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05" yWindow="0" windowWidth="15600" windowHeight="13035" tabRatio="542"/>
  </bookViews>
  <sheets>
    <sheet name="План" sheetId="3" r:id="rId1"/>
    <sheet name="Лист1" sheetId="4" r:id="rId2"/>
  </sheets>
  <definedNames>
    <definedName name="_xlnm._FilterDatabase" localSheetId="0" hidden="1">План!$A$9:$DD$428</definedName>
  </definedNames>
  <calcPr calcId="145621"/>
</workbook>
</file>

<file path=xl/calcChain.xml><?xml version="1.0" encoding="utf-8"?>
<calcChain xmlns="http://schemas.openxmlformats.org/spreadsheetml/2006/main">
  <c r="T538" i="3" l="1"/>
  <c r="U538" i="3" s="1"/>
  <c r="T1127" i="3" l="1"/>
  <c r="U1127" i="3" s="1"/>
  <c r="T1126" i="3"/>
  <c r="U1126" i="3" s="1"/>
  <c r="T1108" i="3"/>
  <c r="U1108" i="3" s="1"/>
  <c r="T1107" i="3"/>
  <c r="U1107" i="3" s="1"/>
  <c r="T1345" i="3" l="1"/>
  <c r="U1345" i="3" s="1"/>
  <c r="T1199" i="3" l="1"/>
  <c r="U1199" i="3" s="1"/>
  <c r="T1198" i="3"/>
  <c r="U1198" i="3" s="1"/>
  <c r="T1179" i="3"/>
  <c r="U1179" i="3" s="1"/>
  <c r="T1178" i="3"/>
  <c r="U1178" i="3" s="1"/>
  <c r="T1177" i="3"/>
  <c r="U1177" i="3" s="1"/>
  <c r="T1176" i="3"/>
  <c r="U1176" i="3" s="1"/>
  <c r="T1175" i="3"/>
  <c r="U1175" i="3" s="1"/>
  <c r="T1174" i="3"/>
  <c r="U1174" i="3" s="1"/>
  <c r="T1173" i="3"/>
  <c r="U1173" i="3" s="1"/>
  <c r="T1172" i="3"/>
  <c r="U1172" i="3" s="1"/>
  <c r="T1171" i="3"/>
  <c r="U1171" i="3" s="1"/>
  <c r="T953" i="3"/>
  <c r="U953" i="3" s="1"/>
  <c r="T951" i="3"/>
  <c r="U951" i="3" s="1"/>
  <c r="T949" i="3"/>
  <c r="U949" i="3" s="1"/>
  <c r="T947" i="3"/>
  <c r="U947" i="3" s="1"/>
  <c r="T945" i="3"/>
  <c r="U945" i="3" s="1"/>
  <c r="T755" i="3"/>
  <c r="U755" i="3" s="1"/>
  <c r="T581" i="3"/>
  <c r="U581" i="3" s="1"/>
  <c r="T580" i="3"/>
  <c r="U580" i="3" s="1"/>
  <c r="T579" i="3"/>
  <c r="U579" i="3" s="1"/>
  <c r="T577" i="3"/>
  <c r="U577" i="3" s="1"/>
  <c r="T573" i="3"/>
  <c r="U573" i="3" s="1"/>
  <c r="T572" i="3"/>
  <c r="U572" i="3" s="1"/>
  <c r="T567" i="3"/>
  <c r="U567" i="3" s="1"/>
  <c r="T566" i="3"/>
  <c r="U566" i="3" s="1"/>
  <c r="T565" i="3"/>
  <c r="U565" i="3" s="1"/>
  <c r="T564" i="3"/>
  <c r="U564" i="3" s="1"/>
  <c r="T563" i="3"/>
  <c r="U563" i="3" s="1"/>
  <c r="T562" i="3"/>
  <c r="U562" i="3" s="1"/>
  <c r="T560" i="3"/>
  <c r="U560" i="3" s="1"/>
  <c r="T559" i="3"/>
  <c r="U559" i="3" s="1"/>
  <c r="T558" i="3"/>
  <c r="U558" i="3" s="1"/>
  <c r="T549" i="3"/>
  <c r="U549" i="3" s="1"/>
  <c r="T548" i="3"/>
  <c r="U548" i="3" s="1"/>
  <c r="T545" i="3"/>
  <c r="U545" i="3" s="1"/>
  <c r="T544" i="3"/>
  <c r="U544" i="3" s="1"/>
  <c r="T531" i="3"/>
  <c r="U531" i="3" s="1"/>
  <c r="T530" i="3"/>
  <c r="U530" i="3" s="1"/>
  <c r="T529" i="3"/>
  <c r="U529" i="3" s="1"/>
  <c r="T528" i="3"/>
  <c r="U528" i="3" s="1"/>
  <c r="T527" i="3"/>
  <c r="U527" i="3" s="1"/>
  <c r="T526" i="3"/>
  <c r="U526" i="3" s="1"/>
  <c r="T525" i="3"/>
  <c r="U525" i="3" s="1"/>
  <c r="T524" i="3"/>
  <c r="U524" i="3" s="1"/>
  <c r="T523" i="3"/>
  <c r="U523" i="3" s="1"/>
  <c r="T1165" i="3" l="1"/>
  <c r="U1165" i="3" s="1"/>
  <c r="T1164" i="3"/>
  <c r="U1164" i="3" s="1"/>
  <c r="T808" i="3"/>
  <c r="U808" i="3" s="1"/>
  <c r="T807" i="3"/>
  <c r="U807" i="3" s="1"/>
  <c r="T791" i="3"/>
  <c r="U791" i="3" s="1"/>
  <c r="T790" i="3"/>
  <c r="U790" i="3" s="1"/>
  <c r="T18" i="3"/>
  <c r="U18" i="3" s="1"/>
  <c r="T17" i="3"/>
  <c r="U17" i="3" s="1"/>
  <c r="S1344" i="3"/>
  <c r="T1344" i="3" s="1"/>
  <c r="U1344" i="3" s="1"/>
  <c r="S1343" i="3"/>
  <c r="T1343" i="3" s="1"/>
  <c r="U1343" i="3" s="1"/>
  <c r="S1342" i="3"/>
  <c r="T1342" i="3" s="1"/>
  <c r="U1342" i="3" s="1"/>
  <c r="S1341" i="3"/>
  <c r="T1341" i="3" s="1"/>
  <c r="U1341" i="3" s="1"/>
  <c r="U1570" i="3" l="1"/>
  <c r="U1569" i="3"/>
  <c r="U1568" i="3"/>
  <c r="U1567" i="3"/>
  <c r="U1566" i="3"/>
  <c r="U1559" i="3"/>
  <c r="U1556" i="3"/>
  <c r="U1553" i="3"/>
  <c r="U1541" i="3"/>
  <c r="U1540" i="3"/>
  <c r="U1538" i="3"/>
  <c r="U1537" i="3"/>
  <c r="U1536" i="3"/>
  <c r="U1535" i="3"/>
  <c r="U1531" i="3"/>
  <c r="U1530" i="3"/>
  <c r="U1529" i="3"/>
  <c r="U1528" i="3"/>
  <c r="U1527" i="3"/>
  <c r="U1520" i="3"/>
  <c r="U1512" i="3"/>
  <c r="U1510" i="3"/>
  <c r="U1509" i="3"/>
  <c r="U1503" i="3"/>
  <c r="U1502" i="3"/>
  <c r="U1501" i="3"/>
  <c r="U1500" i="3"/>
  <c r="U1499" i="3"/>
  <c r="U1498" i="3"/>
  <c r="U1497" i="3"/>
  <c r="U1496" i="3"/>
  <c r="U1495" i="3"/>
  <c r="U1494" i="3"/>
  <c r="U1493" i="3"/>
  <c r="U1492" i="3"/>
  <c r="U1491" i="3"/>
  <c r="U1489" i="3"/>
  <c r="U1488" i="3"/>
  <c r="U1487" i="3"/>
  <c r="U1486" i="3"/>
  <c r="U1485" i="3"/>
  <c r="U1484" i="3"/>
  <c r="U1483" i="3"/>
  <c r="U1482" i="3"/>
  <c r="U1481" i="3"/>
  <c r="U1480" i="3"/>
  <c r="U1479" i="3"/>
  <c r="U1478" i="3"/>
  <c r="U1477" i="3"/>
  <c r="U1476" i="3"/>
  <c r="U1475" i="3"/>
  <c r="U1474" i="3"/>
  <c r="U1473" i="3"/>
  <c r="U1472" i="3"/>
  <c r="U1471" i="3"/>
  <c r="U1470" i="3"/>
  <c r="U1468" i="3"/>
  <c r="U1466" i="3"/>
  <c r="U1465" i="3"/>
  <c r="U1464" i="3"/>
  <c r="U1463" i="3"/>
  <c r="U1462" i="3"/>
  <c r="U1461" i="3"/>
  <c r="U1459" i="3"/>
  <c r="U1458" i="3"/>
  <c r="U1456" i="3"/>
  <c r="U1454" i="3"/>
  <c r="U1452" i="3"/>
  <c r="U1451" i="3"/>
  <c r="U1449" i="3"/>
  <c r="U1447" i="3"/>
  <c r="U1445" i="3"/>
  <c r="U1442" i="3"/>
  <c r="U1441" i="3"/>
  <c r="U1440" i="3"/>
  <c r="U1439" i="3"/>
  <c r="U1438" i="3"/>
  <c r="U1437" i="3"/>
  <c r="U1435" i="3"/>
  <c r="U1434" i="3"/>
  <c r="U1433" i="3"/>
  <c r="U1432" i="3"/>
  <c r="U1431" i="3"/>
  <c r="U1430" i="3"/>
  <c r="U1429" i="3"/>
  <c r="U1428" i="3"/>
  <c r="U1427" i="3"/>
  <c r="U1426" i="3"/>
  <c r="U1425" i="3"/>
  <c r="U1424" i="3"/>
  <c r="U1423" i="3"/>
  <c r="U1422" i="3"/>
  <c r="U1420" i="3"/>
  <c r="U1419" i="3"/>
  <c r="U1418" i="3"/>
  <c r="U1417" i="3"/>
  <c r="U1416" i="3"/>
  <c r="U1415" i="3"/>
  <c r="U1414" i="3"/>
  <c r="U1413" i="3"/>
  <c r="U1412" i="3"/>
  <c r="U1411" i="3"/>
  <c r="U1409" i="3"/>
  <c r="U1408" i="3"/>
  <c r="U1406" i="3"/>
  <c r="U1405" i="3"/>
  <c r="U1403" i="3"/>
  <c r="U1402" i="3"/>
  <c r="U1389" i="3"/>
  <c r="U1388" i="3"/>
  <c r="U1384" i="3"/>
  <c r="U1383" i="3"/>
  <c r="U1382" i="3"/>
  <c r="U1378" i="3"/>
  <c r="U1368" i="3"/>
  <c r="U1359" i="3"/>
  <c r="U1355" i="3"/>
  <c r="U1353" i="3"/>
  <c r="U1350" i="3"/>
  <c r="U1349" i="3"/>
  <c r="U1348" i="3"/>
  <c r="U1347" i="3"/>
  <c r="T1271" i="3"/>
  <c r="U1271" i="3" s="1"/>
  <c r="T1270" i="3"/>
  <c r="U1270" i="3" s="1"/>
  <c r="T1269" i="3"/>
  <c r="U1269" i="3" s="1"/>
  <c r="T1257" i="3"/>
  <c r="U1257" i="3" s="1"/>
  <c r="T1256" i="3"/>
  <c r="U1256" i="3" s="1"/>
  <c r="T1255" i="3"/>
  <c r="U1255" i="3" s="1"/>
  <c r="T1254" i="3"/>
  <c r="U1254" i="3" s="1"/>
  <c r="T1251" i="3"/>
  <c r="U1251" i="3" s="1"/>
  <c r="T1250" i="3"/>
  <c r="U1250" i="3" s="1"/>
  <c r="T1246" i="3"/>
  <c r="U1246" i="3" s="1"/>
  <c r="T1245" i="3"/>
  <c r="U1245" i="3" s="1"/>
  <c r="T1215" i="3"/>
  <c r="U1215" i="3" s="1"/>
  <c r="T1214" i="3"/>
  <c r="U1214" i="3" s="1"/>
  <c r="T1213" i="3"/>
  <c r="U1213" i="3" s="1"/>
  <c r="T1170" i="3"/>
  <c r="U1170" i="3" s="1"/>
  <c r="T1169" i="3"/>
  <c r="U1169" i="3" s="1"/>
  <c r="T1168" i="3"/>
  <c r="U1168" i="3" s="1"/>
  <c r="T1162" i="3"/>
  <c r="U1162" i="3" s="1"/>
  <c r="T955" i="3"/>
  <c r="U955" i="3" s="1"/>
  <c r="T705" i="3"/>
  <c r="U705" i="3" s="1"/>
  <c r="T704" i="3"/>
  <c r="U704" i="3" s="1"/>
  <c r="T671" i="3"/>
  <c r="U671" i="3" s="1"/>
  <c r="T628" i="3"/>
  <c r="U628" i="3" s="1"/>
  <c r="T616" i="3"/>
  <c r="U616" i="3" s="1"/>
  <c r="T605" i="3"/>
  <c r="U605" i="3" s="1"/>
  <c r="T601" i="3"/>
  <c r="U601" i="3" s="1"/>
  <c r="T590" i="3"/>
  <c r="U590" i="3" s="1"/>
  <c r="T588" i="3"/>
  <c r="U588" i="3" s="1"/>
  <c r="T587" i="3"/>
  <c r="U587" i="3" s="1"/>
  <c r="T586" i="3"/>
  <c r="U586" i="3" s="1"/>
  <c r="T585" i="3"/>
  <c r="U585" i="3" s="1"/>
  <c r="T584" i="3"/>
  <c r="U584" i="3" s="1"/>
  <c r="T583" i="3"/>
  <c r="U583" i="3" s="1"/>
  <c r="T582" i="3"/>
  <c r="U582" i="3" s="1"/>
  <c r="T578" i="3"/>
  <c r="U578" i="3" s="1"/>
  <c r="T576" i="3"/>
  <c r="U576" i="3" s="1"/>
  <c r="T575" i="3"/>
  <c r="U575" i="3" s="1"/>
  <c r="T574" i="3"/>
  <c r="U574" i="3" s="1"/>
  <c r="T571" i="3"/>
  <c r="U571" i="3" s="1"/>
  <c r="T570" i="3"/>
  <c r="U570" i="3" s="1"/>
  <c r="T569" i="3"/>
  <c r="U569" i="3" s="1"/>
  <c r="T568" i="3"/>
  <c r="U568" i="3" s="1"/>
  <c r="T561" i="3"/>
  <c r="U561" i="3" s="1"/>
  <c r="T554" i="3"/>
  <c r="U554" i="3" s="1"/>
  <c r="T547" i="3"/>
  <c r="U547" i="3" s="1"/>
  <c r="T546" i="3"/>
  <c r="U546" i="3" s="1"/>
  <c r="T539" i="3" l="1"/>
  <c r="U539" i="3" s="1"/>
  <c r="T540" i="3"/>
  <c r="U540" i="3" s="1"/>
  <c r="T541" i="3"/>
  <c r="U541" i="3" s="1"/>
  <c r="T542" i="3"/>
  <c r="U542" i="3" s="1"/>
  <c r="T537" i="3"/>
  <c r="U537" i="3" s="1"/>
  <c r="T536" i="3"/>
  <c r="U536" i="3" s="1"/>
  <c r="T535" i="3"/>
  <c r="U535" i="3" s="1"/>
  <c r="T533" i="3"/>
  <c r="U533" i="3" s="1"/>
  <c r="T532" i="3"/>
  <c r="U532" i="3" s="1"/>
  <c r="T522" i="3"/>
  <c r="U522" i="3" s="1"/>
  <c r="T521" i="3"/>
  <c r="U521" i="3" s="1"/>
  <c r="T520" i="3"/>
  <c r="U520" i="3" s="1"/>
  <c r="T519" i="3"/>
  <c r="U519" i="3" s="1"/>
  <c r="T518" i="3"/>
  <c r="U518" i="3" s="1"/>
  <c r="T517" i="3"/>
  <c r="U517" i="3" s="1"/>
  <c r="T516" i="3"/>
  <c r="U516" i="3" s="1"/>
  <c r="T515" i="3"/>
  <c r="U515" i="3" s="1"/>
  <c r="T514" i="3"/>
  <c r="U514" i="3" s="1"/>
  <c r="T513" i="3"/>
  <c r="U513" i="3" s="1"/>
  <c r="T512" i="3"/>
  <c r="U512" i="3" s="1"/>
  <c r="T511" i="3"/>
  <c r="U511" i="3" s="1"/>
  <c r="T510" i="3"/>
  <c r="U510" i="3" s="1"/>
  <c r="T509" i="3"/>
  <c r="U509" i="3" s="1"/>
  <c r="T508" i="3"/>
  <c r="U508" i="3" s="1"/>
  <c r="T507" i="3"/>
  <c r="U507" i="3" s="1"/>
  <c r="T506" i="3"/>
  <c r="U506" i="3" s="1"/>
  <c r="T505" i="3"/>
  <c r="U505" i="3" s="1"/>
  <c r="T504" i="3"/>
  <c r="U504" i="3" s="1"/>
  <c r="T503" i="3"/>
  <c r="U503" i="3" s="1"/>
  <c r="T502" i="3"/>
  <c r="U502" i="3" s="1"/>
  <c r="T501" i="3"/>
  <c r="U501" i="3" s="1"/>
  <c r="T500" i="3"/>
  <c r="U500" i="3" s="1"/>
  <c r="T499" i="3"/>
  <c r="U499" i="3" s="1"/>
  <c r="T498" i="3"/>
  <c r="U498" i="3" s="1"/>
  <c r="T497" i="3"/>
  <c r="U497" i="3" s="1"/>
  <c r="T496" i="3"/>
  <c r="U496" i="3" s="1"/>
  <c r="T495" i="3"/>
  <c r="U495" i="3" s="1"/>
  <c r="T494" i="3"/>
  <c r="U494" i="3" s="1"/>
  <c r="T493" i="3"/>
  <c r="U493" i="3" s="1"/>
  <c r="T492" i="3"/>
  <c r="U492" i="3" s="1"/>
  <c r="T491" i="3"/>
  <c r="U491" i="3" s="1"/>
  <c r="T490" i="3"/>
  <c r="U490" i="3" s="1"/>
  <c r="T489" i="3"/>
  <c r="U489" i="3" s="1"/>
  <c r="T488" i="3"/>
  <c r="U488" i="3" s="1"/>
  <c r="T487" i="3"/>
  <c r="U487" i="3" s="1"/>
  <c r="T486" i="3"/>
  <c r="U486" i="3" s="1"/>
  <c r="T485" i="3"/>
  <c r="U485" i="3" s="1"/>
  <c r="T484" i="3"/>
  <c r="U484" i="3" s="1"/>
  <c r="T483" i="3"/>
  <c r="U483" i="3" s="1"/>
  <c r="T482" i="3"/>
  <c r="U482" i="3" s="1"/>
  <c r="T476" i="3"/>
  <c r="U476" i="3" s="1"/>
  <c r="T475" i="3"/>
  <c r="U475" i="3" s="1"/>
  <c r="T474" i="3"/>
  <c r="U474" i="3" s="1"/>
  <c r="T473" i="3"/>
  <c r="U473" i="3" s="1"/>
  <c r="T472" i="3"/>
  <c r="U472" i="3" s="1"/>
  <c r="T471" i="3"/>
  <c r="U471" i="3" s="1"/>
  <c r="T470" i="3"/>
  <c r="U470" i="3" s="1"/>
  <c r="T469" i="3"/>
  <c r="U469" i="3" s="1"/>
  <c r="T468" i="3"/>
  <c r="U468" i="3" s="1"/>
  <c r="T467" i="3"/>
  <c r="U467" i="3" s="1"/>
  <c r="T466" i="3"/>
  <c r="U466" i="3" s="1"/>
  <c r="T465" i="3"/>
  <c r="U465" i="3" s="1"/>
  <c r="T464" i="3"/>
  <c r="U464" i="3" s="1"/>
  <c r="T463" i="3"/>
  <c r="U463" i="3" s="1"/>
  <c r="T462" i="3"/>
  <c r="U462" i="3" s="1"/>
  <c r="T460" i="3"/>
  <c r="U460" i="3" s="1"/>
  <c r="T459" i="3"/>
  <c r="U459" i="3" s="1"/>
  <c r="T458" i="3"/>
  <c r="U458" i="3" s="1"/>
  <c r="T457" i="3"/>
  <c r="U457" i="3" s="1"/>
  <c r="T456" i="3"/>
  <c r="U456" i="3" s="1"/>
  <c r="T455" i="3"/>
  <c r="U455" i="3" s="1"/>
  <c r="T454" i="3"/>
  <c r="U454" i="3" s="1"/>
  <c r="T453" i="3"/>
  <c r="U453" i="3" s="1"/>
  <c r="T452" i="3"/>
  <c r="U452" i="3" s="1"/>
  <c r="T451" i="3"/>
  <c r="U451" i="3" s="1"/>
  <c r="T450" i="3"/>
  <c r="U450" i="3" s="1"/>
  <c r="T449" i="3"/>
  <c r="U449" i="3" s="1"/>
  <c r="T448" i="3"/>
  <c r="U448" i="3" s="1"/>
  <c r="T447" i="3"/>
  <c r="U447" i="3" s="1"/>
  <c r="T446" i="3"/>
  <c r="U446" i="3" s="1"/>
  <c r="T445" i="3"/>
  <c r="U445" i="3" s="1"/>
  <c r="T444" i="3"/>
  <c r="U444" i="3" s="1"/>
  <c r="T443" i="3"/>
  <c r="U443" i="3" s="1"/>
  <c r="T442" i="3"/>
  <c r="U442" i="3" s="1"/>
  <c r="T441" i="3"/>
  <c r="U441" i="3" s="1"/>
  <c r="T440" i="3"/>
  <c r="U440" i="3" s="1"/>
  <c r="T439" i="3"/>
  <c r="U439" i="3" s="1"/>
  <c r="T438" i="3"/>
  <c r="U438" i="3" s="1"/>
  <c r="T437" i="3"/>
  <c r="U437" i="3" s="1"/>
  <c r="T436" i="3"/>
  <c r="U436" i="3" s="1"/>
  <c r="T435" i="3"/>
  <c r="U435" i="3" s="1"/>
  <c r="T434" i="3"/>
  <c r="U434" i="3" s="1"/>
  <c r="T433" i="3"/>
  <c r="U433" i="3" s="1"/>
  <c r="T432" i="3"/>
  <c r="U432" i="3" s="1"/>
  <c r="T431" i="3"/>
  <c r="U431" i="3" s="1"/>
  <c r="T430" i="3"/>
  <c r="U430" i="3" s="1"/>
  <c r="T429" i="3"/>
  <c r="U429" i="3" s="1"/>
  <c r="T428" i="3"/>
  <c r="U428" i="3" s="1"/>
  <c r="T427" i="3"/>
  <c r="U427" i="3" s="1"/>
  <c r="T426" i="3"/>
  <c r="U426" i="3" s="1"/>
  <c r="T425" i="3"/>
  <c r="U425" i="3" s="1"/>
  <c r="T424" i="3"/>
  <c r="U424" i="3" s="1"/>
  <c r="T423" i="3"/>
  <c r="U423" i="3" s="1"/>
  <c r="T422" i="3"/>
  <c r="U422" i="3" s="1"/>
  <c r="T421" i="3"/>
  <c r="U421" i="3" s="1"/>
  <c r="T420" i="3"/>
  <c r="U420" i="3" s="1"/>
  <c r="T419" i="3"/>
  <c r="U419" i="3" s="1"/>
  <c r="T418" i="3"/>
  <c r="U418" i="3" s="1"/>
  <c r="T417" i="3"/>
  <c r="U417" i="3" s="1"/>
  <c r="T416" i="3"/>
  <c r="U416" i="3" s="1"/>
  <c r="T415" i="3"/>
  <c r="U415" i="3" s="1"/>
  <c r="T414" i="3"/>
  <c r="U414" i="3" s="1"/>
  <c r="T413" i="3"/>
  <c r="U413" i="3" s="1"/>
  <c r="T412" i="3"/>
  <c r="U412" i="3" s="1"/>
  <c r="T411" i="3"/>
  <c r="U411" i="3" s="1"/>
  <c r="T410" i="3"/>
  <c r="U410" i="3" s="1"/>
  <c r="T409" i="3"/>
  <c r="U409" i="3" s="1"/>
  <c r="T408" i="3"/>
  <c r="U408" i="3" s="1"/>
  <c r="T407" i="3"/>
  <c r="U407" i="3" s="1"/>
  <c r="T406" i="3"/>
  <c r="U406" i="3" s="1"/>
  <c r="T405" i="3"/>
  <c r="U405" i="3" s="1"/>
  <c r="T404" i="3"/>
  <c r="U404" i="3" s="1"/>
  <c r="T403" i="3"/>
  <c r="U403" i="3" s="1"/>
  <c r="T402" i="3"/>
  <c r="U402" i="3" s="1"/>
  <c r="T401" i="3"/>
  <c r="U401" i="3" s="1"/>
  <c r="T400" i="3"/>
  <c r="U400" i="3" s="1"/>
  <c r="T399" i="3"/>
  <c r="U399" i="3" s="1"/>
  <c r="T398" i="3"/>
  <c r="U398" i="3" s="1"/>
  <c r="T397" i="3"/>
  <c r="U397" i="3" s="1"/>
  <c r="T396" i="3"/>
  <c r="U396" i="3" s="1"/>
  <c r="T395" i="3"/>
  <c r="U395" i="3" s="1"/>
  <c r="T394" i="3"/>
  <c r="U394" i="3" s="1"/>
  <c r="T393" i="3"/>
  <c r="U393" i="3" s="1"/>
  <c r="T392" i="3"/>
  <c r="U392" i="3" s="1"/>
  <c r="T391" i="3"/>
  <c r="U391" i="3" s="1"/>
  <c r="T390" i="3"/>
  <c r="U390" i="3" s="1"/>
  <c r="T389" i="3"/>
  <c r="U389" i="3" s="1"/>
  <c r="T388" i="3"/>
  <c r="U388" i="3" s="1"/>
  <c r="T387" i="3"/>
  <c r="U387" i="3" s="1"/>
  <c r="T386" i="3"/>
  <c r="U386" i="3" s="1"/>
  <c r="T385" i="3"/>
  <c r="U385" i="3" s="1"/>
  <c r="T384" i="3"/>
  <c r="U384" i="3" s="1"/>
  <c r="T383" i="3"/>
  <c r="U383" i="3" s="1"/>
  <c r="T382" i="3"/>
  <c r="U382" i="3" s="1"/>
  <c r="T381" i="3"/>
  <c r="U381" i="3" s="1"/>
  <c r="T380" i="3"/>
  <c r="U380" i="3" s="1"/>
  <c r="T379" i="3"/>
  <c r="U379" i="3" s="1"/>
  <c r="T378" i="3"/>
  <c r="U378" i="3" s="1"/>
  <c r="T377" i="3"/>
  <c r="U377" i="3" s="1"/>
  <c r="T376" i="3"/>
  <c r="U376" i="3" s="1"/>
  <c r="T375" i="3"/>
  <c r="U375" i="3" s="1"/>
  <c r="T374" i="3"/>
  <c r="U374" i="3" s="1"/>
  <c r="T373" i="3"/>
  <c r="U373" i="3" s="1"/>
  <c r="T372" i="3"/>
  <c r="U372" i="3" s="1"/>
  <c r="T371" i="3"/>
  <c r="U371" i="3" s="1"/>
  <c r="T370" i="3"/>
  <c r="U370" i="3" s="1"/>
  <c r="T369" i="3"/>
  <c r="U369" i="3" s="1"/>
  <c r="T368" i="3"/>
  <c r="U368" i="3" s="1"/>
  <c r="T367" i="3"/>
  <c r="U367" i="3" s="1"/>
  <c r="T366" i="3"/>
  <c r="U366" i="3" s="1"/>
  <c r="T365" i="3"/>
  <c r="U365" i="3" s="1"/>
  <c r="T364" i="3"/>
  <c r="U364" i="3" s="1"/>
  <c r="T363" i="3"/>
  <c r="U363" i="3" s="1"/>
  <c r="T362" i="3"/>
  <c r="U362" i="3" s="1"/>
  <c r="T361" i="3"/>
  <c r="U361" i="3" s="1"/>
  <c r="T360" i="3"/>
  <c r="U360" i="3" s="1"/>
  <c r="T359" i="3"/>
  <c r="U359" i="3" s="1"/>
  <c r="T358" i="3"/>
  <c r="U358" i="3" s="1"/>
  <c r="T357" i="3"/>
  <c r="U357" i="3" s="1"/>
  <c r="T356" i="3"/>
  <c r="U356" i="3" s="1"/>
  <c r="T355" i="3"/>
  <c r="U355" i="3" s="1"/>
  <c r="T354" i="3"/>
  <c r="U354" i="3" s="1"/>
  <c r="T353" i="3"/>
  <c r="U353" i="3" s="1"/>
  <c r="T352" i="3"/>
  <c r="U352" i="3" s="1"/>
  <c r="T351" i="3"/>
  <c r="U351" i="3" s="1"/>
  <c r="T350" i="3"/>
  <c r="U350" i="3" s="1"/>
  <c r="T349" i="3"/>
  <c r="U349" i="3" s="1"/>
  <c r="T348" i="3"/>
  <c r="U348" i="3" s="1"/>
  <c r="T347" i="3"/>
  <c r="U347" i="3" s="1"/>
  <c r="T346" i="3"/>
  <c r="U346" i="3" s="1"/>
  <c r="T345" i="3"/>
  <c r="U345" i="3" s="1"/>
  <c r="T344" i="3"/>
  <c r="U344" i="3" s="1"/>
  <c r="T343" i="3"/>
  <c r="U343" i="3" s="1"/>
  <c r="T342" i="3"/>
  <c r="U342" i="3" s="1"/>
  <c r="T341" i="3"/>
  <c r="U341" i="3" s="1"/>
  <c r="T340" i="3"/>
  <c r="U340" i="3" s="1"/>
  <c r="T339" i="3"/>
  <c r="U339" i="3" s="1"/>
  <c r="T338" i="3"/>
  <c r="U338" i="3" s="1"/>
  <c r="T337" i="3"/>
  <c r="U337" i="3" s="1"/>
  <c r="T336" i="3"/>
  <c r="U336" i="3" s="1"/>
  <c r="T335" i="3"/>
  <c r="U335" i="3" s="1"/>
  <c r="T334" i="3"/>
  <c r="U334" i="3" s="1"/>
  <c r="T333" i="3"/>
  <c r="U333" i="3" s="1"/>
  <c r="T332" i="3"/>
  <c r="U332" i="3" s="1"/>
  <c r="T331" i="3"/>
  <c r="U331" i="3" s="1"/>
  <c r="T330" i="3"/>
  <c r="U330" i="3" s="1"/>
  <c r="T329" i="3"/>
  <c r="U329" i="3" s="1"/>
  <c r="T328" i="3"/>
  <c r="U328" i="3" s="1"/>
  <c r="T327" i="3"/>
  <c r="U327" i="3" s="1"/>
  <c r="T326" i="3"/>
  <c r="U326" i="3" s="1"/>
  <c r="T325" i="3"/>
  <c r="U325" i="3" s="1"/>
  <c r="T324" i="3"/>
  <c r="U324" i="3" s="1"/>
  <c r="T323" i="3"/>
  <c r="U323" i="3" s="1"/>
  <c r="T322" i="3"/>
  <c r="U322" i="3" s="1"/>
  <c r="T321" i="3"/>
  <c r="U321" i="3" s="1"/>
  <c r="T320" i="3"/>
  <c r="U320" i="3" s="1"/>
  <c r="T319" i="3"/>
  <c r="U319" i="3" s="1"/>
  <c r="T318" i="3"/>
  <c r="U318" i="3" s="1"/>
  <c r="T317" i="3"/>
  <c r="U317" i="3" s="1"/>
  <c r="T316" i="3"/>
  <c r="U316" i="3" s="1"/>
  <c r="T315" i="3"/>
  <c r="U315" i="3" s="1"/>
  <c r="T314" i="3"/>
  <c r="U314" i="3" s="1"/>
  <c r="T313" i="3"/>
  <c r="U313" i="3" s="1"/>
  <c r="T312" i="3"/>
  <c r="U312" i="3" s="1"/>
  <c r="T311" i="3"/>
  <c r="U311" i="3" s="1"/>
  <c r="T310" i="3"/>
  <c r="U310" i="3" s="1"/>
  <c r="T309" i="3"/>
  <c r="U309" i="3" s="1"/>
  <c r="T308" i="3"/>
  <c r="U308" i="3" s="1"/>
  <c r="T307" i="3"/>
  <c r="U307" i="3" s="1"/>
  <c r="T306" i="3"/>
  <c r="U306" i="3" s="1"/>
  <c r="T305" i="3"/>
  <c r="U305" i="3" s="1"/>
  <c r="T304" i="3"/>
  <c r="U304" i="3" s="1"/>
  <c r="T303" i="3"/>
  <c r="U303" i="3" s="1"/>
  <c r="T302" i="3"/>
  <c r="U302" i="3" s="1"/>
  <c r="T301" i="3"/>
  <c r="U301" i="3" s="1"/>
  <c r="T300" i="3"/>
  <c r="U300" i="3" s="1"/>
  <c r="T299" i="3"/>
  <c r="U299" i="3" s="1"/>
  <c r="T298" i="3"/>
  <c r="U298" i="3" s="1"/>
  <c r="T297" i="3"/>
  <c r="U297" i="3" s="1"/>
  <c r="T296" i="3"/>
  <c r="U296" i="3" s="1"/>
  <c r="T295" i="3"/>
  <c r="U295" i="3" s="1"/>
  <c r="T294" i="3"/>
  <c r="U294" i="3" s="1"/>
  <c r="T293" i="3"/>
  <c r="U293" i="3" s="1"/>
  <c r="T292" i="3"/>
  <c r="U292" i="3" s="1"/>
  <c r="T291" i="3"/>
  <c r="U291" i="3" s="1"/>
  <c r="T290" i="3"/>
  <c r="U290" i="3" s="1"/>
  <c r="T289" i="3"/>
  <c r="U289" i="3" s="1"/>
  <c r="T288" i="3"/>
  <c r="U288" i="3" s="1"/>
  <c r="T287" i="3"/>
  <c r="U287" i="3" s="1"/>
  <c r="T286" i="3"/>
  <c r="U286" i="3" s="1"/>
  <c r="T285" i="3"/>
  <c r="U285" i="3" s="1"/>
  <c r="T284" i="3"/>
  <c r="U284" i="3" s="1"/>
  <c r="T283" i="3"/>
  <c r="U283" i="3" s="1"/>
  <c r="T282" i="3"/>
  <c r="U282" i="3" s="1"/>
  <c r="T281" i="3"/>
  <c r="U281" i="3" s="1"/>
  <c r="T280" i="3"/>
  <c r="U280" i="3" s="1"/>
  <c r="T279" i="3"/>
  <c r="U279" i="3" s="1"/>
  <c r="T278" i="3"/>
  <c r="U278" i="3" s="1"/>
  <c r="T277" i="3"/>
  <c r="U277" i="3" s="1"/>
  <c r="T276" i="3"/>
  <c r="U276" i="3" s="1"/>
  <c r="T275" i="3"/>
  <c r="U275" i="3" s="1"/>
  <c r="T274" i="3"/>
  <c r="U274" i="3" s="1"/>
  <c r="T101" i="3"/>
  <c r="U101" i="3" s="1"/>
  <c r="T100" i="3"/>
  <c r="U100" i="3" s="1"/>
  <c r="T98" i="3"/>
  <c r="U98" i="3" s="1"/>
  <c r="T97" i="3"/>
  <c r="U97" i="3" s="1"/>
  <c r="T95" i="3"/>
  <c r="U95" i="3" s="1"/>
  <c r="T94" i="3"/>
  <c r="U94" i="3" s="1"/>
  <c r="T93" i="3"/>
  <c r="U93" i="3" s="1"/>
  <c r="T91" i="3"/>
  <c r="U91" i="3" s="1"/>
  <c r="T90" i="3"/>
  <c r="U90" i="3" s="1"/>
  <c r="T88" i="3"/>
  <c r="U88" i="3" s="1"/>
  <c r="T87" i="3"/>
  <c r="U87" i="3" s="1"/>
  <c r="T85" i="3"/>
  <c r="U85" i="3" s="1"/>
  <c r="T84" i="3"/>
  <c r="U84" i="3" s="1"/>
  <c r="T82" i="3"/>
  <c r="U82" i="3" s="1"/>
  <c r="T81" i="3"/>
  <c r="U81" i="3" s="1"/>
  <c r="T79" i="3"/>
  <c r="U79" i="3" s="1"/>
  <c r="T78" i="3"/>
  <c r="U78" i="3" s="1"/>
  <c r="T77" i="3"/>
  <c r="U77" i="3" s="1"/>
  <c r="T76" i="3"/>
  <c r="U76" i="3" s="1"/>
  <c r="T75" i="3"/>
  <c r="U75" i="3" s="1"/>
  <c r="T73" i="3"/>
  <c r="U73" i="3" s="1"/>
  <c r="T72" i="3"/>
  <c r="U72" i="3" s="1"/>
  <c r="T70" i="3"/>
  <c r="U70" i="3" s="1"/>
  <c r="T69" i="3"/>
  <c r="U69" i="3" s="1"/>
  <c r="T68" i="3"/>
  <c r="U68" i="3" s="1"/>
  <c r="T67" i="3"/>
  <c r="U67" i="3" s="1"/>
  <c r="T66" i="3"/>
  <c r="U66" i="3" s="1"/>
  <c r="T65" i="3"/>
  <c r="U65" i="3" s="1"/>
  <c r="T64" i="3"/>
  <c r="U64" i="3" s="1"/>
  <c r="T63" i="3"/>
  <c r="U63" i="3" s="1"/>
  <c r="T62" i="3"/>
  <c r="U62" i="3" s="1"/>
  <c r="T61" i="3"/>
  <c r="U61" i="3" s="1"/>
  <c r="T60" i="3"/>
  <c r="U60" i="3" s="1"/>
  <c r="T59" i="3"/>
  <c r="U59" i="3" s="1"/>
  <c r="T58" i="3"/>
  <c r="U58" i="3" s="1"/>
  <c r="T57" i="3"/>
  <c r="U57" i="3" s="1"/>
  <c r="T55" i="3"/>
  <c r="U55" i="3" s="1"/>
  <c r="T53" i="3"/>
  <c r="U53" i="3" s="1"/>
  <c r="T51" i="3"/>
  <c r="U51" i="3" s="1"/>
  <c r="T49" i="3"/>
  <c r="U49" i="3" s="1"/>
  <c r="T71" i="3"/>
  <c r="U71" i="3" s="1"/>
  <c r="T48" i="3"/>
  <c r="U48" i="3" s="1"/>
  <c r="T47" i="3"/>
  <c r="U47" i="3" s="1"/>
  <c r="T46" i="3"/>
  <c r="U46" i="3" s="1"/>
  <c r="T44" i="3"/>
  <c r="U44" i="3" s="1"/>
  <c r="T43" i="3"/>
  <c r="U43" i="3" s="1"/>
  <c r="T42" i="3"/>
  <c r="U42" i="3" s="1"/>
  <c r="T39" i="3"/>
  <c r="U39" i="3" s="1"/>
  <c r="T38" i="3"/>
  <c r="U38" i="3" s="1"/>
  <c r="T37" i="3"/>
  <c r="U37" i="3" s="1"/>
  <c r="T33" i="3"/>
  <c r="U33" i="3" s="1"/>
  <c r="T32" i="3"/>
  <c r="U32" i="3" s="1"/>
  <c r="T31" i="3"/>
  <c r="U31" i="3" s="1"/>
  <c r="T23" i="3"/>
  <c r="U23" i="3" s="1"/>
  <c r="T22" i="3"/>
  <c r="U22" i="3" s="1"/>
  <c r="T1314" i="3" l="1"/>
  <c r="U1314" i="3" s="1"/>
  <c r="T991" i="3" l="1"/>
  <c r="U991" i="3" s="1"/>
  <c r="T1315" i="3" l="1"/>
  <c r="U1315" i="3" s="1"/>
  <c r="T479" i="3" l="1"/>
  <c r="U479" i="3" s="1"/>
  <c r="T1313" i="3" l="1"/>
  <c r="T1312" i="3"/>
  <c r="T1311" i="3"/>
  <c r="T1310" i="3"/>
  <c r="T1309" i="3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T1296" i="3"/>
  <c r="T1295" i="3"/>
  <c r="T1166" i="3"/>
  <c r="T747" i="3"/>
  <c r="T746" i="3"/>
  <c r="T744" i="3"/>
  <c r="T703" i="3"/>
  <c r="T702" i="3"/>
  <c r="T691" i="3"/>
  <c r="T690" i="3"/>
  <c r="T679" i="3"/>
  <c r="T678" i="3"/>
  <c r="T677" i="3"/>
  <c r="T241" i="3"/>
  <c r="T239" i="3"/>
  <c r="T128" i="3"/>
  <c r="U128" i="3" l="1"/>
  <c r="U690" i="3"/>
  <c r="U1308" i="3"/>
  <c r="U1307" i="3"/>
  <c r="U1306" i="3"/>
  <c r="U1305" i="3"/>
  <c r="U1304" i="3"/>
  <c r="U1303" i="3"/>
  <c r="U1302" i="3"/>
  <c r="U1301" i="3"/>
  <c r="U1300" i="3"/>
  <c r="U1299" i="3"/>
  <c r="U1298" i="3"/>
  <c r="U1297" i="3"/>
  <c r="U1296" i="3"/>
  <c r="U1295" i="3"/>
  <c r="U1310" i="3"/>
  <c r="U1309" i="3"/>
  <c r="U1312" i="3"/>
  <c r="U1311" i="3"/>
  <c r="U1313" i="3"/>
  <c r="T1339" i="3"/>
  <c r="U1339" i="3" s="1"/>
  <c r="T1338" i="3"/>
  <c r="U1338" i="3" s="1"/>
  <c r="T1337" i="3"/>
  <c r="U1337" i="3" s="1"/>
  <c r="T1336" i="3"/>
  <c r="U1336" i="3" s="1"/>
  <c r="T1335" i="3"/>
  <c r="U1335" i="3" s="1"/>
  <c r="T1334" i="3"/>
  <c r="U1334" i="3" s="1"/>
  <c r="T1333" i="3"/>
  <c r="U1333" i="3" s="1"/>
  <c r="T1332" i="3"/>
  <c r="U1332" i="3" s="1"/>
  <c r="T1331" i="3"/>
  <c r="U1331" i="3" s="1"/>
  <c r="T1330" i="3"/>
  <c r="U1330" i="3" s="1"/>
  <c r="T1329" i="3"/>
  <c r="U1329" i="3" s="1"/>
  <c r="T1328" i="3"/>
  <c r="U1328" i="3" s="1"/>
  <c r="T1327" i="3"/>
  <c r="U1327" i="3" s="1"/>
  <c r="T1326" i="3"/>
  <c r="U1326" i="3" s="1"/>
  <c r="T1325" i="3"/>
  <c r="U1325" i="3" s="1"/>
  <c r="T1324" i="3"/>
  <c r="U1324" i="3" s="1"/>
  <c r="T1323" i="3"/>
  <c r="U1323" i="3" s="1"/>
  <c r="T1322" i="3"/>
  <c r="U1322" i="3" s="1"/>
  <c r="T1321" i="3"/>
  <c r="U1321" i="3" s="1"/>
  <c r="T1320" i="3"/>
  <c r="U1320" i="3" s="1"/>
  <c r="T1319" i="3"/>
  <c r="U1319" i="3" s="1"/>
  <c r="T1318" i="3"/>
  <c r="U1318" i="3" s="1"/>
  <c r="T1317" i="3"/>
  <c r="U1317" i="3" s="1"/>
  <c r="T1316" i="3"/>
  <c r="U1316" i="3" s="1"/>
  <c r="T1290" i="3"/>
  <c r="U1290" i="3" s="1"/>
  <c r="T1289" i="3"/>
  <c r="U1289" i="3" s="1"/>
  <c r="T1288" i="3"/>
  <c r="U1288" i="3" s="1"/>
  <c r="T1263" i="3"/>
  <c r="U1263" i="3" s="1"/>
  <c r="T1262" i="3"/>
  <c r="U1262" i="3" s="1"/>
  <c r="T1261" i="3"/>
  <c r="U1261" i="3" s="1"/>
  <c r="T1260" i="3"/>
  <c r="U1260" i="3" s="1"/>
  <c r="T273" i="3"/>
  <c r="U273" i="3" s="1"/>
  <c r="T272" i="3"/>
  <c r="U272" i="3" s="1"/>
  <c r="T270" i="3"/>
  <c r="U270" i="3" s="1"/>
  <c r="T269" i="3"/>
  <c r="U269" i="3" s="1"/>
  <c r="T267" i="3"/>
  <c r="U267" i="3" s="1"/>
  <c r="T266" i="3"/>
  <c r="U266" i="3" s="1"/>
  <c r="T264" i="3"/>
  <c r="U264" i="3" s="1"/>
  <c r="T263" i="3"/>
  <c r="U263" i="3" s="1"/>
  <c r="T261" i="3"/>
  <c r="U261" i="3" s="1"/>
  <c r="T260" i="3"/>
  <c r="U260" i="3" s="1"/>
  <c r="T258" i="3"/>
  <c r="U258" i="3" s="1"/>
  <c r="T257" i="3"/>
  <c r="U257" i="3" s="1"/>
  <c r="T255" i="3"/>
  <c r="U255" i="3" s="1"/>
  <c r="T254" i="3"/>
  <c r="U254" i="3" s="1"/>
  <c r="T251" i="3"/>
  <c r="U251" i="3" s="1"/>
  <c r="T252" i="3"/>
  <c r="U252" i="3" s="1"/>
  <c r="T249" i="3"/>
  <c r="U249" i="3" s="1"/>
  <c r="T248" i="3"/>
  <c r="U248" i="3" s="1"/>
  <c r="T246" i="3"/>
  <c r="U246" i="3" s="1"/>
  <c r="T245" i="3"/>
  <c r="U245" i="3" s="1"/>
  <c r="T243" i="3"/>
  <c r="U243" i="3" s="1"/>
  <c r="T242" i="3"/>
  <c r="U242" i="3" s="1"/>
  <c r="T240" i="3"/>
  <c r="U240" i="3" s="1"/>
  <c r="U239" i="3"/>
  <c r="T237" i="3"/>
  <c r="U237" i="3" s="1"/>
  <c r="T236" i="3"/>
  <c r="U236" i="3" s="1"/>
  <c r="U241" i="3"/>
  <c r="T234" i="3"/>
  <c r="U234" i="3" s="1"/>
  <c r="T233" i="3"/>
  <c r="U233" i="3" s="1"/>
  <c r="T231" i="3"/>
  <c r="U231" i="3" s="1"/>
  <c r="T230" i="3"/>
  <c r="U230" i="3" s="1"/>
  <c r="T228" i="3"/>
  <c r="U228" i="3" s="1"/>
  <c r="T227" i="3"/>
  <c r="U227" i="3" s="1"/>
  <c r="T226" i="3"/>
  <c r="U226" i="3" s="1"/>
  <c r="T225" i="3"/>
  <c r="U225" i="3" s="1"/>
  <c r="T224" i="3"/>
  <c r="U224" i="3" s="1"/>
  <c r="T222" i="3"/>
  <c r="U222" i="3" s="1"/>
  <c r="T221" i="3"/>
  <c r="U221" i="3" s="1"/>
  <c r="T219" i="3"/>
  <c r="U219" i="3" s="1"/>
  <c r="T218" i="3"/>
  <c r="U218" i="3" s="1"/>
  <c r="T217" i="3"/>
  <c r="U217" i="3" s="1"/>
  <c r="T216" i="3"/>
  <c r="U216" i="3" s="1"/>
  <c r="T220" i="3"/>
  <c r="U220" i="3" s="1"/>
  <c r="T215" i="3"/>
  <c r="U215" i="3" s="1"/>
  <c r="T214" i="3"/>
  <c r="U214" i="3" s="1"/>
  <c r="T213" i="3"/>
  <c r="U213" i="3" s="1"/>
  <c r="T212" i="3"/>
  <c r="U212" i="3" s="1"/>
  <c r="T211" i="3"/>
  <c r="U211" i="3" s="1"/>
  <c r="T210" i="3"/>
  <c r="U210" i="3" s="1"/>
  <c r="T209" i="3"/>
  <c r="U209" i="3" s="1"/>
  <c r="T208" i="3"/>
  <c r="U208" i="3" s="1"/>
  <c r="T207" i="3"/>
  <c r="U207" i="3" s="1"/>
  <c r="T206" i="3"/>
  <c r="U206" i="3" s="1"/>
  <c r="T205" i="3"/>
  <c r="U205" i="3" s="1"/>
  <c r="T204" i="3"/>
  <c r="U204" i="3" s="1"/>
  <c r="T203" i="3"/>
  <c r="U203" i="3" s="1"/>
  <c r="T202" i="3"/>
  <c r="U202" i="3" s="1"/>
  <c r="T201" i="3"/>
  <c r="U201" i="3" s="1"/>
  <c r="T200" i="3"/>
  <c r="U200" i="3" s="1"/>
  <c r="T199" i="3"/>
  <c r="U199" i="3" s="1"/>
  <c r="T198" i="3"/>
  <c r="U198" i="3" s="1"/>
  <c r="T197" i="3"/>
  <c r="U197" i="3" s="1"/>
  <c r="T196" i="3"/>
  <c r="U196" i="3" s="1"/>
  <c r="T194" i="3"/>
  <c r="U194" i="3" s="1"/>
  <c r="T193" i="3"/>
  <c r="U193" i="3" s="1"/>
  <c r="T191" i="3"/>
  <c r="U191" i="3" s="1"/>
  <c r="T190" i="3"/>
  <c r="U190" i="3" s="1"/>
  <c r="T188" i="3"/>
  <c r="U188" i="3" s="1"/>
  <c r="T187" i="3"/>
  <c r="U187" i="3" s="1"/>
  <c r="T185" i="3"/>
  <c r="U185" i="3" s="1"/>
  <c r="T184" i="3"/>
  <c r="U184" i="3" s="1"/>
  <c r="T182" i="3"/>
  <c r="U182" i="3" s="1"/>
  <c r="T181" i="3"/>
  <c r="U181" i="3" s="1"/>
  <c r="T179" i="3"/>
  <c r="U179" i="3" s="1"/>
  <c r="T178" i="3"/>
  <c r="U178" i="3" s="1"/>
  <c r="T176" i="3"/>
  <c r="U176" i="3" s="1"/>
  <c r="T175" i="3"/>
  <c r="U175" i="3" s="1"/>
  <c r="T173" i="3"/>
  <c r="U173" i="3" s="1"/>
  <c r="T172" i="3"/>
  <c r="U172" i="3" s="1"/>
  <c r="T170" i="3"/>
  <c r="U170" i="3" s="1"/>
  <c r="T169" i="3"/>
  <c r="U169" i="3" s="1"/>
  <c r="T167" i="3"/>
  <c r="U167" i="3" s="1"/>
  <c r="T166" i="3"/>
  <c r="U166" i="3" s="1"/>
  <c r="T164" i="3"/>
  <c r="U164" i="3" s="1"/>
  <c r="T163" i="3"/>
  <c r="U163" i="3" s="1"/>
  <c r="T162" i="3"/>
  <c r="U162" i="3" s="1"/>
  <c r="T161" i="3"/>
  <c r="U161" i="3" s="1"/>
  <c r="T160" i="3"/>
  <c r="U160" i="3" s="1"/>
  <c r="T159" i="3"/>
  <c r="U159" i="3" s="1"/>
  <c r="T157" i="3"/>
  <c r="U157" i="3" s="1"/>
  <c r="T156" i="3"/>
  <c r="U156" i="3" s="1"/>
  <c r="T154" i="3"/>
  <c r="U154" i="3" s="1"/>
  <c r="T153" i="3"/>
  <c r="U153" i="3" s="1"/>
  <c r="T151" i="3"/>
  <c r="U151" i="3" s="1"/>
  <c r="T150" i="3"/>
  <c r="U150" i="3" s="1"/>
  <c r="T148" i="3"/>
  <c r="U148" i="3" s="1"/>
  <c r="T147" i="3"/>
  <c r="U147" i="3" s="1"/>
  <c r="T145" i="3"/>
  <c r="U145" i="3" s="1"/>
  <c r="T144" i="3"/>
  <c r="U144" i="3" s="1"/>
  <c r="T143" i="3"/>
  <c r="U143" i="3" s="1"/>
  <c r="T142" i="3"/>
  <c r="U142" i="3" s="1"/>
  <c r="T141" i="3"/>
  <c r="U141" i="3" s="1"/>
  <c r="T140" i="3"/>
  <c r="U140" i="3" s="1"/>
  <c r="T139" i="3"/>
  <c r="U139" i="3" s="1"/>
  <c r="T138" i="3"/>
  <c r="U138" i="3" s="1"/>
  <c r="T137" i="3"/>
  <c r="U137" i="3" s="1"/>
  <c r="T136" i="3"/>
  <c r="U136" i="3" s="1"/>
  <c r="T134" i="3"/>
  <c r="U134" i="3" s="1"/>
  <c r="T133" i="3"/>
  <c r="U133" i="3" s="1"/>
  <c r="T130" i="3"/>
  <c r="U130" i="3" s="1"/>
  <c r="T129" i="3"/>
  <c r="U129" i="3" s="1"/>
  <c r="T127" i="3"/>
  <c r="U127" i="3" s="1"/>
  <c r="T126" i="3"/>
  <c r="U126" i="3" s="1"/>
  <c r="T123" i="3"/>
  <c r="U123" i="3" s="1"/>
  <c r="T122" i="3"/>
  <c r="U122" i="3" s="1"/>
  <c r="T120" i="3"/>
  <c r="U120" i="3" s="1"/>
  <c r="T119" i="3"/>
  <c r="U119" i="3" s="1"/>
  <c r="T117" i="3"/>
  <c r="U117" i="3" s="1"/>
  <c r="T116" i="3"/>
  <c r="U116" i="3" s="1"/>
  <c r="T112" i="3"/>
  <c r="U112" i="3" s="1"/>
  <c r="T111" i="3"/>
  <c r="U111" i="3" s="1"/>
  <c r="T109" i="3"/>
  <c r="U109" i="3" s="1"/>
  <c r="T108" i="3"/>
  <c r="U108" i="3" s="1"/>
  <c r="T106" i="3"/>
  <c r="U106" i="3" s="1"/>
  <c r="T105" i="3"/>
  <c r="U105" i="3" s="1"/>
  <c r="T104" i="3"/>
  <c r="U104" i="3" s="1"/>
  <c r="T103" i="3"/>
  <c r="U103" i="3" s="1"/>
  <c r="T102" i="3"/>
  <c r="U102" i="3" s="1"/>
  <c r="T99" i="3"/>
  <c r="U99" i="3" s="1"/>
  <c r="T96" i="3"/>
  <c r="U96" i="3" s="1"/>
  <c r="T92" i="3"/>
  <c r="U92" i="3" s="1"/>
  <c r="T89" i="3"/>
  <c r="U89" i="3" s="1"/>
  <c r="T86" i="3"/>
  <c r="U86" i="3" s="1"/>
  <c r="T83" i="3"/>
  <c r="U83" i="3" s="1"/>
  <c r="T80" i="3"/>
  <c r="U80" i="3" s="1"/>
  <c r="U1362" i="3"/>
  <c r="U1575" i="3"/>
  <c r="U1574" i="3"/>
  <c r="U1573" i="3"/>
  <c r="U1505" i="3" l="1"/>
  <c r="U1504" i="3"/>
  <c r="T250" i="3" l="1"/>
  <c r="U250" i="3" s="1"/>
  <c r="T1240" i="3"/>
  <c r="U1240" i="3" s="1"/>
  <c r="T1239" i="3"/>
  <c r="U1239" i="3" s="1"/>
  <c r="T1244" i="3"/>
  <c r="U1244" i="3" s="1"/>
  <c r="T1243" i="3"/>
  <c r="U1243" i="3" s="1"/>
  <c r="T1242" i="3"/>
  <c r="U1242" i="3" s="1"/>
  <c r="T1241" i="3"/>
  <c r="U1241" i="3" s="1"/>
  <c r="T1259" i="3"/>
  <c r="U1259" i="3" s="1"/>
  <c r="T1258" i="3"/>
  <c r="U1258" i="3" s="1"/>
  <c r="T180" i="3"/>
  <c r="U180" i="3" s="1"/>
  <c r="T478" i="3" l="1"/>
  <c r="U478" i="3" s="1"/>
  <c r="T1340" i="3" l="1"/>
  <c r="U1340" i="3" s="1"/>
  <c r="T1087" i="3" l="1"/>
  <c r="U1087" i="3" s="1"/>
  <c r="T1029" i="3"/>
  <c r="U1029" i="3" s="1"/>
  <c r="T1011" i="3"/>
  <c r="U1011" i="3" s="1"/>
  <c r="T1010" i="3"/>
  <c r="U1010" i="3" s="1"/>
  <c r="T1007" i="3"/>
  <c r="U1007" i="3" s="1"/>
  <c r="T999" i="3"/>
  <c r="U999" i="3" s="1"/>
  <c r="T990" i="3" l="1"/>
  <c r="U990" i="3" s="1"/>
  <c r="T965" i="3"/>
  <c r="U965" i="3" s="1"/>
  <c r="T792" i="3"/>
  <c r="U792" i="3" s="1"/>
  <c r="T625" i="3"/>
  <c r="U625" i="3" s="1"/>
  <c r="U1572" i="3"/>
  <c r="U1571" i="3"/>
  <c r="U1361" i="3"/>
  <c r="U1357" i="3"/>
  <c r="U1356" i="3"/>
  <c r="U1352" i="3"/>
  <c r="U1351" i="3"/>
  <c r="U1565" i="3"/>
  <c r="U1519" i="3"/>
  <c r="U1518" i="3"/>
  <c r="T1294" i="3"/>
  <c r="U1294" i="3" s="1"/>
  <c r="T1293" i="3"/>
  <c r="U1293" i="3" s="1"/>
  <c r="T1292" i="3"/>
  <c r="U1292" i="3" s="1"/>
  <c r="T1291" i="3"/>
  <c r="U1291" i="3" s="1"/>
  <c r="T1287" i="3"/>
  <c r="U1287" i="3" s="1"/>
  <c r="T1286" i="3"/>
  <c r="U1286" i="3" s="1"/>
  <c r="T1281" i="3" l="1"/>
  <c r="U1281" i="3" s="1"/>
  <c r="T1280" i="3"/>
  <c r="U1280" i="3" s="1"/>
  <c r="T1279" i="3"/>
  <c r="U1279" i="3" s="1"/>
  <c r="T1278" i="3"/>
  <c r="U1278" i="3" s="1"/>
  <c r="T1277" i="3"/>
  <c r="U1277" i="3" s="1"/>
  <c r="T1276" i="3"/>
  <c r="U1276" i="3" s="1"/>
  <c r="T1275" i="3"/>
  <c r="U1275" i="3" s="1"/>
  <c r="T1274" i="3"/>
  <c r="U1274" i="3" s="1"/>
  <c r="T1273" i="3"/>
  <c r="U1273" i="3" s="1"/>
  <c r="T1272" i="3"/>
  <c r="U1272" i="3" s="1"/>
  <c r="T900" i="3"/>
  <c r="U900" i="3" s="1"/>
  <c r="T899" i="3"/>
  <c r="U899" i="3" s="1"/>
  <c r="T898" i="3"/>
  <c r="U898" i="3" s="1"/>
  <c r="T897" i="3"/>
  <c r="U897" i="3" s="1"/>
  <c r="T896" i="3"/>
  <c r="U896" i="3" s="1"/>
  <c r="T895" i="3"/>
  <c r="U895" i="3" s="1"/>
  <c r="T894" i="3"/>
  <c r="U894" i="3" s="1"/>
  <c r="T893" i="3"/>
  <c r="U893" i="3" s="1"/>
  <c r="T891" i="3"/>
  <c r="U891" i="3" s="1"/>
  <c r="T890" i="3"/>
  <c r="U890" i="3" s="1"/>
  <c r="T889" i="3"/>
  <c r="U889" i="3" s="1"/>
  <c r="T888" i="3"/>
  <c r="U888" i="3" s="1"/>
  <c r="T887" i="3"/>
  <c r="U887" i="3" s="1"/>
  <c r="T886" i="3"/>
  <c r="U886" i="3" s="1"/>
  <c r="T885" i="3"/>
  <c r="U885" i="3" s="1"/>
  <c r="T884" i="3"/>
  <c r="U884" i="3" s="1"/>
  <c r="T883" i="3"/>
  <c r="U883" i="3" s="1"/>
  <c r="T882" i="3"/>
  <c r="U882" i="3" s="1"/>
  <c r="T881" i="3"/>
  <c r="U881" i="3" s="1"/>
  <c r="T880" i="3"/>
  <c r="U880" i="3" s="1"/>
  <c r="T879" i="3"/>
  <c r="U879" i="3" s="1"/>
  <c r="T878" i="3"/>
  <c r="U878" i="3" s="1"/>
  <c r="T870" i="3"/>
  <c r="U870" i="3" s="1"/>
  <c r="T869" i="3"/>
  <c r="U869" i="3" s="1"/>
  <c r="T864" i="3"/>
  <c r="U864" i="3" s="1"/>
  <c r="T863" i="3"/>
  <c r="U863" i="3" s="1"/>
  <c r="T862" i="3"/>
  <c r="U862" i="3" s="1"/>
  <c r="T861" i="3"/>
  <c r="U861" i="3" s="1"/>
  <c r="T860" i="3"/>
  <c r="U860" i="3" s="1"/>
  <c r="T859" i="3"/>
  <c r="U859" i="3" s="1"/>
  <c r="T854" i="3"/>
  <c r="U854" i="3" s="1"/>
  <c r="T853" i="3"/>
  <c r="U853" i="3" s="1"/>
  <c r="T852" i="3"/>
  <c r="U852" i="3" s="1"/>
  <c r="T851" i="3"/>
  <c r="U851" i="3" s="1"/>
  <c r="T850" i="3"/>
  <c r="U850" i="3" s="1"/>
  <c r="T849" i="3"/>
  <c r="U849" i="3" s="1"/>
  <c r="T847" i="3"/>
  <c r="U847" i="3" s="1"/>
  <c r="T846" i="3"/>
  <c r="U846" i="3" s="1"/>
  <c r="T841" i="3"/>
  <c r="U841" i="3" s="1"/>
  <c r="T840" i="3"/>
  <c r="U840" i="3" s="1"/>
  <c r="T838" i="3"/>
  <c r="U838" i="3" s="1"/>
  <c r="T837" i="3"/>
  <c r="U837" i="3" s="1"/>
  <c r="T835" i="3"/>
  <c r="U835" i="3" s="1"/>
  <c r="T834" i="3"/>
  <c r="U834" i="3" s="1"/>
  <c r="T832" i="3"/>
  <c r="U832" i="3" s="1"/>
  <c r="T831" i="3"/>
  <c r="U831" i="3" s="1"/>
  <c r="T829" i="3"/>
  <c r="U829" i="3" s="1"/>
  <c r="T828" i="3"/>
  <c r="U828" i="3" s="1"/>
  <c r="T826" i="3"/>
  <c r="U826" i="3" s="1"/>
  <c r="T825" i="3"/>
  <c r="U825" i="3" s="1"/>
  <c r="T823" i="3"/>
  <c r="U823" i="3" s="1"/>
  <c r="T822" i="3"/>
  <c r="U822" i="3" s="1"/>
  <c r="T820" i="3"/>
  <c r="U820" i="3" s="1"/>
  <c r="T819" i="3"/>
  <c r="U819" i="3" s="1"/>
  <c r="T817" i="3"/>
  <c r="U817" i="3" s="1"/>
  <c r="T816" i="3"/>
  <c r="U816" i="3" s="1"/>
  <c r="T814" i="3"/>
  <c r="U814" i="3" s="1"/>
  <c r="T813" i="3"/>
  <c r="U813" i="3" s="1"/>
  <c r="T811" i="3"/>
  <c r="U811" i="3" s="1"/>
  <c r="T810" i="3"/>
  <c r="U810" i="3" s="1"/>
  <c r="T806" i="3"/>
  <c r="U806" i="3" s="1"/>
  <c r="T804" i="3"/>
  <c r="U804" i="3" s="1"/>
  <c r="T803" i="3"/>
  <c r="U803" i="3" s="1"/>
  <c r="T801" i="3"/>
  <c r="U801" i="3" s="1"/>
  <c r="T800" i="3"/>
  <c r="U800" i="3" s="1"/>
  <c r="T798" i="3"/>
  <c r="U798" i="3" s="1"/>
  <c r="T797" i="3"/>
  <c r="U797" i="3" s="1"/>
  <c r="T795" i="3"/>
  <c r="U795" i="3" s="1"/>
  <c r="T794" i="3"/>
  <c r="U794" i="3" s="1"/>
  <c r="T789" i="3"/>
  <c r="U789" i="3" s="1"/>
  <c r="T787" i="3"/>
  <c r="U787" i="3" s="1"/>
  <c r="T786" i="3"/>
  <c r="U786" i="3" s="1"/>
  <c r="T784" i="3"/>
  <c r="U784" i="3" s="1"/>
  <c r="T783" i="3"/>
  <c r="U783" i="3" s="1"/>
  <c r="T781" i="3"/>
  <c r="U781" i="3" s="1"/>
  <c r="T780" i="3"/>
  <c r="U780" i="3" s="1"/>
  <c r="T777" i="3"/>
  <c r="U777" i="3" s="1"/>
  <c r="T776" i="3"/>
  <c r="U776" i="3" s="1"/>
  <c r="T772" i="3"/>
  <c r="U772" i="3" s="1"/>
  <c r="T771" i="3"/>
  <c r="U771" i="3" s="1"/>
  <c r="T769" i="3"/>
  <c r="U769" i="3" s="1"/>
  <c r="T768" i="3"/>
  <c r="U768" i="3" s="1"/>
  <c r="T767" i="3"/>
  <c r="U767" i="3" s="1"/>
  <c r="T766" i="3"/>
  <c r="U766" i="3" s="1"/>
  <c r="T765" i="3"/>
  <c r="U765" i="3" s="1"/>
  <c r="T764" i="3"/>
  <c r="U764" i="3" s="1"/>
  <c r="T763" i="3"/>
  <c r="U763" i="3" s="1"/>
  <c r="T762" i="3"/>
  <c r="U762" i="3" s="1"/>
  <c r="T761" i="3"/>
  <c r="U761" i="3" s="1"/>
  <c r="T760" i="3"/>
  <c r="U760" i="3" s="1"/>
  <c r="T759" i="3"/>
  <c r="U759" i="3" s="1"/>
  <c r="T758" i="3"/>
  <c r="U758" i="3" s="1"/>
  <c r="T757" i="3"/>
  <c r="U757" i="3" s="1"/>
  <c r="T756" i="3"/>
  <c r="U756" i="3" s="1"/>
  <c r="T754" i="3"/>
  <c r="U754" i="3" s="1"/>
  <c r="T753" i="3"/>
  <c r="U753" i="3" s="1"/>
  <c r="T751" i="3"/>
  <c r="U751" i="3" s="1"/>
  <c r="T750" i="3"/>
  <c r="U750" i="3" s="1"/>
  <c r="T748" i="3"/>
  <c r="U748" i="3" s="1"/>
  <c r="U747" i="3"/>
  <c r="T743" i="3"/>
  <c r="U743" i="3" s="1"/>
  <c r="T742" i="3"/>
  <c r="U742" i="3" s="1"/>
  <c r="U703" i="3"/>
  <c r="T695" i="3"/>
  <c r="U695" i="3" s="1"/>
  <c r="T694" i="3"/>
  <c r="U694" i="3" s="1"/>
  <c r="T692" i="3"/>
  <c r="U692" i="3" s="1"/>
  <c r="U691" i="3"/>
  <c r="T689" i="3"/>
  <c r="U689" i="3" s="1"/>
  <c r="T688" i="3"/>
  <c r="U688" i="3" s="1"/>
  <c r="T686" i="3"/>
  <c r="U686" i="3" s="1"/>
  <c r="T685" i="3"/>
  <c r="U685" i="3" s="1"/>
  <c r="T683" i="3"/>
  <c r="U683" i="3" s="1"/>
  <c r="T682" i="3"/>
  <c r="U682" i="3" s="1"/>
  <c r="T680" i="3"/>
  <c r="U680" i="3" s="1"/>
  <c r="U679" i="3"/>
  <c r="T557" i="3"/>
  <c r="U557" i="3" s="1"/>
  <c r="T556" i="3"/>
  <c r="U556" i="3" s="1"/>
  <c r="T553" i="3"/>
  <c r="U553" i="3" s="1"/>
  <c r="T552" i="3"/>
  <c r="U552" i="3" s="1"/>
  <c r="T543" i="3"/>
  <c r="U543" i="3" s="1"/>
  <c r="T35" i="3"/>
  <c r="U35" i="3" s="1"/>
  <c r="T34" i="3"/>
  <c r="U34" i="3" s="1"/>
  <c r="T21" i="3"/>
  <c r="U21" i="3" s="1"/>
  <c r="T20" i="3"/>
  <c r="U20" i="3" s="1"/>
  <c r="T16" i="3"/>
  <c r="U16" i="3" s="1"/>
  <c r="T15" i="3"/>
  <c r="U15" i="3" s="1"/>
  <c r="T14" i="3"/>
  <c r="U14" i="3" s="1"/>
  <c r="T13" i="3"/>
  <c r="U13" i="3" s="1"/>
  <c r="T12" i="3"/>
  <c r="U12" i="3" s="1"/>
  <c r="U11" i="3"/>
  <c r="U1367" i="3" l="1"/>
  <c r="T1285" i="3" l="1"/>
  <c r="U1285" i="3" s="1"/>
  <c r="T1284" i="3" l="1"/>
  <c r="U1284" i="3" s="1"/>
  <c r="T19" i="3" l="1"/>
  <c r="T24" i="3"/>
  <c r="T25" i="3"/>
  <c r="T26" i="3"/>
  <c r="T27" i="3"/>
  <c r="T28" i="3"/>
  <c r="T29" i="3"/>
  <c r="T30" i="3"/>
  <c r="T36" i="3"/>
  <c r="T40" i="3"/>
  <c r="T41" i="3"/>
  <c r="T107" i="3"/>
  <c r="T110" i="3"/>
  <c r="T113" i="3"/>
  <c r="T114" i="3"/>
  <c r="T115" i="3"/>
  <c r="T118" i="3"/>
  <c r="T121" i="3"/>
  <c r="T124" i="3"/>
  <c r="T125" i="3"/>
  <c r="T131" i="3"/>
  <c r="T132" i="3"/>
  <c r="T135" i="3"/>
  <c r="T146" i="3"/>
  <c r="T149" i="3"/>
  <c r="T152" i="3"/>
  <c r="T155" i="3"/>
  <c r="T158" i="3"/>
  <c r="T165" i="3"/>
  <c r="T168" i="3"/>
  <c r="T171" i="3"/>
  <c r="T174" i="3"/>
  <c r="T177" i="3"/>
  <c r="T183" i="3"/>
  <c r="T186" i="3"/>
  <c r="T189" i="3"/>
  <c r="T192" i="3"/>
  <c r="T195" i="3"/>
  <c r="T223" i="3"/>
  <c r="T229" i="3"/>
  <c r="T232" i="3"/>
  <c r="T235" i="3"/>
  <c r="T238" i="3"/>
  <c r="T244" i="3"/>
  <c r="T247" i="3"/>
  <c r="T253" i="3"/>
  <c r="T256" i="3"/>
  <c r="T259" i="3"/>
  <c r="T262" i="3"/>
  <c r="T265" i="3"/>
  <c r="T268" i="3"/>
  <c r="T271" i="3"/>
  <c r="T477" i="3"/>
  <c r="T480" i="3"/>
  <c r="T481" i="3"/>
  <c r="T534" i="3"/>
  <c r="T550" i="3"/>
  <c r="T551" i="3"/>
  <c r="T555" i="3"/>
  <c r="T589" i="3"/>
  <c r="T591" i="3"/>
  <c r="T592" i="3"/>
  <c r="T593" i="3"/>
  <c r="T594" i="3"/>
  <c r="T595" i="3"/>
  <c r="T596" i="3"/>
  <c r="T597" i="3"/>
  <c r="T598" i="3"/>
  <c r="T599" i="3"/>
  <c r="T600" i="3"/>
  <c r="T602" i="3"/>
  <c r="T603" i="3"/>
  <c r="T604" i="3"/>
  <c r="T606" i="3"/>
  <c r="T607" i="3"/>
  <c r="T608" i="3"/>
  <c r="T609" i="3"/>
  <c r="T610" i="3"/>
  <c r="T611" i="3"/>
  <c r="T612" i="3"/>
  <c r="T613" i="3"/>
  <c r="T614" i="3"/>
  <c r="T615" i="3"/>
  <c r="T617" i="3"/>
  <c r="T618" i="3"/>
  <c r="T619" i="3"/>
  <c r="T620" i="3"/>
  <c r="T621" i="3"/>
  <c r="T622" i="3"/>
  <c r="T623" i="3"/>
  <c r="T624" i="3"/>
  <c r="T626" i="3"/>
  <c r="T627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2" i="3"/>
  <c r="T673" i="3"/>
  <c r="T674" i="3"/>
  <c r="T675" i="3"/>
  <c r="T676" i="3"/>
  <c r="T681" i="3"/>
  <c r="T684" i="3"/>
  <c r="T687" i="3"/>
  <c r="T693" i="3"/>
  <c r="T696" i="3"/>
  <c r="T697" i="3"/>
  <c r="T698" i="3"/>
  <c r="T699" i="3"/>
  <c r="T700" i="3"/>
  <c r="T701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5" i="3"/>
  <c r="T749" i="3"/>
  <c r="T752" i="3"/>
  <c r="T770" i="3"/>
  <c r="T773" i="3"/>
  <c r="T774" i="3"/>
  <c r="T775" i="3"/>
  <c r="T778" i="3"/>
  <c r="T779" i="3"/>
  <c r="T782" i="3"/>
  <c r="T785" i="3"/>
  <c r="T788" i="3"/>
  <c r="T793" i="3"/>
  <c r="T796" i="3"/>
  <c r="T799" i="3"/>
  <c r="T802" i="3"/>
  <c r="T805" i="3"/>
  <c r="T809" i="3"/>
  <c r="T812" i="3"/>
  <c r="T815" i="3"/>
  <c r="T818" i="3"/>
  <c r="T821" i="3"/>
  <c r="T824" i="3"/>
  <c r="T827" i="3"/>
  <c r="T830" i="3"/>
  <c r="T833" i="3"/>
  <c r="T836" i="3"/>
  <c r="T839" i="3"/>
  <c r="T842" i="3"/>
  <c r="T843" i="3"/>
  <c r="T844" i="3"/>
  <c r="T845" i="3"/>
  <c r="T848" i="3"/>
  <c r="T855" i="3"/>
  <c r="T856" i="3"/>
  <c r="T857" i="3"/>
  <c r="T858" i="3"/>
  <c r="T865" i="3"/>
  <c r="T866" i="3"/>
  <c r="T867" i="3"/>
  <c r="T868" i="3"/>
  <c r="T871" i="3"/>
  <c r="T872" i="3"/>
  <c r="T873" i="3"/>
  <c r="T874" i="3"/>
  <c r="T875" i="3"/>
  <c r="T876" i="3"/>
  <c r="T877" i="3"/>
  <c r="T892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6" i="3"/>
  <c r="T948" i="3"/>
  <c r="T950" i="3"/>
  <c r="T952" i="3"/>
  <c r="T954" i="3"/>
  <c r="T956" i="3"/>
  <c r="T957" i="3"/>
  <c r="T958" i="3"/>
  <c r="T959" i="3"/>
  <c r="T960" i="3"/>
  <c r="T961" i="3"/>
  <c r="T962" i="3"/>
  <c r="T963" i="3"/>
  <c r="T964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2" i="3"/>
  <c r="T993" i="3"/>
  <c r="T994" i="3"/>
  <c r="T995" i="3"/>
  <c r="T996" i="3"/>
  <c r="T997" i="3"/>
  <c r="T998" i="3"/>
  <c r="T1000" i="3"/>
  <c r="T1001" i="3"/>
  <c r="T1002" i="3"/>
  <c r="T1003" i="3"/>
  <c r="T1004" i="3"/>
  <c r="T1005" i="3"/>
  <c r="T1006" i="3"/>
  <c r="T1008" i="3"/>
  <c r="T1009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5" i="3"/>
  <c r="T1026" i="3"/>
  <c r="T1027" i="3"/>
  <c r="T1028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4" i="3"/>
  <c r="T1155" i="3"/>
  <c r="T1156" i="3"/>
  <c r="T1158" i="3"/>
  <c r="T1160" i="3"/>
  <c r="T1161" i="3"/>
  <c r="T1163" i="3"/>
  <c r="T1167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47" i="3"/>
  <c r="T1248" i="3"/>
  <c r="T1249" i="3"/>
  <c r="T1252" i="3"/>
  <c r="T1253" i="3"/>
  <c r="T1264" i="3"/>
  <c r="T1265" i="3"/>
  <c r="T1266" i="3"/>
  <c r="T1267" i="3"/>
  <c r="T1268" i="3"/>
  <c r="T1282" i="3"/>
  <c r="T1283" i="3"/>
  <c r="U131" i="3" l="1"/>
  <c r="U124" i="3"/>
  <c r="U1283" i="3" l="1"/>
  <c r="U1282" i="3"/>
  <c r="U1163" i="3" l="1"/>
  <c r="U1161" i="3"/>
  <c r="U1148" i="3"/>
  <c r="U1147" i="3"/>
  <c r="U868" i="3" l="1"/>
  <c r="U1268" i="3" l="1"/>
  <c r="U1267" i="3"/>
  <c r="U1266" i="3"/>
  <c r="U1265" i="3"/>
  <c r="U1264" i="3"/>
  <c r="U1143" i="3" l="1"/>
  <c r="U1141" i="3"/>
  <c r="U1139" i="3"/>
  <c r="U1137" i="3"/>
  <c r="U1135" i="3"/>
  <c r="U1133" i="3"/>
  <c r="U1131" i="3"/>
  <c r="U1129" i="3"/>
  <c r="U1124" i="3"/>
  <c r="U1122" i="3"/>
  <c r="U1116" i="3"/>
  <c r="U1115" i="3"/>
  <c r="U1374" i="3" l="1"/>
  <c r="U1354" i="3"/>
  <c r="U1118" i="3" l="1"/>
  <c r="U1117" i="3"/>
  <c r="U1548" i="3"/>
  <c r="U1547" i="3"/>
  <c r="U1550" i="3" l="1"/>
  <c r="U1549" i="3"/>
  <c r="U1393" i="3" l="1"/>
  <c r="U1392" i="3"/>
  <c r="U1398" i="3"/>
  <c r="U1397" i="3"/>
  <c r="U1396" i="3"/>
  <c r="U1395" i="3"/>
  <c r="U738" i="3" l="1"/>
  <c r="U271" i="3"/>
  <c r="U1167" i="3"/>
  <c r="U1101" i="3"/>
  <c r="U1100" i="3"/>
  <c r="U1099" i="3"/>
  <c r="U1098" i="3"/>
  <c r="U1097" i="3"/>
  <c r="U1096" i="3"/>
  <c r="U1095" i="3"/>
  <c r="U1094" i="3"/>
  <c r="U1093" i="3"/>
  <c r="U1092" i="3"/>
  <c r="U1091" i="3"/>
  <c r="U1090" i="3"/>
  <c r="U1089" i="3"/>
  <c r="U1088" i="3"/>
  <c r="U1086" i="3"/>
  <c r="U1085" i="3"/>
  <c r="U1084" i="3"/>
  <c r="U1083" i="3"/>
  <c r="U1082" i="3"/>
  <c r="U1081" i="3"/>
  <c r="U1080" i="3"/>
  <c r="U1079" i="3"/>
  <c r="U1078" i="3"/>
  <c r="U975" i="3"/>
  <c r="U974" i="3"/>
  <c r="U973" i="3"/>
  <c r="U972" i="3"/>
  <c r="U971" i="3"/>
  <c r="U970" i="3"/>
  <c r="U969" i="3"/>
  <c r="U968" i="3"/>
  <c r="U967" i="3"/>
  <c r="U966" i="3"/>
  <c r="U964" i="3"/>
  <c r="U963" i="3"/>
  <c r="U962" i="3"/>
  <c r="U961" i="3"/>
  <c r="U960" i="3"/>
  <c r="U959" i="3"/>
  <c r="U958" i="3"/>
  <c r="U957" i="3"/>
  <c r="U956" i="3"/>
  <c r="U481" i="3" l="1"/>
  <c r="U480" i="3"/>
  <c r="U1238" i="3"/>
  <c r="U1142" i="3"/>
  <c r="U1140" i="3"/>
  <c r="U1138" i="3"/>
  <c r="U1136" i="3"/>
  <c r="U1134" i="3"/>
  <c r="U1132" i="3"/>
  <c r="U1130" i="3"/>
  <c r="U1128" i="3"/>
  <c r="U1125" i="3"/>
  <c r="U1123" i="3"/>
  <c r="U1121" i="3"/>
  <c r="U1120" i="3"/>
  <c r="U1119" i="3"/>
  <c r="U1114" i="3"/>
  <c r="U1113" i="3"/>
  <c r="U1112" i="3"/>
  <c r="U1111" i="3"/>
  <c r="U1110" i="3"/>
  <c r="U1109" i="3"/>
  <c r="U1106" i="3"/>
  <c r="U1077" i="3"/>
  <c r="U1076" i="3"/>
  <c r="U1075" i="3"/>
  <c r="U1074" i="3"/>
  <c r="U1073" i="3"/>
  <c r="U1072" i="3"/>
  <c r="U1071" i="3"/>
  <c r="U1070" i="3"/>
  <c r="U1069" i="3"/>
  <c r="U1068" i="3"/>
  <c r="U1067" i="3"/>
  <c r="U1066" i="3"/>
  <c r="U1065" i="3"/>
  <c r="U1064" i="3"/>
  <c r="U1063" i="3"/>
  <c r="U1062" i="3"/>
  <c r="U1061" i="3"/>
  <c r="U1060" i="3"/>
  <c r="U1059" i="3"/>
  <c r="U1058" i="3"/>
  <c r="U1057" i="3"/>
  <c r="U1056" i="3"/>
  <c r="U1055" i="3"/>
  <c r="U1054" i="3"/>
  <c r="U1053" i="3"/>
  <c r="U1052" i="3"/>
  <c r="U1051" i="3"/>
  <c r="U1050" i="3"/>
  <c r="U1049" i="3"/>
  <c r="U1048" i="3"/>
  <c r="U1047" i="3"/>
  <c r="U1046" i="3"/>
  <c r="U1045" i="3"/>
  <c r="U1044" i="3"/>
  <c r="U1043" i="3"/>
  <c r="U1042" i="3"/>
  <c r="U1041" i="3"/>
  <c r="U1040" i="3"/>
  <c r="U1039" i="3"/>
  <c r="U1038" i="3"/>
  <c r="U1037" i="3"/>
  <c r="U1036" i="3"/>
  <c r="U1035" i="3"/>
  <c r="U1034" i="3"/>
  <c r="U1033" i="3"/>
  <c r="U1032" i="3"/>
  <c r="U1031" i="3"/>
  <c r="U1030" i="3"/>
  <c r="U1028" i="3"/>
  <c r="U1027" i="3"/>
  <c r="U1026" i="3"/>
  <c r="U1025" i="3"/>
  <c r="U1024" i="3"/>
  <c r="U1023" i="3"/>
  <c r="U1022" i="3"/>
  <c r="U1021" i="3"/>
  <c r="U1020" i="3"/>
  <c r="U1019" i="3"/>
  <c r="U1018" i="3"/>
  <c r="U1017" i="3"/>
  <c r="U1016" i="3"/>
  <c r="U1015" i="3"/>
  <c r="U1014" i="3"/>
  <c r="U1013" i="3"/>
  <c r="U1012" i="3"/>
  <c r="U1009" i="3"/>
  <c r="U1008" i="3"/>
  <c r="U1003" i="3"/>
  <c r="U1002" i="3"/>
  <c r="U1006" i="3"/>
  <c r="U1005" i="3"/>
  <c r="U1004" i="3"/>
  <c r="U1001" i="3"/>
  <c r="U1000" i="3"/>
  <c r="U998" i="3"/>
  <c r="U997" i="3"/>
  <c r="U996" i="3"/>
  <c r="U995" i="3"/>
  <c r="U994" i="3"/>
  <c r="U993" i="3"/>
  <c r="U992" i="3"/>
  <c r="U989" i="3"/>
  <c r="U988" i="3"/>
  <c r="U987" i="3"/>
  <c r="U986" i="3"/>
  <c r="U985" i="3"/>
  <c r="U984" i="3"/>
  <c r="U983" i="3"/>
  <c r="U982" i="3"/>
  <c r="U981" i="3"/>
  <c r="U980" i="3"/>
  <c r="U979" i="3"/>
  <c r="U978" i="3"/>
  <c r="U977" i="3"/>
  <c r="U976" i="3"/>
  <c r="U268" i="3"/>
  <c r="U265" i="3"/>
  <c r="U262" i="3"/>
  <c r="U259" i="3"/>
  <c r="U256" i="3"/>
  <c r="U253" i="3"/>
  <c r="U247" i="3"/>
  <c r="U244" i="3"/>
  <c r="U238" i="3"/>
  <c r="U235" i="3"/>
  <c r="U232" i="3"/>
  <c r="U229" i="3"/>
  <c r="U223" i="3"/>
  <c r="U192" i="3"/>
  <c r="U189" i="3"/>
  <c r="U186" i="3"/>
  <c r="U183" i="3"/>
  <c r="U177" i="3"/>
  <c r="U174" i="3"/>
  <c r="U171" i="3"/>
  <c r="U168" i="3"/>
  <c r="U165" i="3"/>
  <c r="U158" i="3"/>
  <c r="U155" i="3"/>
  <c r="U152" i="3"/>
  <c r="U149" i="3"/>
  <c r="U146" i="3"/>
  <c r="U135" i="3"/>
  <c r="U132" i="3"/>
  <c r="U125" i="3"/>
  <c r="U121" i="3"/>
  <c r="U118" i="3"/>
  <c r="U115" i="3"/>
  <c r="U114" i="3"/>
  <c r="U113" i="3"/>
  <c r="U110" i="3"/>
  <c r="U107" i="3"/>
  <c r="U551" i="3" l="1"/>
  <c r="U555" i="3"/>
  <c r="U1253" i="3" l="1"/>
  <c r="U1252" i="3"/>
  <c r="U1249" i="3"/>
  <c r="U1248" i="3"/>
  <c r="U1247" i="3"/>
  <c r="U911" i="3" l="1"/>
  <c r="U910" i="3"/>
  <c r="U848" i="3"/>
  <c r="U845" i="3"/>
  <c r="U839" i="3"/>
  <c r="U836" i="3"/>
  <c r="U833" i="3"/>
  <c r="U830" i="3"/>
  <c r="U827" i="3"/>
  <c r="U824" i="3"/>
  <c r="U821" i="3"/>
  <c r="U818" i="3"/>
  <c r="U815" i="3"/>
  <c r="U812" i="3"/>
  <c r="U809" i="3"/>
  <c r="U805" i="3"/>
  <c r="U802" i="3"/>
  <c r="U799" i="3"/>
  <c r="U796" i="3"/>
  <c r="U793" i="3"/>
  <c r="U788" i="3"/>
  <c r="U785" i="3"/>
  <c r="U782" i="3"/>
  <c r="U779" i="3"/>
  <c r="U775" i="3"/>
  <c r="U752" i="3"/>
  <c r="U749" i="3"/>
  <c r="U746" i="3"/>
  <c r="U745" i="3"/>
  <c r="U744" i="3"/>
  <c r="U741" i="3"/>
  <c r="U734" i="3"/>
  <c r="U733" i="3"/>
  <c r="U718" i="3"/>
  <c r="U717" i="3"/>
  <c r="U716" i="3"/>
  <c r="U715" i="3"/>
  <c r="U714" i="3"/>
  <c r="U713" i="3"/>
  <c r="U709" i="3"/>
  <c r="U708" i="3"/>
  <c r="U707" i="3"/>
  <c r="U706" i="3"/>
  <c r="U702" i="3"/>
  <c r="U701" i="3"/>
  <c r="U700" i="3"/>
  <c r="U699" i="3"/>
  <c r="U698" i="3"/>
  <c r="U697" i="3"/>
  <c r="U696" i="3"/>
  <c r="U693" i="3"/>
  <c r="U687" i="3"/>
  <c r="U684" i="3"/>
  <c r="U681" i="3"/>
  <c r="U678" i="3"/>
  <c r="U1552" i="3" l="1"/>
  <c r="U1421" i="3" l="1"/>
  <c r="U858" i="3" l="1"/>
  <c r="U857" i="3"/>
  <c r="U856" i="3"/>
  <c r="U855" i="3"/>
  <c r="U774" i="3"/>
  <c r="U773" i="3"/>
  <c r="U1555" i="3" l="1"/>
  <c r="U1156" i="3" l="1"/>
  <c r="U1155" i="3"/>
  <c r="U1154" i="3"/>
  <c r="U1153" i="3"/>
  <c r="U1152" i="3"/>
  <c r="U1151" i="3"/>
  <c r="U1160" i="3"/>
  <c r="U1159" i="3"/>
  <c r="U1158" i="3"/>
  <c r="U1157" i="3"/>
  <c r="U1103" i="3"/>
  <c r="U1102" i="3"/>
  <c r="U1105" i="3"/>
  <c r="U1104" i="3"/>
  <c r="U1150" i="3"/>
  <c r="U1149" i="3"/>
  <c r="U1146" i="3"/>
  <c r="U1166" i="3"/>
  <c r="U27" i="3" l="1"/>
  <c r="U954" i="3"/>
  <c r="U952" i="3"/>
  <c r="U950" i="3"/>
  <c r="U948" i="3"/>
  <c r="U946" i="3"/>
  <c r="U944" i="3"/>
  <c r="U739" i="3"/>
  <c r="U737" i="3"/>
  <c r="U735" i="3"/>
  <c r="U675" i="3"/>
  <c r="U670" i="3"/>
  <c r="U650" i="3"/>
  <c r="U648" i="3"/>
  <c r="U639" i="3"/>
  <c r="U638" i="3"/>
  <c r="U636" i="3"/>
  <c r="U627" i="3"/>
  <c r="U624" i="3"/>
  <c r="U620" i="3"/>
  <c r="U619" i="3"/>
  <c r="U618" i="3"/>
  <c r="U617" i="3"/>
  <c r="U615" i="3"/>
  <c r="U606" i="3"/>
  <c r="U604" i="3"/>
  <c r="U602" i="3"/>
  <c r="U600" i="3"/>
  <c r="U597" i="3"/>
  <c r="U594" i="3"/>
  <c r="U595" i="3"/>
  <c r="U592" i="3"/>
  <c r="U591" i="3"/>
  <c r="U589" i="3"/>
  <c r="U477" i="3"/>
  <c r="U25" i="3"/>
  <c r="U10" i="3"/>
  <c r="U1366" i="3" l="1"/>
  <c r="U1237" i="3" l="1"/>
  <c r="U1236" i="3"/>
  <c r="U1235" i="3"/>
  <c r="U1234" i="3"/>
  <c r="U1233" i="3"/>
  <c r="U1232" i="3"/>
  <c r="U1231" i="3"/>
  <c r="U1230" i="3"/>
  <c r="U1229" i="3"/>
  <c r="U1228" i="3"/>
  <c r="U1227" i="3"/>
  <c r="U1226" i="3"/>
  <c r="U1225" i="3"/>
  <c r="U1224" i="3"/>
  <c r="U1223" i="3"/>
  <c r="U1222" i="3"/>
  <c r="U1221" i="3"/>
  <c r="U1220" i="3"/>
  <c r="U1219" i="3"/>
  <c r="U1218" i="3"/>
  <c r="U1217" i="3"/>
  <c r="U1216" i="3"/>
  <c r="U1212" i="3"/>
  <c r="U1211" i="3"/>
  <c r="U1210" i="3"/>
  <c r="U1209" i="3"/>
  <c r="U1208" i="3"/>
  <c r="U1207" i="3"/>
  <c r="U1206" i="3"/>
  <c r="U1205" i="3"/>
  <c r="U1204" i="3"/>
  <c r="U1203" i="3"/>
  <c r="U1202" i="3"/>
  <c r="U1201" i="3"/>
  <c r="U1200" i="3"/>
  <c r="U1197" i="3"/>
  <c r="U1196" i="3"/>
  <c r="U1195" i="3"/>
  <c r="U1194" i="3"/>
  <c r="U1193" i="3"/>
  <c r="U1192" i="3"/>
  <c r="U1191" i="3"/>
  <c r="U1190" i="3"/>
  <c r="U1189" i="3"/>
  <c r="U1188" i="3"/>
  <c r="U1187" i="3"/>
  <c r="U1186" i="3"/>
  <c r="U1185" i="3"/>
  <c r="U1184" i="3"/>
  <c r="U1183" i="3"/>
  <c r="U1182" i="3"/>
  <c r="U1181" i="3"/>
  <c r="U1180" i="3"/>
  <c r="U1346" i="3"/>
  <c r="U740" i="3" l="1"/>
  <c r="U736" i="3"/>
  <c r="U1391" i="3" l="1"/>
  <c r="U1386" i="3" l="1"/>
  <c r="U1564" i="3" l="1"/>
  <c r="U1546" i="3" l="1"/>
  <c r="U1373" i="3"/>
  <c r="U1371" i="3"/>
  <c r="U676" i="3" l="1"/>
  <c r="U651" i="3" l="1"/>
  <c r="U649" i="3"/>
  <c r="U640" i="3"/>
  <c r="U637" i="3"/>
  <c r="U607" i="3"/>
  <c r="U603" i="3"/>
  <c r="U598" i="3"/>
  <c r="U596" i="3"/>
  <c r="U593" i="3"/>
  <c r="U1369" i="3" l="1"/>
  <c r="U677" i="3" l="1"/>
  <c r="U674" i="3"/>
  <c r="U673" i="3"/>
  <c r="U672" i="3"/>
  <c r="U669" i="3"/>
  <c r="U668" i="3"/>
  <c r="U667" i="3"/>
  <c r="U666" i="3"/>
  <c r="U665" i="3"/>
  <c r="U664" i="3"/>
  <c r="U663" i="3"/>
  <c r="U662" i="3"/>
  <c r="U661" i="3"/>
  <c r="U660" i="3"/>
  <c r="U659" i="3"/>
  <c r="U658" i="3"/>
  <c r="U657" i="3"/>
  <c r="U656" i="3"/>
  <c r="U655" i="3"/>
  <c r="U654" i="3"/>
  <c r="U653" i="3"/>
  <c r="U652" i="3"/>
  <c r="U647" i="3"/>
  <c r="U646" i="3"/>
  <c r="U645" i="3"/>
  <c r="U644" i="3"/>
  <c r="U643" i="3"/>
  <c r="U642" i="3"/>
  <c r="U641" i="3"/>
  <c r="U635" i="3"/>
  <c r="U634" i="3"/>
  <c r="U633" i="3"/>
  <c r="U632" i="3"/>
  <c r="U631" i="3"/>
  <c r="U630" i="3"/>
  <c r="U629" i="3"/>
  <c r="U626" i="3"/>
  <c r="U623" i="3"/>
  <c r="U622" i="3"/>
  <c r="U621" i="3"/>
  <c r="U614" i="3"/>
  <c r="U613" i="3"/>
  <c r="U612" i="3"/>
  <c r="U611" i="3"/>
  <c r="U610" i="3"/>
  <c r="U609" i="3"/>
  <c r="U608" i="3"/>
  <c r="U599" i="3"/>
  <c r="U1145" i="3" l="1"/>
  <c r="U1144" i="3"/>
  <c r="U943" i="3" l="1"/>
  <c r="U942" i="3"/>
  <c r="U941" i="3"/>
  <c r="U940" i="3"/>
  <c r="U939" i="3"/>
  <c r="U938" i="3"/>
  <c r="U937" i="3"/>
  <c r="U936" i="3"/>
  <c r="U935" i="3"/>
  <c r="U934" i="3"/>
  <c r="U933" i="3"/>
  <c r="U932" i="3"/>
  <c r="U931" i="3"/>
  <c r="U930" i="3"/>
  <c r="U929" i="3"/>
  <c r="U928" i="3"/>
  <c r="U927" i="3"/>
  <c r="U926" i="3"/>
  <c r="U925" i="3"/>
  <c r="U924" i="3"/>
  <c r="U923" i="3"/>
  <c r="U922" i="3"/>
  <c r="U921" i="3"/>
  <c r="U920" i="3"/>
  <c r="U919" i="3"/>
  <c r="U918" i="3"/>
  <c r="U917" i="3"/>
  <c r="U916" i="3"/>
  <c r="U915" i="3"/>
  <c r="U914" i="3"/>
  <c r="U913" i="3"/>
  <c r="U912" i="3"/>
  <c r="U909" i="3" l="1"/>
  <c r="U908" i="3"/>
  <c r="U907" i="3"/>
  <c r="U906" i="3"/>
  <c r="U905" i="3"/>
  <c r="U904" i="3"/>
  <c r="U903" i="3"/>
  <c r="U902" i="3"/>
  <c r="U901" i="3"/>
  <c r="U892" i="3"/>
  <c r="U877" i="3"/>
  <c r="U876" i="3"/>
  <c r="U875" i="3"/>
  <c r="U874" i="3"/>
  <c r="U873" i="3"/>
  <c r="U872" i="3"/>
  <c r="U871" i="3"/>
  <c r="U867" i="3"/>
  <c r="U866" i="3"/>
  <c r="U865" i="3"/>
  <c r="U844" i="3"/>
  <c r="U843" i="3"/>
  <c r="U842" i="3"/>
  <c r="U778" i="3"/>
  <c r="U770" i="3"/>
  <c r="U732" i="3"/>
  <c r="U731" i="3"/>
  <c r="U730" i="3"/>
  <c r="U729" i="3"/>
  <c r="U728" i="3"/>
  <c r="U727" i="3"/>
  <c r="U726" i="3"/>
  <c r="U725" i="3"/>
  <c r="U724" i="3"/>
  <c r="U723" i="3"/>
  <c r="U722" i="3"/>
  <c r="U721" i="3"/>
  <c r="U720" i="3"/>
  <c r="U719" i="3"/>
  <c r="U712" i="3"/>
  <c r="U711" i="3"/>
  <c r="U710" i="3"/>
  <c r="U1516" i="3" l="1"/>
  <c r="U1515" i="3"/>
  <c r="U1514" i="3"/>
  <c r="U1365" i="3" l="1"/>
  <c r="U550" i="3" l="1"/>
  <c r="U534" i="3"/>
  <c r="U1517" i="3" l="1"/>
  <c r="U1526" i="3"/>
  <c r="U1364" i="3"/>
  <c r="U1363" i="3"/>
  <c r="U195" i="3" l="1"/>
  <c r="U36" i="3" l="1"/>
  <c r="U29" i="3"/>
  <c r="U41" i="3"/>
  <c r="U40" i="3"/>
  <c r="U30" i="3" l="1"/>
  <c r="U28" i="3"/>
  <c r="U26" i="3"/>
  <c r="U24" i="3"/>
  <c r="U19" i="3"/>
  <c r="U1557" i="3" l="1"/>
  <c r="U1554" i="3"/>
  <c r="U1551" i="3"/>
  <c r="U1543" i="3"/>
  <c r="U1542" i="3"/>
  <c r="U1539" i="3"/>
  <c r="U1534" i="3"/>
  <c r="U1533" i="3" l="1"/>
  <c r="U1532" i="3"/>
  <c r="U1525" i="3"/>
  <c r="U1524" i="3"/>
  <c r="U1523" i="3"/>
  <c r="U1522" i="3"/>
  <c r="U1521" i="3"/>
  <c r="U1399" i="3" l="1"/>
  <c r="U1377" i="3" l="1"/>
  <c r="U1376" i="3"/>
  <c r="U1375" i="3"/>
  <c r="U1443" i="3" l="1"/>
  <c r="U1513" i="3"/>
  <c r="U1400" i="3"/>
  <c r="U1381" i="3" l="1"/>
  <c r="U1380" i="3"/>
  <c r="U1379" i="3"/>
  <c r="U1508" i="3" l="1"/>
  <c r="U1507" i="3"/>
  <c r="U1506" i="3"/>
</calcChain>
</file>

<file path=xl/comments1.xml><?xml version="1.0" encoding="utf-8"?>
<comments xmlns="http://schemas.openxmlformats.org/spreadsheetml/2006/main">
  <authors>
    <author>MTK-05</author>
    <author>User</author>
  </authors>
  <commentList>
    <comment ref="U1422" author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уменьшение </t>
        </r>
      </text>
    </comment>
    <comment ref="U1437" author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расторжение договора</t>
        </r>
      </text>
    </comment>
    <comment ref="T1459" authorId="1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бюджете не изменили</t>
        </r>
      </text>
    </comment>
    <comment ref="T1461" authorId="1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 уменьшение ???</t>
        </r>
      </text>
    </comment>
  </commentList>
</comments>
</file>

<file path=xl/sharedStrings.xml><?xml version="1.0" encoding="utf-8"?>
<sst xmlns="http://schemas.openxmlformats.org/spreadsheetml/2006/main" count="25019" uniqueCount="4303">
  <si>
    <t xml:space="preserve">№ </t>
  </si>
  <si>
    <t>Наименование организации</t>
  </si>
  <si>
    <t>Код  ТРУ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</si>
  <si>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</si>
  <si>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</si>
  <si>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</si>
  <si>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Прогноз казахстанского содержания, %</t>
  </si>
  <si>
    <t>Код КАТО места осуществления закупок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</si>
  <si>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</si>
  <si>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</si>
  <si>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</si>
  <si>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</si>
  <si>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</si>
  <si>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                                                 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</si>
  <si>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</si>
  <si>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</si>
  <si>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</si>
  <si>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</si>
  <si>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</si>
  <si>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</si>
  <si>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</si>
  <si>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</si>
  <si>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</si>
  <si>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ТОО "Мунайтелеком"</t>
  </si>
  <si>
    <t>ЦП</t>
  </si>
  <si>
    <t xml:space="preserve">Мангистауская область,  г. Актау, мкр 8 дом 41 </t>
  </si>
  <si>
    <t>Мангистауская область, Мунайлинский район, БПО ТОО "Мунайтелеком"</t>
  </si>
  <si>
    <t>DDP</t>
  </si>
  <si>
    <t>100% - по факту</t>
  </si>
  <si>
    <t>Штука</t>
  </si>
  <si>
    <t>12 Т</t>
  </si>
  <si>
    <t>13 Т</t>
  </si>
  <si>
    <t>14 Т</t>
  </si>
  <si>
    <t>15 Т</t>
  </si>
  <si>
    <t>16 Т</t>
  </si>
  <si>
    <t>ОИ</t>
  </si>
  <si>
    <t>Литр (куб. дм.)</t>
  </si>
  <si>
    <t>Бензин</t>
  </si>
  <si>
    <t>100% - предоплата</t>
  </si>
  <si>
    <t xml:space="preserve">Мангистауская область, г.Актау,  АЗС </t>
  </si>
  <si>
    <t>ОТ</t>
  </si>
  <si>
    <t>Термометр</t>
  </si>
  <si>
    <t>Блок питания</t>
  </si>
  <si>
    <t>428-1 Т</t>
  </si>
  <si>
    <t>430-1 Т</t>
  </si>
  <si>
    <t>433-1 Т</t>
  </si>
  <si>
    <t>434-1 Т</t>
  </si>
  <si>
    <t>435-1 Т</t>
  </si>
  <si>
    <t>440-1 Т</t>
  </si>
  <si>
    <t>441-1 Т</t>
  </si>
  <si>
    <t>Вилка</t>
  </si>
  <si>
    <t>442-1 Т</t>
  </si>
  <si>
    <t>443-1 Т</t>
  </si>
  <si>
    <t>444-1 Т</t>
  </si>
  <si>
    <t>445-1 Т</t>
  </si>
  <si>
    <t>Клемма</t>
  </si>
  <si>
    <t>Шкаф распределительный электрический</t>
  </si>
  <si>
    <t>Розетка</t>
  </si>
  <si>
    <t>Сальники для ввода проводов и кабелей                    PG9  ф4-8мм, пластик</t>
  </si>
  <si>
    <t>Сальники для ввода проводов и кабелей                   PG7  ф3-6,5мм, пластик</t>
  </si>
  <si>
    <t>Светильник</t>
  </si>
  <si>
    <t>Разъем</t>
  </si>
  <si>
    <t>536-1 Т</t>
  </si>
  <si>
    <t>550 Т</t>
  </si>
  <si>
    <t>552 Т</t>
  </si>
  <si>
    <t>553 Т</t>
  </si>
  <si>
    <t>553-1 Т</t>
  </si>
  <si>
    <t>554 Т</t>
  </si>
  <si>
    <t>555 Т</t>
  </si>
  <si>
    <t>556 Т</t>
  </si>
  <si>
    <t>557 Т</t>
  </si>
  <si>
    <t>558 Т</t>
  </si>
  <si>
    <t>559 Т</t>
  </si>
  <si>
    <t>560 Т</t>
  </si>
  <si>
    <t>568 Т</t>
  </si>
  <si>
    <t>569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</si>
  <si>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</si>
  <si>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</si>
  <si>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</si>
  <si>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</si>
  <si>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</si>
  <si>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</si>
  <si>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</si>
  <si>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</si>
  <si>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Видеоусилитель-разветвитель</t>
  </si>
  <si>
    <t>580 Т</t>
  </si>
  <si>
    <t>581 Т</t>
  </si>
  <si>
    <t>5108</t>
  </si>
  <si>
    <t>Один баллон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</si>
  <si>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</si>
  <si>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</si>
  <si>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</si>
  <si>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</si>
  <si>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</si>
  <si>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</si>
  <si>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</si>
  <si>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</si>
  <si>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</si>
  <si>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</si>
  <si>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598 Т</t>
  </si>
  <si>
    <t>Сплиттер</t>
  </si>
  <si>
    <t>Усилитель</t>
  </si>
  <si>
    <t>Штекер</t>
  </si>
  <si>
    <t>Инструмент</t>
  </si>
  <si>
    <t>Ацетилен</t>
  </si>
  <si>
    <t>Метр кубический</t>
  </si>
  <si>
    <t>Кислород</t>
  </si>
  <si>
    <t>ОТП</t>
  </si>
  <si>
    <t>г.Актау, 8 мкр., 41 здание ТОО Мунайтелеком"</t>
  </si>
  <si>
    <t>Шкаф</t>
  </si>
  <si>
    <t>Видеокамера</t>
  </si>
  <si>
    <t>Лаборотория потенциального поставщика</t>
  </si>
  <si>
    <t>Работа</t>
  </si>
  <si>
    <t>Мангистауская область, г.Актау</t>
  </si>
  <si>
    <t>Мангистауская область,  г.Актау,  АТС-21, БПО ТОО "Мунайтелеком"</t>
  </si>
  <si>
    <t>Мангистауская область, м/р Каламкас</t>
  </si>
  <si>
    <t>Услуга</t>
  </si>
  <si>
    <t>Мангистауская область, м/р Жетыбай</t>
  </si>
  <si>
    <t>Мангистауская область</t>
  </si>
  <si>
    <t>Мангистауская область, г.Актау,  8мкр., 41 здание ТОО "Мунайтелеком"</t>
  </si>
  <si>
    <t>100%-предоплата</t>
  </si>
  <si>
    <t>Мангистауская область, г.Актау,, 8 мкр., 41 здание, ТОО Мунайтелеком</t>
  </si>
  <si>
    <t>Услуги по технической поддержке сайтов</t>
  </si>
  <si>
    <t xml:space="preserve">Техническая поддержка Корпоративного Веб Сайта ТОО "Мунайтелеком"  www.munaitelecom.kz </t>
  </si>
  <si>
    <t>Услуги по аренде легковых автомобилей без водителя</t>
  </si>
  <si>
    <t>без экипажа</t>
  </si>
  <si>
    <t>Мангистауская область,  г.Актау,   м/р Каламкас,  м/р Жетыбай</t>
  </si>
  <si>
    <t>Услуги по техническому обслуживанию серверного оборудования</t>
  </si>
  <si>
    <t>Услуги по сопровождению программного обеспечения 1С, 8.2</t>
  </si>
  <si>
    <t>102 У</t>
  </si>
  <si>
    <t>136 У</t>
  </si>
  <si>
    <t>Мангистауская область,  г.Актау, БПО ТОО "Мунайтелеком"</t>
  </si>
  <si>
    <t>Производственные отходы янтарного списка со всех цехов МТК</t>
  </si>
  <si>
    <t>Производственные отходы зеленного списка со всех цехов МТК</t>
  </si>
  <si>
    <t>Поверка , ремонт СИ механических величин</t>
  </si>
  <si>
    <t>Поверка СИ геометрических величин</t>
  </si>
  <si>
    <t>Поверка СИ давления</t>
  </si>
  <si>
    <t>Поверка СИ вместимости и другие СИ расхода</t>
  </si>
  <si>
    <t>абонетское обсл.Базы данных Закон включаюшие себя правовые акты РК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</si>
  <si>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</si>
  <si>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</si>
  <si>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 xml:space="preserve">М/ р Каламкас  </t>
  </si>
  <si>
    <t xml:space="preserve">М/ р Асар   </t>
  </si>
  <si>
    <t>Административное здание, ЦСК, ЦАП, БПО ТОО "МТК"</t>
  </si>
  <si>
    <t xml:space="preserve"> Административне  здание ТОО "Мунайтелеком" 1-этаж  </t>
  </si>
  <si>
    <t>Мангистауская область,г.Актау Административное здание ТОО "Мунайтелеком"</t>
  </si>
  <si>
    <t>Мангистауская область Мунайлинский район БПО ТОО "Мунайтелеком"</t>
  </si>
  <si>
    <t>На оказание медицинского обслуживания на случай болезни работников ТОО и членов их семей</t>
  </si>
  <si>
    <t>отправка кореспонденции</t>
  </si>
  <si>
    <t xml:space="preserve">Вывоз и захоронение ТБО из Административного  здания "Мунайтелеком" 8-41, 1 кон-р 2 раза в неделю (понедельник, четверг) 2,8 м3 в месяц, БПО </t>
  </si>
  <si>
    <t>Комплекс услуг по техническому обслуживанию коммерческого узла учета нефти (КУУН)</t>
  </si>
  <si>
    <t>Междугородняя связь (ТОО АНС, ТОО МТК)</t>
  </si>
  <si>
    <t>Площадь арендуемого помещения 10 кв.м.</t>
  </si>
  <si>
    <t>Площадь помещении, занимаемая под статив+электроэнергия</t>
  </si>
  <si>
    <t>Услуга, связанная с использованием космических объектов для обеспечения связи, вещания и ретрансляции</t>
  </si>
  <si>
    <t>Кабельное телевидение в вахтовых поселках</t>
  </si>
  <si>
    <t>Услуги спутниковой связи</t>
  </si>
  <si>
    <t>ACP Ideco 3 на 100 пользователей</t>
  </si>
  <si>
    <t>Программное обеспечение Oracle</t>
  </si>
  <si>
    <t>Ремонт, технический уход и обслуживание распределительных трансформаторов</t>
  </si>
  <si>
    <t>Работы по ремонту и техническому обслуживанию тепловых сетей</t>
  </si>
  <si>
    <t>Мангистауская область, г.Актау, 8мкр. АТС-21</t>
  </si>
  <si>
    <t xml:space="preserve">  6300 квт/ч</t>
  </si>
  <si>
    <t>Мангистауская область, ПРС Емдукурган</t>
  </si>
  <si>
    <t xml:space="preserve"> 6300 квт/ч</t>
  </si>
  <si>
    <t>Услуги по подаче питьевой воды</t>
  </si>
  <si>
    <t>1200 м3</t>
  </si>
  <si>
    <t>Услуги по обеспечению технической водой</t>
  </si>
  <si>
    <t>Услуги по горячему водоснабжению с использованием систем централизованного горячего водоснабжения</t>
  </si>
  <si>
    <t>Услуги по передаче, распределению и горячему водоснабжению с использованием систем централизованного горячего водоснабжения</t>
  </si>
  <si>
    <t>2015м3</t>
  </si>
  <si>
    <t>Услуги по передаче пара по коммунальным тепловым сетям</t>
  </si>
  <si>
    <t>230 Гкал</t>
  </si>
  <si>
    <t>Услуги по распределению пара на прочие коммунально-бытовые нужды</t>
  </si>
  <si>
    <t>684 Гкал</t>
  </si>
  <si>
    <t>3. Услуги</t>
  </si>
  <si>
    <t>Мангистауская область, Мунайлинский район, БПО</t>
  </si>
  <si>
    <t>Мангистауская область, г. Актау</t>
  </si>
  <si>
    <t>Услуги по аренде ассенизаторской машины с водителем</t>
  </si>
  <si>
    <t>Есенгалиев А. Б.</t>
  </si>
  <si>
    <t>пользования Единым номенклатурным справочником товаров, работ и услуг</t>
  </si>
  <si>
    <t>получения права пользования Информационной системой электронных закупок АО ФНБ "Самрук - Казына"</t>
  </si>
  <si>
    <t>Услуги по мониторингу местного содержания в закупках товаров, работ, услуг</t>
  </si>
  <si>
    <t>техническое сопровождение Инфомационной  системы "Карта мониторинга казахстанского содержания</t>
  </si>
  <si>
    <t>объявление в специализированном сми с периодичностью выхода 3 раза в неделью</t>
  </si>
  <si>
    <t>РК, ВКО, г.Семей</t>
  </si>
  <si>
    <t>ежеквартально предоплата</t>
  </si>
  <si>
    <t xml:space="preserve">Перевозки пригородные специальные пассажирские автобусы на м/р. Каламкас, м/р. Жетыбай </t>
  </si>
  <si>
    <t>Перевозки пригородные специальные пассажирские автобусом по г. Актау, БПО ТОО "Мунайтелеком"</t>
  </si>
  <si>
    <t>Бензин по талонной системе</t>
  </si>
  <si>
    <t>Газ по талонной системе</t>
  </si>
  <si>
    <t>Услуги по аренде специальной техники</t>
  </si>
  <si>
    <t>Аренда специальной техники</t>
  </si>
  <si>
    <t>112</t>
  </si>
  <si>
    <t>Предоставление услуг корпоративной сотовой связи и сотовой связи по тарифу "Уникальный" "Кар-Тел"</t>
  </si>
  <si>
    <t>Предоставление услуг корпоративной  сотовой связи  KCELL</t>
  </si>
  <si>
    <t>Предоставление услуг междугородней связи  KCELL</t>
  </si>
  <si>
    <t>Thuraya 4 терминала (абоненская плата+м/г+детализация звонков+курьерская доставка)</t>
  </si>
  <si>
    <t xml:space="preserve">  Мангистауская область, м/р.Каламкас</t>
  </si>
  <si>
    <t>Способ закупки</t>
  </si>
  <si>
    <t>Услуги актуариев</t>
  </si>
  <si>
    <t>предоставления доступа на информационную базу портала учет.kz</t>
  </si>
  <si>
    <t>Мангистауская область, г.Актау, 8 мкр., 41 здание, ТОО Мунайтелеком</t>
  </si>
  <si>
    <t>Услуги телекоммуникационные</t>
  </si>
  <si>
    <t>Предоставление услуг видеоконференц связи, доступа к сети Интернет, каналам передачи данных, международной и междугородней связи и SIP телефонии</t>
  </si>
  <si>
    <t>Начальник отдела бизнес планирования и экономического анализа</t>
  </si>
  <si>
    <t>62.02.30.000.002.00.0777.000000000000</t>
  </si>
  <si>
    <t>декабрь 2015 года</t>
  </si>
  <si>
    <t>январь-декабрь 2016 года</t>
  </si>
  <si>
    <t>62.02.30.000.003.00.0777.000000000000</t>
  </si>
  <si>
    <t>Услуги по техническому обслуживанию автоматизированных систем управления/контроля/мониторинга/учета/диспетчеризации и аналогичного оборудования</t>
  </si>
  <si>
    <t>Мангистауская область, г.Актау, м/р. Жетыбай</t>
  </si>
  <si>
    <t>33.12.29.900.000.00.0999.000000000000</t>
  </si>
  <si>
    <t>Работы по ремонту/модернизации весов и аналогичного оборудования для взвешивания</t>
  </si>
  <si>
    <t>участие вмежлабораторных  сличениях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</si>
  <si>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</si>
  <si>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</si>
  <si>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январь-декабрь  2016 года</t>
  </si>
  <si>
    <t>33.13.11.100.008.00.0999.000000000000</t>
  </si>
  <si>
    <t>Работы по ремонту/модернизации дозиметрического оборудования</t>
  </si>
  <si>
    <t>Ремонт и поверка дозиметрического оборудования</t>
  </si>
  <si>
    <t>33.13.11.100.011.00.0999.000000000000</t>
  </si>
  <si>
    <t>Работы по ремонту/модернизации контрольно-измерительных приборов и автоматики и аналогичных измерительных средств и оборудования</t>
  </si>
  <si>
    <t>поверка установки КГР МИГ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</si>
  <si>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</si>
  <si>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</si>
  <si>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</si>
  <si>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Внесение поверителей в реестр ГСИ РК</t>
  </si>
  <si>
    <t>Услуги по поверке средств измерений</t>
  </si>
  <si>
    <t>Поверка  СИ расхода, уровня и количества вещества</t>
  </si>
  <si>
    <t>Поверка СИ температурных величин</t>
  </si>
  <si>
    <t>Поверка СИ электрических величин</t>
  </si>
  <si>
    <t>Поверка СИ радиотехнических величин</t>
  </si>
  <si>
    <t>Поверка и определение работоспособности  газосигнализаторов на метан</t>
  </si>
  <si>
    <t>Калибровка и поверка газоанализаторов многокомпонентных газов</t>
  </si>
  <si>
    <t>Поверка СИ плотности, влажности и состава вещества</t>
  </si>
  <si>
    <t>Поверка медицинского оборудования</t>
  </si>
  <si>
    <t>Поверка СИ КУУН СИКН</t>
  </si>
  <si>
    <t>Метрологическое обеспечение СИ ГТЭС ПУ КМГ</t>
  </si>
  <si>
    <t>71.20.19.000.000.00.0777.000000000000</t>
  </si>
  <si>
    <t>Поверка критических сопел к установке УПСГ-2500</t>
  </si>
  <si>
    <t>поверка СИ</t>
  </si>
  <si>
    <t>Поверка измерения напряженности  полей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</si>
  <si>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</si>
  <si>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</si>
  <si>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актуализация НТД (ГОСТ, СТ РК)</t>
  </si>
  <si>
    <t>62.09.20.000.012.00.0777.000000000000</t>
  </si>
  <si>
    <t>приобретение нормативно-технической документации через интернет-магазин с сайта memst.kz</t>
  </si>
  <si>
    <t>100%- предоплата</t>
  </si>
  <si>
    <t>56.10.19.000.001.00.0777.000000000000</t>
  </si>
  <si>
    <t>Услуги по обеспечению питанием работников</t>
  </si>
  <si>
    <t>услуги по обеспечению питанием работников</t>
  </si>
  <si>
    <t>96.01.19.000.001.00.0777.000000000000</t>
  </si>
  <si>
    <t>Услуги прачечные</t>
  </si>
  <si>
    <t>38.11.29.000.000.00.0777.000000000000</t>
  </si>
  <si>
    <t>Услуги по вывозу (сбору) неопасных отходов/имущества/материалов</t>
  </si>
  <si>
    <t>37.00.11.900.000.00.0777.000000000000</t>
  </si>
  <si>
    <t>Услуги по удалению сточных вод</t>
  </si>
  <si>
    <t>Услуги по удалению сточных вод (отведение)</t>
  </si>
  <si>
    <t>38.12.30.000.000.00.0777.000000000000</t>
  </si>
  <si>
    <t>Услуги по вывозу (сбору) опасных отходов/имущества/материалов</t>
  </si>
  <si>
    <t>Услуги по выпуску отчета об ежегодной инвентаризации парниковых газов</t>
  </si>
  <si>
    <t>74.90.13.000.004.00.0777.000000000000</t>
  </si>
  <si>
    <t>Услуги по проведению экологического контроля</t>
  </si>
  <si>
    <t>Ежеквартальные отчеты по программе ПЭК</t>
  </si>
  <si>
    <t>2016</t>
  </si>
  <si>
    <t>январь 2016 года</t>
  </si>
  <si>
    <t>март 2016 года</t>
  </si>
  <si>
    <t>Пломба контрольная</t>
  </si>
  <si>
    <t>одноразовая</t>
  </si>
  <si>
    <t>22.29.29.900.016.00.0796.000000000002</t>
  </si>
  <si>
    <t>самоклеющаяся</t>
  </si>
  <si>
    <t>22.29.22.900.002.00.0796.000000000000</t>
  </si>
  <si>
    <t>май-октябрь 2016 года</t>
  </si>
  <si>
    <t>19.20.21.530.000.00.0112.000000000001</t>
  </si>
  <si>
    <t>для двигателей с искровым зажиганием, марка АИ-92, неэтилированный и этилированный</t>
  </si>
  <si>
    <t>06.20.10.100.000.00.0113.000000000000</t>
  </si>
  <si>
    <t>Газ</t>
  </si>
  <si>
    <t>природный, сжиженный</t>
  </si>
  <si>
    <t>Топливо</t>
  </si>
  <si>
    <t>19.20.26.520.000.01.0112.000000000000</t>
  </si>
  <si>
    <t>дизельное, температура застывания не выше -35-- 45°С, плотность при 20 °С не более 840 кг/м3, зимнее, ГОСТ 305-82</t>
  </si>
  <si>
    <t>20.14.11.300.000.00.5108.000000000000</t>
  </si>
  <si>
    <t>20.11.11.700.000.01.5108.000000000000</t>
  </si>
  <si>
    <t>декабрь 2015года</t>
  </si>
  <si>
    <t>77.11.10.100.000.00.0777.000000000000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</si>
  <si>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</si>
  <si>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</si>
  <si>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добровольное страхование</t>
  </si>
  <si>
    <t>обязательное страхование</t>
  </si>
  <si>
    <t>77.39.19.900.000.00.0777.000000000000</t>
  </si>
  <si>
    <t>февраль 2016 года</t>
  </si>
  <si>
    <t>июнь 2016 года</t>
  </si>
  <si>
    <t>сентябрь 2016 года</t>
  </si>
  <si>
    <t>январь-февраль 2016 года</t>
  </si>
  <si>
    <t>66.29.11.000.000.00.0777.000000000000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</si>
  <si>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</si>
  <si>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</si>
  <si>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43.22.12.335.003.00.0999.000000000000</t>
  </si>
  <si>
    <t>Работы по ремонту/реконструкции местных теплопроводных/отопительных сетей и оборудования</t>
  </si>
  <si>
    <t>Мангистауская область, м/р Каламкас, м/р Жетыбай Объекты: цех связи и ЦАП</t>
  </si>
  <si>
    <t>35.13.10.100.000.00.0777.000000000000</t>
  </si>
  <si>
    <t>Услуги по передаче/распределению электроэнергии</t>
  </si>
  <si>
    <t>36.00.20.400.003.00.0777.000000000000</t>
  </si>
  <si>
    <t>49.50.19.000.001.00.0777.000000000000</t>
  </si>
  <si>
    <t>Услуги транспортирования по трубопроводам воды</t>
  </si>
  <si>
    <t>Мангистауская область, г.Актау, 8 мкр., АТС-21</t>
  </si>
  <si>
    <t>36.00.20.400.002.00.0777.000000000000</t>
  </si>
  <si>
    <t xml:space="preserve">  350 м3 (Волжская)</t>
  </si>
  <si>
    <t xml:space="preserve"> 450 м3 (Кияхты)</t>
  </si>
  <si>
    <t>35.30.12.200.000.00.0777.000000000000</t>
  </si>
  <si>
    <t>Мангистауская область, г.Актау, 8 мкр., АТС-21, АУП</t>
  </si>
  <si>
    <t>35.30.12.200.005.00.0777.000000000000</t>
  </si>
  <si>
    <t>35.30.12.200.003.00.0777.000000000000</t>
  </si>
  <si>
    <t>74.90.20.000.031.00.0777.000000000000</t>
  </si>
  <si>
    <t>Услуги по считыванию показаний приборов учета</t>
  </si>
  <si>
    <t>Услуги по программированию  теплосчетчиков  ТВС-1</t>
  </si>
  <si>
    <t>129000 квт/ч</t>
  </si>
  <si>
    <t xml:space="preserve"> 115000 квт/ч</t>
  </si>
  <si>
    <t>144500 квт/ч</t>
  </si>
  <si>
    <t xml:space="preserve"> 8400 квт/ч</t>
  </si>
  <si>
    <t xml:space="preserve"> 150 м3 </t>
  </si>
  <si>
    <t xml:space="preserve"> 250 м3 </t>
  </si>
  <si>
    <t>74.90.20.000.040.00.0777.000000000000</t>
  </si>
  <si>
    <t>93.19.19.900.001.00.0777.000000000000</t>
  </si>
  <si>
    <t>Услуги по размещению информационных материалов в средствах массовой информации</t>
  </si>
  <si>
    <t>55.10.10.335.000.00.0777.000000000000</t>
  </si>
  <si>
    <t>Услуги гостиниц и аналогичных мест для временного проживания</t>
  </si>
  <si>
    <t>81.21.10.000.000.00.0777.000000000000</t>
  </si>
  <si>
    <t>Услуги по уборке зданий/помещений/территории/транспорта и аналогичных объектов</t>
  </si>
  <si>
    <t>ЦАП ЖМГ</t>
  </si>
  <si>
    <t>86.90.19.335.005.00.0777.000000000000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</si>
  <si>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</si>
  <si>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  внеочередные (внеплановые) осмотры</t>
  </si>
  <si>
    <t>81.29.13.000.001.00.0777.000000000000</t>
  </si>
  <si>
    <t>Услуги санитарные (дезинфекция, дезинсекция, дератизация и аналогичные)</t>
  </si>
  <si>
    <t>56.29.20.000.000.00.0777.000000000000</t>
  </si>
  <si>
    <t>Услуги столовых</t>
  </si>
  <si>
    <t>услуги столовых</t>
  </si>
  <si>
    <t>Услуги питания KMG Ep Catering</t>
  </si>
  <si>
    <t>Услуги питания Бузачи оперейтинг</t>
  </si>
  <si>
    <t>Услуги питание АО  ОМГ</t>
  </si>
  <si>
    <t>Семинар "Установка техническое обслуживание IP ATC Panasonic"</t>
  </si>
  <si>
    <t>l- квартал 2016 года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</si>
  <si>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</si>
  <si>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</si>
  <si>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</si>
  <si>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49.39.31.000.000.00.0777.000000000000</t>
  </si>
  <si>
    <t>Услуги по аренде автобуса с водителем</t>
  </si>
  <si>
    <t>Перевозимый персонал ЦАП на м/р. Каламкас, ЦП Жетыбай</t>
  </si>
  <si>
    <t>52.21.21.300.000.00.0777.000000000000</t>
  </si>
  <si>
    <t>Услуги автовокзалов и автостанций по предоставлению информации справочными бюро</t>
  </si>
  <si>
    <t>58.29.50.000.001.00.0777.000000000000</t>
  </si>
  <si>
    <t>Услуги по предоставлению лицензий на право использования программного обеспечения</t>
  </si>
  <si>
    <t>ACP Ideco 3 на 250 пользователей</t>
  </si>
  <si>
    <t>60.10.11.000.001.00.0777.000000000000</t>
  </si>
  <si>
    <t>Услуги по радиовещанию</t>
  </si>
  <si>
    <t>61.30.10.000.000.00.0777.000000000000</t>
  </si>
  <si>
    <t>61.20.11.100.000.00.0777.000000000000</t>
  </si>
  <si>
    <t>Услуги сотовой связи</t>
  </si>
  <si>
    <t>68.20.12.960.000.00.0777.000000000000</t>
  </si>
  <si>
    <t>Услуги по аренде административных/производственных помещений</t>
  </si>
  <si>
    <t>61.10.42.100.000.00.0777.000000000000</t>
  </si>
  <si>
    <t>Услуги по доступу к Интернету</t>
  </si>
  <si>
    <t>Услуги, направленные на предоставление доступа к Интернету узкополосному по сетям проводным</t>
  </si>
  <si>
    <t xml:space="preserve">Предоставление доступа к сети интернет на скорости 550Мбит/с (400+60+50+40) + поддержка блоков 76 IP адресов из 1*32+3*4+5*8+1*16)+ регистрация IP адресов </t>
  </si>
  <si>
    <t>61.10.11.200.000.00.0777.000000000000</t>
  </si>
  <si>
    <t>Услуги телефонной связи</t>
  </si>
  <si>
    <t>Услуги фиксированной местной, междугородней, международной телефонной связи  - доступ и пользование</t>
  </si>
  <si>
    <t>61.10.11.100.000.00.0777.000000000000</t>
  </si>
  <si>
    <t>Услуги местной телефонной связи</t>
  </si>
  <si>
    <t>3 телефона, 4 сетевых линии, 2 вертушки, м/г разговоры по факту</t>
  </si>
  <si>
    <t>Ежемесячная абоненская оплата за резервный IP VPN канал с пропускной способностью 256 Кбит/сек на участке АТС-43 г. Актау, АТС-32 г. Атырау</t>
  </si>
  <si>
    <t>61.90.10.900.001.00.0777.000000000000</t>
  </si>
  <si>
    <t xml:space="preserve">Дизельное топливо, зимнее по талонной системе  </t>
  </si>
  <si>
    <t>Дизельное топливо , зимнее наливом</t>
  </si>
  <si>
    <t>Услуги по подписке на печатные периодические издания</t>
  </si>
  <si>
    <t>53.10.11.100.000.00.0777.000000000000</t>
  </si>
  <si>
    <t>Услуги почтовые по предоставлению в пользование абонентских ящиков</t>
  </si>
  <si>
    <t>53.10.19.200.000.00.0777.000000000000</t>
  </si>
  <si>
    <t>аренда ящика, доверенность</t>
  </si>
  <si>
    <t>53.10.19.920.000.00.0777.000000000000</t>
  </si>
  <si>
    <t>Услуги почтовой специальной связи</t>
  </si>
  <si>
    <t>53.10.12.200.000.00.0777.000000000000</t>
  </si>
  <si>
    <t>Услуги почтовые по пересылке почтовых отправлений</t>
  </si>
  <si>
    <t xml:space="preserve">Абонентская плата с арендной GPS трекера </t>
  </si>
  <si>
    <t>Услуги мониторинга за автотранспортными средствами посредством системы GPS-мониторинга</t>
  </si>
  <si>
    <t>74.90.20.000.061.00.0777.000000000000</t>
  </si>
  <si>
    <t>на м/р Каламкас , ЦАП, Цех связи</t>
  </si>
  <si>
    <t>Мунайлинский район, БПО ТОО "Мунайтелеком"</t>
  </si>
  <si>
    <t>Услуга по предоставлению соединительной линии между начальником смены ЦИТД АО ММГ и диспетчерской службы ДЧС по Мангистауской области</t>
  </si>
  <si>
    <t>Услуги частных сетей по предоставлению линий телекоммуникационных проводных</t>
  </si>
  <si>
    <t>61.10.13.900.000.00.0777.000000000000</t>
  </si>
  <si>
    <t xml:space="preserve"> Обновление ПО и  расширение Carbon Billing  до 350 абонентов</t>
  </si>
  <si>
    <t>Организация  Carbon Billing и обновление ПО</t>
  </si>
  <si>
    <t>Лицензия</t>
  </si>
  <si>
    <t>на программный продукт (кроме услуг по предоставлению лицензии)</t>
  </si>
  <si>
    <t>62.01.29.000.001.00.0796.000000000000</t>
  </si>
  <si>
    <t>2. Работа</t>
  </si>
  <si>
    <t>Абонентская плата за 3 телефонных номера</t>
  </si>
  <si>
    <t>Абонентская плата за 3 телефонных номера, соединительная линия 3 км</t>
  </si>
  <si>
    <t>19.20.26.510.000.01.0112.000000000000</t>
  </si>
  <si>
    <t>235 м3</t>
  </si>
  <si>
    <t>670 м3</t>
  </si>
  <si>
    <t>ОВХ</t>
  </si>
  <si>
    <t>Услуги по паспортизации/инвентаризации</t>
  </si>
  <si>
    <t>Услуги по паспортизации/инвентаризации (объектов/систем/путей, дорог/мест/ТМЦ/источников/отходов и т.п.)</t>
  </si>
  <si>
    <t>74.90.20.000.055.00.0777.000000000000</t>
  </si>
  <si>
    <t>1 Р</t>
  </si>
  <si>
    <t>2 Р</t>
  </si>
  <si>
    <t>3 Р</t>
  </si>
  <si>
    <t>4 Р</t>
  </si>
  <si>
    <t>5 Р</t>
  </si>
  <si>
    <t>6 Р</t>
  </si>
  <si>
    <t>1 У</t>
  </si>
  <si>
    <t>2 У</t>
  </si>
  <si>
    <t>3 У</t>
  </si>
  <si>
    <t>4 У</t>
  </si>
  <si>
    <t>5 У</t>
  </si>
  <si>
    <t>6 У</t>
  </si>
  <si>
    <t>7 У</t>
  </si>
  <si>
    <t>8 У</t>
  </si>
  <si>
    <t>9 У</t>
  </si>
  <si>
    <t>10 У</t>
  </si>
  <si>
    <t>11 У</t>
  </si>
  <si>
    <t>12 У</t>
  </si>
  <si>
    <t>13 У</t>
  </si>
  <si>
    <t>14 У</t>
  </si>
  <si>
    <t>15 У</t>
  </si>
  <si>
    <t>16 У</t>
  </si>
  <si>
    <t>17 У</t>
  </si>
  <si>
    <t>18 У</t>
  </si>
  <si>
    <t>19 У</t>
  </si>
  <si>
    <t>20 У</t>
  </si>
  <si>
    <t>21 У</t>
  </si>
  <si>
    <t>22 У</t>
  </si>
  <si>
    <t>23 У</t>
  </si>
  <si>
    <t>24 У</t>
  </si>
  <si>
    <t>25 У</t>
  </si>
  <si>
    <t>26 У</t>
  </si>
  <si>
    <t>27 У</t>
  </si>
  <si>
    <t>28 У</t>
  </si>
  <si>
    <t>29 У</t>
  </si>
  <si>
    <t>30 У</t>
  </si>
  <si>
    <t>31 У</t>
  </si>
  <si>
    <t>32 У</t>
  </si>
  <si>
    <t>33 У</t>
  </si>
  <si>
    <t>34 У</t>
  </si>
  <si>
    <t>35 У</t>
  </si>
  <si>
    <t>36 У</t>
  </si>
  <si>
    <t>37 У</t>
  </si>
  <si>
    <t>38 У</t>
  </si>
  <si>
    <t>39 У</t>
  </si>
  <si>
    <t>40 У</t>
  </si>
  <si>
    <t>41 У</t>
  </si>
  <si>
    <t>42 У</t>
  </si>
  <si>
    <t>43 У</t>
  </si>
  <si>
    <t>44 У</t>
  </si>
  <si>
    <t>45 У</t>
  </si>
  <si>
    <t>46 У</t>
  </si>
  <si>
    <t>47 У</t>
  </si>
  <si>
    <t>48 У</t>
  </si>
  <si>
    <t>49 У</t>
  </si>
  <si>
    <t>50 У</t>
  </si>
  <si>
    <t>51 У</t>
  </si>
  <si>
    <t>52 У</t>
  </si>
  <si>
    <t>53 У</t>
  </si>
  <si>
    <t>54 У</t>
  </si>
  <si>
    <t>55 У</t>
  </si>
  <si>
    <t>56 У</t>
  </si>
  <si>
    <t>57 У</t>
  </si>
  <si>
    <t>58 У</t>
  </si>
  <si>
    <t>59 У</t>
  </si>
  <si>
    <t>60 У</t>
  </si>
  <si>
    <t>61 У</t>
  </si>
  <si>
    <t>62 У</t>
  </si>
  <si>
    <t>63 У</t>
  </si>
  <si>
    <t>64 У</t>
  </si>
  <si>
    <t>65 У</t>
  </si>
  <si>
    <t>66 У</t>
  </si>
  <si>
    <t>67 У</t>
  </si>
  <si>
    <t>68 У</t>
  </si>
  <si>
    <t>69 У</t>
  </si>
  <si>
    <t>70 У</t>
  </si>
  <si>
    <t>72 У</t>
  </si>
  <si>
    <t>73 У</t>
  </si>
  <si>
    <t>74 У</t>
  </si>
  <si>
    <t>75 У</t>
  </si>
  <si>
    <t>76 У</t>
  </si>
  <si>
    <t>77 У</t>
  </si>
  <si>
    <t>78 У</t>
  </si>
  <si>
    <t>79 У</t>
  </si>
  <si>
    <t>80 У</t>
  </si>
  <si>
    <t>81 У</t>
  </si>
  <si>
    <t>82 У</t>
  </si>
  <si>
    <t>83 У</t>
  </si>
  <si>
    <t>84 У</t>
  </si>
  <si>
    <t>85 У</t>
  </si>
  <si>
    <t>86 У</t>
  </si>
  <si>
    <t>87 У</t>
  </si>
  <si>
    <t>88 У</t>
  </si>
  <si>
    <t>89 У</t>
  </si>
  <si>
    <t>90 У</t>
  </si>
  <si>
    <t>91 У</t>
  </si>
  <si>
    <t>92 У</t>
  </si>
  <si>
    <t>93 У</t>
  </si>
  <si>
    <t>94 У</t>
  </si>
  <si>
    <t>95 У</t>
  </si>
  <si>
    <t>96 У</t>
  </si>
  <si>
    <t>97 У</t>
  </si>
  <si>
    <t>98 У</t>
  </si>
  <si>
    <t>99 У</t>
  </si>
  <si>
    <t>100 У</t>
  </si>
  <si>
    <t>101 У</t>
  </si>
  <si>
    <t>103 У</t>
  </si>
  <si>
    <t>104 У</t>
  </si>
  <si>
    <t>105 У</t>
  </si>
  <si>
    <t>106 У</t>
  </si>
  <si>
    <t>107 У</t>
  </si>
  <si>
    <t>108 У</t>
  </si>
  <si>
    <t>109 У</t>
  </si>
  <si>
    <t>113</t>
  </si>
  <si>
    <t>Предоставление 2 ID Phone, Интернет 12 Мбит/сек, поддержка блока из 8 IP адресов</t>
  </si>
  <si>
    <t>Мангистауская область, г. Актау, м/р. Каламкас, м/р. Жетыбай, БПО ТОО "МТК"</t>
  </si>
  <si>
    <t>Мангистауская область м/р Жетыбай здание</t>
  </si>
  <si>
    <t xml:space="preserve">Захоронение ТБО с цехов </t>
  </si>
  <si>
    <t>Вывоз ТБО</t>
  </si>
  <si>
    <t>Вывоз жидких стоков с цехов</t>
  </si>
  <si>
    <t>февраль-декабрь  2016 года</t>
  </si>
  <si>
    <t xml:space="preserve"> Стирка летней спецодежды </t>
  </si>
  <si>
    <t xml:space="preserve"> Стирка зимней спецодежды </t>
  </si>
  <si>
    <t xml:space="preserve"> Стирка летней  спецодежды </t>
  </si>
  <si>
    <t xml:space="preserve">Жирность не менее 3,2%, упакованные в тетрапакеты, вместимостью 0,5 л. </t>
  </si>
  <si>
    <t xml:space="preserve">Стирка зимней спецодежды </t>
  </si>
  <si>
    <t xml:space="preserve"> январь 2016 года по январь 2017 года</t>
  </si>
  <si>
    <t>110 У</t>
  </si>
  <si>
    <t>г.Актау, 8 мкр., 41 здание ТОО "Мунайтелеком"</t>
  </si>
  <si>
    <t xml:space="preserve">  Мангистауская область,                 м/р. Жетыбай</t>
  </si>
  <si>
    <t xml:space="preserve">Сопровождение НСИ на сервере SCADA , обслуживание физических пар кабельной линии связи или образуемым посредством аппаратуры уплотнения  </t>
  </si>
  <si>
    <t xml:space="preserve">Дизельное топливо, летнее по талонной системе </t>
  </si>
  <si>
    <t xml:space="preserve">3-х, 4-х разовое питание и 3-х разовое сухой паек + бутилированная вода </t>
  </si>
  <si>
    <t xml:space="preserve">3-х разовое питание сухой паек, 3-х разовое питание, 2-х разовое питание , 1-но разовое питание,1-но разовый сухой паек+бутилированная вода </t>
  </si>
  <si>
    <t>предоплата</t>
  </si>
  <si>
    <t>январь 2015 года</t>
  </si>
  <si>
    <t>Услуги по диагностированию/экспертизе/анализу/испытаниям/тестированию/осмотру</t>
  </si>
  <si>
    <t>71.20.19.000.010.00.0777.000000000000</t>
  </si>
  <si>
    <t>Ремонт и техническое обслуживание прецизионных кондиционеров и холодильник</t>
  </si>
  <si>
    <t>Работы по ремонту/модернизации климатического оборудования и систем/вентиляционных систем и оборудования</t>
  </si>
  <si>
    <t>33.12.18.100.003.00.0999.000000000000</t>
  </si>
  <si>
    <t>Услуги по техническому контролю (осмотру) дорожных транспортных средств</t>
  </si>
  <si>
    <t>Техосмотр автотранспорта</t>
  </si>
  <si>
    <t>июнь 2015 года</t>
  </si>
  <si>
    <t>71.20.14.000.000.00.0777.000000000000</t>
  </si>
  <si>
    <t>Услуги по представлению доменного имени</t>
  </si>
  <si>
    <t>Услуги по представлению и продлению пользования доменным именем</t>
  </si>
  <si>
    <t>62.09.20.000.007.00.0777.000000000000</t>
  </si>
  <si>
    <t>Услуги хостинга корпоративной веб-почты ТОО "МТК"(доменного имени)</t>
  </si>
  <si>
    <t>Услуги по приему и хранению документов ТОО "МТК" в областной архив</t>
  </si>
  <si>
    <t>Услуги по ведению архивных документов</t>
  </si>
  <si>
    <t>91.01.12.000.003.00.0777.000000000000</t>
  </si>
  <si>
    <t>Продление доменного имени Munaitelecom . Kz</t>
  </si>
  <si>
    <t>Обновление программного комплекса АВС-4 на одно рабочее место</t>
  </si>
  <si>
    <t xml:space="preserve">Мангистауская область, г.Актау, 8мкр., 41 здание, ТОО "Мунайтелеком" </t>
  </si>
  <si>
    <t>Услуги по модификации программного обеспечения</t>
  </si>
  <si>
    <t>Услуги по изменению (модификации) программного обеспечения в соответствии с заказом</t>
  </si>
  <si>
    <t>62.01.11.900.003.00.0777.000000000000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</si>
  <si>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</si>
  <si>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18.12.19.900.002.00.0777.000000000000</t>
  </si>
  <si>
    <t>Новогодние подарки детям</t>
  </si>
  <si>
    <t>до 20 декабря 2015 года</t>
  </si>
  <si>
    <t>50% - предоплата</t>
  </si>
  <si>
    <t>Услуги по страхованию от несчастных случаев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</si>
  <si>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</t>
  </si>
  <si>
    <t xml:space="preserve">Мангистауская область, г.Актау, </t>
  </si>
  <si>
    <t>переходящий</t>
  </si>
  <si>
    <t>65.12.11.335.000.00.0777.000000000000</t>
  </si>
  <si>
    <t>Мангистауская область, г.Актау,</t>
  </si>
  <si>
    <t>295 человек</t>
  </si>
  <si>
    <t>Услуги клинических лабораторий</t>
  </si>
  <si>
    <t>Осуществление лабораторных исследований для получения объективных данных о состоянии функциональных систем организма человека</t>
  </si>
  <si>
    <t>86.90.15.335.000.00.0777.000000000000</t>
  </si>
  <si>
    <t>Микробиологические исследования</t>
  </si>
  <si>
    <t>расточка коленвала УАЗ, расточка блока цилиндров</t>
  </si>
  <si>
    <t>Работы по механической обработке металлических изделий</t>
  </si>
  <si>
    <t>25.62.20.000.001.00.0999.000000000000</t>
  </si>
  <si>
    <t>Работы по ремонту/модернизации компьютерной/периферийной оргтехники/оборудования и их частей</t>
  </si>
  <si>
    <t>95.11.10.000.002.00.0999.000000000000</t>
  </si>
  <si>
    <t>г.Озен</t>
  </si>
  <si>
    <t xml:space="preserve">  Мангистауская область,                 г. Жана Өзен</t>
  </si>
  <si>
    <t>Подготовка поверителя теплотехнических величин</t>
  </si>
  <si>
    <t>июль, сентябрь 2016 года</t>
  </si>
  <si>
    <t>Мангистауская область,    м/р Каламкас</t>
  </si>
  <si>
    <t xml:space="preserve">Промышленная безопасность </t>
  </si>
  <si>
    <t>Безопасность и охрана труда РК</t>
  </si>
  <si>
    <t xml:space="preserve">Пожарно-технический минимум </t>
  </si>
  <si>
    <t>апрель, июнь 2015 года</t>
  </si>
  <si>
    <t>ноябрь, декабрь 2016 года</t>
  </si>
  <si>
    <t>апрель, июнь 2016 года</t>
  </si>
  <si>
    <t>декабрь 2016 года</t>
  </si>
  <si>
    <t xml:space="preserve">Требование промышленной безопасности методов и приемов выполнения верхолазных работ </t>
  </si>
  <si>
    <t>Экологический кодекс</t>
  </si>
  <si>
    <t>Изменение и дополнение в налоговом Законодательстве РК и МСФО</t>
  </si>
  <si>
    <t xml:space="preserve">Бухгалтерский учет в соответствии с МСФО </t>
  </si>
  <si>
    <t>Гражданское право</t>
  </si>
  <si>
    <t xml:space="preserve">Налоги и налогооблажение </t>
  </si>
  <si>
    <t xml:space="preserve">Экзамены по дисциплинам сертификаций </t>
  </si>
  <si>
    <t xml:space="preserve">Планирование и бюджетирование </t>
  </si>
  <si>
    <t xml:space="preserve">Финансовый менеджмент и финансовый анализ </t>
  </si>
  <si>
    <t>Акмолинская область, г.Астана</t>
  </si>
  <si>
    <t xml:space="preserve">Семинар - "Регулирование трудовых отношений на основе Трудового Кодекса РК, с учетом последних изменений </t>
  </si>
  <si>
    <t>Семинар - "Организация и проведение закупок в группе ФНБ "Самрук-Казына"</t>
  </si>
  <si>
    <t>Общие требования к компетентности  лабораторий  по СТ РК ИСО МЭК 17025-2007</t>
  </si>
  <si>
    <t xml:space="preserve">Поверка и калибровка средств измерений электрических величин </t>
  </si>
  <si>
    <t>Особенности аккредитаций лабораторий по СТ РК ИСО/МЭК 17025-2007 Оценка неопределенности измерений</t>
  </si>
  <si>
    <t>Построение подсистем визуализации и управления с использованием пакета WinCC , Siemens</t>
  </si>
  <si>
    <t>Проектирование в системе Simatic, PCS7,Siemens</t>
  </si>
  <si>
    <t>Семинар по станциям КХ-NS1000Встроенные Роутер, MRG,UC сервер</t>
  </si>
  <si>
    <t>Акмолинская область, г.Караганда</t>
  </si>
  <si>
    <t>г.Усть-Каменогорск</t>
  </si>
  <si>
    <t>Алматинская область, г. Алматы</t>
  </si>
  <si>
    <t>январь, март 2016 года</t>
  </si>
  <si>
    <t>апрель 2016 года</t>
  </si>
  <si>
    <t>май 2016 года</t>
  </si>
  <si>
    <t xml:space="preserve">Меж.город связь АО ОМГ </t>
  </si>
  <si>
    <t>АО, ОМГ</t>
  </si>
  <si>
    <t>Техническое перезарядка, ремонт и освидетельствование огнетушителей ОП10</t>
  </si>
  <si>
    <t>Техническое  перезарядка, ремонт и освидетельствование  огнетушителей ОП8</t>
  </si>
  <si>
    <t>Техническое  перезарядка, ремонт и освидетельствование  огнетушителей ОП5</t>
  </si>
  <si>
    <t>Техническое  перезарядка, ремонт и освидетельствование  огнетушителей ОП3</t>
  </si>
  <si>
    <t>апрель,июнь 2016 года</t>
  </si>
  <si>
    <t>июль 2016 года</t>
  </si>
  <si>
    <t>Услуги по техническому обслуживанию противопожарного инвентаря</t>
  </si>
  <si>
    <t>33.19.10.900.008.00.0777.000000000000</t>
  </si>
  <si>
    <t>изготовление журналов, стендов, табличек, удостоверении по ТБ и охране труда</t>
  </si>
  <si>
    <t>Работы по изготовлению стендов/табличек/надписей и аналогичных изделий информационного/предупредительного/эвакуционного и другого назначения</t>
  </si>
  <si>
    <t>82.99.19.000.000.00.0999.000000000000</t>
  </si>
  <si>
    <t>Хозяйственное мыло</t>
  </si>
  <si>
    <t>Халат</t>
  </si>
  <si>
    <t>Халаты для телефонистов</t>
  </si>
  <si>
    <t>Халаты для станционного персонала мужские</t>
  </si>
  <si>
    <t>Халаты для станционного персонала женские</t>
  </si>
  <si>
    <t>14.12.30.110.001.00.0796.000000000005</t>
  </si>
  <si>
    <t>мужской, для защиты от производственных загрязнений, из смесовой ткани (хлопок 35%, полиэфир 65 %), тип А, ГОСТ 12.4.103-83</t>
  </si>
  <si>
    <t>14.12.30.290.004.00.0796.000000000002</t>
  </si>
  <si>
    <t>женский, для защиты от производственных загрязнений, из смесовой ткани (хлопчатобумажная пряжа 50%, полиэфир 50 %), тип А, ГОСТ 12.4.131-83</t>
  </si>
  <si>
    <t>14.14.22.410.000.00.0796.000000000000</t>
  </si>
  <si>
    <t>мужской, из хлопчатобумажной ткани, ГОСТ 25296-2003</t>
  </si>
  <si>
    <t>В течение 30 дней после подписания договора</t>
  </si>
  <si>
    <t>Мыло</t>
  </si>
  <si>
    <t>хозяйственное, твердое, 1 группа 72%, ГОСТ 30266-95</t>
  </si>
  <si>
    <t>20.41.31.950.000.00.0796.000000000000</t>
  </si>
  <si>
    <t>Перчатки трикотажные с точечным ПВХ покрытием</t>
  </si>
  <si>
    <t>Перчатки зимние</t>
  </si>
  <si>
    <t>Перчатки с полимерным покрытием</t>
  </si>
  <si>
    <t>14.12.30.100.000.00.0715.000000000005</t>
  </si>
  <si>
    <t>Перчатки</t>
  </si>
  <si>
    <t>для защиты рук технические, с точечным покрытием ПВХ, хлопчатобумажные</t>
  </si>
  <si>
    <t>14.12.30.100.000.00.0715.000000000014</t>
  </si>
  <si>
    <t>для защиты рук технические, спилковые, усиленные, утепленные</t>
  </si>
  <si>
    <t>22.19.60.500.000.00.0715.000000000000</t>
  </si>
  <si>
    <t>Краги сварщика</t>
  </si>
  <si>
    <t>715</t>
  </si>
  <si>
    <t>Пара</t>
  </si>
  <si>
    <t>Аптечка медицинская</t>
  </si>
  <si>
    <t>универсальная</t>
  </si>
  <si>
    <t>Комплект</t>
  </si>
  <si>
    <t>839</t>
  </si>
  <si>
    <t>Щиток защитный для сварщика</t>
  </si>
  <si>
    <t>Очки защитные поликарбонатные</t>
  </si>
  <si>
    <t>22</t>
  </si>
  <si>
    <t>Респиратор</t>
  </si>
  <si>
    <t>противогазоаэрозольный</t>
  </si>
  <si>
    <t>Респиратор газоаэрозольный</t>
  </si>
  <si>
    <t>Каска</t>
  </si>
  <si>
    <t>Каска защитная</t>
  </si>
  <si>
    <t>50</t>
  </si>
  <si>
    <t>Подшлемник под каску</t>
  </si>
  <si>
    <t>32.50.42.900.000.00.0796.000000000008</t>
  </si>
  <si>
    <t>Очки</t>
  </si>
  <si>
    <t>защитные, пластиковые</t>
  </si>
  <si>
    <t>32.99.11.900.017.04.0796.000000000000</t>
  </si>
  <si>
    <t>32.99.11.900.007.00.0796.000000000013</t>
  </si>
  <si>
    <t>Щиток</t>
  </si>
  <si>
    <t>защитный лицевой, для электросварщиков, ГОСТ 12.4.035-78</t>
  </si>
  <si>
    <t>32.99.11.500.002.00.0796.000000000000</t>
  </si>
  <si>
    <t>пластмассовая</t>
  </si>
  <si>
    <t>14.12.30.110.007.00.0796.000000000001</t>
  </si>
  <si>
    <t>Подшлемник</t>
  </si>
  <si>
    <t>для ношения под защитной каски, материал хлопок/акрил</t>
  </si>
  <si>
    <t>14.12.30.100.001.00.0715.000000000000</t>
  </si>
  <si>
    <t>Перчатки с крагами</t>
  </si>
  <si>
    <t>для защиты от выплесков жидкого металла, контактной теплоты, теплоты излучения, термостойкие, плотность 500 г/кв.м</t>
  </si>
  <si>
    <t>Ботинки кожаные</t>
  </si>
  <si>
    <t>Полусапоги кожаные (летние)</t>
  </si>
  <si>
    <t>Сапоги</t>
  </si>
  <si>
    <t>общего назначения, мужские, из юфтевой кожи, ГОСТ 26167-2005</t>
  </si>
  <si>
    <t>15.20.13.510.001.01.0715.000000000000</t>
  </si>
  <si>
    <t>15.20.31.500.000.00.0715.000000000001</t>
  </si>
  <si>
    <t>Ботинки</t>
  </si>
  <si>
    <t>мужские, с верхом из юфтевой кожи, на подошве полимерный материал, с подноском защитным металлическим</t>
  </si>
  <si>
    <t>пара</t>
  </si>
  <si>
    <t>Комплект летней спецодежды</t>
  </si>
  <si>
    <t>Комплект зимней спецодежды</t>
  </si>
  <si>
    <t>Комплект летней спецодежды (антистат)</t>
  </si>
  <si>
    <t>Комплект летней спецодежды для ИТР</t>
  </si>
  <si>
    <t>Комплект зимней спецодежды для ИТР</t>
  </si>
  <si>
    <t xml:space="preserve">Летняя спецодежда для сварщика </t>
  </si>
  <si>
    <t xml:space="preserve">Зимняя спецодежда для сварщика </t>
  </si>
  <si>
    <t>Комплект летней спецодежды для СБ</t>
  </si>
  <si>
    <t>Костюм (комплект)</t>
  </si>
  <si>
    <t>для защиты от производственных загрязнений, мужской, из хлопчатобумажной ткани с химическими волокнами, состоит из куртки и полукомбинезона, летний, ГОСТ 27575-87</t>
  </si>
  <si>
    <t>14.12.11.290.001.05.0839.000000000000</t>
  </si>
  <si>
    <t>Костюм</t>
  </si>
  <si>
    <t>мужской, из хлопчатобумажных тканей, состоит из пиджака и брюк, ГОСТ 25295-2003</t>
  </si>
  <si>
    <t>14.13.22.110.000.00.0839.000000000000</t>
  </si>
  <si>
    <t>14.12.22.400.000.00.0839.000000000001</t>
  </si>
  <si>
    <t>Спецодежда зимняя</t>
  </si>
  <si>
    <t>для защиты от пониженных температур, материал хлопок 49 % и полиэфир 51 %, подкладка 100% полиэфир, утеплитель синтепон, в комплекте куртка и брюки,брюки на бретельках, ГОСТ 29338-92</t>
  </si>
  <si>
    <t>14.12.11.240.001.01.0839.000000000002</t>
  </si>
  <si>
    <t>для защиты от повышенных температур, мужской, из грубошерстной ткани, состоит из куртки и брюк тип Д, ГОСТ 12.4.045-87</t>
  </si>
  <si>
    <t xml:space="preserve"> до 31 декабря 2016 года</t>
  </si>
  <si>
    <t>Бумага</t>
  </si>
  <si>
    <t>22.29.25.700.000.00.0796.000000000000</t>
  </si>
  <si>
    <t>Папка</t>
  </si>
  <si>
    <t>22.29.25.700.000.00.0796.000000000002</t>
  </si>
  <si>
    <t>1800</t>
  </si>
  <si>
    <t>22.29.25.900.002.00.0796.000000000002</t>
  </si>
  <si>
    <t>Файл - вкладыш</t>
  </si>
  <si>
    <t>из полипропиленовой пленки</t>
  </si>
  <si>
    <t>Файл-лист А4</t>
  </si>
  <si>
    <t>Одна пачка</t>
  </si>
  <si>
    <t>5111</t>
  </si>
  <si>
    <t>150</t>
  </si>
  <si>
    <t>533</t>
  </si>
  <si>
    <t>17.22.11.200.000.00.0796.000000000001</t>
  </si>
  <si>
    <t>11.07.11.300.000.02.0868.000000000000</t>
  </si>
  <si>
    <t>Вода</t>
  </si>
  <si>
    <t>Бутылка</t>
  </si>
  <si>
    <t>868</t>
  </si>
  <si>
    <t>18</t>
  </si>
  <si>
    <t>32.91.11.900.005.00.0796.000000000001</t>
  </si>
  <si>
    <t>Веник</t>
  </si>
  <si>
    <t>Из материалов растительного происхождения</t>
  </si>
  <si>
    <t>20</t>
  </si>
  <si>
    <t>Чистящее средство для унитазов (гелевая)</t>
  </si>
  <si>
    <t>Мыло туалетное жидкое</t>
  </si>
  <si>
    <t>20.41.31.900.000.00.0796.000000000001</t>
  </si>
  <si>
    <t>туалетное, жидкое, гелеобразное</t>
  </si>
  <si>
    <t>20.41.32.770.000.01.0796.000000000000</t>
  </si>
  <si>
    <t>Средство моющее</t>
  </si>
  <si>
    <t>для туалетов, гель, СТ РК ГОСТ Р 51696-2003</t>
  </si>
  <si>
    <t>Чистящее средство для унитазов (порошковое)</t>
  </si>
  <si>
    <t>Порошок стиральный автомат</t>
  </si>
  <si>
    <t>12</t>
  </si>
  <si>
    <t>6</t>
  </si>
  <si>
    <t>Чистящее средство для стекол</t>
  </si>
  <si>
    <t>Полотенца вафельное</t>
  </si>
  <si>
    <t>15</t>
  </si>
  <si>
    <t>Порошок стиральный  900гр</t>
  </si>
  <si>
    <t>Мешок для мусора</t>
  </si>
  <si>
    <t>270</t>
  </si>
  <si>
    <t>Жалюзи</t>
  </si>
  <si>
    <t>Марля шир. - 0,8 м</t>
  </si>
  <si>
    <t>Полотно обтирочное    н.м</t>
  </si>
  <si>
    <t>350</t>
  </si>
  <si>
    <t>из смешанной ткани, вертикальные</t>
  </si>
  <si>
    <t>13.92.15.500.003.00.0055.000000000008</t>
  </si>
  <si>
    <t>Метр квадратный</t>
  </si>
  <si>
    <t>055</t>
  </si>
  <si>
    <t>Марля</t>
  </si>
  <si>
    <t>медицинская, хлопчатобумажная, нестерильная, отбеленная, расфасованная</t>
  </si>
  <si>
    <t>13.92.13.500.001.01.0796.000000000001</t>
  </si>
  <si>
    <t>Полотенце</t>
  </si>
  <si>
    <t>столовое, из хлопка, вафельное, размер 70*40 см, ГОСТ 11027-80</t>
  </si>
  <si>
    <t>13.92.21.700.000.00.0796.000000000001</t>
  </si>
  <si>
    <t>Мешок</t>
  </si>
  <si>
    <t>упаковочный, для мусора, из полиэтилена, повышенной прочности, с ручками</t>
  </si>
  <si>
    <t>20.41.31.530.000.01.5111.000000000000</t>
  </si>
  <si>
    <t>20.41.32.750.000.01.0868.000000000000</t>
  </si>
  <si>
    <t>для мытья стекол и зеркальных поверхностей, жидкость, СТ РК ГОСТ Р 51696-2003</t>
  </si>
  <si>
    <t>Ведро пластмассовое объем 10 литров</t>
  </si>
  <si>
    <t>Спирт этил. 90%-50мл</t>
  </si>
  <si>
    <t>Ведро</t>
  </si>
  <si>
    <t>пластиковое, круглое, объем 10 л</t>
  </si>
  <si>
    <t>22.29.23.700.001.00.0796.000000000025</t>
  </si>
  <si>
    <t>Спирт</t>
  </si>
  <si>
    <t>Земля-грунт 5л</t>
  </si>
  <si>
    <t>Удобрение для газона</t>
  </si>
  <si>
    <t>Полироль для  листьев</t>
  </si>
  <si>
    <t>Цветы (розы)</t>
  </si>
  <si>
    <t>Цветы Бюрючина</t>
  </si>
  <si>
    <t>Цветы (питунья)</t>
  </si>
  <si>
    <t>Уличные растения</t>
  </si>
  <si>
    <t>20.15.79.300.000.00.0796.000000000000</t>
  </si>
  <si>
    <t>Удобрение</t>
  </si>
  <si>
    <t>для газона, гранулированное, миниральное, СТ РК ГОСТ Р 51520-2010</t>
  </si>
  <si>
    <t>28.30.60.900.000.00.0796.000000000000</t>
  </si>
  <si>
    <t>Распылитель</t>
  </si>
  <si>
    <t>для опрыскивания растений, объем 0,5 литра</t>
  </si>
  <si>
    <t>08.92.10.000.000.00.0778.000000000000</t>
  </si>
  <si>
    <t>Торф</t>
  </si>
  <si>
    <t>земляной, почвенная смесь, для растений</t>
  </si>
  <si>
    <t>Упаковка</t>
  </si>
  <si>
    <t>778</t>
  </si>
  <si>
    <t>Рассада</t>
  </si>
  <si>
    <t>цветов, однолетняя</t>
  </si>
  <si>
    <t>01.30.10.210.000.00.0796.000000000000</t>
  </si>
  <si>
    <t>56</t>
  </si>
  <si>
    <t>118</t>
  </si>
  <si>
    <t>21.20.24.900.001.00.0006.000000000000</t>
  </si>
  <si>
    <t>Метр</t>
  </si>
  <si>
    <t>006</t>
  </si>
  <si>
    <t>13.92.29.990.007.01.0006.000000000000</t>
  </si>
  <si>
    <t>Полотно</t>
  </si>
  <si>
    <t>обтирочное, хлопоковое, ГОСТ 14253-83</t>
  </si>
  <si>
    <t>Картридж НР 7115А</t>
  </si>
  <si>
    <t>Картридж НР 285А для 1102/1132</t>
  </si>
  <si>
    <t xml:space="preserve">Картридж HP - CE 390X (90X) </t>
  </si>
  <si>
    <t>1</t>
  </si>
  <si>
    <t xml:space="preserve">Картридж HP - CF 280X (80X) </t>
  </si>
  <si>
    <t>Фотобумага</t>
  </si>
  <si>
    <t>Картридж НР СЕ505А</t>
  </si>
  <si>
    <t>Картридж НР 283А</t>
  </si>
  <si>
    <t>Картридж СЕ310А черный</t>
  </si>
  <si>
    <t>Картридж СЕ311А голубой</t>
  </si>
  <si>
    <t>Картридж СЕ312А желтый</t>
  </si>
  <si>
    <t>Картридж СЕ313А пурпурный</t>
  </si>
  <si>
    <t xml:space="preserve">Программное обеспечение Антивирус Касперского для ПК ( базовая версия) 2 лиц в одной </t>
  </si>
  <si>
    <t>Жесткий диск  внешний 2,5. USB 2,0, 500гб</t>
  </si>
  <si>
    <t>3</t>
  </si>
  <si>
    <t>Жесткий диск сервера 3G7/2k SATA 250G SPARE 571516-001</t>
  </si>
  <si>
    <t>Жесткий диск 3,5. SATA 6 ГГц/с , 64Мб, шпин. 7200об/м, 1Тб</t>
  </si>
  <si>
    <t>Кулер (вентилятор корпусной 80мм) ХСОО 1ЕR X12025S Sleevet Business Series 8*8*25см 28db 2700об/мин3*4pin черный</t>
  </si>
  <si>
    <t>44</t>
  </si>
  <si>
    <t>26.20.21.300.000.00.0796.000000000020</t>
  </si>
  <si>
    <t>Диск жесткий внешний</t>
  </si>
  <si>
    <t>размер 2,5'', интерфейс USB 2.0, емкость 500 Гб</t>
  </si>
  <si>
    <t>глянцевая</t>
  </si>
  <si>
    <t>26.20.40.000.136.00.0796.000000000000</t>
  </si>
  <si>
    <t>Картридж тонерный</t>
  </si>
  <si>
    <t>черный</t>
  </si>
  <si>
    <t>62.01.29.000.000.00.0796.000000000000</t>
  </si>
  <si>
    <t>Программное обеспечение</t>
  </si>
  <si>
    <t>Оригинал программного обеспечения (кроме услуг по разработке программных обеспечении по заказу)</t>
  </si>
  <si>
    <t>Сифон "Ани Plast" С 5010</t>
  </si>
  <si>
    <t>Сифон "Ани Plast" С 6155</t>
  </si>
  <si>
    <t>Смеситель CALORIE для раков. 4023А19</t>
  </si>
  <si>
    <t>кисть макловичная  0182-14</t>
  </si>
  <si>
    <t>олифа ОКСОЛЬ</t>
  </si>
  <si>
    <t>Растворитель 646 1л</t>
  </si>
  <si>
    <t>Унитаз "Комфорт"</t>
  </si>
  <si>
    <t>Эмаль НЦ-132 белая</t>
  </si>
  <si>
    <t>Эмаль НЦ-132 голубая //</t>
  </si>
  <si>
    <t>Эмаль НЦ-132 зеленная //</t>
  </si>
  <si>
    <t>Эмаль НЦ-132 красная</t>
  </si>
  <si>
    <t>Эмаль НЦ-132 черная //</t>
  </si>
  <si>
    <t>Эмаль НЦ-132 желтая //</t>
  </si>
  <si>
    <t>Лампа ЛБ-20</t>
  </si>
  <si>
    <t>Лампа ЛБ-40</t>
  </si>
  <si>
    <t>Асбестоцементные листы волнистые (шифер)</t>
  </si>
  <si>
    <t>Рубероид РКК-400 м2</t>
  </si>
  <si>
    <t>Цемент строительный с/с М400 в мешках</t>
  </si>
  <si>
    <t xml:space="preserve">Пиломатериал 6х0,20х0,05 </t>
  </si>
  <si>
    <t>Замок навесной</t>
  </si>
  <si>
    <t>Комплектуюшие для пластикового плинтуса (соеденители, заглушки)</t>
  </si>
  <si>
    <t>Комплектуюшие для пластикового плинтуса (уголки внутр., наружн)</t>
  </si>
  <si>
    <t>Пена монтажная 1000/750 мл зимн.</t>
  </si>
  <si>
    <t>Шпаклевка "Алинекс ГЛАТ" (25 кг)</t>
  </si>
  <si>
    <t>Шпаклевка "Алинекс Финиш" (25 кг)</t>
  </si>
  <si>
    <t>Краска  ПФ-115 голубая</t>
  </si>
  <si>
    <t>Краска водоэмульсионная для внутренних работ</t>
  </si>
  <si>
    <t>Краска водоэмульсионная фасадная</t>
  </si>
  <si>
    <t>Краска ПФ 115 белая</t>
  </si>
  <si>
    <t>Краска ПФ 115 зеленая</t>
  </si>
  <si>
    <t>Краска эмаль НЦ-132 серая</t>
  </si>
  <si>
    <t>Краска эмаль НЦ132 синяя</t>
  </si>
  <si>
    <t>Гвозди 100мм</t>
  </si>
  <si>
    <t>Гвозди 70мм</t>
  </si>
  <si>
    <t>Краска ПФ желтая</t>
  </si>
  <si>
    <t>ПФ-115 высший сорт синяя 20кг ГОСТ 6465-76</t>
  </si>
  <si>
    <t>Гвозди  строительные 120</t>
  </si>
  <si>
    <t>Гвозди шиферные</t>
  </si>
  <si>
    <t>Краска  ПФ-115 синяя</t>
  </si>
  <si>
    <t>Валик малярный исскусственный мех 180 мм.0319-18</t>
  </si>
  <si>
    <t>кисть с натуральной щетиной размер  50 мм</t>
  </si>
  <si>
    <t>кисть с натуральной щетиной размер  40 мм</t>
  </si>
  <si>
    <t>кисть с натуральной щетиной размер  25 мм</t>
  </si>
  <si>
    <t>кисть с натуральной щетиной размер 20 мм</t>
  </si>
  <si>
    <t>Шпатель малярный нержавеющий "Лакра"/100мм</t>
  </si>
  <si>
    <t>Шпатель малярный Зубр фасадный 200.</t>
  </si>
  <si>
    <t>Шпатель малярный 80 мм пластиковая ручка нержавеющая сталь TopTools</t>
  </si>
  <si>
    <t>Песок сеянный</t>
  </si>
  <si>
    <t>Песок бетонный</t>
  </si>
  <si>
    <t>Линолиум коммерческий шириной 4 м</t>
  </si>
  <si>
    <t>ведро малярное  пластмас. 12л</t>
  </si>
  <si>
    <t>ведро оцинков 12л</t>
  </si>
  <si>
    <t>Лист плоский оцинковый 1,25х2х тол.1,0</t>
  </si>
  <si>
    <t>лист стальной 3мм1200.2500</t>
  </si>
  <si>
    <t>Колер MIX 8/0ml</t>
  </si>
  <si>
    <t>Шуруп по дереву 30мм</t>
  </si>
  <si>
    <t>Шуруп для дерева 60мм</t>
  </si>
  <si>
    <t>шетка по металлу</t>
  </si>
  <si>
    <t>лопата совковая с черенком</t>
  </si>
  <si>
    <t>черенок из дерева</t>
  </si>
  <si>
    <t>Насадка на щуруповерт</t>
  </si>
  <si>
    <t>Гвоздодер STAYER с обрезиненной рукояткой, 300 мм. 77.12. Артикул.</t>
  </si>
  <si>
    <t>Топор ЗУБР 20629-10 ЭКСПЕРТ кованный срукояткой из орешника 1800г</t>
  </si>
  <si>
    <t>набор ЗУБР стамески-долото ЭКСПЕРТ с дерев. Ручкой хромованадиевых 6, 10, 12, 16,20, 25мм 6шт.</t>
  </si>
  <si>
    <t>Набор инструментов  1/2,3/8,1/4, Crv пластиковый кейс 142 пред. I/STELS</t>
  </si>
  <si>
    <t>Круг отрезной для резки металла 150х0,22</t>
  </si>
  <si>
    <t>ЭЛЕКТРОД МР-3 Д=3ММ УОНИ</t>
  </si>
  <si>
    <t>труба водяная диам 32</t>
  </si>
  <si>
    <t>труба водяная диам 20</t>
  </si>
  <si>
    <t>труба водяная диам 25</t>
  </si>
  <si>
    <t>уголок 50х50</t>
  </si>
  <si>
    <t>уголок 45х45</t>
  </si>
  <si>
    <t>27.40.15.990.001.00.0796.000000000143</t>
  </si>
  <si>
    <t>Лампа люминесцентная</t>
  </si>
  <si>
    <t>тип цоколя G13, мощность 20 Вт</t>
  </si>
  <si>
    <t>27.40.15.990.001.00.0796.000000000154</t>
  </si>
  <si>
    <t>тип цоколя G13, мощность 40 Вт</t>
  </si>
  <si>
    <t>20.30.22.700.000.00.0112.000000000001</t>
  </si>
  <si>
    <t>Растворитель</t>
  </si>
  <si>
    <t>32.91.19.300.000.00.0796.000000000003</t>
  </si>
  <si>
    <t>Кисть малярная</t>
  </si>
  <si>
    <t>макловица</t>
  </si>
  <si>
    <t>22.21.21.900.001.00.0796.000000000010</t>
  </si>
  <si>
    <t>Сифон</t>
  </si>
  <si>
    <t>22.21.21.900.001.00.0796.000000000014</t>
  </si>
  <si>
    <t>для раковины, пластиковый, размер 1 1/2"*40-50 мм, гофрированный, удлиненный</t>
  </si>
  <si>
    <t>для раковины, пластиковый, размер 40*50 мм, с гибкой трубой</t>
  </si>
  <si>
    <t>23.42.10.500.008.00.0839.000000000018</t>
  </si>
  <si>
    <t>Унитаз</t>
  </si>
  <si>
    <t>керамический, напольный, с косым выпуском, с бачком, сиденьем и комплектом арматуры, ГОСТ 30493-96</t>
  </si>
  <si>
    <t>20.30.12.700.000.00.0166.000000000060</t>
  </si>
  <si>
    <t>Эмаль</t>
  </si>
  <si>
    <t>НЦ-132, ГОСТ 6631-74</t>
  </si>
  <si>
    <t>Песок</t>
  </si>
  <si>
    <t>08.12.11.900.000.00.0113.000000000002</t>
  </si>
  <si>
    <t>25.99.12.400.003.00.0796.000000000006</t>
  </si>
  <si>
    <t>оцинкованное, эмалированное, объем 12 л, ГОСТ 20558-82</t>
  </si>
  <si>
    <t>22.29.23.700.001.00.0796.000000000006</t>
  </si>
  <si>
    <t>пластиковое, овальное, объем 12,5 л, с контрольной пломбой</t>
  </si>
  <si>
    <t>08.12.11.900.000.00.0113.000000000000</t>
  </si>
  <si>
    <t>Лист</t>
  </si>
  <si>
    <t>асбестоцементный, волнистый (шифер), марка 40/150, размер 1750*980*5,8 мм, 7-волновой, ГОСТ 30340-2012</t>
  </si>
  <si>
    <t>23.65.12.300.000.00.0625.000000000000</t>
  </si>
  <si>
    <t>625</t>
  </si>
  <si>
    <t>23.99.13.900.015.01.0055.000000000004</t>
  </si>
  <si>
    <t>Рубероид</t>
  </si>
  <si>
    <t>кровельный, тип РКК-400, с крупнозернистой посыпкой</t>
  </si>
  <si>
    <t>Портландцемент</t>
  </si>
  <si>
    <t>без минеральных добавок, марка ПЦ 400-Д0 (М 400-Д0), ГОСТ 10178-85</t>
  </si>
  <si>
    <t>23.51.12.300.000.01.0168.000000000000</t>
  </si>
  <si>
    <t>Тонна (метрическая)</t>
  </si>
  <si>
    <t>168</t>
  </si>
  <si>
    <t>16.10.10.370.002.00.0113.000000000001</t>
  </si>
  <si>
    <t>Пиломатериал</t>
  </si>
  <si>
    <t>из хвойных пород, обрезанный, ГОСТ 8486-86</t>
  </si>
  <si>
    <t>навесной</t>
  </si>
  <si>
    <t>25.72.11.300.000.00.0796.000000000000</t>
  </si>
  <si>
    <t xml:space="preserve">Замок </t>
  </si>
  <si>
    <t>Линолеум</t>
  </si>
  <si>
    <t>из поливинилхлорида, специализированный, коммерческий, антистатический</t>
  </si>
  <si>
    <t>22.23.15.000.000.00.0055.000000000016</t>
  </si>
  <si>
    <t>22.23.14.700.016.01.0796.000000000002</t>
  </si>
  <si>
    <t>Соединитель</t>
  </si>
  <si>
    <t>для пластикового плинтуса, с резиновым уплотнителем, с кабель-каналом</t>
  </si>
  <si>
    <t>22.23.14.700.005.00.0796.000000000001</t>
  </si>
  <si>
    <t>Угол</t>
  </si>
  <si>
    <t>для пластикового плинтуса, наружный, с кабель-каналом</t>
  </si>
  <si>
    <t>20.59.59.730.000.00.5108.000000000005</t>
  </si>
  <si>
    <t>Монтажная пена</t>
  </si>
  <si>
    <t>зимняя, бытовая (с трубкой-адаптером), в аэрозольной упаковке, однокомпонентная</t>
  </si>
  <si>
    <t>20.30.22.550.000.00.0778.000000000000</t>
  </si>
  <si>
    <t>Шпатлевка</t>
  </si>
  <si>
    <t>для выравнивания и исправления дефектов, загрунтованных металлических и деревянных поверхностей, марка ПФ-002, ГОСТ 10277-90</t>
  </si>
  <si>
    <t>25.93.14.900.000.00.0166.000000000063</t>
  </si>
  <si>
    <t>Гвоздь</t>
  </si>
  <si>
    <t>строительный, с плоской головкой, диаметр 4,0 мм, длина 100 мм, ГОСТ 4028-63</t>
  </si>
  <si>
    <t>Килограмм</t>
  </si>
  <si>
    <t>166</t>
  </si>
  <si>
    <t>25.93.14.900.000.00.0166.000000000060</t>
  </si>
  <si>
    <t>строительный, с плоской головкой, диаметр 3,0 мм, длина 70 мм, ГОСТ 4028-63</t>
  </si>
  <si>
    <t>25.93.14.900.000.00.0166.000000000065</t>
  </si>
  <si>
    <t>строительный, с плоской головкой, диаметр 5,0 мм, длина 120 мм, ГОСТ 4028-63</t>
  </si>
  <si>
    <t>строительный, с плоской головкой, диаметр 4,0 мм, длина 120 мм, ГОСТ 4028-63</t>
  </si>
  <si>
    <t>25.93.14.900.000.00.0166.000000000064</t>
  </si>
  <si>
    <t>Щетка</t>
  </si>
  <si>
    <t>металлическая, трехрядная</t>
  </si>
  <si>
    <t>32.91.19.900.000.00.0796.000000000003</t>
  </si>
  <si>
    <t>25.73.10.100.000.00.0796.000000000003</t>
  </si>
  <si>
    <t>Лопата</t>
  </si>
  <si>
    <t>совковая</t>
  </si>
  <si>
    <t>16.29.11.100.005.00.0796.000000000000</t>
  </si>
  <si>
    <t>Черенок</t>
  </si>
  <si>
    <t>для лопаты, деревянный</t>
  </si>
  <si>
    <t>Гвоздодер</t>
  </si>
  <si>
    <t>ручной, рычажно-клиновой</t>
  </si>
  <si>
    <t>25.73.30.900.003.00.0796.000000000000</t>
  </si>
  <si>
    <t>25.73.10.400.000.00.0796.000000000001</t>
  </si>
  <si>
    <t>Топор</t>
  </si>
  <si>
    <t>столярный</t>
  </si>
  <si>
    <t>Круг</t>
  </si>
  <si>
    <t>32.91.19.300.000.00.0796.000000000004</t>
  </si>
  <si>
    <t>флейцевая</t>
  </si>
  <si>
    <t>25.73.30.930.007.00.0796.000000000006</t>
  </si>
  <si>
    <t>Шпатель</t>
  </si>
  <si>
    <t>металлический, ширина 80 мм</t>
  </si>
  <si>
    <t>25.73.30.930.007.00.0796.000000000007</t>
  </si>
  <si>
    <t>металлический, ширина 100 мм</t>
  </si>
  <si>
    <t>25.73.30.930.007.00.0796.000000000010</t>
  </si>
  <si>
    <t>металлический, ширина 200 мм</t>
  </si>
  <si>
    <t>32.91.19.500.002.00.0796.000000000000</t>
  </si>
  <si>
    <t>Валик</t>
  </si>
  <si>
    <t>для лакокрасочных работ, малярный, тип ВМП, ГОСТ 10831-87</t>
  </si>
  <si>
    <t>Краска</t>
  </si>
  <si>
    <t>Жесткий диск</t>
  </si>
  <si>
    <t>26.20.21.300.002.00.0796.000000000372</t>
  </si>
  <si>
    <t>размер 3,5", интерфейс SATA 6 ГГц/с, объем буфера 64 Мб, количество оборотов шпинделя 7200 об/м, емкость 1 Тб</t>
  </si>
  <si>
    <t>цветной</t>
  </si>
  <si>
    <t>26.20.40.000.110.00.0796.000000000002</t>
  </si>
  <si>
    <t>Кулер</t>
  </si>
  <si>
    <t>для системного блока</t>
  </si>
  <si>
    <t>26.20.40.000.136.00.0796.000000000001</t>
  </si>
  <si>
    <t>30</t>
  </si>
  <si>
    <t>23</t>
  </si>
  <si>
    <t>24.33.20.000.002.00.0796.000000000000</t>
  </si>
  <si>
    <t>Профиль</t>
  </si>
  <si>
    <t>листовой, из оцинкованной стали, ГОСТ 14918-80</t>
  </si>
  <si>
    <t>796</t>
  </si>
  <si>
    <t>20.30.11.900.000.00.0166.000000000000</t>
  </si>
  <si>
    <t>марка ВД-ВА-224, ГОСТ 28196-89</t>
  </si>
  <si>
    <t>марка ВД-АК-111, ГОСТ 28196-89</t>
  </si>
  <si>
    <t>20.30.11.900.000.00.0166.000000000005</t>
  </si>
  <si>
    <t>Олифа</t>
  </si>
  <si>
    <t>оксоль, марка В, ГОСТ 190-78</t>
  </si>
  <si>
    <t>20.30.22.200.000.00.0166.000000000000</t>
  </si>
  <si>
    <t>33</t>
  </si>
  <si>
    <t>Колер</t>
  </si>
  <si>
    <t>жидкость</t>
  </si>
  <si>
    <t>20.30.12.700.000.00.0166.000000000062</t>
  </si>
  <si>
    <t>ПФ-115, ГОСТ 6465-76</t>
  </si>
  <si>
    <t>23.91.11.700.000.00.0796.000000000001</t>
  </si>
  <si>
    <t>отрезной, на бакелитовой связке, шлифматериал алмаз, диаметр 150 мм</t>
  </si>
  <si>
    <t xml:space="preserve">Шприц масленный для смазки для а/машин </t>
  </si>
  <si>
    <t>Электроды сварочные УОНИ-13/55, d=3mm</t>
  </si>
  <si>
    <t>25.99.29.490.062.02.0796.000000000000</t>
  </si>
  <si>
    <t>Шприц</t>
  </si>
  <si>
    <t>рычажный</t>
  </si>
  <si>
    <t>27.90.13.900.001.00.0166.000000000049</t>
  </si>
  <si>
    <t>Электрод</t>
  </si>
  <si>
    <t>Автошина Нива Шевролет 225/75-15</t>
  </si>
  <si>
    <t>Автошина Киа Соренто 235/60-18</t>
  </si>
  <si>
    <t>Амортизаторы передние и задние Газель</t>
  </si>
  <si>
    <t>комплект</t>
  </si>
  <si>
    <t>Колодки тормозной передний "Газель"</t>
  </si>
  <si>
    <t>Автошина 195/65-16</t>
  </si>
  <si>
    <t>Фильтр воздушный Газель</t>
  </si>
  <si>
    <t>Шкворня Газель</t>
  </si>
  <si>
    <t>Автошина 225/75 R16</t>
  </si>
  <si>
    <t>Аккумулятор 6СТ-75П</t>
  </si>
  <si>
    <t>Амортизатор уаз передние задние</t>
  </si>
  <si>
    <t>Насос водяной "УАЗ" /100 л.с./ в сборе 421.1307010-01</t>
  </si>
  <si>
    <t>Насос топливный УАЗ инжекторный</t>
  </si>
  <si>
    <t>Вал карданный УАЗ-39099 задний  №3741-00-2201010-97</t>
  </si>
  <si>
    <t>Аптечка унивесальная с медикаментами</t>
  </si>
  <si>
    <t>Вал карданный "УАЗ-39099" переднего моста №3303-60-2203010</t>
  </si>
  <si>
    <t>Ведомый диск сцепления с корзиной УАЗ</t>
  </si>
  <si>
    <t>Вкладыш коренной УАЗ 0,25/0,5</t>
  </si>
  <si>
    <t>Вкладыш шатунный УАЗ 0,25/0,5</t>
  </si>
  <si>
    <t>водянн насос инжектор УАЗ-390995</t>
  </si>
  <si>
    <t>Воздушный фильтр УАЗ инжекторный -390995</t>
  </si>
  <si>
    <t>Резонатор на "УАЗ-390995</t>
  </si>
  <si>
    <t>Свеча зажигания DENSO</t>
  </si>
  <si>
    <t>автошина ул8,25 R20 перед</t>
  </si>
  <si>
    <t>Автошина К8,25-15ЛФ-268 задние</t>
  </si>
  <si>
    <t xml:space="preserve">Карбюратор К135-1107010  /ГАЗ-3307, 53/ </t>
  </si>
  <si>
    <t>Комплект прокладок двигателя КАВЗ-3976</t>
  </si>
  <si>
    <t>Аккумулятор 6СТ-190П</t>
  </si>
  <si>
    <t>Наконечник рулевой тяги левый в сборе   452-3414057</t>
  </si>
  <si>
    <t>Наконечник рулевой тяги правый в сборе 452-3414056</t>
  </si>
  <si>
    <t>Насос топливный "УАЗ"  451М-1106010-30  (451М-1106011)</t>
  </si>
  <si>
    <t>Ремень  1030 УАЗ</t>
  </si>
  <si>
    <t>ремень РК-1054 инжектор УАЗ</t>
  </si>
  <si>
    <t>ремень РК-1220 инжектор УАЗ</t>
  </si>
  <si>
    <t>Рем-комп главный цилиндр сцепления Уаз</t>
  </si>
  <si>
    <t>Диск сцепления нажимной в сборе "ГАЗ-53" -1601090-11</t>
  </si>
  <si>
    <t>Крестовина карданного вала ГАЗ 53-2201025</t>
  </si>
  <si>
    <t xml:space="preserve">Реле регулятора напряжения "ГАЗ-3307"  131.3702 </t>
  </si>
  <si>
    <t>Ремень А1045</t>
  </si>
  <si>
    <t>Ремень 1025 зубчатый УАЗ</t>
  </si>
  <si>
    <t>Воздушный фильтр ГАЗ 3102</t>
  </si>
  <si>
    <t xml:space="preserve">Элемент фильтрующий масла "ГАЗ-53"  53-1017140 </t>
  </si>
  <si>
    <t>Амортизатор УАЗ задние</t>
  </si>
  <si>
    <t>Бортовой компьютер Уаз</t>
  </si>
  <si>
    <t>Датчик синхронизации Уаз</t>
  </si>
  <si>
    <t>Датчик холостого хода Уаз</t>
  </si>
  <si>
    <t>Карбюратор "УАЗ"  К151В (151.12.1107010)</t>
  </si>
  <si>
    <t>Комплект прокладок двигателя "УАЗ"  417-100170Н</t>
  </si>
  <si>
    <t xml:space="preserve">КПП  "УАЗ-469"  469-1700010-10 (4 синхр.)  </t>
  </si>
  <si>
    <t xml:space="preserve">Крестовина "УАЗ" карданного вала (упаковка)  469-2201025 </t>
  </si>
  <si>
    <t>Насос водяной УАЗ инжектор</t>
  </si>
  <si>
    <t>Насос топливной УАЗ 421М</t>
  </si>
  <si>
    <t>Подушка рессорная 451Д-2902430 Уаз</t>
  </si>
  <si>
    <t>Сальник клапанов  УАЗ</t>
  </si>
  <si>
    <t xml:space="preserve">Свечные провода инжектор УАЗ </t>
  </si>
  <si>
    <t>Насос топливный  на инжектор УАЗ -390995</t>
  </si>
  <si>
    <t>Топливный фильтр Уаз</t>
  </si>
  <si>
    <t>Усилитель вакуумный тормоза "УАЗ" 3151-3510010</t>
  </si>
  <si>
    <t>Фильтр маслянный 2121-1012005 (М-001)</t>
  </si>
  <si>
    <t>цепь двигателя инжектор УАЗ</t>
  </si>
  <si>
    <t>Цилиндр сцепления главный "УАЗ-452" в сборе  3741-1602300</t>
  </si>
  <si>
    <t>Цилиндр тормозной колесный задний (d=25мм)  3151-3502040 Уаз</t>
  </si>
  <si>
    <t>Цилиндр тормозной колесный передний, левый 469-3501041-01 Уаз</t>
  </si>
  <si>
    <t>Цилиндр тормозной колесный передний, правый 469-3501040-01 Уаз</t>
  </si>
  <si>
    <t xml:space="preserve">Шкворня УАЗ </t>
  </si>
  <si>
    <t>Элемент фильтрующий воздушного фильтра  31512-1109080  /НФ-125/ Уаз</t>
  </si>
  <si>
    <t>Диск сцепления  УАЗ</t>
  </si>
  <si>
    <t>Автошины КАВЗ 275/70-22,5</t>
  </si>
  <si>
    <t>Автошина 220/75R16C</t>
  </si>
  <si>
    <t>Аккумулятор 6СТ-90П</t>
  </si>
  <si>
    <t>22.11.11.100.000.01.0796.000000002139</t>
  </si>
  <si>
    <t>Шина</t>
  </si>
  <si>
    <t>для легковых автомобилей, всесезонная, 225, 75, R15, пневматическая, радиальная, бескамерная, нешипованная, ГОСТ 4754-97</t>
  </si>
  <si>
    <t>25</t>
  </si>
  <si>
    <t>для легковых автомобилей, всесезонная, 225, 75, R16, пневматическая, радиальная, бескамерная, нешипованная, ГОСТ 4754-97</t>
  </si>
  <si>
    <t>для легковых автомобилей, всесезонная, 235, 60, R18, пневматическая, радиальная, бескамерная, нешипованная, ГОСТ 4754-97</t>
  </si>
  <si>
    <t>22.11.11.100.000.01.0796.000000002400</t>
  </si>
  <si>
    <t>22.11.11.100.000.01.0796.000000002259</t>
  </si>
  <si>
    <t xml:space="preserve"> </t>
  </si>
  <si>
    <t>Тормозная жидкость ДОТ-4 (ТУ-2451-011)</t>
  </si>
  <si>
    <t>Антифриз SIBIRIA-40 красный для системы охлаждения</t>
  </si>
  <si>
    <t xml:space="preserve"> 10W -40 5K, (литр)</t>
  </si>
  <si>
    <t xml:space="preserve"> 15W -40 5K, (литр)</t>
  </si>
  <si>
    <t>Масло моторное  М-10 Г2</t>
  </si>
  <si>
    <t>Масло Нигрол</t>
  </si>
  <si>
    <t>Масло ТМ-5-18</t>
  </si>
  <si>
    <t>Тосол-Т 40</t>
  </si>
  <si>
    <t>Масло приборное ГОСТ 1805 на 10 л</t>
  </si>
  <si>
    <t>Глицерин медицинский 1 бутыль - 50 литров</t>
  </si>
  <si>
    <t>Масло индустриальное И-20А</t>
  </si>
  <si>
    <t xml:space="preserve">Масло копрессорное ГОСТ 9243 марка КС-19 </t>
  </si>
  <si>
    <t>Масло авиационное ГОСТ 21743 марка МС-20</t>
  </si>
  <si>
    <t>Масло касторовое техническое, рафинированное отбеленное</t>
  </si>
  <si>
    <t>Расходы по ГСМ ГАЗ для АО ОМГ</t>
  </si>
  <si>
    <t>Расходы по ГСМ АИ-92 для АО ОМГ</t>
  </si>
  <si>
    <t>АО ОМГ</t>
  </si>
  <si>
    <t>100</t>
  </si>
  <si>
    <t>700</t>
  </si>
  <si>
    <t>200</t>
  </si>
  <si>
    <t>170</t>
  </si>
  <si>
    <t>60</t>
  </si>
  <si>
    <t>240</t>
  </si>
  <si>
    <t>19.20.29.500.000.01.0112.000000000029</t>
  </si>
  <si>
    <t>Масло</t>
  </si>
  <si>
    <t>моторное, для бензиновых двигателей, обозначение по SAE 10W</t>
  </si>
  <si>
    <t>19.20.29.500.000.01.0112.000000000028</t>
  </si>
  <si>
    <t>моторное, для бензиновых двигателей, обозначение по SAE 15W</t>
  </si>
  <si>
    <t>компрессорное, марка КС-19, ГОСТ 9243-75</t>
  </si>
  <si>
    <t>19.20.29.510.000.00.0166.000000000014</t>
  </si>
  <si>
    <t>моторное, марка М-10Г2, ГОСТ 12337-84</t>
  </si>
  <si>
    <t>19.20.29.530.000.00.0112.000000000005</t>
  </si>
  <si>
    <t>индустриальное, марка И-20А, ГОСТ 20799-88</t>
  </si>
  <si>
    <t>20.14.23.600.000.00.0112.000000000001</t>
  </si>
  <si>
    <t>Глицерин</t>
  </si>
  <si>
    <t>чистый, ГОСТ 6259-75</t>
  </si>
  <si>
    <t>19.20.29.590.000.02.0166.000000000001</t>
  </si>
  <si>
    <t>авиационное, марка МС-20, ГОСТ 21743-76</t>
  </si>
  <si>
    <t>19.20.29.590.001.00.0166.000000000000</t>
  </si>
  <si>
    <t>Арматурная смазка (касторовое масло)</t>
  </si>
  <si>
    <t>загущенное гидратированным кальциевым мылом кислот касторового масла, с добавлением присадок</t>
  </si>
  <si>
    <t>19.20.29.550.000.00.0166.000000000000</t>
  </si>
  <si>
    <t>трансмиссионное, марка ТМ-5-18, ГОСТ 23652-79</t>
  </si>
  <si>
    <t>20.59.43.300.000.00.0868.000000000002</t>
  </si>
  <si>
    <t>Аккумулятор</t>
  </si>
  <si>
    <t>22.11.14.900.000.01.0796.000000000488</t>
  </si>
  <si>
    <t>22.11.11.100.000.01.0796.000000002242</t>
  </si>
  <si>
    <t>для легковых автомобилей, всесезонная, 195, 65, R16, пневматическая, радиальная, бескамерная, нешипованная, ГОСТ 4754-97</t>
  </si>
  <si>
    <t>27.20.21.100.000.00.0796.000000000005</t>
  </si>
  <si>
    <t>стартерный, марка 6СТ-190АЗ, напряжение 12 В, емкость 190 А/ч, кислотный, ГОСТ 959-2002</t>
  </si>
  <si>
    <t>27.20.21.100.000.00.0796.000000000021</t>
  </si>
  <si>
    <t>стартерный, марка 6СТ-90, напряжение 12 В, емкость 90 А/ч, кислотный, ГОСТ 959-2002</t>
  </si>
  <si>
    <t>27.20.21.100.000.00.0796.000000000024</t>
  </si>
  <si>
    <t>стартерный, марка 6СТ-75, напряжение 12 В, емкость 75 А/ч, кислотный, ГОСТ 959-2002</t>
  </si>
  <si>
    <t>22.11.13.500.000.01.0796.000000000004</t>
  </si>
  <si>
    <t>27.90.32.000.051.00.0839.000000000000</t>
  </si>
  <si>
    <t>Вкладыш</t>
  </si>
  <si>
    <t>коренной</t>
  </si>
  <si>
    <t>27.90.32.000.051.00.0839.000000000001</t>
  </si>
  <si>
    <t>шатунный</t>
  </si>
  <si>
    <t>Колодка</t>
  </si>
  <si>
    <t>тормозная, для специального и специализированного автомобиля, передняя</t>
  </si>
  <si>
    <t>29.32.30.250.033.00.0839.000000000002</t>
  </si>
  <si>
    <t>Фильтр-патрон</t>
  </si>
  <si>
    <t>воздухоочистителя, для легкового автомобиля</t>
  </si>
  <si>
    <t>29.32.30.990.050.00.0796.000000000000</t>
  </si>
  <si>
    <t>Насос водяной</t>
  </si>
  <si>
    <t>для специальной техники</t>
  </si>
  <si>
    <t>28.13.11.700.002.00.0796.000000000000</t>
  </si>
  <si>
    <t>Цилиндр</t>
  </si>
  <si>
    <t>сцепления, для специального и специализированного автомобиля</t>
  </si>
  <si>
    <t>29.32.30.650.003.01.0796.000000000002</t>
  </si>
  <si>
    <t>28.29.13.300.003.00.0796.000000000005</t>
  </si>
  <si>
    <t>Фильтр</t>
  </si>
  <si>
    <t>масляный, для двигателя внутреннего сгорания, механический, бумажный</t>
  </si>
  <si>
    <t>Цепь</t>
  </si>
  <si>
    <t>приводная, роликовая, однорядная, типоразмер цепи ПР-12,7-18,2-1, ГОСТ 13568-97</t>
  </si>
  <si>
    <t>28.15.21.300.001.00.0796.000000000004</t>
  </si>
  <si>
    <t>Лампочка дальнего и ближнего света АКГ 12-60+55(Н4)мощностью 60х55</t>
  </si>
  <si>
    <t>воздушный, для двигателя внутреннего сгорания, для специальных автомобилей</t>
  </si>
  <si>
    <t>28.29.13.500.000.01.0796.000000000002</t>
  </si>
  <si>
    <t>топливный, для специальных автомобилей с двигателем внутреннего сгорания с непосредственным впрыском (инжекторные)</t>
  </si>
  <si>
    <t>28.29.13.300.003.01.0796.000000000005</t>
  </si>
  <si>
    <t>Провод</t>
  </si>
  <si>
    <t>высокого напряжения, для легковых автомобилей</t>
  </si>
  <si>
    <t>29.31.10.300.001.00.0796.000000000000</t>
  </si>
  <si>
    <t>Сальник</t>
  </si>
  <si>
    <t>для легкового автомобиля, клапана</t>
  </si>
  <si>
    <t>29.32.30.990.098.01.0796.000000000008</t>
  </si>
  <si>
    <t>Подушка</t>
  </si>
  <si>
    <t>рессоры, для легкового автомобиля</t>
  </si>
  <si>
    <t>29.32.30.950.024.01.0796.000000000000</t>
  </si>
  <si>
    <t>Ремень</t>
  </si>
  <si>
    <t>зубчатый, для центробежного насоса, из стекловолоконного корда, размер 4578*40 мм, количество зубьев 327 штук</t>
  </si>
  <si>
    <t>23.14.12.900.021.00.0796.000000000000</t>
  </si>
  <si>
    <t>Насос</t>
  </si>
  <si>
    <t>Свеча зажигания</t>
  </si>
  <si>
    <t>Резисторы мощность 0,125 Вт 51 Ом</t>
  </si>
  <si>
    <t>Резисторы мощность 0,12 Вт 73 Ом</t>
  </si>
  <si>
    <t>Припой Sn60 /Pb 40 d=1,0 mm 250гр</t>
  </si>
  <si>
    <t>Паяльная кислота (ФЦА) 100мл, Флюс\Solins</t>
  </si>
  <si>
    <t>Конденсатор 33mF 400 V</t>
  </si>
  <si>
    <t>Транзистор КТ 805</t>
  </si>
  <si>
    <t>Транзистор КТ 814</t>
  </si>
  <si>
    <t>Транзистор КТ 816</t>
  </si>
  <si>
    <t>Транзистор КТ 853</t>
  </si>
  <si>
    <t>Транзистор КТ 872</t>
  </si>
  <si>
    <t>Клейма металлические</t>
  </si>
  <si>
    <t>Пластиковые пломбы ПП10-2014</t>
  </si>
  <si>
    <t>Самоклеющиеся лейблы СЛ-18 ..</t>
  </si>
  <si>
    <t>Игла ЮД8.264.001</t>
  </si>
  <si>
    <t>Мембрана на трансформатор ЗШ.7.010.090</t>
  </si>
  <si>
    <t xml:space="preserve">Термистор NTC 10D-20,  10 Ом 6А (JNR20S100L)   </t>
  </si>
  <si>
    <t>Конденсатор 220 мкф х 50В</t>
  </si>
  <si>
    <t>Микросхема интегральная МС14520ВСР</t>
  </si>
  <si>
    <t>Диод D30SC4M</t>
  </si>
  <si>
    <t>Припой ASAHI Sn60/Pb40, d=1.0мм, 250гр, с флюсом CF10</t>
  </si>
  <si>
    <t>Симистор BTA12-600С</t>
  </si>
  <si>
    <t>Аккумулятор 20R8H (6F22) NI-NH 9В, 200nah- КРОНА</t>
  </si>
  <si>
    <t>Шкала совмещенная  СНИЦ 754.223.021 для ГИВ-6 М2</t>
  </si>
  <si>
    <t>Шим контроллер L 6565D SO8</t>
  </si>
  <si>
    <t>Тройник ЮД8.658ю008</t>
  </si>
  <si>
    <t>Тензопреобразователь LHP-130-10-V-1M</t>
  </si>
  <si>
    <t>Датчик С05Б для ДН-102</t>
  </si>
  <si>
    <t>Термометры максимальные типа СП-82 20-100 С ТУ25-11.1180-75</t>
  </si>
  <si>
    <t>Диоды US1J</t>
  </si>
  <si>
    <t>Конденсатор 22mF 400V</t>
  </si>
  <si>
    <t>Конденсатор 150mF 450V</t>
  </si>
  <si>
    <t>Конденсатор  электрический алюминиевый К50-35 22 мкф х400в 13х20</t>
  </si>
  <si>
    <t>Конденсатор  электрический алюминиевый К50-35 4,7мкф х400в 10х15</t>
  </si>
  <si>
    <t>Конденсатор 50В 500mF</t>
  </si>
  <si>
    <t>Набор резисторов ЧИП (SMD) RC 0805-E24-25,типоразмер 0805, мощность 0,125, Номинальный ряд Е24, 170 номиналов (по 25 шт.каждого номинала)</t>
  </si>
  <si>
    <t>Резистор 0,25Вт. 5,1Ком</t>
  </si>
  <si>
    <t>Резистор С2-33Н-0,125-2,2кОм +/-5%</t>
  </si>
  <si>
    <t>Резистор С2-33Н-0,125-3,9кОм +/-5%</t>
  </si>
  <si>
    <t>Стабилизаторы МС 7805 ТОР220</t>
  </si>
  <si>
    <t>Стабилизаторы МMSZ 5234 BT1</t>
  </si>
  <si>
    <t>Стабилизаторы SMAJ 188A</t>
  </si>
  <si>
    <t>Стабилизаторы напряжения LM 2596 T -TO220-5</t>
  </si>
  <si>
    <t>Стабилизаторы напряжения LT1074 HYIT-TO220-7</t>
  </si>
  <si>
    <t>Теристор Ку 202н 9103</t>
  </si>
  <si>
    <t>Транзистор STW29NK50Z</t>
  </si>
  <si>
    <t>Транзистор TL431ILP-TO92</t>
  </si>
  <si>
    <t>Усилитель INA-128US08</t>
  </si>
  <si>
    <t>Шим контроллеры КР 1033ЕУ16-DIP8</t>
  </si>
  <si>
    <t>Шим контроллеры TOP245YN</t>
  </si>
  <si>
    <t>Шим контроллеры UC2845AN-DIP8</t>
  </si>
  <si>
    <t>Конденсатор</t>
  </si>
  <si>
    <t>Транзистор</t>
  </si>
  <si>
    <t>полевой, кремниевый</t>
  </si>
  <si>
    <t>26.11.21.500.000.02.0796.000000000002</t>
  </si>
  <si>
    <t>27.90.70.300.022.00.0796.000000000000</t>
  </si>
  <si>
    <t>Контроллер</t>
  </si>
  <si>
    <t>для электросигнализации</t>
  </si>
  <si>
    <t>Припой</t>
  </si>
  <si>
    <t>для пайки металлов</t>
  </si>
  <si>
    <t>27.90.32.000.049.00.0796.000000000000</t>
  </si>
  <si>
    <t>Флюс</t>
  </si>
  <si>
    <t>паяльный, жидкий, ГОСТ 19250-73</t>
  </si>
  <si>
    <t>20.59.56.200.000.00.0166.000000000000</t>
  </si>
  <si>
    <t>26.11.30.900.000.00.0796.000000000000</t>
  </si>
  <si>
    <t>Микросхема интегральная</t>
  </si>
  <si>
    <t>полупроводниковая, ГОСТ 17021-88</t>
  </si>
  <si>
    <t>Диод</t>
  </si>
  <si>
    <t>полупроводниковый, выпрямительный  , ГОСТ 17465-80</t>
  </si>
  <si>
    <t>26.11.21.200.000.00.0796.000000000000</t>
  </si>
  <si>
    <t>диэлектрические перчатки и СИЗ</t>
  </si>
  <si>
    <t>Утилизация ртутьсодержащих ламп</t>
  </si>
  <si>
    <t>по графику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</si>
  <si>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</si>
  <si>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</si>
  <si>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38.22.29.000.000.00.0777.000000000000</t>
  </si>
  <si>
    <t>Ремонт плат связи</t>
  </si>
  <si>
    <t>Работы по ремонту/модернизации телекоммуникационного оборудования</t>
  </si>
  <si>
    <t>42.22.22.335.000.00.0999.000000000000</t>
  </si>
  <si>
    <t>Аэродинамическое испытания вентиляционных установок</t>
  </si>
  <si>
    <t xml:space="preserve">Аттестация адм.тех персонала,      Экспертное обследование электро-теплоустановок потребителей </t>
  </si>
  <si>
    <t>Ремонт кассового аппарата</t>
  </si>
  <si>
    <t>Конденсатор 10 мкф х 50В</t>
  </si>
  <si>
    <t>Трубка ПВД Ø  6мм</t>
  </si>
  <si>
    <t>Канифоль светлая (ГОСТ 19113-84 марки "А")</t>
  </si>
  <si>
    <t>Веревка канат капроновый тол.16мм</t>
  </si>
  <si>
    <t>Патч-панель с органайзером на 24 порта</t>
  </si>
  <si>
    <t xml:space="preserve">Стриппер для удаления внешней оболочки кабеля (6…28мм) KABIFIX FK28 </t>
  </si>
  <si>
    <t>Измерительный шнур 2-х полюсный для КРОССа типа KRONE</t>
  </si>
  <si>
    <t>20.59.11.700.000.00.5111.000000000000</t>
  </si>
  <si>
    <t>300</t>
  </si>
  <si>
    <t xml:space="preserve"> Конденсатор 100 мкф х 50В</t>
  </si>
  <si>
    <t xml:space="preserve"> Конденсатор 1000 мкф х 50В</t>
  </si>
  <si>
    <t xml:space="preserve"> Конденсатор 4,7 мкф х 100В</t>
  </si>
  <si>
    <t xml:space="preserve"> Конденсатор 470 мкф х 50В</t>
  </si>
  <si>
    <t>Конденсатор 2200 мкф х 25В</t>
  </si>
  <si>
    <t>Конденсатор 47 мкф х 50В</t>
  </si>
  <si>
    <t>Резистор 0,25 Вт 2,4 К Ом</t>
  </si>
  <si>
    <t xml:space="preserve">Din-рейка 60см </t>
  </si>
  <si>
    <t>Кабель-канал  40х25</t>
  </si>
  <si>
    <t xml:space="preserve">Дроссель электронный балласт </t>
  </si>
  <si>
    <t>Изолента х/б</t>
  </si>
  <si>
    <t>лампа ртутная ДРЛ-250вт</t>
  </si>
  <si>
    <t>Лампа накаливания 220х60</t>
  </si>
  <si>
    <t>Розетка скрытой уст. 1 мест.</t>
  </si>
  <si>
    <t xml:space="preserve">Розетка компьютерная RJ-45, </t>
  </si>
  <si>
    <t>Стартер 80С-220-2 4-80Вт</t>
  </si>
  <si>
    <t>Удлинитель YD-A8E, 50м</t>
  </si>
  <si>
    <t xml:space="preserve">Лампы накал.ЛОН 150 W Е27 </t>
  </si>
  <si>
    <t>Трубка ТУТ MDT-A 38/12</t>
  </si>
  <si>
    <t>Трубка ТУТ MDT-A 50/18</t>
  </si>
  <si>
    <t>Трубка ТУТ MDT-A 19/6</t>
  </si>
  <si>
    <t>Провод медный ПУНГП 3 х 2,5</t>
  </si>
  <si>
    <t xml:space="preserve">Вилка штепсельная </t>
  </si>
  <si>
    <t>Аккумулятор 12В-7.5 A/h</t>
  </si>
  <si>
    <t>Бокс междугородный БМ 1-1</t>
  </si>
  <si>
    <t>Бокс  междугородный БМ 2-2</t>
  </si>
  <si>
    <t>Бокс междугородний типа  БМ 2-3</t>
  </si>
  <si>
    <t>Бокс кабельный телефонный БКТ 20х2 под винт</t>
  </si>
  <si>
    <t>Бокс кабельный телефонный БКТ 50х2 под винт</t>
  </si>
  <si>
    <t>Бокс кабельный телефонный БКТ 100х2 под винт</t>
  </si>
  <si>
    <t>Кабель  UTP 5е cat 4*2*0,52</t>
  </si>
  <si>
    <t>Кабель связи КСПП 1х4х1,2</t>
  </si>
  <si>
    <t>Кабель связи ТЗАШп  12х4х1,2</t>
  </si>
  <si>
    <t>Кабельный канал 15х10</t>
  </si>
  <si>
    <t>Кабель-канал: 25х16</t>
  </si>
  <si>
    <t>Модульный разъем- коннектор  RJ 11</t>
  </si>
  <si>
    <t>Модульный разъем- коннектор  RG 45</t>
  </si>
  <si>
    <t>Мультиметр UNI-T UT60G</t>
  </si>
  <si>
    <t>Мультиметр UNI-T UT- 33С</t>
  </si>
  <si>
    <t xml:space="preserve">Муфта ХАGA 43/ 8-300(150) </t>
  </si>
  <si>
    <t>Муфта ХАGA 55/12-300 (150)</t>
  </si>
  <si>
    <t>Провод ПКСВ 2х0,5</t>
  </si>
  <si>
    <t xml:space="preserve">Провод ПРППМС 1х2х0,9 </t>
  </si>
  <si>
    <t>Провод ТРП 2х0,5 белый</t>
  </si>
  <si>
    <t>Антенна автомобильная на магнитном основании 400-430 МГЦ</t>
  </si>
  <si>
    <t>Розетка компьютерная RJ-45, двойная</t>
  </si>
  <si>
    <t>Гарнитура Plantronics микрофон с шумоподавлен</t>
  </si>
  <si>
    <t>Шнур телефонный витой с коннектором</t>
  </si>
  <si>
    <t xml:space="preserve">Изолента VM 38мм*6.1м </t>
  </si>
  <si>
    <t>Маршрутизатор Router ТР-Link 4port Cable/DSL TL-R460</t>
  </si>
  <si>
    <t>Веревка-канат капроновый толщина 12-15мм</t>
  </si>
  <si>
    <t>Сплиттер ADSL SP-201(206)</t>
  </si>
  <si>
    <t>Ифракрасный датчик ИД-80</t>
  </si>
  <si>
    <t>Жидкость для удаления гидрофобного заполнителя</t>
  </si>
  <si>
    <t>Нитки для расшивки</t>
  </si>
  <si>
    <t>Защита АК МЗК-10х2 ИК</t>
  </si>
  <si>
    <t>Коробка соединительная КП-12</t>
  </si>
  <si>
    <t>Полка кроссовая на 8 волокон (FDF IU SPCS/VPS до 8 ALL SET)</t>
  </si>
  <si>
    <t>Полка кроссовая на 16 волокон (FDF IU SPCS/VPS до 16 ALL SET)</t>
  </si>
  <si>
    <t>Полка кроссовая на 24 волокна (FDF IU SPCS/VPS до 24 ALL SET)</t>
  </si>
  <si>
    <t xml:space="preserve">Патч-корд оптический SC-LC для одномодового кабеля, 1 м DUPLEX </t>
  </si>
  <si>
    <t xml:space="preserve">Патч-корд оптический SC-SC для одномодового кабеля, 1 м DUPLEX </t>
  </si>
  <si>
    <t xml:space="preserve">Патч-корд оптический SC-SC для одномодового кабеля, 2 м DUPLEX </t>
  </si>
  <si>
    <t xml:space="preserve">Патч-корд оптический SC-LC для одномодового кабеля, 2 м DUPLEX </t>
  </si>
  <si>
    <t xml:space="preserve">Оптический патч-корд для многомодового кабеля  IFiber LC/UPC–LC/UPC OS2 SM(9/125) 2,0 мм DUPLEX </t>
  </si>
  <si>
    <t>Муфта FOSC 500AA S24-LT-GN</t>
  </si>
  <si>
    <t>Муфта МO - Г -16   KSC 20-702</t>
  </si>
  <si>
    <t>Муфта HTSC - F01</t>
  </si>
  <si>
    <t>Киперная лента 20х15х6</t>
  </si>
  <si>
    <t>Трубка из полиэтилена РЕ 8х6 мм</t>
  </si>
  <si>
    <t>кабельный канал  20х10</t>
  </si>
  <si>
    <t>Инструмент для плинтов KRONE ProSkit 8PK-3141A</t>
  </si>
  <si>
    <t>Набор инструментов HY - 2420 номенклат. Код #15452</t>
  </si>
  <si>
    <t>Определитель повреждения волокна  FUJIKURA  FVI-01</t>
  </si>
  <si>
    <t>Инструмент обжимной универсальный (KSC 04-004)</t>
  </si>
  <si>
    <t>Розетка компьютерная RJ-11, двойная</t>
  </si>
  <si>
    <t>Розетка компьютерная RJ-11, одинарная</t>
  </si>
  <si>
    <t>Измер шнур 4-х полюсный с крокодилами для КРОССа типа KRONE</t>
  </si>
  <si>
    <t>Аккумулятор  12В  9А/ч</t>
  </si>
  <si>
    <t>Кабель КСВППэт 5е cat 4x2x0,52 с троссом</t>
  </si>
  <si>
    <t>Трубка</t>
  </si>
  <si>
    <t>электроизоляционная, из поливинилхлоридного пластиката, внутренний диаметр 6,0 мм, ГОСТ 19034-82</t>
  </si>
  <si>
    <t>22.19.73.100.001.01.0166.000000000012</t>
  </si>
  <si>
    <t>Кабель</t>
  </si>
  <si>
    <t>13.99.19.900.007.00.0166.000000000000</t>
  </si>
  <si>
    <t>Изолента</t>
  </si>
  <si>
    <t>хлопчатобумажная, односторонняя, ГОСТ 2162-97</t>
  </si>
  <si>
    <t>RJ 45, 1 порт</t>
  </si>
  <si>
    <t>26.30.30.900.093.00.0796.000000000006</t>
  </si>
  <si>
    <t>Метр погонный</t>
  </si>
  <si>
    <t>018</t>
  </si>
  <si>
    <t>27.32.13.700.002.00.0006.000000000307</t>
  </si>
  <si>
    <t>марка ПУГНП, 3*2,5 мм2</t>
  </si>
  <si>
    <t>27.33.13.520.001.00.0796.000000000000</t>
  </si>
  <si>
    <t>штепсельная, в разборном корпусе, с заземлением</t>
  </si>
  <si>
    <t>Паяльник</t>
  </si>
  <si>
    <t>27.40.15.700.001.00.0796.000000000002</t>
  </si>
  <si>
    <t>Лампа дуговая</t>
  </si>
  <si>
    <t>ДРЛ-250, ртутная</t>
  </si>
  <si>
    <t>26.11.22.900.002.01.0796.000000000006</t>
  </si>
  <si>
    <t>Стартер</t>
  </si>
  <si>
    <t>для трубчатых люминесцентных ламп, тип 80С-220-2, ГОСТ 8799-90</t>
  </si>
  <si>
    <t>27.33.13.900.006.00.0796.000000000007</t>
  </si>
  <si>
    <t>Удлинитель</t>
  </si>
  <si>
    <t>электрический, бытовой, длина 50 метров</t>
  </si>
  <si>
    <t>27.40.12.900.001.00.0796.000000000387</t>
  </si>
  <si>
    <t>Лампа накаливания</t>
  </si>
  <si>
    <t>тип цоколя Е-27, мощность 60 Вт, вакуумная</t>
  </si>
  <si>
    <t>20.14.71.500.000.00.0166.000000000001</t>
  </si>
  <si>
    <t>Канифоль</t>
  </si>
  <si>
    <t>сосновая, 1 сорт, ГОСТ 19113-84</t>
  </si>
  <si>
    <t>27.32.13.700.000.00.0008.000000000685</t>
  </si>
  <si>
    <t>марка КСПП, 1*4*1,2 мм2</t>
  </si>
  <si>
    <t>Километр (тысяча метров)</t>
  </si>
  <si>
    <t>008</t>
  </si>
  <si>
    <t>27.32.13.700.000.00.0008.000000000886</t>
  </si>
  <si>
    <t>марка ТЗПАШп, 7*4*1,2 мм2</t>
  </si>
  <si>
    <t>26.30.30.900.093.00.0796.000000000000</t>
  </si>
  <si>
    <t>RJ 11, 1 порт</t>
  </si>
  <si>
    <t>26.30.30.900.068.01.0796.000000000001</t>
  </si>
  <si>
    <t>телефонный, коннектор модульный RJ11</t>
  </si>
  <si>
    <t>26.30.30.900.068.01.0796.000000000005</t>
  </si>
  <si>
    <t>телефонный, коннектор модульный RJ45</t>
  </si>
  <si>
    <t>Муфта</t>
  </si>
  <si>
    <t>компрессионная тип ВССК, прямая</t>
  </si>
  <si>
    <t>22.21.29.700.005.00.0796.000000000010</t>
  </si>
  <si>
    <t>22.21.29.700.005.00.0796.000000000080</t>
  </si>
  <si>
    <t>компрессионная тип ССК, прямая</t>
  </si>
  <si>
    <t>марка ПКСВ, 2*0,5 мм2</t>
  </si>
  <si>
    <t>27.32.13.700.002.00.0006.000000000264</t>
  </si>
  <si>
    <t>27.32.13.700.002.00.0008.000000000206</t>
  </si>
  <si>
    <t>марка ПРППМС, 2*0,9 мм2</t>
  </si>
  <si>
    <t>27.32.13.700.002.00.0006.000000000366</t>
  </si>
  <si>
    <t>марка ТРП, 2*0,5 мм2</t>
  </si>
  <si>
    <t>26.30.40.200.000.00.0796.000000000000</t>
  </si>
  <si>
    <t>Антенна</t>
  </si>
  <si>
    <t>для аппаратуры переносной и установки на автотранспортных средствах, гибкая</t>
  </si>
  <si>
    <t>RJ 45, 2 порта</t>
  </si>
  <si>
    <t>26.30.30.900.093.00.0796.000000000007</t>
  </si>
  <si>
    <t>27.20.23.900.000.01.0796.000000000003</t>
  </si>
  <si>
    <t>для ИПБ, свинцово-кислотный, напряжение 12 В, емкость 9 А/ч</t>
  </si>
  <si>
    <t>26.30.30.900.093.00.0796.000000000001</t>
  </si>
  <si>
    <t>RJ 11, 2 порта</t>
  </si>
  <si>
    <t>Мультиметр</t>
  </si>
  <si>
    <t>Маршрутизатор</t>
  </si>
  <si>
    <t>26.30.21.900.004.00.0796.000000000001</t>
  </si>
  <si>
    <t>среднего класса</t>
  </si>
  <si>
    <t>13.99.19.900.004.00.0796.000000000000</t>
  </si>
  <si>
    <t>Веревка</t>
  </si>
  <si>
    <t>капроновая</t>
  </si>
  <si>
    <t>Извещатель пожарный</t>
  </si>
  <si>
    <t>20.59.55.900.001.00.0796.000000000000</t>
  </si>
  <si>
    <t>Жидкость для удаления гидрофобизирующих веществ</t>
  </si>
  <si>
    <t>жидкий растворитель, объем тары 1 литр</t>
  </si>
  <si>
    <t>13.10.85.100.001.00.0796.000000000000</t>
  </si>
  <si>
    <t>Нитки</t>
  </si>
  <si>
    <t>суровые, 100% лавсан, толщина 0,8 мм, длина намотки 1000 м</t>
  </si>
  <si>
    <t>27.12.40.900.027.00.0796.000000000003</t>
  </si>
  <si>
    <t>Полка</t>
  </si>
  <si>
    <t>кроссовая, оптическая, высота 1U, тип волокна одномодовое</t>
  </si>
  <si>
    <t>Коммутационная панель (кросс-панель, патч-панель)</t>
  </si>
  <si>
    <t>27.31.12.900.000.00.0796.000000000001</t>
  </si>
  <si>
    <t>Шнур оптический (патчкорд)</t>
  </si>
  <si>
    <t>переходной, оконцован с двух сторон коннекторами типа LC-SC одномодовое или многомодовое волокно, кабель 3 миллиметра</t>
  </si>
  <si>
    <t>26.30.21.200.001.00.0796.000000000003</t>
  </si>
  <si>
    <t>13.99.19.900.006.00.0006.000000000000</t>
  </si>
  <si>
    <t>Лента</t>
  </si>
  <si>
    <t>из хлопчатобумажной пряжи, киперная</t>
  </si>
  <si>
    <t>27.32.13.300.001.00.0008.000000000053</t>
  </si>
  <si>
    <t>марка ТЗПАБ, 7*4*1,2мм2</t>
  </si>
  <si>
    <t>25.73.30.370.008.00.0796.000000000000</t>
  </si>
  <si>
    <t>Насадка</t>
  </si>
  <si>
    <t>для шуруповерта, сменная</t>
  </si>
  <si>
    <t>Набор инструментов</t>
  </si>
  <si>
    <t>Набор</t>
  </si>
  <si>
    <t>704</t>
  </si>
  <si>
    <t>25.94.13.900.001.00.0704.000000000014</t>
  </si>
  <si>
    <t>для слесарных работ, в наборе 142 предмета</t>
  </si>
  <si>
    <t>24.33.11.100.000.00.0166.000000000007</t>
  </si>
  <si>
    <t>Уголок</t>
  </si>
  <si>
    <t>стальной, равнополочный, номер 4,5, ширина полок 45*45 мм, ГОСТ 8509-93</t>
  </si>
  <si>
    <t>24.33.11.100.000.00.0166.000000000008</t>
  </si>
  <si>
    <t>стальной, равнополочный, номер 5, ширина полок 50*50 мм, ГОСТ 8509-93</t>
  </si>
  <si>
    <t>Жидкость охлаждающая</t>
  </si>
  <si>
    <t>19.20.29.560.000.00.0166.000000000000</t>
  </si>
  <si>
    <t>25.94.13.900.004.00.0796.000000000000</t>
  </si>
  <si>
    <t>Дюбель-гвоздь</t>
  </si>
  <si>
    <t>с резьбой</t>
  </si>
  <si>
    <t>25.94.13.900.001.00.0704.000000000000</t>
  </si>
  <si>
    <t>для плотника, в наборе 20 предметов</t>
  </si>
  <si>
    <t>марка УОНИ, диаметр 3 мм, ГОСТ 9466-75</t>
  </si>
  <si>
    <t>28.14.12.330.000.00.0796.000000000004</t>
  </si>
  <si>
    <t>Смеситель</t>
  </si>
  <si>
    <t>для моек, двухрукояточный, настенный, размер 180*130 мм, ГОСТ 25809-96</t>
  </si>
  <si>
    <t>24.20.13.900.002.00.0018.000000000000</t>
  </si>
  <si>
    <t>общего назначения, стальная, тонкостенная, круглого сечения</t>
  </si>
  <si>
    <t>20.30.12.700.003.00.0796.000000000001</t>
  </si>
  <si>
    <t>29.32.30.950.022.00.0796.000000000000</t>
  </si>
  <si>
    <t>Шкворень</t>
  </si>
  <si>
    <t>для легкового автомобиля</t>
  </si>
  <si>
    <t>27.40.14.600.001.00.0796.000000000020</t>
  </si>
  <si>
    <t>Лампа автомобильная</t>
  </si>
  <si>
    <t>безцокольная, галогеновая</t>
  </si>
  <si>
    <t>29.32.30.990.115.00.0796.000000000014</t>
  </si>
  <si>
    <t>Блок</t>
  </si>
  <si>
    <t>управления бортового компьютера, для легкового автомобиля</t>
  </si>
  <si>
    <t>29.32.30.990.143.00.0796.000000000000</t>
  </si>
  <si>
    <t>Датчик синхронизации и скоростного вращения</t>
  </si>
  <si>
    <t>29.32.30.990.140.00.0796.000000000000</t>
  </si>
  <si>
    <t>Датчик холостого хода</t>
  </si>
  <si>
    <t>Карданный вал</t>
  </si>
  <si>
    <t>19.20.29.590.000.04.0796.000000000000</t>
  </si>
  <si>
    <t>приборное, марка МВП, ГОСТ 1805-76</t>
  </si>
  <si>
    <t>для специального и специализированного автомобиля</t>
  </si>
  <si>
    <t>29.32.30.950.022.00.0796.000000000002</t>
  </si>
  <si>
    <t>Амортизатор</t>
  </si>
  <si>
    <t>для легкового автомобиля, передней подвески, жидкостный (гидравлический)</t>
  </si>
  <si>
    <t>29.32.30.500.002.00.0796.000000000000</t>
  </si>
  <si>
    <t>задний, в сборе с шарниром, фланцами, промежуточной опорой, для легковых автомобилей</t>
  </si>
  <si>
    <t>29.32.30.300.063.00.0796.000000000002</t>
  </si>
  <si>
    <t>29.32.30.300.063.00.0796.000000000004</t>
  </si>
  <si>
    <t>передний, в сборе с шарниром, фланцами, для легковых автомобилей</t>
  </si>
  <si>
    <t>Диск</t>
  </si>
  <si>
    <t>для специального и специализированного автомобиля, нажимной</t>
  </si>
  <si>
    <t>29.32.30.650.018.00.0796.000000000002</t>
  </si>
  <si>
    <t>29.32.30.650.018.00.0796.000000000005</t>
  </si>
  <si>
    <t>для специального и специализированного автомобиля, сцепления</t>
  </si>
  <si>
    <t>28.13.11.700.002.00.0796.000000000001</t>
  </si>
  <si>
    <t>28.29.13.500.000.01.0796.000000000000</t>
  </si>
  <si>
    <t>воздушный, для двигателя внутреннего сгорания, для легковых автомобилей</t>
  </si>
  <si>
    <t>Резонатор</t>
  </si>
  <si>
    <t>для двигателя, для легкового автомобиля</t>
  </si>
  <si>
    <t>28.11.41.700.011.01.0796.000000000000</t>
  </si>
  <si>
    <t>28.11.42.300.014.01.0796.000000000001</t>
  </si>
  <si>
    <t>Прокладка</t>
  </si>
  <si>
    <t>для карбюраторного двигателя, головки блока цилиндров, для грузового автомобиля</t>
  </si>
  <si>
    <t>22.11.13.500.000.04.0796.000000000000</t>
  </si>
  <si>
    <t>для автобусов или автомобилей грузовых (для эксплуатации в особых условиях), пневматическая, диагональная, размер 12,00-20, норма слойности 18</t>
  </si>
  <si>
    <t>22.11.11.100.000.01.0796.000000002487</t>
  </si>
  <si>
    <t>для легковых автомобилей, всесезонная, 225, 75, R16, пневматическая, радиальная, камерная, нешипованная</t>
  </si>
  <si>
    <t>28.13.11.700.001.03.0796.000000000000</t>
  </si>
  <si>
    <t>для двигателей внутреннего сгорания, топливный</t>
  </si>
  <si>
    <t>29.31.21.350.000.01.0796.000000000013</t>
  </si>
  <si>
    <t>для легкового автомобиля, резьба М16, длинная</t>
  </si>
  <si>
    <t>29.32.30.990.123.00.0796.000000000003</t>
  </si>
  <si>
    <t>Карбюратор</t>
  </si>
  <si>
    <t>с восходящим потоком, для грузового автомобиля</t>
  </si>
  <si>
    <t>29.32.30.670.016.00.0796.000000000000</t>
  </si>
  <si>
    <t>Наконечник</t>
  </si>
  <si>
    <t>для легкового автомобиля, рулевой</t>
  </si>
  <si>
    <t>29.31.30.300.007.01.0796.000000000000</t>
  </si>
  <si>
    <t>для легкового автомобиля, привода генератора и водяного насоса</t>
  </si>
  <si>
    <t>29.32.30.990.020.01.0796.000000000000</t>
  </si>
  <si>
    <t>для легкового автомобиля, привода вентилятора</t>
  </si>
  <si>
    <t>Накладка</t>
  </si>
  <si>
    <t>29.32.30.650.008.00.0796.000000000000</t>
  </si>
  <si>
    <t>диска сцепления, для грузового автомобиля</t>
  </si>
  <si>
    <t>29.32.30.300.023.01.0796.000000000000</t>
  </si>
  <si>
    <t>Крестовина</t>
  </si>
  <si>
    <t>карданная, для легкового автомобиля</t>
  </si>
  <si>
    <t>29.32.30.300.023.01.0796.000000000001</t>
  </si>
  <si>
    <t>карданная, для грузового автомобиля</t>
  </si>
  <si>
    <t>29.31.30.300.012.01.0796.000000000003</t>
  </si>
  <si>
    <t>Регулятор</t>
  </si>
  <si>
    <t>напряжения генератора, для легкового автомобиля, вибрационные (реле-регуляторы)</t>
  </si>
  <si>
    <t>28.11.41.900.037.00.0796.000000000001</t>
  </si>
  <si>
    <t>Фильтрующий элемент</t>
  </si>
  <si>
    <t>тонкой очистки масла, марки фторопласт-4, тонкость фильтрации 5мкм, ГОСТ 10007-80</t>
  </si>
  <si>
    <t>29.32.30.500.002.00.0796.000000000002</t>
  </si>
  <si>
    <t>для легкового автомобиля, задней подвески, жидкостный (гидравлический)</t>
  </si>
  <si>
    <t>29.32.30.990.123.00.0796.000000000000</t>
  </si>
  <si>
    <t>с восходящим потоком, для легкового автомобиля</t>
  </si>
  <si>
    <t>29.32.30.990.022.01.0839.000000000000</t>
  </si>
  <si>
    <t>Комплект ремонтный</t>
  </si>
  <si>
    <t>для грузового автомобиля, для двигателя</t>
  </si>
  <si>
    <t>29.32.30.250.022.00.0796.000000000000</t>
  </si>
  <si>
    <t>вакуумный, для легкового автомобиля</t>
  </si>
  <si>
    <t>29.32.30.650.003.01.0796.000000000000</t>
  </si>
  <si>
    <t>сцепления, для легкового автомобиля</t>
  </si>
  <si>
    <t>20.59.43.960.001.00.0166.000000000000</t>
  </si>
  <si>
    <t>температура начала замерзания не ниже -35°С, ГОСТ 28084-89</t>
  </si>
  <si>
    <t>19.20.29.550.000.00.0112.000000000015</t>
  </si>
  <si>
    <t>трансмиссионное, марка ТАД-17и, ГОСТ 23652-79</t>
  </si>
  <si>
    <t>20.59.43.960.001.00.0112.000000000000</t>
  </si>
  <si>
    <t>подшипники на передней ступицы 7606.7609 КАВЗ-3976</t>
  </si>
  <si>
    <t>21.20.24.600.000.00.0796.000000000000</t>
  </si>
  <si>
    <t>март, апрель 2016 года</t>
  </si>
  <si>
    <t>ноябрь 2016 года</t>
  </si>
  <si>
    <t>В течение 60 дней после подписания договора</t>
  </si>
  <si>
    <t>71.20.19.000.013.00.0999.000000000000</t>
  </si>
  <si>
    <t>Работы по проведению экспертиз/испытаний/тестирований</t>
  </si>
  <si>
    <t>Техническая экспертиза колодцев (кабельные канализаций)</t>
  </si>
  <si>
    <t>август 2016 года</t>
  </si>
  <si>
    <t>27.90.60.300.001.00.0796.000000000170</t>
  </si>
  <si>
    <t>Резистор</t>
  </si>
  <si>
    <t>постоянный, тип МЛТ-2-51 ОМ, металлопленочный, номинальное сопротивление 51 Ом</t>
  </si>
  <si>
    <t>27.90.52.790.001.00.0796.000000000152</t>
  </si>
  <si>
    <t>К50-35-400В-22 мкФ, электрический, номинальная емкость 22 мкФ</t>
  </si>
  <si>
    <t>27.90.52.790.001.00.0796.000000000081</t>
  </si>
  <si>
    <t>К50-35-100В-4,7 мкФ, электрический, номинальная емкость 4,7 мкФ</t>
  </si>
  <si>
    <t>27.90.52.790.001.00.0796.000000000067</t>
  </si>
  <si>
    <t>К50-35-50В-100 мкФ, электрический, номинальная емкость 100 мкФ</t>
  </si>
  <si>
    <t>27.90.52.790.001.00.0796.000000000070</t>
  </si>
  <si>
    <t>К50-35-50В-1000 мкФ, электрический, номинальная емкость 1000 мкФ</t>
  </si>
  <si>
    <t>27.90.52.790.001.00.0796.000000000069</t>
  </si>
  <si>
    <t>К50-35-50В-470 мкФ, электрический, номинальная емкость 470 мкФ</t>
  </si>
  <si>
    <t>27.90.52.790.001.00.0796.000000000063</t>
  </si>
  <si>
    <t>К50-35-50В-10 мкФ, электрический, номинальная емкость 10 мкФ</t>
  </si>
  <si>
    <t>27.90.52.790.001.00.0796.000000000174</t>
  </si>
  <si>
    <t>К50-29-25В-2200 мкФ, электрический, номинальная емкость 2200 мкФ</t>
  </si>
  <si>
    <t>27.90.52.790.001.00.0796.000000000065</t>
  </si>
  <si>
    <t>К50-35-50В-47 мкФ, электрический, номинальная емкость 47 мкФ</t>
  </si>
  <si>
    <t>27.90.52.790.001.00.0796.000000000068</t>
  </si>
  <si>
    <t>К50-35-50В-220 мкФ, электрический, номинальная емкость 220 мкФ</t>
  </si>
  <si>
    <t>27.90.60.300.001.00.0796.000000000049</t>
  </si>
  <si>
    <t>постоянный, тип МЛТ-0,25-5.1 КОМ, металлопленочный, номинальное сопротивление 5,1 КОм</t>
  </si>
  <si>
    <t>27.90.60.300.001.00.0796.000000000144</t>
  </si>
  <si>
    <t>постоянный, тип С2-33Н-0,125, металлодиэлектрический, номинальное сопротивление 3,9 кОм</t>
  </si>
  <si>
    <t>27.90.60.300.001.00.0796.000000000143</t>
  </si>
  <si>
    <t>постоянный, тип С2-33Н-0,125, металлодиэлектрический, номинальное сопротивление 2 кОм</t>
  </si>
  <si>
    <t>29.32.30.330.000.00.0796.000000000004</t>
  </si>
  <si>
    <t>Коробка передач</t>
  </si>
  <si>
    <t>механическая, для легкового автомобиля, пятиступенчатая, трехвальная</t>
  </si>
  <si>
    <t>27.12.23.700.001.00.0796.000000000004</t>
  </si>
  <si>
    <t>Стабилизатор напряжения</t>
  </si>
  <si>
    <t>интегральный</t>
  </si>
  <si>
    <t>27.90.60.300.000.00.0704.000000000000</t>
  </si>
  <si>
    <t>Набор резисторов</t>
  </si>
  <si>
    <t>непроволочный, марка НР-1-4-9-3,3к, номинальное напряжение 8-12 В</t>
  </si>
  <si>
    <t>Реле</t>
  </si>
  <si>
    <t>26.40.51.700.003.00.0796.000000000000</t>
  </si>
  <si>
    <t>для усиления видеосигнала и передачи по коаксиальному кабелю</t>
  </si>
  <si>
    <t>26.51.51.100.001.00.0796.000000000231</t>
  </si>
  <si>
    <t>СП-2К, диапазон измерения температуры 0-200 С°</t>
  </si>
  <si>
    <t>Датчик давления</t>
  </si>
  <si>
    <t>дифференциальный, тензорезисторный</t>
  </si>
  <si>
    <t>26.51.52.790.010.00.0796.000000000000</t>
  </si>
  <si>
    <t>Микросхема</t>
  </si>
  <si>
    <t>усилительная</t>
  </si>
  <si>
    <t>26.11.30.990.005.00.0796.000000000000</t>
  </si>
  <si>
    <t>27.33.13.520.000.00.0796.000000000001</t>
  </si>
  <si>
    <t>Вилка-розетка</t>
  </si>
  <si>
    <t>однофазная, штепсельная</t>
  </si>
  <si>
    <t>Бокс кабельный</t>
  </si>
  <si>
    <t>26.30.30.900.010.00.0796.000000000001</t>
  </si>
  <si>
    <t>емкость 20 пар</t>
  </si>
  <si>
    <t>26.30.30.900.010.00.0796.000000000003</t>
  </si>
  <si>
    <t>емкость 50 пар</t>
  </si>
  <si>
    <t>26.30.30.900.010.00.0796.000000000004</t>
  </si>
  <si>
    <t>емкость 100 пар</t>
  </si>
  <si>
    <t>технический, марка А, ГОСТ 5457-75</t>
  </si>
  <si>
    <t>для проведения сварочных работ по производственной необходимости</t>
  </si>
  <si>
    <t>технический, жидкий, ГОСТ 6331-78</t>
  </si>
  <si>
    <t>7 Р</t>
  </si>
  <si>
    <t>8 Р</t>
  </si>
  <si>
    <t>9 Р</t>
  </si>
  <si>
    <t>10 Р</t>
  </si>
  <si>
    <t>11 Р</t>
  </si>
  <si>
    <t>12 Р</t>
  </si>
  <si>
    <t>13 Р</t>
  </si>
  <si>
    <t>отправка конфиденциальных и срочных документов по средствам почтовой связи</t>
  </si>
  <si>
    <t>подписка на периодические печатные издания республиканского и местного значения 9газеты и журналы)</t>
  </si>
  <si>
    <t>71 У</t>
  </si>
  <si>
    <t>проведение расчетов по обязательствам заказчика  по итогам года</t>
  </si>
  <si>
    <t>111 У</t>
  </si>
  <si>
    <t>112 У</t>
  </si>
  <si>
    <t>м/р.Каламкас</t>
  </si>
  <si>
    <t>Лаборотория потенциального заказчика</t>
  </si>
  <si>
    <t>113 У</t>
  </si>
  <si>
    <t>114 У</t>
  </si>
  <si>
    <t>115 У</t>
  </si>
  <si>
    <t>116 У</t>
  </si>
  <si>
    <t>117 У</t>
  </si>
  <si>
    <t>118 У</t>
  </si>
  <si>
    <t>119 У</t>
  </si>
  <si>
    <t>120 У</t>
  </si>
  <si>
    <t>121 У</t>
  </si>
  <si>
    <t>122 У</t>
  </si>
  <si>
    <t>123 У</t>
  </si>
  <si>
    <t>124 У</t>
  </si>
  <si>
    <t>125 У</t>
  </si>
  <si>
    <t>126 У</t>
  </si>
  <si>
    <t>127 У</t>
  </si>
  <si>
    <t>128 У</t>
  </si>
  <si>
    <t>129 У</t>
  </si>
  <si>
    <t>130 У</t>
  </si>
  <si>
    <t xml:space="preserve">131 У </t>
  </si>
  <si>
    <t>132 У</t>
  </si>
  <si>
    <t>133 У</t>
  </si>
  <si>
    <t>134 У</t>
  </si>
  <si>
    <t>135 У</t>
  </si>
  <si>
    <t>137 У</t>
  </si>
  <si>
    <t>138 У</t>
  </si>
  <si>
    <t>139 У</t>
  </si>
  <si>
    <t>140 У</t>
  </si>
  <si>
    <t>141 У</t>
  </si>
  <si>
    <t>142 У</t>
  </si>
  <si>
    <t>143 У</t>
  </si>
  <si>
    <t>144 У</t>
  </si>
  <si>
    <t>145 У</t>
  </si>
  <si>
    <t>146 У</t>
  </si>
  <si>
    <t>147 У</t>
  </si>
  <si>
    <t>148 У</t>
  </si>
  <si>
    <t>149 У</t>
  </si>
  <si>
    <t>150 У</t>
  </si>
  <si>
    <t>151 У</t>
  </si>
  <si>
    <t>152 У</t>
  </si>
  <si>
    <t>153 У</t>
  </si>
  <si>
    <t>154 У</t>
  </si>
  <si>
    <t>155 У</t>
  </si>
  <si>
    <t>октябрь, декабрь 2016 года</t>
  </si>
  <si>
    <t>полиграфическая продукция (кроме книг, фото, периодических изданий)</t>
  </si>
  <si>
    <t>Лаборотория Заказчика</t>
  </si>
  <si>
    <t>Лаборатория Заказчика м/р.Жетыбай</t>
  </si>
  <si>
    <t>март, ноябрь 2016 года</t>
  </si>
  <si>
    <t>30.20.40.300.966.00.0796.000000000000</t>
  </si>
  <si>
    <t>Клеймо</t>
  </si>
  <si>
    <t>металлическое, ГОСТ 25726-83</t>
  </si>
  <si>
    <t>Кабель-канал</t>
  </si>
  <si>
    <t>13.99.19.900.007.00.0796.000000000000</t>
  </si>
  <si>
    <t>Отсев</t>
  </si>
  <si>
    <t xml:space="preserve">  Мангистауская область, м/р. Жетыбай</t>
  </si>
  <si>
    <t xml:space="preserve">Модуль коммутации ВРИЦ 758726.912-02 </t>
  </si>
  <si>
    <t xml:space="preserve">Модуль процессорный ВРИЦ 758726.911-03 </t>
  </si>
  <si>
    <t>Подшипник НОРД-200 БН 8.061.004-04</t>
  </si>
  <si>
    <t>Регулятор расхода ХА2.573.006</t>
  </si>
  <si>
    <t>Редуктор ХА6.332.000 сб</t>
  </si>
  <si>
    <t>Турбинка НОРД-100 БН8.072.001-03</t>
  </si>
  <si>
    <t>Турбинка НОРД-200 БН8.072.001-05</t>
  </si>
  <si>
    <t>Шток Ха 8.352.100</t>
  </si>
  <si>
    <t>Шток ХА8.352.098</t>
  </si>
  <si>
    <t>Термопреобразователь сопротивления ТС-1388/ВG2/2-2/-/50Мх2/-50…+200/30/8/3м/КММС/С/-/-/№4/ГП/ТУ</t>
  </si>
  <si>
    <t>Счетчик импульсов СИ 206-М1</t>
  </si>
  <si>
    <t>Мерный цилиндр с носиком на стеклянном основании, 1-класса, исполнение 1, вместимость 100мл.</t>
  </si>
  <si>
    <t>Мерный цилиндр с носиком на стеклянном основании, 1-класса, исполнение 1, вместимость 250мл.</t>
  </si>
  <si>
    <t>Термопреобразователь термоэлектрический  ТХАУ Метран 271-03-Ех100М-320/120-0,5-Н10-(-0+800)С4-20мА-У1.1(-50…+85)С-ГП</t>
  </si>
  <si>
    <t>Преобразователь измерительный Rosemount 644H AIM  C2QGXA (диапазон :0….+450 гр.С: 1х Pt100, 4 -провод</t>
  </si>
  <si>
    <t xml:space="preserve">Термопреобразователь сопротивление платиновый  Rosemount 0065 С 01 Е 0035 N 0135 IM G1 X8 QG </t>
  </si>
  <si>
    <t>Кабельный ввод 8100-0187-0061 (К01)</t>
  </si>
  <si>
    <t>Датчик давления Метран 150TG3(0…2 Mpa) 2G- 21AIM5-2F-2-B1 C1K04PC</t>
  </si>
  <si>
    <t>Преобразователь избыточного давления 3051TG 3A2B21BIMS5 QG (0….16 bar)</t>
  </si>
  <si>
    <t xml:space="preserve">Преобразователь избыточного давления 0306RT12AA11 </t>
  </si>
  <si>
    <t>Манометр электронный ЭКМ- 1005Exd/ДИ/ИМ1,6М/0,4Мпа/D/V/t0550/42/K/13/-M20/12V/-/-/ГП/ТУ</t>
  </si>
  <si>
    <t>Термопреобразователь с унифицироанным выходным сигналом ТХАУ -205-Н/-А4/PGM/t5070/XA(K)/0…+900/4/320/10-8/0,5/ГП/ТУ</t>
  </si>
  <si>
    <t>Автоматический выключатель ВА47-29М 1Р 6А</t>
  </si>
  <si>
    <t>Автоматический выключатель двухполюсный ВА47-29М 2Р 10А</t>
  </si>
  <si>
    <t>Автоматический выключатель двухполюсный ВА47-29М 2Р 2А</t>
  </si>
  <si>
    <t>Автоматический выключатель однополюсный ВА47-29М 1Р 3А</t>
  </si>
  <si>
    <t>Автоматический выключатель однополюсный ВА47-29М 1Р 10А</t>
  </si>
  <si>
    <t>Автоматический выключатель однополюсный ВА47-29М 1Р 32А</t>
  </si>
  <si>
    <t>Автоматический выключатель трехполюсный ВА47-29М 3Р 3А</t>
  </si>
  <si>
    <t>Автоматический выключатель трехполюсный ВА47-100С 3Р 100А</t>
  </si>
  <si>
    <t>Автоматический выключатель трехполюсный ВА47-29М 3Р 6А</t>
  </si>
  <si>
    <t>Автоматический выключатель трехполюсный ВА47-29М 3Р 40А</t>
  </si>
  <si>
    <t>Автоматический выключатель трехполюсный ВА47-29М 3Р 63А</t>
  </si>
  <si>
    <t>Кнопка КМ2-1</t>
  </si>
  <si>
    <t>Корпус щита распределительный навесной ЩРН -24з-074У2 1Р54</t>
  </si>
  <si>
    <t>Корпус щита распределительный навесной ЩРН -54з-136УХЛЗ 1Р31</t>
  </si>
  <si>
    <t>Лампа люменисцентная NL-T8 36/W 765 36/54 белый свет</t>
  </si>
  <si>
    <t>Лампа люменисцентная NL-T8 18/W 765 36/54 белый свет</t>
  </si>
  <si>
    <t>Лампа люменисцентная энергосберегающая Е27 15вт 4000 К Т2 спираль белый свет</t>
  </si>
  <si>
    <t>Лампа люменисцентная энергосберегающая Е27 20вт 4000 К Т2 спираль белый свет</t>
  </si>
  <si>
    <t>Манометр</t>
  </si>
  <si>
    <t>28.24.22.000.088.00.0796.000000000000</t>
  </si>
  <si>
    <t>Шток</t>
  </si>
  <si>
    <t>шток поршня к приспособлению для захвата насосно-компрессорных или бурильных труб и удержания их на весу в устье скважин</t>
  </si>
  <si>
    <t>27.40.15.990.001.00.0796.000000000169</t>
  </si>
  <si>
    <t>тип цоколя Е-27, мощность 15 Вт</t>
  </si>
  <si>
    <t>27.40.15.990.001.00.0796.000000000170</t>
  </si>
  <si>
    <t>тип цоколя Е-27, мощность 20 Вт</t>
  </si>
  <si>
    <t>27.12.22.900.001.00.0796.000000000073</t>
  </si>
  <si>
    <t>Выключатель</t>
  </si>
  <si>
    <t>автоматический, тип ВА, однополюсный</t>
  </si>
  <si>
    <t>27.12.22.900.001.00.0796.000000000024</t>
  </si>
  <si>
    <t>автоматический, тип А, двухполюсный, с тепловым размыкателем</t>
  </si>
  <si>
    <t>27.12.22.900.001.00.0796.000000000048</t>
  </si>
  <si>
    <t>автоматический, тип А, трехполюсный с нейтралью, с тепловым размыкателем</t>
  </si>
  <si>
    <t>Гильза</t>
  </si>
  <si>
    <t>26.51.51.100.000.00.0796.000000000000</t>
  </si>
  <si>
    <t>Термопреобразователь сопротивления</t>
  </si>
  <si>
    <t>для измерения температуры в жидких и газообразных средах с низким давлением, диапазон измерения от -50 до +150 С, выходной сигнал 4-20 мА</t>
  </si>
  <si>
    <t>Крыльчатка</t>
  </si>
  <si>
    <t>для счетчиков производства, потребления газа, жидкости, электроэнергии</t>
  </si>
  <si>
    <t>26.51.84.300.007.00.0796.000000000000</t>
  </si>
  <si>
    <t>Подшипник счетчиков производства</t>
  </si>
  <si>
    <t>потребления газа, жидкости, электроэнергии</t>
  </si>
  <si>
    <t>26.51.84.300.013.00.0796.000000000000</t>
  </si>
  <si>
    <t>26.51.85.300.001.00.0796.000000000000</t>
  </si>
  <si>
    <t>Регулятор расхода</t>
  </si>
  <si>
    <t>для обеспечения заданного расхода жидкости через турбинные счетчики</t>
  </si>
  <si>
    <t>Редуктор</t>
  </si>
  <si>
    <t>Рейка</t>
  </si>
  <si>
    <t>Металлорукав оцинкованный в ПВХ изоляции Ду 18 мм.</t>
  </si>
  <si>
    <t xml:space="preserve">Наконечник медный М-6 </t>
  </si>
  <si>
    <t>Наконечники  медные DT-10,  UNP22-010-05-08, ду4,7мм</t>
  </si>
  <si>
    <t>Наконечники  медные DT-16,  UNP22-016-06-08, ду5,5мм</t>
  </si>
  <si>
    <t>Наконечники  медные луженные, JG-16,  UNP40-016-06-08</t>
  </si>
  <si>
    <t>Наконечники  медные луженные, JG-70,  UNP40-070-11-12</t>
  </si>
  <si>
    <t>Наконечники гильзы  медные луженные, Е0,5-0,8 UGN10-D05-02-08,</t>
  </si>
  <si>
    <t>Наконечники гильзы  медные луженные, Е0,75-0,8 UGN10-C75-02-08,</t>
  </si>
  <si>
    <t>Наконечники гильзы  медные луженные, Е1,0-0,8 UGN10-001-D14-08,</t>
  </si>
  <si>
    <t>Наконечники гильзы  медные луженные, Е1,5-0,8 UGN10-D15-03-08,</t>
  </si>
  <si>
    <t>Наконечники гильзы НГ медные луженные, НГ0,5-6 UEN10-0506</t>
  </si>
  <si>
    <t>Наконечники гильзы НГ медные луженные, НГ0,75-6 UEN10-7506</t>
  </si>
  <si>
    <t>Наконечники гильзы НГ медные луженные, НГ1,0-6 UEN10-1006</t>
  </si>
  <si>
    <t>Наконечники гильзы НГ медные луженные, НГ1,5-7 UEN10-1507</t>
  </si>
  <si>
    <t>Пресс гидравлический ручной ПГР-70 размеры обжимаемых матриц 4-70 мм2</t>
  </si>
  <si>
    <t>Раъемы плоские РпИп 1,25-5-0,8, URP10-D15-D17-4, 0,75-1,5 мм2</t>
  </si>
  <si>
    <t>Раъемы плоские РпИп 2-5-0,8, URP10-D25-D23-4, 1,5-2,5 мм2</t>
  </si>
  <si>
    <t>Раъемы плоские РпИп 1,25-5-0,8, URМ10-D15-D17-5, 0,5-1,5 мм2</t>
  </si>
  <si>
    <t>Раъемы плоские РпИп 2-5-0,8, URМ10-D25-D23-5, 1,5-2,5 мм2</t>
  </si>
  <si>
    <t>Раъемы плоские РшИп 1,25-4, URР20-D15-D17-4, 0,5-1,5 мм2</t>
  </si>
  <si>
    <t>Раъемы плоские РшИп 2-5-4, URР20-D25-D23-4, 0,5-2,5 мм2</t>
  </si>
  <si>
    <t>Раъемы плоские РшИм 1,25-4, URМ20-D15-D17-4, 0,5-1,5 мм2</t>
  </si>
  <si>
    <t>Раъемы плоские РшИм 2-5-4, URМ20-D25-D23-4, 1,5-2,5 мм2</t>
  </si>
  <si>
    <t>Сальники PG11 для распределительных шкафов</t>
  </si>
  <si>
    <t>Сальники PG13,5 для распределительных шкафов</t>
  </si>
  <si>
    <t>Сальники PG16 для распределительных шкафов</t>
  </si>
  <si>
    <t>Сальники PG21 для распределительных шкафов</t>
  </si>
  <si>
    <t>Стартер 220-20с</t>
  </si>
  <si>
    <t>Дроссель Индуктивный балласт 1И36/40 А14-006  УХЛ4</t>
  </si>
  <si>
    <t>Дроссель Индуктивный балласт 1И18/20 А14-006  УХЛ5</t>
  </si>
  <si>
    <t>Адресуемый сигнальный блок АСБ-1</t>
  </si>
  <si>
    <t>Блок изоляции коротких замыканий БИК</t>
  </si>
  <si>
    <t>Адресуемый сигнальный блок АСБ-4</t>
  </si>
  <si>
    <t xml:space="preserve">Адресуемый испольнительный блок АИБ-2 </t>
  </si>
  <si>
    <t>ПРИБОР ПРИЕМНО-КОНТРОЛЬНЫЙ ПОЖАРНЫЙ АДРЕСНЫЙ «РАДУГА–2А»</t>
  </si>
  <si>
    <t>Буферная батарея 3,6В, 1,9А/час (Кат. №6ES7971-0BA00)</t>
  </si>
  <si>
    <t>26.51.82.400.002.00.0796.000000000002</t>
  </si>
  <si>
    <t>оптическая</t>
  </si>
  <si>
    <t>Рукав</t>
  </si>
  <si>
    <t>кольцевой, изолированный</t>
  </si>
  <si>
    <t>25.73.60.900.000.00.0778.000000000001</t>
  </si>
  <si>
    <t>вилочный, изолированный</t>
  </si>
  <si>
    <t>25.73.60.900.000.00.0778.000000000000</t>
  </si>
  <si>
    <t>25.73.60.900.000.00.0796.000000000001</t>
  </si>
  <si>
    <t>кабельный, медный</t>
  </si>
  <si>
    <t>26.30.30.900.067.00.0796.000000000000</t>
  </si>
  <si>
    <t>Кнопка</t>
  </si>
  <si>
    <t>К3-1</t>
  </si>
  <si>
    <t>26.51.43.590.015.00.0796.000000000000</t>
  </si>
  <si>
    <t>цифровой, 3,5 цифровых разряда, точность около 1,0 %</t>
  </si>
  <si>
    <t>Кабель телевизионный RG-6</t>
  </si>
  <si>
    <t>Разъем телевизионный F-разъем под кабель RG-6 накручивающийся</t>
  </si>
  <si>
    <t>Сплиттер 1*3 МГц</t>
  </si>
  <si>
    <t>Сплиттер 1*2 МГц</t>
  </si>
  <si>
    <t>Штекер TV тип FF-18 переход F -TV</t>
  </si>
  <si>
    <t>Конвертор спутниковой антенны универсальный под спутниковое телевидение ОТАУ ТВ</t>
  </si>
  <si>
    <t>Антенна спутникового ТВ диам.1,2м с опорой</t>
  </si>
  <si>
    <t>Сплиттер 1х6 МГц</t>
  </si>
  <si>
    <t>Сплиттер высокочас.1х2 МГц</t>
  </si>
  <si>
    <t>Ящик герметичный разм. 500х500х200мм</t>
  </si>
  <si>
    <t>27.32.13.700.000.00.0006.000000000954</t>
  </si>
  <si>
    <t>RG-6</t>
  </si>
  <si>
    <t>абонентский, кабельный</t>
  </si>
  <si>
    <t>26.30.30.900.094.00.0796.000000000002</t>
  </si>
  <si>
    <t>26.30.40.350.000.00.0796.000000000000</t>
  </si>
  <si>
    <t>для приема через спутниковую связь, наружная</t>
  </si>
  <si>
    <t>Хомут кабельный нейлоновый 2,5х100мм (Арт. UHH20-D025-100-100)</t>
  </si>
  <si>
    <t>Хомут кабельный нейлоновый 2,5х150мм (Арт. UHH20-D025-150-100)</t>
  </si>
  <si>
    <t>Хомут кабельный нейлоновый 3,6х200мм (Арт. UHH20-D025-200-100)</t>
  </si>
  <si>
    <t xml:space="preserve">Извещатель пожарный дымовой ИП 212-45 </t>
  </si>
  <si>
    <t xml:space="preserve">Стационарный радиопередатчик RR 701 TS-L </t>
  </si>
  <si>
    <t>Приемник тревожной сигнализации 8-зонный  RR 701R</t>
  </si>
  <si>
    <t xml:space="preserve">Стационарный радиопередатчик RR 701 TS </t>
  </si>
  <si>
    <t>Приемник беспроводной системы ОПС на 20 передатчиков RR-701R</t>
  </si>
  <si>
    <t>Аккумулятор 12В 1,2А/ч</t>
  </si>
  <si>
    <t>Аккумулятор 12В/40Ah</t>
  </si>
  <si>
    <t>Аккумулятор 12B/7Ah</t>
  </si>
  <si>
    <t>Аэрозоль  SOLOА3-001</t>
  </si>
  <si>
    <t>Извещатель пожарный тепловой  ИП 114-5-А2</t>
  </si>
  <si>
    <t>Извещатель пожарный ручной ИР-1</t>
  </si>
  <si>
    <t>Кабель связи КСПВ 4х0,4</t>
  </si>
  <si>
    <t>Кабель КСПВ 2х0,4</t>
  </si>
  <si>
    <t xml:space="preserve">Кабель-канал 40х16 </t>
  </si>
  <si>
    <t>Релейный блок УК-ВК</t>
  </si>
  <si>
    <t xml:space="preserve">Прибор приемно-контрольный Гранит- 3 </t>
  </si>
  <si>
    <t xml:space="preserve">Прибор приемно-контрольный Гранит- 5 </t>
  </si>
  <si>
    <t xml:space="preserve">Прибор приемно-контрольный Гранит -16 </t>
  </si>
  <si>
    <t xml:space="preserve">Прибор приемно-контрольный Гранит-4 </t>
  </si>
  <si>
    <t xml:space="preserve">Прибор приемно-контрольный Гранит-8 </t>
  </si>
  <si>
    <t>Прибор приемно-контрольный Кварц вариант 1</t>
  </si>
  <si>
    <t>Пульт контроля и управления С2000</t>
  </si>
  <si>
    <t xml:space="preserve">Прибор приемно-контрольный Сигнал 20 </t>
  </si>
  <si>
    <t>Датчик движения  РRO 476 Pius</t>
  </si>
  <si>
    <t>Светозвуковой оповещатель Маяк-12КП (ОПОП124-7)</t>
  </si>
  <si>
    <t>Оповещатель световой "Шыгу" Кристалл-12</t>
  </si>
  <si>
    <t>Трос стальной Ø 3мм</t>
  </si>
  <si>
    <t>Бур по бетону, хвостовик "SDS PLUS",  10х110 мм</t>
  </si>
  <si>
    <t>Сверло по металлу d=3мм</t>
  </si>
  <si>
    <t>Бур по бетону, хвостовик "SDS PLUS",  14х110 мм</t>
  </si>
  <si>
    <t>Бур по бетону, хвостовик "SDS PLUS",  14х600 мм</t>
  </si>
  <si>
    <t>Бур по бетону, хвостовик "SDS PLUS",  12х110 мм</t>
  </si>
  <si>
    <t xml:space="preserve">Бур по бетону, хвостовик "SDS PLUS", 10x600 мм </t>
  </si>
  <si>
    <t>Бур по бетону, хвостовик "SDS PLUS",  8х110 мм</t>
  </si>
  <si>
    <t>Анкерный болт с крюком Болт с резьбой и конусообразным гайкой. Имеет головку в виде кольца или крюка. Диаметр 12 мм, рабочая длина  130 мм, общая длина 200 мм.</t>
  </si>
  <si>
    <t>Варистор MYG14-391 220V</t>
  </si>
  <si>
    <t>Прибор приемно-контрольный охранно-пожарный "РРОП-М2".</t>
  </si>
  <si>
    <t xml:space="preserve">Пульт управления и программирования радиоканальный "ПУ-Р" </t>
  </si>
  <si>
    <t>Блок управления "БУ32-И"</t>
  </si>
  <si>
    <t>"Аврора–ДР" Извещатель пожарный дымовой оптико-электронный радиоканальный адресно-аналоговый ИП21210-3.</t>
  </si>
  <si>
    <t xml:space="preserve"> "Амур–МР" Извещатель пожарный дымовой оптико-электронный линейный радиоканальный ИП21210-5</t>
  </si>
  <si>
    <t xml:space="preserve"> "Аврора–ТР" Извещатель пожарный тепловой максимально-дифференциальный радиоканальный адресно-аналоговый ИП10110-1-А1</t>
  </si>
  <si>
    <t xml:space="preserve"> "ИПР–Р" Извещатель Пожарный ручной радиоканальный ИПР 51310-1</t>
  </si>
  <si>
    <t>Световой оповещатель радиоканальный "ШЫFУ"</t>
  </si>
  <si>
    <t>Оповещатель звуковой радиканальный Сирена-Р исп.2</t>
  </si>
  <si>
    <t>Извещатель дымовой оптическо-линейный двух позиционный ИПДЛ-Д-11/4Р</t>
  </si>
  <si>
    <t>Коробка соединительная телекомм. RGD-SBOX116 100х100х50</t>
  </si>
  <si>
    <t xml:space="preserve">Прибор приемо-контрольный Гранит-24 </t>
  </si>
  <si>
    <t>тепловой, максимально-дифференциальный</t>
  </si>
  <si>
    <t>26.30.60.000.020.00.0796.000000000003</t>
  </si>
  <si>
    <t>Приемник</t>
  </si>
  <si>
    <t>адресной системы тревожной сигнализации</t>
  </si>
  <si>
    <t>26.30.50.900.012.00.0796.000000000000</t>
  </si>
  <si>
    <t>ручной</t>
  </si>
  <si>
    <t>26.30.60.000.020.00.0797.000000000000</t>
  </si>
  <si>
    <t>Сто штук</t>
  </si>
  <si>
    <t>27.32.13.700.000.00.0006.000000000672</t>
  </si>
  <si>
    <t>марка КСПВ, 4*0,5 мм2</t>
  </si>
  <si>
    <t>27.32.13.700.000.00.0006.000000000670</t>
  </si>
  <si>
    <t>марка КСПВ, 2*0,5 мм2</t>
  </si>
  <si>
    <t>22.23.14.500.003.00.0006.000000000000</t>
  </si>
  <si>
    <t>пластиковый</t>
  </si>
  <si>
    <t>27.90.70.300.006.01.0796.000000000000</t>
  </si>
  <si>
    <t>автономный</t>
  </si>
  <si>
    <t>26.30.60.000.027.00.0796.000000000000</t>
  </si>
  <si>
    <t>26.20.40.000.033.00.0796.000000000001</t>
  </si>
  <si>
    <t>Пульт управления</t>
  </si>
  <si>
    <t>для подключения к модулям ввода/вывода и контроллера</t>
  </si>
  <si>
    <t>26.30.50.900.020.00.0796.000000000000</t>
  </si>
  <si>
    <t>Датчик движения</t>
  </si>
  <si>
    <t>для охранной сигнализации</t>
  </si>
  <si>
    <t>26.30.60.000.018.00.0796.000000000000</t>
  </si>
  <si>
    <t>Оповещатель свето-звуковой</t>
  </si>
  <si>
    <t>для системы пожарной сигнализации</t>
  </si>
  <si>
    <t>26.30.60.000.016.00.0796.000000000000</t>
  </si>
  <si>
    <t>Оповещатель световой</t>
  </si>
  <si>
    <t>25.93.12.500.001.01.0006.000000000000</t>
  </si>
  <si>
    <t>Трос</t>
  </si>
  <si>
    <t>стальной, без электрической изоляции</t>
  </si>
  <si>
    <t>Варистор</t>
  </si>
  <si>
    <t>27.90.70.300.019.00.0796.000000000000</t>
  </si>
  <si>
    <t>26.30.50.900.003.00.0796.000000000000</t>
  </si>
  <si>
    <t>Прибор приемно-контрольный</t>
  </si>
  <si>
    <t>для управления автоматическими средствами пожаротушения и оповещателями</t>
  </si>
  <si>
    <t>28.13.31.000.111.00.0839.000000000000</t>
  </si>
  <si>
    <t>Комплект ЗИП</t>
  </si>
  <si>
    <t>запасные части к трехплунжерным кривошипным насосам и агрегатам</t>
  </si>
  <si>
    <t>26.51.82.500.040.00.0796.000000000000</t>
  </si>
  <si>
    <t>Термистор температурного контроллера</t>
  </si>
  <si>
    <t>для хроматографа</t>
  </si>
  <si>
    <t>26.11.21.700.001.00.0796.000000000001</t>
  </si>
  <si>
    <t>Тиристор</t>
  </si>
  <si>
    <t>триодный (симистор)</t>
  </si>
  <si>
    <t>27.90.60.300.001.00.0796.000000000034</t>
  </si>
  <si>
    <t>постоянный, тип ПЭВ-15-2,4 КОМ, проволочный, номинальное сопротивление 2,4 КОМ</t>
  </si>
  <si>
    <t>Дроссель</t>
  </si>
  <si>
    <t>25.73.30.100.000.01.0796.000000000001</t>
  </si>
  <si>
    <t>Сверло</t>
  </si>
  <si>
    <t>ступенчатое, с шестигранным хвостовиком, диаметр ступеней 10-40 мм</t>
  </si>
  <si>
    <t>26.30.60.000.020.00.0796.000000000005</t>
  </si>
  <si>
    <t>дымовой, оптический</t>
  </si>
  <si>
    <t>26.30.60.000.020.00.0796.000000000001</t>
  </si>
  <si>
    <t>Коробка</t>
  </si>
  <si>
    <t>распределительная, электрическая</t>
  </si>
  <si>
    <t>22.22.13.000.013.00.0796.000000000000</t>
  </si>
  <si>
    <t>Анкер</t>
  </si>
  <si>
    <t>усиленный, с болтом</t>
  </si>
  <si>
    <t>26.30.60.000.004.01.0796.000000000000</t>
  </si>
  <si>
    <t>Модуль</t>
  </si>
  <si>
    <t>для адресных пожарных извещателей, 3 канала входной/выходной</t>
  </si>
  <si>
    <t>26.51.43.590.016.00.0796.000000000001</t>
  </si>
  <si>
    <t>Устройство для определения мест повреждения</t>
  </si>
  <si>
    <t>для изоляции в незаземленных сетях</t>
  </si>
  <si>
    <t>Бур</t>
  </si>
  <si>
    <t>25.73.40.300.000.00.0796.000000000001</t>
  </si>
  <si>
    <t>для перфоратора, диаметр 8</t>
  </si>
  <si>
    <t>25.73.40.300.000.00.0796.000000000002</t>
  </si>
  <si>
    <t>для перфоратора, диаметр 12</t>
  </si>
  <si>
    <t>25.73.40.300.000.00.0796.000000000003</t>
  </si>
  <si>
    <t>для перфоратора, диаметр 10</t>
  </si>
  <si>
    <t>22.21.21.530.001.00.0006.000000000002</t>
  </si>
  <si>
    <t>термоусаживающаяся, самозатухающий материал, из полиэтилена, тонкостенная, с подклеивающим слоем</t>
  </si>
  <si>
    <t>27.20.22.900.000.00.0796.000000000006</t>
  </si>
  <si>
    <t>напряжение 12 В, емкость 1,2-50 А/ч</t>
  </si>
  <si>
    <t>20.41.32.590.000.11.0796.000000000000</t>
  </si>
  <si>
    <t>для любых видов поверхностей, порошок, СТ РК ГОСТ Р 51696-2003</t>
  </si>
  <si>
    <t>20.14.75.500.000.01.0872.000000000000</t>
  </si>
  <si>
    <t>этиловый, легковоспламеняющийся, ГОСТ 18300-87</t>
  </si>
  <si>
    <t>Флакон</t>
  </si>
  <si>
    <t>872</t>
  </si>
  <si>
    <t>Блок питания  PV-DC2A+   Уличный блок питания 12В/2А. Пыле- и влагозащищенность. Защита от перегрузок по напряжению, по току, откороткого замыкания.</t>
  </si>
  <si>
    <t xml:space="preserve">Усилитель видеосигнала PV-351R-   Активный приемник видеосигнала по витой паре. Грозозащита. </t>
  </si>
  <si>
    <t xml:space="preserve">Усилитель видеосигнала PV-351Т Активный передатчик видеосигнала по витой паре. Грозозащита. </t>
  </si>
  <si>
    <t>Кабель связи КВПВП-5е 4х2х0.52 с тросом</t>
  </si>
  <si>
    <t>Комбинированный кабель РК КВК -Пт3-2х0,75</t>
  </si>
  <si>
    <t>Видеокамера  NOVIcam W69 ER (цветная)</t>
  </si>
  <si>
    <t>Видеокамера  NOVIcam W69 СR (цветная)</t>
  </si>
  <si>
    <t>Усилитель видеосигнала PV-207</t>
  </si>
  <si>
    <t xml:space="preserve">Блок питания  PV-DC1A+  </t>
  </si>
  <si>
    <t>Коннектор переходник PV-LINC-PVT2BNC</t>
  </si>
  <si>
    <t>Коннектор переходник PV-LINC -PVT2M</t>
  </si>
  <si>
    <t>Коннектор переходник PV-LINC-PVT2F</t>
  </si>
  <si>
    <t>26.40.33.900.003.00.0796.000000000000</t>
  </si>
  <si>
    <t>цифровая</t>
  </si>
  <si>
    <t>26.40.51.800.004.00.0796.000000000000</t>
  </si>
  <si>
    <t>для видеокамеры</t>
  </si>
  <si>
    <t>27.90.60.300.001.00.0796.000000000072</t>
  </si>
  <si>
    <t>постоянный, тип МЛТ-0,25-75 ОМ, металлопленочный, номинальное сопротивление 75 Ом</t>
  </si>
  <si>
    <t>Хомут</t>
  </si>
  <si>
    <t>26.40.12.900.001.00.0796.000000000000</t>
  </si>
  <si>
    <t>Радиоканальный передатчик</t>
  </si>
  <si>
    <t>для беспроводной передачи тревожных сигналов, информационная емкость 4 зоны, дальность действия до 1500 м</t>
  </si>
  <si>
    <t>26.40.12.900.000.00.0796.000000000000</t>
  </si>
  <si>
    <t>Радиоканальный приемник</t>
  </si>
  <si>
    <t>для приема сигналов по радиоканалу, информационная емкость 8 передатчиков</t>
  </si>
  <si>
    <t>20.59.59.670.001.00.0796.000000000000</t>
  </si>
  <si>
    <t>Спрей</t>
  </si>
  <si>
    <t>аэрозольный, для проверки оптических и ионизационных дымовых датчиков пожарной сигнализации</t>
  </si>
  <si>
    <t>25.73.40.300.000.00.0796.000000000004</t>
  </si>
  <si>
    <t>для перфоратора, диаметр 20</t>
  </si>
  <si>
    <t>25.94.13.900.008.00.0796.000000000000</t>
  </si>
  <si>
    <t>26.30.50.900.014.00.0796.000000000000</t>
  </si>
  <si>
    <t>Пульт</t>
  </si>
  <si>
    <t>контроля и управления, охранно-пожарный</t>
  </si>
  <si>
    <t>26.30.60.000.014.01.0006.000000000000</t>
  </si>
  <si>
    <t>монтажный</t>
  </si>
  <si>
    <t>27.32.12.000.000.01.0006.000000000000</t>
  </si>
  <si>
    <t>для систем видеонаблюдения, медный, коаксиальный+силовой, мульти-функциональный</t>
  </si>
  <si>
    <t>26.30.30.300.006.00.0796.000000000000</t>
  </si>
  <si>
    <t>Вставка в разъём</t>
  </si>
  <si>
    <t>под кабель RG58U</t>
  </si>
  <si>
    <t>25.99.29.490.005.00.0796.000000000000</t>
  </si>
  <si>
    <t>соединительный</t>
  </si>
  <si>
    <t>26.20.16.970.005.00.0796.000000000004</t>
  </si>
  <si>
    <t>Конвертор видеосигналов</t>
  </si>
  <si>
    <t>TV в VGA</t>
  </si>
  <si>
    <t>26.30.30.900.014.00.0796.000000000000</t>
  </si>
  <si>
    <t>оконечных устройств</t>
  </si>
  <si>
    <t>В течение 45 дней после подписания договора</t>
  </si>
  <si>
    <t xml:space="preserve">Кольцо КЭ-00-04 </t>
  </si>
  <si>
    <t>Кольцо резиновое 096-102-36-2-4 (ТОР 1-50)</t>
  </si>
  <si>
    <t xml:space="preserve">Кольцо  резиновое 100-110-58-2-2 </t>
  </si>
  <si>
    <t>Кольцо резиновое 008-012-25-2-2</t>
  </si>
  <si>
    <t>Кольцо резиновое 009-013-25-2-2</t>
  </si>
  <si>
    <t>Кольцо резиновое 085-095-58-2-2 (ПСМ)</t>
  </si>
  <si>
    <t>Металлорукав ф 20</t>
  </si>
  <si>
    <t>Металлорукав ф.15</t>
  </si>
  <si>
    <t>Коробка КС-20</t>
  </si>
  <si>
    <t>Пружина Ха 8.383.082А</t>
  </si>
  <si>
    <t xml:space="preserve">Комплект пишущих перьевых узелов типа ZP410-ZP430 (РМТ-49) </t>
  </si>
  <si>
    <t>Выключатель автоматический ВА47-29М 3Р 10А трехполюсный</t>
  </si>
  <si>
    <t>Ограничитель импульсных перенапряжений ОПС 1D 1Р</t>
  </si>
  <si>
    <t>Выключатель скрытой установки 1 кл.</t>
  </si>
  <si>
    <t>Розетка скрытой  установки  2 местная с з/к</t>
  </si>
  <si>
    <t>Изолента ПХВ</t>
  </si>
  <si>
    <t>Лампа накаливания ЛОН 220х95вт</t>
  </si>
  <si>
    <t>Металлорукав в ПВХ изоляция 15</t>
  </si>
  <si>
    <t>Металлорукав в ПВХ изоляция 20</t>
  </si>
  <si>
    <t>Кабель медный ПВС- 3 х 2,5</t>
  </si>
  <si>
    <t>Бирка Кабельная У-134</t>
  </si>
  <si>
    <t>Клеммная колодка ЗВИ-20  (1,5 кв.мм) 12 пар. Материал ПВХ.</t>
  </si>
  <si>
    <t>Клеммная колодка ЗВИ-30   (2,5 кв.мм) 12 пар. Материал ПВХ.</t>
  </si>
  <si>
    <t xml:space="preserve">Клеммный Блок КБ 10-10 клеммный 10пар винтовых клемм 4кв мм., 10А, </t>
  </si>
  <si>
    <t>Металлорукав оцинкованный в ПВХ изоляции Ду 10 мм.</t>
  </si>
  <si>
    <t xml:space="preserve">Наконечник  кольцевой НКИ 1,25-5                           кольцо 0,5- 1,5мм, медный,  упак. (100шт) </t>
  </si>
  <si>
    <t>Соединительный разъем РРМ 77/3 (для реле РЭК77/3)</t>
  </si>
  <si>
    <t>Термоусадочная трубка ТУТ- 14/7</t>
  </si>
  <si>
    <t>Термоусадочная трубка ТУТ-16/8</t>
  </si>
  <si>
    <t>Термоусадочная трубка ТУТ- 20/10</t>
  </si>
  <si>
    <t>Термоусадочная трубка ТУТ- 30/15</t>
  </si>
  <si>
    <t>Автомат выключатель ВА 47-29М 3Р 50А трехполюсный</t>
  </si>
  <si>
    <t>Сверла спиральные с ц/х  d=10мм по металлу</t>
  </si>
  <si>
    <t>Сверла спиральные с ц/х  d=6 мм по металлу</t>
  </si>
  <si>
    <t>Сверла спиральные с ц/х  d=8мм по металлу</t>
  </si>
  <si>
    <t>Кольцо резиновое  030-034-25-2-2 (ПСМ)</t>
  </si>
  <si>
    <t>Кольцо резиновое  055-060-30-2-2 (ПСМ)</t>
  </si>
  <si>
    <t>Кольцо резиновое  057-063-36-2-2 (ПСМ)</t>
  </si>
  <si>
    <t>Кольцо резиновое 046-052-36-2-2 (ПСМ 40-8)</t>
  </si>
  <si>
    <t>Кольцо резиновое 050-055-30-2-2 (ПСМ 40-8)</t>
  </si>
  <si>
    <t>Узел пишущий УПС-32 (комплект, три цвета)</t>
  </si>
  <si>
    <t>Коробка монтажная установочная К-207 подрозетник</t>
  </si>
  <si>
    <t>Кабель медный ПВС 4*4</t>
  </si>
  <si>
    <t>Реле промежуточное РП-21М-004 УХЛ 4Б-24</t>
  </si>
  <si>
    <t>Реле промежуточное РП-21 УХЛ 220В</t>
  </si>
  <si>
    <t>Трубка изоляционная ТВ-40  d=2мм</t>
  </si>
  <si>
    <t>Трубка изоляционная ТВ-40  d=3мм</t>
  </si>
  <si>
    <t>Трубка изоляционная ТВ-40  d=4мм</t>
  </si>
  <si>
    <t>Модуль ППМ-03-01</t>
  </si>
  <si>
    <t>Светильник ЛСП-44-001-2х36</t>
  </si>
  <si>
    <t>Батарейка 9В Крона 250</t>
  </si>
  <si>
    <t>Шарик 7 938.16ГОСТ 3722-18</t>
  </si>
  <si>
    <t>Средство для мытья Ферри</t>
  </si>
  <si>
    <t>Вал КЭ.00.01</t>
  </si>
  <si>
    <t>Вал Ха 6.306.002</t>
  </si>
  <si>
    <t>Втулка Ха 8.227.130</t>
  </si>
  <si>
    <t>Датчик магнитоиндукционный НОРД-2у-04</t>
  </si>
  <si>
    <t>Датчик реле контроля пламени СЛ−90−1/24</t>
  </si>
  <si>
    <t>Каретка  УР 02.03.000</t>
  </si>
  <si>
    <t>Клапан  ХА8.890.040</t>
  </si>
  <si>
    <t>Крыльчатка ХА6.393.008 (ТОР1-50)</t>
  </si>
  <si>
    <t xml:space="preserve">Комплект обтекателей НОРД-М-200 БН 6.056.001.02/БН 6.056.002.02  (передний /задний) </t>
  </si>
  <si>
    <t>Комплект обтекателей НОРД-М-100 БН 6.056.001/БН 6.056.002  (передний/задний)</t>
  </si>
  <si>
    <t>Ось НОРД-100 БН 7-083.002</t>
  </si>
  <si>
    <t>Ось НОРД-200 БН 7-083.002-02</t>
  </si>
  <si>
    <t>ШтокХа8.352.099</t>
  </si>
  <si>
    <t>Заслонка КЭ 00.00.000</t>
  </si>
  <si>
    <t>Конвертор протоколов RS232-RS485 (ИМ-2370)</t>
  </si>
  <si>
    <t>Кольцо резиновое 235-245-46</t>
  </si>
  <si>
    <t>Пружина ХА8.383.102</t>
  </si>
  <si>
    <t>Реле RT424730,230 VAC,8A/230VAC, SCHREK Austria</t>
  </si>
  <si>
    <t>Реле RT424024,24 VDC,8A/230VAC, SCHREK Austria</t>
  </si>
  <si>
    <t>Датчик давления Метран 150TG12(0-10 кПа) 2G 2-1-A-M5-2F-2-B1-K01</t>
  </si>
  <si>
    <t>Датчик давления Метран 150TG12(0-0,16 Mpa) 2G- 21A-M5-2F-2-B1-K14 PALT</t>
  </si>
  <si>
    <t>Датчик давления Метран 150TG12(0-0,6 mPA) 2G- 2-1-A-M5-1M-2F-2-B1-K14 PA</t>
  </si>
  <si>
    <t>Термопреобразователь сопративления ТСМУ Метран 274-03-Ех100М-120-0,5-Н10-(0-+100)С4-20мА-У1.1(-50…+85)С-ГП</t>
  </si>
  <si>
    <t>Термопреобразователь сопративления ТСМУ Метран 274-03-Ех100М-120-0,5-Н10-(-50+50)С4-20мА-У1.1(-50…+85)С-ГП</t>
  </si>
  <si>
    <t>Автоматический выключатель двухполюсный ВА47-29М 2Р 6А</t>
  </si>
  <si>
    <t>Кабель медный ПВС -3х 1,5</t>
  </si>
  <si>
    <t>Провод медный ПУГНП 3х1,5</t>
  </si>
  <si>
    <t>24.20.13.900.001.01.0006.000000000000</t>
  </si>
  <si>
    <t>металлический, оцинкованный, негерметичный, диаметр 20 мм</t>
  </si>
  <si>
    <t>24.20.13.900.001.01.0006.000000000001</t>
  </si>
  <si>
    <t>металлический, оцинкованный, негерметичный, диаметр 15 мм</t>
  </si>
  <si>
    <t>Пружина</t>
  </si>
  <si>
    <t>из стальной проволоки, спиральная</t>
  </si>
  <si>
    <t>25.93.16.900.000.02.0796.000000000000</t>
  </si>
  <si>
    <t>28.23.24.000.000.00.0796.000000000000</t>
  </si>
  <si>
    <t>Узел</t>
  </si>
  <si>
    <t>для пишущих и вычислительных машин, пишущий</t>
  </si>
  <si>
    <t>27.12.22.900.001.00.0796.000000000036</t>
  </si>
  <si>
    <t>автоматический, тип А, трехполюсный, с тепловым размыкателем</t>
  </si>
  <si>
    <t>26.30.30.900.056.00.0796.000000000000</t>
  </si>
  <si>
    <t>Разрядник</t>
  </si>
  <si>
    <t>для защиты линий и аппаратуры связи от перенапряжений</t>
  </si>
  <si>
    <t>одноклавишный, внутренней установки</t>
  </si>
  <si>
    <t>27.33.11.100.002.00.0796.000000000005</t>
  </si>
  <si>
    <t>22.29.22.300.000.00.0166.000000000000</t>
  </si>
  <si>
    <t>изоляционная, поливинилхлоридная</t>
  </si>
  <si>
    <t>Бирка</t>
  </si>
  <si>
    <t>информационная, пластиковая</t>
  </si>
  <si>
    <t>22.29.29.900.040.00.0796.000000000000</t>
  </si>
  <si>
    <t>27.33.13.700.000.00.0796.000000000000</t>
  </si>
  <si>
    <t>Колодка клеммная</t>
  </si>
  <si>
    <t>материал изготовления полиэтилен, номинальный ток 30 А, напряжение не более 1000 В</t>
  </si>
  <si>
    <t>24.20.13.900.001.01.0006.000000000007</t>
  </si>
  <si>
    <t>металлический, оцинкованный, негерметичный, диаметр 10 мм</t>
  </si>
  <si>
    <t>25.73.40.390.000.01.0796.000000000108</t>
  </si>
  <si>
    <t>спиральное, с цилиндрическим хвостовиком, диаметр 10,0 мм</t>
  </si>
  <si>
    <t>25.73.40.390.000.01.0796.000000000068</t>
  </si>
  <si>
    <t>спиральное, с цилиндрическим хвостовиком, диаметр 6,0 мм</t>
  </si>
  <si>
    <t>25.73.40.390.000.01.0796.000000000088</t>
  </si>
  <si>
    <t>спиральное, с цилиндрическим хвостовиком, диаметр 8,0 мм</t>
  </si>
  <si>
    <t>Кольцо</t>
  </si>
  <si>
    <t>резиновое, уплотнительное, ГОСТ 9833-73</t>
  </si>
  <si>
    <t>22.19.73.900.007.00.0796.000000000000</t>
  </si>
  <si>
    <t>27.12.24.500.000.05.0796.000000000002</t>
  </si>
  <si>
    <t>промежуточное, тип РП 21МН-003, для оборудования</t>
  </si>
  <si>
    <t>27.12.24.500.000.05.0796.000000000005</t>
  </si>
  <si>
    <t>промежуточное, тип РП-23, для оборудования</t>
  </si>
  <si>
    <t>27.90.12.300.001.00.0018.000000000033</t>
  </si>
  <si>
    <t>электроизоляционная гибкая, марка ТВ-40, внутренний диаметр 2 мм, ГОСТ 17675-87</t>
  </si>
  <si>
    <t>27.90.12.300.001.00.0018.000000000035</t>
  </si>
  <si>
    <t>электроизоляционная гибкая, марка ТВ-40, внутренний диаметр 3 мм, ГОСТ 17675-87</t>
  </si>
  <si>
    <t>27.90.12.300.001.00.0018.000000000037</t>
  </si>
  <si>
    <t>электроизоляционная гибкая, марка ТВ-40, внутренний диаметр 4 мм, ГОСТ 17675-87</t>
  </si>
  <si>
    <t>27.90.70.300.012.00.0796.000000000000</t>
  </si>
  <si>
    <t>27.40.22.900.000.01.0796.000000000000</t>
  </si>
  <si>
    <t>люминесцентный, пылевлагозащищенный</t>
  </si>
  <si>
    <t>27.20.11.900.002.00.0796.000000000000</t>
  </si>
  <si>
    <t>Батарейка Крона</t>
  </si>
  <si>
    <t>щелочного типа</t>
  </si>
  <si>
    <t>Шарик</t>
  </si>
  <si>
    <t>стальной, диаметр до 12 мм, номинальный диаметр 8,000 мм, ГОСТ 3722-2014</t>
  </si>
  <si>
    <t>28.15.31.300.001.00.0796.000000000038</t>
  </si>
  <si>
    <t>20.41.32.570.000.01.0868.000000000000</t>
  </si>
  <si>
    <t>для мытья посуды, гель, СТ РК ГОСТ Р 51696-2003</t>
  </si>
  <si>
    <t>Вал</t>
  </si>
  <si>
    <t>для счетчика производства или потребления газа, жидкости или электроэнергии</t>
  </si>
  <si>
    <t>26.51.84.300.017.00.0796.000000000000</t>
  </si>
  <si>
    <t>Втулка</t>
  </si>
  <si>
    <t>для станка, цилиндрическая</t>
  </si>
  <si>
    <t>28.49.21.330.001.00.0796.000000000001</t>
  </si>
  <si>
    <t>26.51.52.300.007.00.0796.000000000000</t>
  </si>
  <si>
    <t>Датчик магнитный</t>
  </si>
  <si>
    <t>для турбинного расходомера</t>
  </si>
  <si>
    <t>25.21.13.000.020.01.0796.000000000002</t>
  </si>
  <si>
    <t>Датчик-реле</t>
  </si>
  <si>
    <t>для газовых котлов, для измерения температуры</t>
  </si>
  <si>
    <t>26.51.84.300.018.00.0796.000000000000</t>
  </si>
  <si>
    <t>Каретка</t>
  </si>
  <si>
    <t>Для счетчиков производства или потребления газа, жидкости или электроэнергии</t>
  </si>
  <si>
    <t>26.51.52.300.011.00.0796.000000000000</t>
  </si>
  <si>
    <t>Ось</t>
  </si>
  <si>
    <t>Заслонка</t>
  </si>
  <si>
    <t>для автоматизированной групповой замерной установки</t>
  </si>
  <si>
    <t>26.51.85.300.003.00.0796.000000000000</t>
  </si>
  <si>
    <t>Конвертор интерфейса</t>
  </si>
  <si>
    <t>USB в 1 порт RS232/422/485</t>
  </si>
  <si>
    <t>26.20.16.970.002.00.0796.000000000003</t>
  </si>
  <si>
    <t>26.51.64.300.005.00.0796.000000000000</t>
  </si>
  <si>
    <t>Счетчик</t>
  </si>
  <si>
    <t>ходов, для подсчёта поступающих на его привод механических импульсов</t>
  </si>
  <si>
    <t>26.51.51.700.009.00.0796.000000000000</t>
  </si>
  <si>
    <t>Преобразователь</t>
  </si>
  <si>
    <t>термоэлектрический</t>
  </si>
  <si>
    <t>26.51.51.700.004.00.0796.000000000000</t>
  </si>
  <si>
    <t>Преобразователь давления</t>
  </si>
  <si>
    <t>измерительный, с измерителем температуры</t>
  </si>
  <si>
    <t>28.14.13.900.004.00.0796.000000000001</t>
  </si>
  <si>
    <t>Клапан отсечной</t>
  </si>
  <si>
    <t>стальной, тип соединения - муфтовый</t>
  </si>
  <si>
    <t>26.51.84.300.000.00.0839.000000000000</t>
  </si>
  <si>
    <t>для счетчика объемного расхода жидкости</t>
  </si>
  <si>
    <t>28.15.24.350.000.00.0796.000000000000</t>
  </si>
  <si>
    <t>зубчатый, планетарный, делительный диаметр центрального колеса 100 мм, ГОСТ 26543-94</t>
  </si>
  <si>
    <t>28.29.81.000.000.01.0796.000000000000</t>
  </si>
  <si>
    <t>мерный, градуируемый, стеклянный, объем 100 мл, для прибора автодистиляции, определение фракционного состава нефтепродуктов</t>
  </si>
  <si>
    <t>26.51.51.700.023.00.0796.000000000003</t>
  </si>
  <si>
    <t>Датчик избыточного давления</t>
  </si>
  <si>
    <t>класс точности 0,5</t>
  </si>
  <si>
    <t>26.51.51.700.008.00.0796.000000000000</t>
  </si>
  <si>
    <t>Преобразователь температуры</t>
  </si>
  <si>
    <t>для преобразования измеряемой температуры в унифицированный токовый сигнал, диапазон измерения -200°C-+850 °C, ГОСТ 16920-93</t>
  </si>
  <si>
    <t>26.30.60.000.015.00.0796.000000000000</t>
  </si>
  <si>
    <t>Батарея</t>
  </si>
  <si>
    <t>резервная</t>
  </si>
  <si>
    <t>27.90.52.790.001.00.0796.000000000082</t>
  </si>
  <si>
    <t>К50-35-450В-100 мкФ, электрический, номинальная емкость 100 мкФ</t>
  </si>
  <si>
    <t>27.90.52.790.001.00.0796.000000000026</t>
  </si>
  <si>
    <t>К50-16-111-50В-500 мкФ, электрический, номинальная емкость 500 мкФ</t>
  </si>
  <si>
    <t>26.30.40.900.007.00.0796.000000000000</t>
  </si>
  <si>
    <t>оптический</t>
  </si>
  <si>
    <t>27.33.13.630.000.00.0796.000000000000</t>
  </si>
  <si>
    <t>Ввод кабельный</t>
  </si>
  <si>
    <t>для защиты при вводе кабелей от различных повреждений, боковой</t>
  </si>
  <si>
    <t>27.33.13.600.001.00.0796.000000000002</t>
  </si>
  <si>
    <t>на приборный блок, тип ВР-9В</t>
  </si>
  <si>
    <t>Наконечник вилочный медные, луженные НВИ 1,25-4, UNL10-D15-4-4, кольцо 0,5-1,5мм 2, упаковка 100шт</t>
  </si>
  <si>
    <t>Наконечник вилочный медные, луженные НВИ 1,25-5, UNL10-D15-4-5, кольцо 0,5-1,5мм 2, упаковка 100шт</t>
  </si>
  <si>
    <t>Наконечники кольцевые медные, луженные НКИ 1,25-6, UNL20-D15-4-6, 0,5-1,5мм 2, упаковка 100шт</t>
  </si>
  <si>
    <t xml:space="preserve">   январь 150 штук,  сентябрь 250 штук 2016 года</t>
  </si>
  <si>
    <t>январь 11000 штук,  сентябрь 4000 штук 2016 года</t>
  </si>
  <si>
    <t>март 150 штук,    ноябрь 250 штук   2016 года</t>
  </si>
  <si>
    <t>март 11000 штук, ноябрь 4000 штук 2016 года</t>
  </si>
  <si>
    <t>26.20.22.000.000.00.0796.000000000001</t>
  </si>
  <si>
    <t>количество оборотов шпинделя 5900 об/м, размер 3,5", интерфейс SATA-II, объем буфера 64 Мб, емкость 1000 Гб</t>
  </si>
  <si>
    <t xml:space="preserve">Microsoft Office 2013 — Офисный пакет приложений, в составе которого входит программное обеспечение для работы с различными типами документов: текстами, электронными таблицами, базами данных и др. </t>
  </si>
  <si>
    <t>Источник бесперебойного питания</t>
  </si>
  <si>
    <t>ТЭЗ М-200 К87/18+ с флэш память</t>
  </si>
  <si>
    <t>Управляемый коммутатор 2 уровня с 24 портами PoE 10/100BASE-TХ + 2 портами 10/100/1000BASE-T + 2 комбо-портами 10/100/1000BASE-T/ 100/1000 SFP</t>
  </si>
  <si>
    <t>Калибратор измеритель унифицированных сигналов ИКСУ-260/Ех/АРМ ИКСУ 260/-/ТУ 4381-072-13282997-07</t>
  </si>
  <si>
    <t>марка ЭЛЕМЕР-Т-150/А/КС/ШС/П5=1,5л./ТУ (диапазон воспроизведения температуры от -30 до +150 градусов по Цельсию)</t>
  </si>
  <si>
    <t>Радиорелейная станция на 16 ПРС</t>
  </si>
  <si>
    <t xml:space="preserve">Источник бесперебойного электропитания  ) ИБЭП-220/60B(48В)-80A(40А)
</t>
  </si>
  <si>
    <t>Источник бесперебойного электропитания  ИБЭП-220/60B(48В)-24A</t>
  </si>
  <si>
    <t>Источник бесперебойного питания ИБП220/48В изготовитель ЗАО Радиан КСЮВ.436634.052-04РЭ</t>
  </si>
  <si>
    <t>Аккумулятор   A512/115A 12V</t>
  </si>
  <si>
    <t>Аккумулятор   A512/55A 12V</t>
  </si>
  <si>
    <t>Измерительный прибор Sat Link WS-6908 для настройки оборудования спутникового телевидения и видеонаблюдения</t>
  </si>
  <si>
    <t>Измерительный прибор HD Xfinder для настройки оборудования спутникового телевидения и видеонаблюдения</t>
  </si>
  <si>
    <t>Компрессор Metabo Classic AIR 255. Мощность 1,5кВт., объем рессивера 24л.,рабочее давление 8 бар.</t>
  </si>
  <si>
    <t>Краскопульт</t>
  </si>
  <si>
    <t>Краскопульт системы HVLP, модель ST-2000. Давление 3 бар, Объем бачка 600, расположение бачка верхнее.</t>
  </si>
  <si>
    <t>марка HUNDAI HY2550 ( выходная мощность 3 л/с, напряжение 220 В, 2800об/минуту, объем ресивера 50, кол-во поршней-2, максимальная производительность 350 л/мин, рабочее давление 8 атм, вес 38 кг, размеры 740х330х630</t>
  </si>
  <si>
    <t xml:space="preserve">Сварочный аппарат для ПП-труб  GF832B-63-735 </t>
  </si>
  <si>
    <t>Опрессовочный насос  ручной СМ-60. Максимальное давление 60 бар. железная емкость  на 12 литров. Прочный поршень.  Латунная масленка для смазки поршня. Манометр на 0- 60 бар. Присоединительный шланг с резьбовыми присоединениями в комплекте.                   Вес 8 кг.</t>
  </si>
  <si>
    <t>Строительство газопровода</t>
  </si>
  <si>
    <t>Ноутбук</t>
  </si>
  <si>
    <t>Intel Core M-5Y10: 2 ядра, 4 потока, 800 МГц(до 2000 МГц в режиме Turbo Boost 2.0), кэш-память L3 – 4 МБ, 8 ГБ LPDDR3-1600 МГц, двухканальная, Intel HD Graphics 5300, Диагональ 13,3"</t>
  </si>
  <si>
    <t xml:space="preserve">1С: Предприятие 8. Управление производственным предприятием для Казахстана </t>
  </si>
  <si>
    <t xml:space="preserve">ИТС Каз на 12 мес, ИТС Standard (Информационно-технологическое сопровождение "1С : Предприятия " (Казахстан ) на 12м </t>
  </si>
  <si>
    <t>Windows Server Standard 2012 R2</t>
  </si>
  <si>
    <t>Разработка и внедрение модуля "Раздельный учет " в конфигурации 1С Управление производственным предприятием 8.2"</t>
  </si>
  <si>
    <t xml:space="preserve">2хЦПУ: 8х Intel Xeon ,2666 MHz: ОЗУ: Не менее 32Гб : HDD: Системный раздел не менее 150 Гб  </t>
  </si>
  <si>
    <t>26.30.30.900.021.00.0796.000000000005</t>
  </si>
  <si>
    <t>Плата</t>
  </si>
  <si>
    <t>телекоммуникационная</t>
  </si>
  <si>
    <t>Коммутатор сетевой</t>
  </si>
  <si>
    <t>26.30.21.200.002.00.0796.000000000002</t>
  </si>
  <si>
    <t>способ коммутации с промежуточным хранением (Store and Forward), асиметричный, управляемый (сложный)</t>
  </si>
  <si>
    <t>26.51.52.790.014.02.0839.000000000000</t>
  </si>
  <si>
    <t>Калибратор</t>
  </si>
  <si>
    <t>измеритель частоты сигналов</t>
  </si>
  <si>
    <t>27.51.11.100.001.00.0796.000000000009</t>
  </si>
  <si>
    <t>Холодильник</t>
  </si>
  <si>
    <t>двухкамерный, отдельностоящй, объем 250-299 л, с морозильным отделом</t>
  </si>
  <si>
    <t>28.25.12.300.000.00.0796.000000000001</t>
  </si>
  <si>
    <t>Кондиционер (сплит-система)</t>
  </si>
  <si>
    <t>настенный</t>
  </si>
  <si>
    <t>26.20.13.000.009.03.0796.000000000000</t>
  </si>
  <si>
    <t>Сервер</t>
  </si>
  <si>
    <t>специального назначения, аппаратный, сетевой</t>
  </si>
  <si>
    <t>26.20.11.100.002.00.0796.000000000006</t>
  </si>
  <si>
    <t>защищенный, защита semi-rugged</t>
  </si>
  <si>
    <t>26.20.40.000.108.00.0796.000000000000</t>
  </si>
  <si>
    <t>резервный</t>
  </si>
  <si>
    <t>28.13.24.000.001.00.0796.000000000000</t>
  </si>
  <si>
    <t>компрессор</t>
  </si>
  <si>
    <t>воздушный</t>
  </si>
  <si>
    <t>25.73.30.930.034.00.0796.000000000000</t>
  </si>
  <si>
    <t>пневматический</t>
  </si>
  <si>
    <t>26.30.40.900.006.00.0796.000000000000</t>
  </si>
  <si>
    <t>Прибор для настройки антенн</t>
  </si>
  <si>
    <t>для спутникового приема</t>
  </si>
  <si>
    <t>Термостат</t>
  </si>
  <si>
    <t>26.51.70.100.000.00.0796.000000000011</t>
  </si>
  <si>
    <t>метрологический</t>
  </si>
  <si>
    <t>Станция спутниковой связи</t>
  </si>
  <si>
    <t>для управления спутниковыми терминалами, земная</t>
  </si>
  <si>
    <t>33.12.29.900.021.00.0777.000000000000</t>
  </si>
  <si>
    <t>Услуги по техническому обслуживанию газовых установок/оборудования/систем/аппаратов/газопроводов</t>
  </si>
  <si>
    <t>28.13.11.500.000.02.0796.000000000000</t>
  </si>
  <si>
    <t>опрессовочный, тип ГН-60, ручной</t>
  </si>
  <si>
    <t>26.30.30.900.010.00.0796.000000000000</t>
  </si>
  <si>
    <t>емкость 10 пар</t>
  </si>
  <si>
    <t>26.40.42.700.005.00.0796.000000000000</t>
  </si>
  <si>
    <t>Наушник</t>
  </si>
  <si>
    <t>мониторный, с микрофоном</t>
  </si>
  <si>
    <t>26.30.30.900.080.00.0796.000000000000</t>
  </si>
  <si>
    <t>Шнур витой</t>
  </si>
  <si>
    <t>для телефонных трубок</t>
  </si>
  <si>
    <t>27.31.12.900.000.00.0796.000000000004</t>
  </si>
  <si>
    <t>соединительный, оконцован с двух сторон коннекторами типа SC- SC одномодовое или многомодовое волокно, кабель 3 миллиметра</t>
  </si>
  <si>
    <t>27.31.12.900.000.00.0796.000000000002</t>
  </si>
  <si>
    <t>соединительный, оконцован с двух сторон коннекторами типа LC - LC одномодовое или многомодовое волокно, кабель 2-3 миллиметра</t>
  </si>
  <si>
    <t>4</t>
  </si>
  <si>
    <t>22.19.73.100.001.01.0166.000000000014</t>
  </si>
  <si>
    <t>электроизоляционная, из поливинилхлоридного пластиката, внутренний диаметр 8,0 мм, ГОСТ 19034-82</t>
  </si>
  <si>
    <t>25.73.30.150.000.00.0796.000000000000</t>
  </si>
  <si>
    <t>Инструмент для работы с плинтами</t>
  </si>
  <si>
    <t>для врезки телефонных проводов во врезные плинты</t>
  </si>
  <si>
    <t>25.94.13.900.001.00.0704.000000000015</t>
  </si>
  <si>
    <t>для различных электромонтажных работ, в наборе 13-25 предметов</t>
  </si>
  <si>
    <t>25.71.11.390.000.00.0796.000000000009</t>
  </si>
  <si>
    <t>Нож</t>
  </si>
  <si>
    <t>кабельный</t>
  </si>
  <si>
    <t>26.51.41.000.011.00.0796.000000000001</t>
  </si>
  <si>
    <t>Прибор</t>
  </si>
  <si>
    <t>для определения мест повреждения на кабельной трассе</t>
  </si>
  <si>
    <t>25.73.30.650.003.00.0796.000000000001</t>
  </si>
  <si>
    <t>для обжима кабельных наконечников</t>
  </si>
  <si>
    <t>25.73.30.650.003.00.0796.000000000002</t>
  </si>
  <si>
    <t>для обжима коннекторов</t>
  </si>
  <si>
    <t>25.99.29.290.005.00.0796.000000000000</t>
  </si>
  <si>
    <t>Соединитель кабельный</t>
  </si>
  <si>
    <t>для сварки, разъемный , с фиксирующим устройством</t>
  </si>
  <si>
    <t>27.20.22.900.000.00.0796.000000000005</t>
  </si>
  <si>
    <t>напряжение 12 В, емкость 50-100 А/ч</t>
  </si>
  <si>
    <t>27.20.22.900.000.00.0796.000000000004</t>
  </si>
  <si>
    <t>напряжение 12 В, емкость 100-200 А/ч</t>
  </si>
  <si>
    <t>27.12.40.300.003.00.0796.000000000001</t>
  </si>
  <si>
    <t>для люминисцентных ламп</t>
  </si>
  <si>
    <t>27.40.12.900.001.00.0796.000000000298</t>
  </si>
  <si>
    <t>тип цоколя E27, мощность 150 Вт, галогенная</t>
  </si>
  <si>
    <t>27.32.13.700.000.00.0006.000000000091</t>
  </si>
  <si>
    <t>марка TTR, 4*4 мм2</t>
  </si>
  <si>
    <t>27.32.13.700.000.00.0006.000000000083</t>
  </si>
  <si>
    <t>марка TTR, 3*1,5 мм2</t>
  </si>
  <si>
    <t>27.32.13.700.002.00.0006.000000000306</t>
  </si>
  <si>
    <t>марка ПУГНП, 3*1,5 мм2</t>
  </si>
  <si>
    <t>27.12.40.900.003.00.0796.000000000000</t>
  </si>
  <si>
    <t>Корпус</t>
  </si>
  <si>
    <t>для автомата защиты электросети</t>
  </si>
  <si>
    <t>27.40.15.990.001.00.0796.000000000174</t>
  </si>
  <si>
    <t>тип цоколя G8, мощность 8 Вт</t>
  </si>
  <si>
    <t>Клемный зажим серии ЗНИ-4 серый (Арт. YZN10-004-K03)</t>
  </si>
  <si>
    <t>Наконечник медный луженный JG10 (Арт. UNP 40-010-06-06)</t>
  </si>
  <si>
    <t>Термоусаживаемая трубка МDT-A 27/8</t>
  </si>
  <si>
    <t xml:space="preserve">Лампа накал. ЛОН 60W </t>
  </si>
  <si>
    <t>Стартер STR S2/4-22Вт</t>
  </si>
  <si>
    <t>Аккумулятор 12В 7,2Ah</t>
  </si>
  <si>
    <t>ВЧ разъем переходник N-tipe female-РL 259 -female</t>
  </si>
  <si>
    <t>ВЧ разъем переходник N-tipe -male-РL 259 -male</t>
  </si>
  <si>
    <t>ВЧ разъем переходник N-tipe -female-РL 259 -male</t>
  </si>
  <si>
    <t>ВЧ разъем переходник N-tipe -male-РL 259 female</t>
  </si>
  <si>
    <t>Разъем ВЧ N-type male, под кабель RG-213 (пайка)</t>
  </si>
  <si>
    <t>Разъем ВЧ PL-259 male, под кабель RG-213 (пайка)</t>
  </si>
  <si>
    <t>Кабель КСВППэт 4х2х0,52</t>
  </si>
  <si>
    <t>Кабель МКС 4х4х1,2</t>
  </si>
  <si>
    <t>Кабель связи ТЗПАБП 7х4х1,2</t>
  </si>
  <si>
    <t>Кабель связи ТПП 10х2х0,5</t>
  </si>
  <si>
    <t>Кабель связи ТПП 20х2х0,5</t>
  </si>
  <si>
    <t>Кабель силовой ШВВП  2х0,75</t>
  </si>
  <si>
    <t>Модульный разъем- коннектор RJ 12</t>
  </si>
  <si>
    <t>Оптический кросс FDF 1U SP CS/UPS до 16 ALL SET  укомплектованный</t>
  </si>
  <si>
    <t>Оптический кросс FDF 1U SP CS/UPS до 24ALL SET  укомплектованный</t>
  </si>
  <si>
    <t>Оптический патчкорд SC-LC 1M</t>
  </si>
  <si>
    <t>Оптический патчкорд SC-SC 1M</t>
  </si>
  <si>
    <t>Одномодовый оптический трансивер SFP DEM-330R/10/B1A</t>
  </si>
  <si>
    <t>Одномодовый оптический трансивер SFP DEM-330T/10/B1A</t>
  </si>
  <si>
    <t>Оптический кросс FDF 1U SP до CS/UPS 8 ALL SET укомплектованный</t>
  </si>
  <si>
    <t>Розетка телефонная 1 портовая RG11</t>
  </si>
  <si>
    <t>Коммутатор D-Link DЕS-3200-10  Switch 10 port</t>
  </si>
  <si>
    <t>Блок питания на сервер</t>
  </si>
  <si>
    <t xml:space="preserve">Система записи телефонных разговоров </t>
  </si>
  <si>
    <t>Стриппер для оптического волоконного кабеля диам.4,5-28,5</t>
  </si>
  <si>
    <t>Кабель COM-порт  RS-232, Dd-9 Femaie/femaie</t>
  </si>
  <si>
    <t>Стриппер для оптического волоконного кабеля диам.6-28</t>
  </si>
  <si>
    <t>Разъем ВЧ BNC male, под кабель RG-213 (пайка)</t>
  </si>
  <si>
    <t>Разъем ВЧ TNC male, под кабель RG-58</t>
  </si>
  <si>
    <t>Разъем ВЧ TNC female, под кабель RG-213 пайка</t>
  </si>
  <si>
    <t>Разъем ВЧ TNC male, под кабель RG-213 пайка</t>
  </si>
  <si>
    <t>Разъем ВЧ TNC female, под кабель RG-58</t>
  </si>
  <si>
    <t>ВЧ разъем переходник N-tipe-female-N-tipe-female</t>
  </si>
  <si>
    <t>ВЧ разъем переходник N-tipe-male-N-tipe-male</t>
  </si>
  <si>
    <t>ВЧ разъем переходник PL 259 female -PL 259 female</t>
  </si>
  <si>
    <t>ВЧ разъем переходник PL 259 male -PL 259 male</t>
  </si>
  <si>
    <t>ВЧ разъем переходник TNC female -PL 259 female</t>
  </si>
  <si>
    <t>ВЧ разъем переходник TNC male -PL 259 male</t>
  </si>
  <si>
    <t>ВЧ разъем переходник TNC male -PL 259 female</t>
  </si>
  <si>
    <t>ВЧ разъем переходник TNC female -PL 259 male</t>
  </si>
  <si>
    <t xml:space="preserve">ВЧ разъем переходник N-tipe female -TNC male </t>
  </si>
  <si>
    <t xml:space="preserve">ВЧ разъем переходник N-tipe male -TNC female </t>
  </si>
  <si>
    <t xml:space="preserve">ВЧ разъем переходник N-tipe male -TNC male </t>
  </si>
  <si>
    <t xml:space="preserve">ВЧ разъем переходник N-tipe female -TNC female </t>
  </si>
  <si>
    <t>Оптический пачт-корд  для многомодового кабеля LC/UPC-LC/UPC 5м</t>
  </si>
  <si>
    <t>Оборудование видеоконференции</t>
  </si>
  <si>
    <t>Муфта проходная на 12 волокон</t>
  </si>
  <si>
    <t>Кабель ТВС 20*2*0,5</t>
  </si>
  <si>
    <t>Коммутатор неуправляемый 5-ти портовый  D-Link DES-1005A/E2B 5  10/100</t>
  </si>
  <si>
    <t>Монитор 21,5" 1920х1080 16/9</t>
  </si>
  <si>
    <t>Управляемый коммутатор 2 уровня с 48 портами 10/100 Мбит/с + 2 портами 1000BASE-T + 2 комбо-портами 1000BASE-T/SFP</t>
  </si>
  <si>
    <t>Intel Core i5-4460, 3.2GHz/H81/4Gb/500Gb Seagate/DVD-RW/400W/Видеокарта интегрированная + Монитор LED 23” + Windows 8.1 + клавиатура, мышь</t>
  </si>
  <si>
    <t xml:space="preserve">2х4 ядра ЦПУ: 3Hz8х Intel Xeon ,2666 MHz: ОЗУ: Не менее 32Гб : HDD: Системный раздел не менее 500 Гб  </t>
  </si>
  <si>
    <t>27.33.13.700.000.00.0796.000000000001</t>
  </si>
  <si>
    <t>материал изготовления полиэтилен, номинальный ток 25 А, напряжение не более 1000 В</t>
  </si>
  <si>
    <t>27.40.42.500.007.01.0796.000000000004</t>
  </si>
  <si>
    <t>люминесцентной лампы , мощность 22 Вт</t>
  </si>
  <si>
    <t>26.20.17.100.000.00.0796.000000000015</t>
  </si>
  <si>
    <t>Монитор</t>
  </si>
  <si>
    <t>жидкокристаллический, диагональ 21.5 дюйм, разрешение 1920*1080</t>
  </si>
  <si>
    <t>Компьютер</t>
  </si>
  <si>
    <t>26.20.13.000.008.01.0839.000000000001</t>
  </si>
  <si>
    <t>персональный, универсальный (решающий широкий круг задач), Высокопроизводительный, в комплекте системный блок, монитор, клавиатура, мышь, СТ РК 1996-2010</t>
  </si>
  <si>
    <t>27.32.13.700.000.00.0018.000000000068</t>
  </si>
  <si>
    <t>марка МКСБ, 4*4*1,2 мм2</t>
  </si>
  <si>
    <t>27.32.14.000.000.00.0006.000000000123</t>
  </si>
  <si>
    <t>марка ТПП, 10*2*0,5 мм2</t>
  </si>
  <si>
    <t>27.32.14.000.000.00.0006.000000000125</t>
  </si>
  <si>
    <t>26.30.30.900.068.01.0796.000000000002</t>
  </si>
  <si>
    <t>телефонный, коннектор модульный RJ12</t>
  </si>
  <si>
    <t>26.30.40.900.011.00.0796.000000000001</t>
  </si>
  <si>
    <t>Приемопередатчик</t>
  </si>
  <si>
    <t>оптический трансивер</t>
  </si>
  <si>
    <t>26.30.21.200.001.00.0796.000000000002</t>
  </si>
  <si>
    <t>количество портов 16, тип разъема RJ45, одной или нескольких  3,5,5e,6,6А,7</t>
  </si>
  <si>
    <t>количество портов 24, тип разъема RJ45, одной или нескольких  3,5,5e,6,6А,7</t>
  </si>
  <si>
    <t>26.30.21.200.001.00.0796.000000000001</t>
  </si>
  <si>
    <t>количество портов 12, тип разъема RJ45, одной или нескольких категории 3,5,5e,6,6А,7</t>
  </si>
  <si>
    <t>26.30.21.200.002.00.0796.000000000010</t>
  </si>
  <si>
    <t>способ коммутации бесфрагментный (fragment-free) или гибридный, асиметричный, управляемый (сложный)</t>
  </si>
  <si>
    <t>600</t>
  </si>
  <si>
    <t>29.32.30.400.002.00.0796.000000000001</t>
  </si>
  <si>
    <t>Подшипник ступицы</t>
  </si>
  <si>
    <t>передний, для грузового автомобиля</t>
  </si>
  <si>
    <t>26.30.30.900.068.02.0796.000000000000</t>
  </si>
  <si>
    <t>для радиостанции</t>
  </si>
  <si>
    <t>26.40.32.900.002.00.0796.000000000000</t>
  </si>
  <si>
    <t>Система регистрации и записи разговоров</t>
  </si>
  <si>
    <t>телефонная</t>
  </si>
  <si>
    <t>25.73.30.930.016.00.0796.000000000000</t>
  </si>
  <si>
    <t>Стриппер</t>
  </si>
  <si>
    <t>автоматический</t>
  </si>
  <si>
    <t>26.30.23.900.000.00.0839.000000000000</t>
  </si>
  <si>
    <t>Система</t>
  </si>
  <si>
    <t>для проведения видеоконференций</t>
  </si>
  <si>
    <t>22.21.29.700.005.00.0796.000000000027</t>
  </si>
  <si>
    <t>для сращивания оптических кабелей, оптическая, на 12 волокон</t>
  </si>
  <si>
    <t>26.30.21.200.002.00.0796.000000000003</t>
  </si>
  <si>
    <t>способ коммутации с промежуточным хранением (Store and Forward), асиметричный, неуправляемый (простой)</t>
  </si>
  <si>
    <t>26.11.22.900.002.01.0796.000000000003</t>
  </si>
  <si>
    <t>для трубчатых люминесцентных ламп, тип 65С-220, ГОСТ 8799-90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</si>
  <si>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</si>
  <si>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</si>
  <si>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</si>
  <si>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</si>
  <si>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</si>
  <si>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</si>
  <si>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</si>
  <si>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</si>
  <si>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</si>
  <si>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</si>
  <si>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</si>
  <si>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</si>
  <si>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</si>
  <si>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</si>
  <si>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</si>
  <si>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</si>
  <si>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</si>
  <si>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</si>
  <si>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</si>
  <si>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</si>
  <si>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</si>
  <si>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</si>
  <si>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</si>
  <si>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</si>
  <si>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</si>
  <si>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</si>
  <si>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</si>
  <si>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</si>
  <si>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</si>
  <si>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</si>
  <si>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</si>
  <si>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</si>
  <si>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</si>
  <si>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</si>
  <si>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</si>
  <si>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</si>
  <si>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</si>
  <si>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</si>
  <si>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</si>
  <si>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</si>
  <si>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</si>
  <si>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</si>
  <si>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</si>
  <si>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</si>
  <si>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</si>
  <si>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</si>
  <si>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</si>
  <si>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</si>
  <si>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</si>
  <si>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</si>
  <si>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</si>
  <si>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</si>
  <si>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</si>
  <si>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</si>
  <si>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</si>
  <si>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</si>
  <si>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</si>
  <si>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</si>
  <si>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</si>
  <si>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</si>
  <si>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</si>
  <si>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</si>
  <si>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</si>
  <si>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</si>
  <si>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</si>
  <si>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</si>
  <si>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</si>
  <si>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</si>
  <si>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</si>
  <si>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</si>
  <si>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</si>
  <si>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</si>
  <si>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</si>
  <si>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</si>
  <si>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</si>
  <si>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</si>
  <si>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</si>
  <si>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</si>
  <si>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</si>
  <si>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</si>
  <si>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</si>
  <si>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</si>
  <si>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</si>
  <si>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</si>
  <si>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</si>
  <si>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</si>
  <si>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</si>
  <si>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</si>
  <si>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</si>
  <si>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</si>
  <si>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</si>
  <si>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</si>
  <si>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</si>
  <si>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</si>
  <si>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</si>
  <si>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</si>
  <si>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</si>
  <si>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</si>
  <si>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</si>
  <si>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</si>
  <si>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</si>
  <si>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</si>
  <si>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</si>
  <si>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</si>
  <si>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</si>
  <si>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</si>
  <si>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</si>
  <si>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</si>
  <si>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</si>
  <si>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</si>
  <si>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</si>
  <si>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</si>
  <si>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</si>
  <si>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</si>
  <si>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</si>
  <si>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</si>
  <si>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</si>
  <si>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</si>
  <si>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</si>
  <si>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</si>
  <si>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</si>
  <si>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</si>
  <si>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</si>
  <si>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</si>
  <si>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</si>
  <si>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</si>
  <si>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</si>
  <si>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</si>
  <si>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</si>
  <si>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</si>
  <si>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</si>
  <si>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</si>
  <si>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</si>
  <si>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</si>
  <si>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</si>
  <si>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</si>
  <si>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</si>
  <si>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</si>
  <si>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</si>
  <si>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</si>
  <si>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</si>
  <si>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</si>
  <si>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</si>
  <si>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</si>
  <si>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</si>
  <si>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</si>
  <si>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</si>
  <si>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</si>
  <si>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</si>
  <si>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</si>
  <si>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</si>
  <si>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</si>
  <si>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</si>
  <si>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</si>
  <si>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</si>
  <si>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</si>
  <si>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</si>
  <si>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</si>
  <si>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</si>
  <si>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</si>
  <si>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</si>
  <si>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</si>
  <si>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</si>
  <si>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</si>
  <si>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</si>
  <si>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</si>
  <si>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</si>
  <si>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</si>
  <si>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</si>
  <si>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</si>
  <si>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</si>
  <si>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</si>
  <si>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</si>
  <si>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</si>
  <si>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</si>
  <si>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</si>
  <si>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</si>
  <si>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</si>
  <si>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</si>
  <si>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</si>
  <si>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</si>
  <si>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</si>
  <si>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</si>
  <si>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</si>
  <si>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</si>
  <si>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</si>
  <si>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</si>
  <si>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</si>
  <si>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</si>
  <si>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</si>
  <si>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</si>
  <si>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</si>
  <si>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</si>
  <si>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</si>
  <si>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</si>
  <si>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</si>
  <si>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</si>
  <si>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</si>
  <si>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</si>
  <si>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</si>
  <si>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</si>
  <si>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</si>
  <si>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</si>
  <si>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</si>
  <si>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</si>
  <si>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</si>
  <si>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</si>
  <si>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</si>
  <si>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</si>
  <si>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</si>
  <si>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</si>
  <si>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</si>
  <si>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</si>
  <si>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</si>
  <si>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</si>
  <si>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</si>
  <si>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</si>
  <si>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</si>
  <si>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</si>
  <si>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</si>
  <si>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</si>
  <si>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</si>
  <si>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</si>
  <si>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</si>
  <si>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</si>
  <si>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</si>
  <si>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</si>
  <si>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</si>
  <si>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</si>
  <si>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</si>
  <si>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</si>
  <si>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</si>
  <si>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</si>
  <si>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</si>
  <si>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</si>
  <si>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</si>
  <si>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</si>
  <si>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</si>
  <si>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</si>
  <si>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</si>
  <si>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</si>
  <si>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</si>
  <si>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</si>
  <si>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</si>
  <si>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</si>
  <si>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</si>
  <si>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</si>
  <si>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</si>
  <si>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</si>
  <si>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</si>
  <si>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</si>
  <si>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</si>
  <si>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</si>
  <si>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</si>
  <si>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</si>
  <si>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</si>
  <si>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</si>
  <si>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</si>
  <si>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</si>
  <si>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</si>
  <si>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</si>
  <si>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</si>
  <si>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</si>
  <si>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</si>
  <si>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</si>
  <si>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</si>
  <si>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</si>
  <si>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</si>
  <si>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</si>
  <si>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</si>
  <si>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</si>
  <si>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</si>
  <si>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</si>
  <si>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</si>
  <si>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</si>
  <si>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</si>
  <si>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</si>
  <si>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</si>
  <si>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</si>
  <si>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</si>
  <si>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</si>
  <si>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</si>
  <si>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</si>
  <si>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</si>
  <si>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</si>
  <si>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</si>
  <si>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</si>
  <si>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</si>
  <si>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</si>
  <si>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</si>
  <si>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</si>
  <si>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</si>
  <si>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</si>
  <si>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</si>
  <si>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труба водяная диам 15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</si>
  <si>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</si>
  <si>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</si>
  <si>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</si>
  <si>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</si>
  <si>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</si>
  <si>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</si>
  <si>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</si>
  <si>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</si>
  <si>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</si>
  <si>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</si>
  <si>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</si>
  <si>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</si>
  <si>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</si>
  <si>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</si>
  <si>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</si>
  <si>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</si>
  <si>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</si>
  <si>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</si>
  <si>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</si>
  <si>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</si>
  <si>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</si>
  <si>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</si>
  <si>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</si>
  <si>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</si>
  <si>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</si>
  <si>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</si>
  <si>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</si>
  <si>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</si>
  <si>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</si>
  <si>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</si>
  <si>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</si>
  <si>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</si>
  <si>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</si>
  <si>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</si>
  <si>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</si>
  <si>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</si>
  <si>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</si>
  <si>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</si>
  <si>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</si>
  <si>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</si>
  <si>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</si>
  <si>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</si>
  <si>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</si>
  <si>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</si>
  <si>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</si>
  <si>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</si>
  <si>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</si>
  <si>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</si>
  <si>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</si>
  <si>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</si>
  <si>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</si>
  <si>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</si>
  <si>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</si>
  <si>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</si>
  <si>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</si>
  <si>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</si>
  <si>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</si>
  <si>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</si>
  <si>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</si>
  <si>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</si>
  <si>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</si>
  <si>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</si>
  <si>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</si>
  <si>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</si>
  <si>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</si>
  <si>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</si>
  <si>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</si>
  <si>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</si>
  <si>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</si>
  <si>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</si>
  <si>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</si>
  <si>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</si>
  <si>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</si>
  <si>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</si>
  <si>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</si>
  <si>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</si>
  <si>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</si>
  <si>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</si>
  <si>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</si>
  <si>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</si>
  <si>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</si>
  <si>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</si>
  <si>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</si>
  <si>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</si>
  <si>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</si>
  <si>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</si>
  <si>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</si>
  <si>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</si>
  <si>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</si>
  <si>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</si>
  <si>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</si>
  <si>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</si>
  <si>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</si>
  <si>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</si>
  <si>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</si>
  <si>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</si>
  <si>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</si>
  <si>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</si>
  <si>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</si>
  <si>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</si>
  <si>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</si>
  <si>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</si>
  <si>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</si>
  <si>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</si>
  <si>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</si>
  <si>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</si>
  <si>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</si>
  <si>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</si>
  <si>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</si>
  <si>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</si>
  <si>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</si>
  <si>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</si>
  <si>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</si>
  <si>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</si>
  <si>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</si>
  <si>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</si>
  <si>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</si>
  <si>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</si>
  <si>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</si>
  <si>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</si>
  <si>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</si>
  <si>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</si>
  <si>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</si>
  <si>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</si>
  <si>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</si>
  <si>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</si>
  <si>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</si>
  <si>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</si>
  <si>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</si>
  <si>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</si>
  <si>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</si>
  <si>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</si>
  <si>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</si>
  <si>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</si>
  <si>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</si>
  <si>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</si>
  <si>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</si>
  <si>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</si>
  <si>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</si>
  <si>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</si>
  <si>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</si>
  <si>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</si>
  <si>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</si>
  <si>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</si>
  <si>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</si>
  <si>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</si>
  <si>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</si>
  <si>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</si>
  <si>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</si>
  <si>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</si>
  <si>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</si>
  <si>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</si>
  <si>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</si>
  <si>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</si>
  <si>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</si>
  <si>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</si>
  <si>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</si>
  <si>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</si>
  <si>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</si>
  <si>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</si>
  <si>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</si>
  <si>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</si>
  <si>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</si>
  <si>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</si>
  <si>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</si>
  <si>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</si>
  <si>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</si>
  <si>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</si>
  <si>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</si>
  <si>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</si>
  <si>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</si>
  <si>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</si>
  <si>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</si>
  <si>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</si>
  <si>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</si>
  <si>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</si>
  <si>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</si>
  <si>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</si>
  <si>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</si>
  <si>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</si>
  <si>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</si>
  <si>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</si>
  <si>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</si>
  <si>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</si>
  <si>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</si>
  <si>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</si>
  <si>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</si>
  <si>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</si>
  <si>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</si>
  <si>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</si>
  <si>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</si>
  <si>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</si>
  <si>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</si>
  <si>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</si>
  <si>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</si>
  <si>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</si>
  <si>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</si>
  <si>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</si>
  <si>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</si>
  <si>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</si>
  <si>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</si>
  <si>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</si>
  <si>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</si>
  <si>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</si>
  <si>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</si>
  <si>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</si>
  <si>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</si>
  <si>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</si>
  <si>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</si>
  <si>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</si>
  <si>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</si>
  <si>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</si>
  <si>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</si>
  <si>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</si>
  <si>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</si>
  <si>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</si>
  <si>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</si>
  <si>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</si>
  <si>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</si>
  <si>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</si>
  <si>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</si>
  <si>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</si>
  <si>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</si>
  <si>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</si>
  <si>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</si>
  <si>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</si>
  <si>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</si>
  <si>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</si>
  <si>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</si>
  <si>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</si>
  <si>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</si>
  <si>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</si>
  <si>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</si>
  <si>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</si>
  <si>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</si>
  <si>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</si>
  <si>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</si>
  <si>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</si>
  <si>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</si>
  <si>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</si>
  <si>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</si>
  <si>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</si>
  <si>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</si>
  <si>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</si>
  <si>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</si>
  <si>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549 Т</t>
  </si>
  <si>
    <t>551 Т</t>
  </si>
  <si>
    <t>561 Т</t>
  </si>
  <si>
    <t>562 Т</t>
  </si>
  <si>
    <t>563 Т</t>
  </si>
  <si>
    <t>564 Т</t>
  </si>
  <si>
    <t>565 Т</t>
  </si>
  <si>
    <t>566 Т</t>
  </si>
  <si>
    <t>567 Т</t>
  </si>
  <si>
    <t>570 Т</t>
  </si>
  <si>
    <t>571 Т</t>
  </si>
  <si>
    <t>592 Т</t>
  </si>
  <si>
    <t>593 Т</t>
  </si>
  <si>
    <t>594 Т</t>
  </si>
  <si>
    <t>595 Т</t>
  </si>
  <si>
    <t>596 Т</t>
  </si>
  <si>
    <t>597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</si>
  <si>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</si>
  <si>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</si>
  <si>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</si>
  <si>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</si>
  <si>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</si>
  <si>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</si>
  <si>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</si>
  <si>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</si>
  <si>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</si>
  <si>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</si>
  <si>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</si>
  <si>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</si>
  <si>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</si>
  <si>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</si>
  <si>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</si>
  <si>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</si>
  <si>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</si>
  <si>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</si>
  <si>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</si>
  <si>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</si>
  <si>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</si>
  <si>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</si>
  <si>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</si>
  <si>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</si>
  <si>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</si>
  <si>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</si>
  <si>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</si>
  <si>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</si>
  <si>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627 Т</t>
  </si>
  <si>
    <t>628 Т</t>
  </si>
  <si>
    <t>629 Т</t>
  </si>
  <si>
    <t>630 Т</t>
  </si>
  <si>
    <t>631 Т</t>
  </si>
  <si>
    <t>632 Т</t>
  </si>
  <si>
    <t>26.20.13.000.009.01.0796.000000000000</t>
  </si>
  <si>
    <t>общего назначения, высокопроизводительный с вертикальным масштабированием ресурсов</t>
  </si>
  <si>
    <t>22.21.29.700.001.00.0796.000000000001</t>
  </si>
  <si>
    <t>стяжка пластиковая, крепежная, длина 100 мм, ширина 3 мм</t>
  </si>
  <si>
    <t>22.21.29.700.001.00.0796.000000000003</t>
  </si>
  <si>
    <t>стяжка пластиковая, крепежная, длина 150 мм, ширина 3 мм</t>
  </si>
  <si>
    <t>22.21.29.700.001.00.0796.000000000006</t>
  </si>
  <si>
    <t>стяжка пластиковая, крепежная, длина 200 мм, ширина 4 мм</t>
  </si>
  <si>
    <t>28.13.28.000.000.00.0796.000000000001</t>
  </si>
  <si>
    <t>Компрессор</t>
  </si>
  <si>
    <t>автономный, переносной, высокого давления</t>
  </si>
  <si>
    <t>28.29.70.300.007.00.0796.000000000003</t>
  </si>
  <si>
    <t>производственный, для сварки полипропиленовых труб и фитингов</t>
  </si>
  <si>
    <t>28.49.21.500.004.00.0796.000000000000</t>
  </si>
  <si>
    <t>для крепления автоматических выключателей</t>
  </si>
  <si>
    <t>27.31.12.900.000.00.0796.000000000010</t>
  </si>
  <si>
    <t>переходной, оконцован с двух сторон коннекторами типа LC/MU одномодовое или многомодовое волокно</t>
  </si>
  <si>
    <t>26.20.40.000.112.00.0796.000000000005</t>
  </si>
  <si>
    <t>для обеспечения напряжения постоянного тока</t>
  </si>
  <si>
    <t>1. Товар</t>
  </si>
  <si>
    <t>апрель, май  2016 года</t>
  </si>
  <si>
    <t>июль-декабрь 2016 года</t>
  </si>
  <si>
    <t>август-декабрь 2016 года</t>
  </si>
  <si>
    <t>октябрь 2016 года</t>
  </si>
  <si>
    <t>октябрь-ноябрь  2016 года</t>
  </si>
  <si>
    <t>апрель, май 2016 года</t>
  </si>
  <si>
    <t>июнь, декабрь 2016 года</t>
  </si>
  <si>
    <t>Утвержден приказом директора ТОО "Мунайтелеком"</t>
  </si>
  <si>
    <t>27.32.13.500.001.01.0006.000000000002</t>
  </si>
  <si>
    <t>коммутационный (патч-корд), UTP</t>
  </si>
  <si>
    <t>26.30.23.100.002.00.0839.000000000000</t>
  </si>
  <si>
    <t>декабрь  2016 года</t>
  </si>
  <si>
    <t>апрель  2016 года</t>
  </si>
  <si>
    <t>апрель-декабрь 2016 года</t>
  </si>
  <si>
    <t>июнь-декабрь 2016 года</t>
  </si>
  <si>
    <t>июль 2016 года, июнь 2017 года</t>
  </si>
  <si>
    <t>июнь-декабрь  2016 года</t>
  </si>
  <si>
    <t>октябрь-декабрь 2016 года</t>
  </si>
  <si>
    <t>10.82.22.900.000.00.0796.000000000001</t>
  </si>
  <si>
    <t>Набор подарочный</t>
  </si>
  <si>
    <t>набор различных конфет/сладостей в картонной подарочной упаковке, вес 2кг</t>
  </si>
  <si>
    <t>туалетная, двухслойная</t>
  </si>
  <si>
    <t>негазированная, питьевая, объем 19 л, СТ РК 1432-2005</t>
  </si>
  <si>
    <t>Порошок</t>
  </si>
  <si>
    <t>стиральный, для изделий из различных тканей, ГОСТ 25644-96</t>
  </si>
  <si>
    <t>Диск жесткий</t>
  </si>
  <si>
    <t>природный, 1 класс, мелкий, ГОСТ 8736-2014</t>
  </si>
  <si>
    <t>из отсевов дробления, 1 класс, средний, ГОСТ 8736-2014</t>
  </si>
  <si>
    <t>для лакокрасочных материалов, марка 646, ГОСТ 18188-72</t>
  </si>
  <si>
    <t>на спецтехнику, размер 8,25-15, цельнолитная</t>
  </si>
  <si>
    <t>для автобусов или автомобилей грузовых, пневматическая, диагональная, размер 8,25-20, норма слойности 14, ГОСТ 5513-97</t>
  </si>
  <si>
    <t>для защиты рук технические, пропитанные резиной (латексом), хлопчатобумажные</t>
  </si>
  <si>
    <t>дизельное, температура застывания не выше -10°С, плотность при 20 °С не более 860 кг/м3, летнее, ГОСТ 305-82</t>
  </si>
  <si>
    <t>Жидкость тормозная</t>
  </si>
  <si>
    <t>гидравлическая, температура кипения не менее 230°С, вязкость 1800</t>
  </si>
  <si>
    <t>марка ТПП, 20*2*0,5 мм2</t>
  </si>
  <si>
    <t>633 Т</t>
  </si>
  <si>
    <t>634 Т</t>
  </si>
  <si>
    <t>635 Т</t>
  </si>
  <si>
    <t>33.12.29.900.009.00.0777.000000000000</t>
  </si>
  <si>
    <t>17.23.14.500.000.00.5111.000000000066</t>
  </si>
  <si>
    <t>для офисного оборудования, формат А4, плотность 80 г/м2, ГОСТ 6656-76</t>
  </si>
  <si>
    <t>регистратор, пластиковая, формат А4, 50 мм</t>
  </si>
  <si>
    <t>регистратор, пластиковая, формат А4, 80 мм</t>
  </si>
  <si>
    <t xml:space="preserve"> А4 80 мм</t>
  </si>
  <si>
    <t xml:space="preserve"> А4 50 мм</t>
  </si>
  <si>
    <t>41-1 Т</t>
  </si>
  <si>
    <t>42</t>
  </si>
  <si>
    <t>0</t>
  </si>
  <si>
    <t>18,19</t>
  </si>
  <si>
    <t>90-1 Т</t>
  </si>
  <si>
    <t>257-1Т</t>
  </si>
  <si>
    <t>258-1 Т</t>
  </si>
  <si>
    <t>10</t>
  </si>
  <si>
    <t>296-1 Т</t>
  </si>
  <si>
    <t>299-1 Т</t>
  </si>
  <si>
    <t>302-1 Т</t>
  </si>
  <si>
    <t>326-1 Т</t>
  </si>
  <si>
    <t>304-1 Т</t>
  </si>
  <si>
    <t>305-1 Т</t>
  </si>
  <si>
    <t>307-1 Т</t>
  </si>
  <si>
    <t>308-1 Т</t>
  </si>
  <si>
    <t>309-1 Т</t>
  </si>
  <si>
    <t>310-1Т</t>
  </si>
  <si>
    <t>318-1 Т</t>
  </si>
  <si>
    <t>328-1 Т</t>
  </si>
  <si>
    <t>336-1 Т</t>
  </si>
  <si>
    <t>338-1 Т</t>
  </si>
  <si>
    <t>346-1 Т</t>
  </si>
  <si>
    <t>347-1 Т</t>
  </si>
  <si>
    <t>366-1 Т</t>
  </si>
  <si>
    <t>300-1 Т</t>
  </si>
  <si>
    <t>370-1 Т</t>
  </si>
  <si>
    <t>Тормозная жидкость ДОТ</t>
  </si>
  <si>
    <t>210-1 Т</t>
  </si>
  <si>
    <t>212-1 Т</t>
  </si>
  <si>
    <t>195-1 Т</t>
  </si>
  <si>
    <t>196-1 Т</t>
  </si>
  <si>
    <t>1-1 У</t>
  </si>
  <si>
    <t>2-1 У</t>
  </si>
  <si>
    <t>143-1 У</t>
  </si>
  <si>
    <t>26-1 У</t>
  </si>
  <si>
    <t>25-1 У</t>
  </si>
  <si>
    <t>24-1 У</t>
  </si>
  <si>
    <t>27-1 У</t>
  </si>
  <si>
    <t>февраль-декабрь 2016 года</t>
  </si>
  <si>
    <t>01 январь-31 январь 2016г</t>
  </si>
  <si>
    <t>24-2 У</t>
  </si>
  <si>
    <t>25-2 У</t>
  </si>
  <si>
    <t>26-2 У</t>
  </si>
  <si>
    <t>27-2 У</t>
  </si>
  <si>
    <t>Услуги затрат на ГСМ АО "ММГ"</t>
  </si>
  <si>
    <t>106-1 Т</t>
  </si>
  <si>
    <t>50-1 У</t>
  </si>
  <si>
    <t>63-1 У</t>
  </si>
  <si>
    <t>62-1 У</t>
  </si>
  <si>
    <t>60 -1У</t>
  </si>
  <si>
    <t>64-1 У</t>
  </si>
  <si>
    <t>59-1 У</t>
  </si>
  <si>
    <t>57-1 У</t>
  </si>
  <si>
    <t>111-1 У</t>
  </si>
  <si>
    <t>14 Р</t>
  </si>
  <si>
    <t>14-1 У</t>
  </si>
  <si>
    <t>11</t>
  </si>
  <si>
    <t>15-1 У</t>
  </si>
  <si>
    <t>45 календарных дней  с момента заключения договора</t>
  </si>
  <si>
    <t>11,14</t>
  </si>
  <si>
    <t>март-август 2016 года</t>
  </si>
  <si>
    <t>49.41.12.100.000.00.0777.000000000000</t>
  </si>
  <si>
    <t>Услуги автомобильного транспорта по перевозкам нефтепродуктов автоцистернами или полуприцепами-автоцистернами</t>
  </si>
  <si>
    <t>58-1 У</t>
  </si>
  <si>
    <t>17-1 У</t>
  </si>
  <si>
    <t>203-1 Т</t>
  </si>
  <si>
    <t>406-1 Т</t>
  </si>
  <si>
    <t>407-1 Т</t>
  </si>
  <si>
    <t>408-1 Т</t>
  </si>
  <si>
    <t>525-1 Т</t>
  </si>
  <si>
    <t>526-1 Т</t>
  </si>
  <si>
    <t>527-1 Т</t>
  </si>
  <si>
    <t>528-1 Т</t>
  </si>
  <si>
    <t>529-1 Т</t>
  </si>
  <si>
    <t>530-1 Т</t>
  </si>
  <si>
    <t>Конденсатор 100 мкф х 450В</t>
  </si>
  <si>
    <t>15.20.31.500.001.01.0715.000000000004</t>
  </si>
  <si>
    <t>Полусапоги</t>
  </si>
  <si>
    <t>производственные, мужские, с верхом из юфтевой кожи, на подошве резина, утепленные, с подноском защитным металлическим</t>
  </si>
  <si>
    <t>Сапоги кожаные утепленные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</si>
  <si>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</si>
  <si>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</si>
  <si>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</si>
  <si>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</si>
  <si>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</si>
  <si>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</si>
  <si>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</si>
  <si>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</si>
  <si>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</si>
  <si>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</si>
  <si>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</si>
  <si>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</si>
  <si>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</si>
  <si>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</si>
  <si>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</si>
  <si>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</si>
  <si>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</si>
  <si>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</si>
  <si>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</si>
  <si>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</si>
  <si>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</si>
  <si>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</si>
  <si>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</si>
  <si>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</si>
  <si>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</si>
  <si>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</si>
  <si>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</si>
  <si>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</si>
  <si>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</si>
  <si>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</si>
  <si>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</si>
  <si>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</si>
  <si>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</si>
  <si>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</si>
  <si>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</si>
  <si>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</si>
  <si>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</si>
  <si>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</si>
  <si>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</si>
  <si>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</si>
  <si>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</si>
  <si>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</si>
  <si>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</si>
  <si>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</si>
  <si>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</si>
  <si>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</si>
  <si>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</si>
  <si>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</si>
  <si>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</si>
  <si>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</si>
  <si>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</si>
  <si>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</si>
  <si>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</si>
  <si>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</si>
  <si>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</si>
  <si>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</si>
  <si>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</si>
  <si>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</si>
  <si>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</si>
  <si>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</si>
  <si>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</si>
  <si>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</si>
  <si>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</si>
  <si>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</si>
  <si>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</si>
  <si>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</si>
  <si>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</si>
  <si>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</si>
  <si>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</si>
  <si>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</si>
  <si>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</si>
  <si>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</si>
  <si>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</si>
  <si>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</si>
  <si>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</si>
  <si>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</si>
  <si>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</si>
  <si>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</si>
  <si>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</si>
  <si>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</si>
  <si>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</si>
  <si>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</si>
  <si>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</si>
  <si>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Комплект зимней спецодежды для СБ</t>
  </si>
  <si>
    <t>Элемент фильтрующий тонкой очистки топлива  201-1117040-АМаз</t>
  </si>
  <si>
    <t>Батарейка VARTA Mempac 3.6v 150mAh.</t>
  </si>
  <si>
    <t>720 Т</t>
  </si>
  <si>
    <t>26.30.30.300.005.00.0796.000000000003</t>
  </si>
  <si>
    <t>Переходник</t>
  </si>
  <si>
    <t>высокочастотный, тип вилки - BNC, тип розетки - UTP</t>
  </si>
  <si>
    <t>26.30.30.300.005.01.0796.000000000000</t>
  </si>
  <si>
    <t>линейный, DC на T2M</t>
  </si>
  <si>
    <t>26.30.30.300.005.01.0796.000000000001</t>
  </si>
  <si>
    <t>линейный, 2TF на DC</t>
  </si>
  <si>
    <t>156 У</t>
  </si>
  <si>
    <t>220-1 Т</t>
  </si>
  <si>
    <t>221-1 Т</t>
  </si>
  <si>
    <t>223-1 Т</t>
  </si>
  <si>
    <t>15 Р</t>
  </si>
  <si>
    <t>42.21.22.000.000.00.0999.000000000000</t>
  </si>
  <si>
    <t>Работы по прокладке локальных (местного значения) трубопроводов и аналогичных сетей/систем</t>
  </si>
  <si>
    <t>9-1 Р</t>
  </si>
  <si>
    <t>40-1 Т</t>
  </si>
  <si>
    <t>635-1 Т</t>
  </si>
  <si>
    <t>626-1 Т</t>
  </si>
  <si>
    <t>627-1 Т</t>
  </si>
  <si>
    <t>605-1 Т</t>
  </si>
  <si>
    <t>604-1 Т</t>
  </si>
  <si>
    <t>631-1 Т</t>
  </si>
  <si>
    <t>632-1 Т</t>
  </si>
  <si>
    <t>628-1Т</t>
  </si>
  <si>
    <t>629-1 Т</t>
  </si>
  <si>
    <t>630-1 Т</t>
  </si>
  <si>
    <t>149-1 У</t>
  </si>
  <si>
    <t>40</t>
  </si>
  <si>
    <t>29</t>
  </si>
  <si>
    <t>2621</t>
  </si>
  <si>
    <t>424-1 Т</t>
  </si>
  <si>
    <t>455-1 Т</t>
  </si>
  <si>
    <t>456-1 Т</t>
  </si>
  <si>
    <t>11,18,19</t>
  </si>
  <si>
    <t>1173 м3</t>
  </si>
  <si>
    <t>66-1 У</t>
  </si>
  <si>
    <t>70-1 У</t>
  </si>
  <si>
    <t>71-1 У</t>
  </si>
  <si>
    <t>72-1 У</t>
  </si>
  <si>
    <t>73-1 У</t>
  </si>
  <si>
    <t xml:space="preserve"> ЦП</t>
  </si>
  <si>
    <t>7,11</t>
  </si>
  <si>
    <t xml:space="preserve">  </t>
  </si>
  <si>
    <t>157 У</t>
  </si>
  <si>
    <t xml:space="preserve">600 м3 </t>
  </si>
  <si>
    <t>апрель-декабрь 2016г.</t>
  </si>
  <si>
    <t>26.30.30.900.007.05.0796.000000000000</t>
  </si>
  <si>
    <t>кроссовой защиты, полупроводниковый, для защиты абонентских комплектов автоматической телефонной станции</t>
  </si>
  <si>
    <t>22.21.29.700.005.00.0796.000000000046</t>
  </si>
  <si>
    <t>оптическая, распределительная</t>
  </si>
  <si>
    <t>29-1 Т</t>
  </si>
  <si>
    <t>32-1 Т</t>
  </si>
  <si>
    <t>33-1 Т</t>
  </si>
  <si>
    <t>34-1 Т</t>
  </si>
  <si>
    <t>7,11,18</t>
  </si>
  <si>
    <t>35-1 Т</t>
  </si>
  <si>
    <t>32</t>
  </si>
  <si>
    <t>30-1 Т</t>
  </si>
  <si>
    <t>45</t>
  </si>
  <si>
    <t>40-2 Т</t>
  </si>
  <si>
    <t>43-1 Т</t>
  </si>
  <si>
    <t>7,11,19</t>
  </si>
  <si>
    <t>36-1 Т</t>
  </si>
  <si>
    <t>37-1 Т</t>
  </si>
  <si>
    <t>38-1 Т</t>
  </si>
  <si>
    <t>39-1 Т</t>
  </si>
  <si>
    <t>7,11,18,19</t>
  </si>
  <si>
    <t>42-1 Т</t>
  </si>
  <si>
    <t>44-1 Т</t>
  </si>
  <si>
    <t>10-1 Р</t>
  </si>
  <si>
    <t>июль, август 2016 года</t>
  </si>
  <si>
    <t>151-1 У</t>
  </si>
  <si>
    <t>193-1 Т</t>
  </si>
  <si>
    <t>11,22</t>
  </si>
  <si>
    <t>194-1 Т</t>
  </si>
  <si>
    <t>200-1 Т</t>
  </si>
  <si>
    <t>11,18,19,22</t>
  </si>
  <si>
    <t>201-1 Т</t>
  </si>
  <si>
    <t>202-1 Т</t>
  </si>
  <si>
    <t>197-1 Т</t>
  </si>
  <si>
    <t>204-1 Т</t>
  </si>
  <si>
    <t>11,18,22</t>
  </si>
  <si>
    <t>199-1 Т</t>
  </si>
  <si>
    <t>18,22</t>
  </si>
  <si>
    <t>213-1 Т</t>
  </si>
  <si>
    <t>214-1 Т</t>
  </si>
  <si>
    <t>216-1 Т</t>
  </si>
  <si>
    <t>217-1 Т</t>
  </si>
  <si>
    <t>218-1 Т</t>
  </si>
  <si>
    <t>36-1 У</t>
  </si>
  <si>
    <t>158 У</t>
  </si>
  <si>
    <t>86.90.19.335.016.00.0777.000000000000</t>
  </si>
  <si>
    <t>Услуги медицинского освидетельствования водителей транспортных средств</t>
  </si>
  <si>
    <t xml:space="preserve">Мед.освидетельствование </t>
  </si>
  <si>
    <t>Мангистауская область, м/р. Жетыбай, Каламкас</t>
  </si>
  <si>
    <t>май-декабрь 2016 года</t>
  </si>
  <si>
    <t>159 У</t>
  </si>
  <si>
    <t>фквраль-май 2016 года</t>
  </si>
  <si>
    <t xml:space="preserve">  Мангистауская область, г. Актау</t>
  </si>
  <si>
    <t>160 У</t>
  </si>
  <si>
    <t>Core Solutions of Microsoft Exchange Server 2013/Планирование , развертывание и конфигурирование Microsoft Exchange Server  2013</t>
  </si>
  <si>
    <t>147-1 У</t>
  </si>
  <si>
    <t xml:space="preserve">Пиломатериал 6х0,15х0,05 </t>
  </si>
  <si>
    <t>Обрешетка 6х0,05х0,04</t>
  </si>
  <si>
    <t>11,18</t>
  </si>
  <si>
    <t>65-1 Т</t>
  </si>
  <si>
    <t>Камень р/бл.390*190*180</t>
  </si>
  <si>
    <t>372-1 Т</t>
  </si>
  <si>
    <t>373-1 Т</t>
  </si>
  <si>
    <t>374-1 Т</t>
  </si>
  <si>
    <t>375-1 Т</t>
  </si>
  <si>
    <t>376-1 Т</t>
  </si>
  <si>
    <t>377-1 Т</t>
  </si>
  <si>
    <t>378-1 Т</t>
  </si>
  <si>
    <t>379-1 Т</t>
  </si>
  <si>
    <t>380-1 Т</t>
  </si>
  <si>
    <t>381-1 Т</t>
  </si>
  <si>
    <t>383-1 Т</t>
  </si>
  <si>
    <t>384-1 Т</t>
  </si>
  <si>
    <t>388-1 Т</t>
  </si>
  <si>
    <t>389-1 Т</t>
  </si>
  <si>
    <t>390-1 Т</t>
  </si>
  <si>
    <t>405-1 Т</t>
  </si>
  <si>
    <t>409-1 Т</t>
  </si>
  <si>
    <t>410-1 Т</t>
  </si>
  <si>
    <t>411-1 Т</t>
  </si>
  <si>
    <t>412-1 Т</t>
  </si>
  <si>
    <t>413-1 Т</t>
  </si>
  <si>
    <t>425-1 Т</t>
  </si>
  <si>
    <t>427-1 Т</t>
  </si>
  <si>
    <t>429-1 Т</t>
  </si>
  <si>
    <t>432-1 Т</t>
  </si>
  <si>
    <t>436-1 Т</t>
  </si>
  <si>
    <t>437-1 Т</t>
  </si>
  <si>
    <t>438-1 Т</t>
  </si>
  <si>
    <t>439-1 Т</t>
  </si>
  <si>
    <t>446-1 Т</t>
  </si>
  <si>
    <t>447-1 Т</t>
  </si>
  <si>
    <t>451-1 Т</t>
  </si>
  <si>
    <t>452-1 Т</t>
  </si>
  <si>
    <t>492-1 Т</t>
  </si>
  <si>
    <t>Щит АВР-0,4 Кв</t>
  </si>
  <si>
    <t>Точка доступа PicoStation M2</t>
  </si>
  <si>
    <t>Медиаконвертер D-Link DMC-920R-(DMC-920Т и DMC-920R)</t>
  </si>
  <si>
    <t>Роутер DIR-320 или 300</t>
  </si>
  <si>
    <t>Кабель тестер VFL-650 (красный лазерный), 10 км</t>
  </si>
  <si>
    <t>Дроп кабель волоконно - оптический FTTH - 1  (с количеством волокон 1)</t>
  </si>
  <si>
    <t>Абонентская оптическая розетка FTTH, SC, LC</t>
  </si>
  <si>
    <t>Механический соединитель для оптического волокна fiberLock (одномодовый волокон)</t>
  </si>
  <si>
    <t>Аккумулятор 12В, 7,2 А/ч (для КУН на м/р Жетыбай)</t>
  </si>
  <si>
    <t>Календари настенные</t>
  </si>
  <si>
    <t>В течение 15 дней после подписания договора</t>
  </si>
  <si>
    <t>Календари настольные</t>
  </si>
  <si>
    <t>Плакаты формат А3</t>
  </si>
  <si>
    <t>17.23.14.300.000.00.0796.000000000001</t>
  </si>
  <si>
    <t>Плакат</t>
  </si>
  <si>
    <t>наглядное пособие</t>
  </si>
  <si>
    <t>17.23.12.700.010.00.0796.000000000001</t>
  </si>
  <si>
    <t>Календарь</t>
  </si>
  <si>
    <t>17.23.12.700.010.00.0796.000000000000</t>
  </si>
  <si>
    <t>настольный</t>
  </si>
  <si>
    <t>25.99.29.290.004.00.0796.000000000000</t>
  </si>
  <si>
    <t>Соединитель для оптического волокна</t>
  </si>
  <si>
    <t>механический</t>
  </si>
  <si>
    <t>26.30.30.900.093.00.0796.000000000009</t>
  </si>
  <si>
    <t>для соединения оптических шнуров, переходная, оптическая</t>
  </si>
  <si>
    <t>26.30.21.900.000.00.0796.000000000000</t>
  </si>
  <si>
    <t>Медиаконвертер</t>
  </si>
  <si>
    <t>управляемый</t>
  </si>
  <si>
    <t>26.30.40.900.020.00.0796.000000000000</t>
  </si>
  <si>
    <t>Точка доступа</t>
  </si>
  <si>
    <t>промышленная, для безпроводной передачи сигналов</t>
  </si>
  <si>
    <t>27.32.13.700.000.00.0008.000000000893</t>
  </si>
  <si>
    <t>марка ТСВ, 10+2*0,5 мм2</t>
  </si>
  <si>
    <t>3050</t>
  </si>
  <si>
    <t>721 Т</t>
  </si>
  <si>
    <t>26.51.66.900.004.00.0839.000000000000</t>
  </si>
  <si>
    <t>Тестер</t>
  </si>
  <si>
    <t>кабельный, для проверки состояния оптических кабелей и линий</t>
  </si>
  <si>
    <t>27.12.32.900.001.00.0796.000000000000</t>
  </si>
  <si>
    <t>для приема и распределения электрической энергии в сетях и защиты электрических установок, серия К-5900, на номинальное напряжение 6 и 10 кВ переменного тока</t>
  </si>
  <si>
    <t>16.23.20.000.001.00.0796.000000000000</t>
  </si>
  <si>
    <t>Конструкция строительная</t>
  </si>
  <si>
    <t>деревянная, сборная, щиты и детали  для кровли</t>
  </si>
  <si>
    <t>259-1 Т</t>
  </si>
  <si>
    <t>260-1 Т</t>
  </si>
  <si>
    <t>270-1 Т</t>
  </si>
  <si>
    <t>268-1 Т</t>
  </si>
  <si>
    <t>май, июнь 2016 года</t>
  </si>
  <si>
    <t>120-1 Т</t>
  </si>
  <si>
    <t>121-1 Т</t>
  </si>
  <si>
    <t>122-1 Т</t>
  </si>
  <si>
    <t>123-1 Т</t>
  </si>
  <si>
    <t>124-1 Т</t>
  </si>
  <si>
    <t>125-1 Т</t>
  </si>
  <si>
    <t>126-1 Т</t>
  </si>
  <si>
    <t>127-1 Т</t>
  </si>
  <si>
    <t>128-1 Т</t>
  </si>
  <si>
    <t>129-1 Т</t>
  </si>
  <si>
    <t>130-1 Т</t>
  </si>
  <si>
    <t>131-1 Т</t>
  </si>
  <si>
    <t>132-1 Т</t>
  </si>
  <si>
    <t>133-1 Т</t>
  </si>
  <si>
    <t>134-1 Т</t>
  </si>
  <si>
    <t>135-1 Т</t>
  </si>
  <si>
    <t>136-1 Т</t>
  </si>
  <si>
    <t>137-1 Т</t>
  </si>
  <si>
    <t>138-1 Т</t>
  </si>
  <si>
    <t>139-1 Т</t>
  </si>
  <si>
    <t>140-1 Т</t>
  </si>
  <si>
    <t>141-1 Т</t>
  </si>
  <si>
    <t>142-1 Т</t>
  </si>
  <si>
    <t>143-1 Т</t>
  </si>
  <si>
    <t>144-1 Т</t>
  </si>
  <si>
    <t>145-1 Т</t>
  </si>
  <si>
    <t>146-1 Т</t>
  </si>
  <si>
    <t>147-1 Т</t>
  </si>
  <si>
    <t>148-1 Т</t>
  </si>
  <si>
    <t>149-1 Т</t>
  </si>
  <si>
    <t>150-1 Т</t>
  </si>
  <si>
    <t>151-1 Т</t>
  </si>
  <si>
    <t>152-1 Т</t>
  </si>
  <si>
    <t>153-1 Т</t>
  </si>
  <si>
    <t>154-1 Т</t>
  </si>
  <si>
    <t>155-1 Т</t>
  </si>
  <si>
    <t>156-1 Т</t>
  </si>
  <si>
    <t>157-1 Т</t>
  </si>
  <si>
    <t>158-1 Т</t>
  </si>
  <si>
    <t>159-1 Т</t>
  </si>
  <si>
    <t>160-1 Т</t>
  </si>
  <si>
    <t>161-1 Т</t>
  </si>
  <si>
    <t>162-1 Т</t>
  </si>
  <si>
    <t>163-1 Т</t>
  </si>
  <si>
    <t>164-1 Т</t>
  </si>
  <si>
    <t>165-1 Т</t>
  </si>
  <si>
    <t>166-1 Т</t>
  </si>
  <si>
    <t>167-1 Т</t>
  </si>
  <si>
    <t>168-1 Т</t>
  </si>
  <si>
    <t>169-1 Т</t>
  </si>
  <si>
    <t>170-1 Т</t>
  </si>
  <si>
    <t>171-1 Т</t>
  </si>
  <si>
    <t>172-1 Т</t>
  </si>
  <si>
    <t>173-1 Т</t>
  </si>
  <si>
    <t>174-1 Т</t>
  </si>
  <si>
    <t>175-1 Т</t>
  </si>
  <si>
    <t>176-1 Т</t>
  </si>
  <si>
    <t>177-1 Т</t>
  </si>
  <si>
    <t>178-1 Т</t>
  </si>
  <si>
    <t>179-1 Т</t>
  </si>
  <si>
    <t>180-1 Т</t>
  </si>
  <si>
    <t>181-1 Т</t>
  </si>
  <si>
    <t>182-1 Т</t>
  </si>
  <si>
    <t>183-1 Т</t>
  </si>
  <si>
    <t>184-1 Т</t>
  </si>
  <si>
    <t>185-1 Т</t>
  </si>
  <si>
    <t>186-1 Т</t>
  </si>
  <si>
    <t>187-1 Т</t>
  </si>
  <si>
    <t>188-1 Т</t>
  </si>
  <si>
    <t>189-1 Т</t>
  </si>
  <si>
    <t>190-1 Т</t>
  </si>
  <si>
    <t>191-1 Т</t>
  </si>
  <si>
    <t>192-1 Т</t>
  </si>
  <si>
    <t>229-1 Т</t>
  </si>
  <si>
    <t>230-1 Т</t>
  </si>
  <si>
    <t>231-1 Т</t>
  </si>
  <si>
    <t>232-1 Т</t>
  </si>
  <si>
    <t>233-1 Т</t>
  </si>
  <si>
    <t>234-1 Т</t>
  </si>
  <si>
    <t>235-1 Т</t>
  </si>
  <si>
    <t>236-1 Т</t>
  </si>
  <si>
    <t>237-1 Т</t>
  </si>
  <si>
    <t>238-1 Т</t>
  </si>
  <si>
    <t>239-1 Т</t>
  </si>
  <si>
    <t>240-1 Т</t>
  </si>
  <si>
    <t>241-1 Т</t>
  </si>
  <si>
    <t>242-1 Т</t>
  </si>
  <si>
    <t>243-1 Т</t>
  </si>
  <si>
    <t>45-1 Т</t>
  </si>
  <si>
    <t>46-1 Т</t>
  </si>
  <si>
    <t>47-1 Т</t>
  </si>
  <si>
    <t>48-1 Т</t>
  </si>
  <si>
    <t>49-1 Т</t>
  </si>
  <si>
    <t>51-1 Т</t>
  </si>
  <si>
    <t>52-1 Т</t>
  </si>
  <si>
    <t>53-1 Т</t>
  </si>
  <si>
    <t>56-1 Т</t>
  </si>
  <si>
    <t>57-1 Т</t>
  </si>
  <si>
    <t>60-1 Т</t>
  </si>
  <si>
    <t>61-1 Т</t>
  </si>
  <si>
    <t>62-1 Т</t>
  </si>
  <si>
    <t>64-1 Т</t>
  </si>
  <si>
    <t>67-1 Т</t>
  </si>
  <si>
    <t>68-1 Т</t>
  </si>
  <si>
    <t>73-1 Т</t>
  </si>
  <si>
    <t>74-1 Т</t>
  </si>
  <si>
    <t>75-1 Т</t>
  </si>
  <si>
    <t>76-1 Т</t>
  </si>
  <si>
    <t>77-1 Т</t>
  </si>
  <si>
    <t>80-1 Т</t>
  </si>
  <si>
    <t>81-1 Т</t>
  </si>
  <si>
    <t>82-1 Т</t>
  </si>
  <si>
    <t>83-1 Т</t>
  </si>
  <si>
    <t>84-1 Т</t>
  </si>
  <si>
    <t>85-1 Т</t>
  </si>
  <si>
    <t>86-1 Т</t>
  </si>
  <si>
    <t>87-1 Т</t>
  </si>
  <si>
    <t>00</t>
  </si>
  <si>
    <t>88-1 Т</t>
  </si>
  <si>
    <t>89-1 Т</t>
  </si>
  <si>
    <t>102-1 Т</t>
  </si>
  <si>
    <t>103-1 Т</t>
  </si>
  <si>
    <t>104-1 Т</t>
  </si>
  <si>
    <t>105-1 Т</t>
  </si>
  <si>
    <t>107-1 Т</t>
  </si>
  <si>
    <t>108-1 Т</t>
  </si>
  <si>
    <t>109-1 Т</t>
  </si>
  <si>
    <t>110-1 Т</t>
  </si>
  <si>
    <t>111-1 Т</t>
  </si>
  <si>
    <t>112-1 Т</t>
  </si>
  <si>
    <t>113-1 Т</t>
  </si>
  <si>
    <t>114-1 Т</t>
  </si>
  <si>
    <t>115-1 Т</t>
  </si>
  <si>
    <t>116-1 Т</t>
  </si>
  <si>
    <t>117-1 Т</t>
  </si>
  <si>
    <t>118-1 Т</t>
  </si>
  <si>
    <t>722 Т</t>
  </si>
  <si>
    <t>723 Т</t>
  </si>
  <si>
    <t>724 Т</t>
  </si>
  <si>
    <t>541-1 Т</t>
  </si>
  <si>
    <t>542-1 Т</t>
  </si>
  <si>
    <t>543-1 Т</t>
  </si>
  <si>
    <t>544-1 Т</t>
  </si>
  <si>
    <t>545-1 Т</t>
  </si>
  <si>
    <t>546-1 Т</t>
  </si>
  <si>
    <t>547-1 Т</t>
  </si>
  <si>
    <t>548-1 Т</t>
  </si>
  <si>
    <t>549-1 Т</t>
  </si>
  <si>
    <t>550-1 Т</t>
  </si>
  <si>
    <t>551-1 Т</t>
  </si>
  <si>
    <t>552-1 Т</t>
  </si>
  <si>
    <t>555-1 Т</t>
  </si>
  <si>
    <t>556-1 Т</t>
  </si>
  <si>
    <t>554-1 Т</t>
  </si>
  <si>
    <t>557-1 Т</t>
  </si>
  <si>
    <t>558-1 Т</t>
  </si>
  <si>
    <t>559-1 Т</t>
  </si>
  <si>
    <t>560-1 Т</t>
  </si>
  <si>
    <t>561-1 Т</t>
  </si>
  <si>
    <t>562-1 Т</t>
  </si>
  <si>
    <t>563-1 Т</t>
  </si>
  <si>
    <t>564-1 Т</t>
  </si>
  <si>
    <t>565-1 Т</t>
  </si>
  <si>
    <t>566-1 Т</t>
  </si>
  <si>
    <t>567-1 Т</t>
  </si>
  <si>
    <t>568-1 Т</t>
  </si>
  <si>
    <t>569-1 Т</t>
  </si>
  <si>
    <t>570-1 Т</t>
  </si>
  <si>
    <t>571-1 Т</t>
  </si>
  <si>
    <t>572-1 Т</t>
  </si>
  <si>
    <t>573-1 Т</t>
  </si>
  <si>
    <t>574-1 Т</t>
  </si>
  <si>
    <t>575-1 Т</t>
  </si>
  <si>
    <t>576-1 Т</t>
  </si>
  <si>
    <t>577-1 Т</t>
  </si>
  <si>
    <t>578-1 Т</t>
  </si>
  <si>
    <t>579-1 Т</t>
  </si>
  <si>
    <t>580-1 Т</t>
  </si>
  <si>
    <t>581-1 Т</t>
  </si>
  <si>
    <t>582-1 Т</t>
  </si>
  <si>
    <t>583-1 Т</t>
  </si>
  <si>
    <t>584-1 Т</t>
  </si>
  <si>
    <t>585-1 Т</t>
  </si>
  <si>
    <t>586-1 Т</t>
  </si>
  <si>
    <t>587-1 Т</t>
  </si>
  <si>
    <t>588-1Т</t>
  </si>
  <si>
    <t>589-1 Т</t>
  </si>
  <si>
    <t>590-1 Т</t>
  </si>
  <si>
    <t>591-1 Т</t>
  </si>
  <si>
    <t>606-1 Т</t>
  </si>
  <si>
    <t>607-1 Т</t>
  </si>
  <si>
    <t>608-1 Т</t>
  </si>
  <si>
    <t>609-1 Т</t>
  </si>
  <si>
    <t>612-1 Т</t>
  </si>
  <si>
    <t>613-1 Т</t>
  </si>
  <si>
    <t>614-1 Т</t>
  </si>
  <si>
    <t>615-1 Т</t>
  </si>
  <si>
    <t>616-1 Т</t>
  </si>
  <si>
    <t>617-1 Т</t>
  </si>
  <si>
    <t>618-1 Т</t>
  </si>
  <si>
    <t>619-1 Т</t>
  </si>
  <si>
    <t>620-1 Т</t>
  </si>
  <si>
    <t>621-1 Т</t>
  </si>
  <si>
    <t>622-1 Т</t>
  </si>
  <si>
    <t>623-1 Т</t>
  </si>
  <si>
    <t>205-1 Т</t>
  </si>
  <si>
    <t>206-1 Т</t>
  </si>
  <si>
    <t>207-1 Т</t>
  </si>
  <si>
    <t>208-1 Т</t>
  </si>
  <si>
    <t>209-1 Т</t>
  </si>
  <si>
    <t>18,19,22</t>
  </si>
  <si>
    <t>19,22</t>
  </si>
  <si>
    <t>222-1 Т</t>
  </si>
  <si>
    <t xml:space="preserve">226 Т </t>
  </si>
  <si>
    <t>225-1 Т</t>
  </si>
  <si>
    <t xml:space="preserve">226-1 Т </t>
  </si>
  <si>
    <t>227-1 Т</t>
  </si>
  <si>
    <t>228-1 Т</t>
  </si>
  <si>
    <t>244-1 Т</t>
  </si>
  <si>
    <t>245-1 Т</t>
  </si>
  <si>
    <t>256-1 Т</t>
  </si>
  <si>
    <t>7,19,22</t>
  </si>
  <si>
    <t>531-1 Т</t>
  </si>
  <si>
    <t>532-1 Т</t>
  </si>
  <si>
    <t>533-1 Т</t>
  </si>
  <si>
    <t>534-1 Т</t>
  </si>
  <si>
    <t>535-1 Т</t>
  </si>
  <si>
    <t>537-1 Т</t>
  </si>
  <si>
    <t>538-1 Т</t>
  </si>
  <si>
    <t>539-1 Т</t>
  </si>
  <si>
    <t>540-1 Т</t>
  </si>
  <si>
    <t>592-1 Т</t>
  </si>
  <si>
    <t>593-1 Т</t>
  </si>
  <si>
    <t>594-1 Т</t>
  </si>
  <si>
    <t>595-1 Т</t>
  </si>
  <si>
    <t>596-1 Т</t>
  </si>
  <si>
    <t>597-1 Т</t>
  </si>
  <si>
    <t>598-1 Т</t>
  </si>
  <si>
    <t>599-1 Т</t>
  </si>
  <si>
    <t>600-1 Т</t>
  </si>
  <si>
    <t>601-1 Т</t>
  </si>
  <si>
    <t>602-1 Т</t>
  </si>
  <si>
    <t>603-1 Т</t>
  </si>
  <si>
    <t>июль,август 2016 года</t>
  </si>
  <si>
    <t>635-2 Т</t>
  </si>
  <si>
    <t>119-1 Т</t>
  </si>
  <si>
    <t>11,18.19,22</t>
  </si>
  <si>
    <t>11,19</t>
  </si>
  <si>
    <t>Ремонт компьютерной техники</t>
  </si>
  <si>
    <t>705Т</t>
  </si>
  <si>
    <t>20-1 У</t>
  </si>
  <si>
    <t>21-1 У</t>
  </si>
  <si>
    <t>18-1 У</t>
  </si>
  <si>
    <t>г. Алматы</t>
  </si>
  <si>
    <t xml:space="preserve">7,11,18 ,19 </t>
  </si>
  <si>
    <t>161 У</t>
  </si>
  <si>
    <t>"Расследование происшествий и ключевые факторы его успешного проведения в соотвествии с международными требованиями" СОТ и ТБ</t>
  </si>
  <si>
    <t>Мангистауская область, г.Жана-Өзен</t>
  </si>
  <si>
    <t>145-1 У</t>
  </si>
  <si>
    <t>сентябрь, октябрь 2016 года</t>
  </si>
  <si>
    <t>июнь, авгусь 2016 года</t>
  </si>
  <si>
    <t>11, 20</t>
  </si>
  <si>
    <t>144-1 У</t>
  </si>
  <si>
    <t>611-1 Т</t>
  </si>
  <si>
    <t>11, 14, 20</t>
  </si>
  <si>
    <t>Ремонт и обслуживание оргтехники</t>
  </si>
  <si>
    <t>7-1 Р</t>
  </si>
  <si>
    <t>7, 19</t>
  </si>
  <si>
    <t>610-1 Т</t>
  </si>
  <si>
    <t>19</t>
  </si>
  <si>
    <t>7,19</t>
  </si>
  <si>
    <t>7, 11, 18,19</t>
  </si>
  <si>
    <t>июнь, июль 2016 года</t>
  </si>
  <si>
    <t>725 Т</t>
  </si>
  <si>
    <t xml:space="preserve">Кассета с кросс-платой на 6 слото-мест 6U М-200 МАЛ/06 </t>
  </si>
  <si>
    <t>726 Т</t>
  </si>
  <si>
    <t>ТЭЗ М-200 Р-02</t>
  </si>
  <si>
    <t>727 Т</t>
  </si>
  <si>
    <t>ТЭЗ М-200 А-16</t>
  </si>
  <si>
    <t>728 Т</t>
  </si>
  <si>
    <t>ТЭЗ М-200 И-48</t>
  </si>
  <si>
    <t>729 Т</t>
  </si>
  <si>
    <t>26.51.52.700.002.00.0796.000000000319</t>
  </si>
  <si>
    <t>грузопоршневой, класс точности 0,05</t>
  </si>
  <si>
    <t>модель ЭЛЕМЕР-PR-1200, диапазон задания давления 120 МПа, резьба штуцеров для присоединения датчиков G1/2,  объем гидравлического резервуара 400 мл, габаритные размеры 600х300х240 мм, масса 10 кг, комплект запасных резиновых колец, комплект переходных штуцеров, чемодан, руководство по эксплуатации</t>
  </si>
  <si>
    <t>730 Т</t>
  </si>
  <si>
    <t xml:space="preserve"> Лицензия на пользователя. Лицензия для мониторинга социального климата программа Арта</t>
  </si>
  <si>
    <t>731 Т</t>
  </si>
  <si>
    <t>Лицензия для мониторинга социального климата программа Арта</t>
  </si>
  <si>
    <t>734 Т</t>
  </si>
  <si>
    <t xml:space="preserve"> Платформа "ARTA SYNERGY. Лицензия для мониторинга социального климата программа Арта</t>
  </si>
  <si>
    <t>7, 11, 19</t>
  </si>
  <si>
    <t>463-1 Т</t>
  </si>
  <si>
    <t xml:space="preserve">Модуль преобразования ВРИЦ 758726.914-03  </t>
  </si>
  <si>
    <t>Модуль управления ВРИЦ 758726.913-02</t>
  </si>
  <si>
    <t>Плата силовая НСАГ 468332-009</t>
  </si>
  <si>
    <t>26.30.30.900.019.00.0796.000000000000</t>
  </si>
  <si>
    <t>Модуль процессорный</t>
  </si>
  <si>
    <t>промышленного контроллера</t>
  </si>
  <si>
    <t>626-2 Т</t>
  </si>
  <si>
    <t>633-1 Т</t>
  </si>
  <si>
    <t>634-1 Т</t>
  </si>
  <si>
    <t>735 Т</t>
  </si>
  <si>
    <t>736 Т</t>
  </si>
  <si>
    <t>737 Т</t>
  </si>
  <si>
    <t>738 Т</t>
  </si>
  <si>
    <t>739 Т</t>
  </si>
  <si>
    <t>26.51.45.200.025.00.0796.000000000000</t>
  </si>
  <si>
    <t>Модуль коммуникационный</t>
  </si>
  <si>
    <t>для контроллера системы автоматизации</t>
  </si>
  <si>
    <t>26.51.43.590.007.00.0796.000000000000</t>
  </si>
  <si>
    <t>Преобразователь измерительный</t>
  </si>
  <si>
    <t>для сбора измеряемых сигналов в энергетических системах любого типа</t>
  </si>
  <si>
    <t>25.30.12.300.004.00.0796.000000000000</t>
  </si>
  <si>
    <t>Блок управления подогревателем</t>
  </si>
  <si>
    <t>для водогрейных котлов</t>
  </si>
  <si>
    <t>26.20.40.000.017.00.0796.000000000002</t>
  </si>
  <si>
    <t>для программируемого контроллера, питания</t>
  </si>
  <si>
    <t>740 Т</t>
  </si>
  <si>
    <t xml:space="preserve">Насос гидроусилитель руля </t>
  </si>
  <si>
    <t>741 Т</t>
  </si>
  <si>
    <t>27.32.13.700.002.00.0006.000000000369</t>
  </si>
  <si>
    <t>марка ШВВП, 2*0,75 мм2</t>
  </si>
  <si>
    <t>Провод  ШВВП 2х0,75</t>
  </si>
  <si>
    <t>08.11.12.941.000.00.0113.000000000000</t>
  </si>
  <si>
    <t>Ракушечник</t>
  </si>
  <si>
    <t>марка М-35, ГОСТ 4001-2013</t>
  </si>
  <si>
    <t>29.32.30.670.001.01.0796.000000000000</t>
  </si>
  <si>
    <t>гидроусилителя рулевого управления, для легкового автомобиля</t>
  </si>
  <si>
    <t>742 Т</t>
  </si>
  <si>
    <t>743 Т</t>
  </si>
  <si>
    <t>Заместитель директора по производственным вопросам</t>
  </si>
  <si>
    <t>Биданов А. А.</t>
  </si>
  <si>
    <t>Начальник производственного управления</t>
  </si>
  <si>
    <t>Қондыбай Ә. Ә</t>
  </si>
  <si>
    <t>14-1 Р</t>
  </si>
  <si>
    <t>В течение 75 дней после подписания договора</t>
  </si>
  <si>
    <t>11, 14</t>
  </si>
  <si>
    <t>№__________________ от ______________________________________ 2016 г.</t>
  </si>
  <si>
    <t>1-1 Т</t>
  </si>
  <si>
    <t>435</t>
  </si>
  <si>
    <t>11, 18, 19, 20, 21</t>
  </si>
  <si>
    <t>2-1 Т</t>
  </si>
  <si>
    <t>147</t>
  </si>
  <si>
    <t>3-1 Т</t>
  </si>
  <si>
    <t>162</t>
  </si>
  <si>
    <t>6-1 Т</t>
  </si>
  <si>
    <t>11, 18</t>
  </si>
  <si>
    <t>19-1 Т</t>
  </si>
  <si>
    <t>65</t>
  </si>
  <si>
    <t>41-2 Т</t>
  </si>
  <si>
    <t>11,18,19, 20, 21</t>
  </si>
  <si>
    <t>259-2 Т</t>
  </si>
  <si>
    <t>260-2 Т</t>
  </si>
  <si>
    <t>268-2 Т</t>
  </si>
  <si>
    <t>270-2 Т</t>
  </si>
  <si>
    <t>372-2 Т</t>
  </si>
  <si>
    <t>19, 20</t>
  </si>
  <si>
    <t>373-2 Т</t>
  </si>
  <si>
    <t>374-2 Т</t>
  </si>
  <si>
    <t>375-2 Т</t>
  </si>
  <si>
    <t>376-2 Т</t>
  </si>
  <si>
    <t>377-2 Т</t>
  </si>
  <si>
    <t>409-2 Т</t>
  </si>
  <si>
    <t>411-2 Т</t>
  </si>
  <si>
    <t>412-2 Т</t>
  </si>
  <si>
    <t>413-2 Т</t>
  </si>
  <si>
    <t>415-1 Т</t>
  </si>
  <si>
    <t>416-1 Т</t>
  </si>
  <si>
    <t>417-1 Т</t>
  </si>
  <si>
    <t>418-1 Т</t>
  </si>
  <si>
    <t>419-1 Т</t>
  </si>
  <si>
    <t>420-1 Т</t>
  </si>
  <si>
    <t>421-1 Т</t>
  </si>
  <si>
    <t>423-1 Т</t>
  </si>
  <si>
    <t>425-2 Т</t>
  </si>
  <si>
    <t>427-2 Т</t>
  </si>
  <si>
    <t>428-2 Т</t>
  </si>
  <si>
    <t>429-2 Т</t>
  </si>
  <si>
    <t>430-2 Т</t>
  </si>
  <si>
    <t>432-2 Т</t>
  </si>
  <si>
    <t>433-2 Т</t>
  </si>
  <si>
    <t>434-2 Т</t>
  </si>
  <si>
    <t>435-2 Т</t>
  </si>
  <si>
    <t>436-2 Т</t>
  </si>
  <si>
    <t>437-2 Т</t>
  </si>
  <si>
    <t>438-2 Т</t>
  </si>
  <si>
    <t>439-2 Т</t>
  </si>
  <si>
    <t>440-2 Т</t>
  </si>
  <si>
    <t>441-2 Т</t>
  </si>
  <si>
    <t>442-2 Т</t>
  </si>
  <si>
    <t>443-2 Т</t>
  </si>
  <si>
    <t>444-2 Т</t>
  </si>
  <si>
    <t>445-2 Т</t>
  </si>
  <si>
    <t>446-2 Т</t>
  </si>
  <si>
    <t>447-2 Т</t>
  </si>
  <si>
    <t>451-2 Т</t>
  </si>
  <si>
    <t>452-2 Т</t>
  </si>
  <si>
    <t>453-1 Т</t>
  </si>
  <si>
    <t>454-1 Т</t>
  </si>
  <si>
    <t>457-1 Т</t>
  </si>
  <si>
    <t>458-1 Т</t>
  </si>
  <si>
    <t>459-1 Т</t>
  </si>
  <si>
    <t>463-2 Т</t>
  </si>
  <si>
    <t>471-1 Т</t>
  </si>
  <si>
    <t>472-1 Т</t>
  </si>
  <si>
    <t>473-1 Т</t>
  </si>
  <si>
    <t>474-1 Т</t>
  </si>
  <si>
    <t>475-1 Т</t>
  </si>
  <si>
    <t>476-1 Т</t>
  </si>
  <si>
    <t>477-1 Т</t>
  </si>
  <si>
    <t>479-1 Т</t>
  </si>
  <si>
    <t>480-1 Т</t>
  </si>
  <si>
    <t>481-1 Т</t>
  </si>
  <si>
    <t>482-1 Т</t>
  </si>
  <si>
    <t>735-1 Т</t>
  </si>
  <si>
    <t>736-1 Т</t>
  </si>
  <si>
    <t>737-1 Т</t>
  </si>
  <si>
    <t>738-1 Т</t>
  </si>
  <si>
    <t>739-1 Т</t>
  </si>
  <si>
    <t>744 Т</t>
  </si>
  <si>
    <t>32.99.59.900.107.00.0796.000000000000</t>
  </si>
  <si>
    <t>Барьер искрозащиты</t>
  </si>
  <si>
    <t>между искробезопасными и искроопасными электрическими цепями, для подключения датчиков</t>
  </si>
  <si>
    <t>Барьер искрозащиты энергетический пассивный БИС-А-107-Ех</t>
  </si>
  <si>
    <t>745 Т</t>
  </si>
  <si>
    <t>Барьер искрозащиты энергетический пассивный БИС-А-110-Ех</t>
  </si>
  <si>
    <t>746 Т</t>
  </si>
  <si>
    <t>23.91.11.600.007.00.0796.000000000007</t>
  </si>
  <si>
    <t>шлифовальный, отрезной</t>
  </si>
  <si>
    <t>Круг отрезной 180х2х22</t>
  </si>
  <si>
    <t>747 Т</t>
  </si>
  <si>
    <t>25.73.20.100.002.00.0796.000000000000</t>
  </si>
  <si>
    <t>для ножовки по металлу, металлическое, ГОСТ 6645-86</t>
  </si>
  <si>
    <t>Ножовочное полотно ручное по металу</t>
  </si>
  <si>
    <t>748 Т</t>
  </si>
  <si>
    <t>32.91.19.900.000.00.0796.000000000004</t>
  </si>
  <si>
    <t>металлическая, четырехрядная</t>
  </si>
  <si>
    <t>Щетки по металлу проволочная, стальная</t>
  </si>
  <si>
    <t>749 Т</t>
  </si>
  <si>
    <t>17.23.12.700.005.00.0796.000000000000</t>
  </si>
  <si>
    <t>ежедневник</t>
  </si>
  <si>
    <t>формат А5, датированный</t>
  </si>
  <si>
    <t>Ежедневник</t>
  </si>
  <si>
    <t>750 Т</t>
  </si>
  <si>
    <t>25.99.23.500.001.00.0778.000000000000</t>
  </si>
  <si>
    <t>Скоба</t>
  </si>
  <si>
    <t>для канцелярских целей, проволочная</t>
  </si>
  <si>
    <t>Скоба № 10</t>
  </si>
  <si>
    <t>751 Т</t>
  </si>
  <si>
    <t>28.23.23.900.005.00.0796.000000000000</t>
  </si>
  <si>
    <t>Степлер</t>
  </si>
  <si>
    <t>канцелярский, механический</t>
  </si>
  <si>
    <t>Степлер № 10</t>
  </si>
  <si>
    <t>752 Т</t>
  </si>
  <si>
    <t>28.23.12.100.000.00.0796.000000000000</t>
  </si>
  <si>
    <t>Калькулятор</t>
  </si>
  <si>
    <t>бухгалтерский</t>
  </si>
  <si>
    <t>753 Т</t>
  </si>
  <si>
    <t>25.73.40.300.000.00.0796.000000000000</t>
  </si>
  <si>
    <t>для перфоратора, диаметр 6</t>
  </si>
  <si>
    <t>Сверло п/б SDS+DBC-6-110</t>
  </si>
  <si>
    <t>июль-август 2016 года</t>
  </si>
  <si>
    <t>754 Т</t>
  </si>
  <si>
    <t>Оповещатель речевой-табло (Автономный речевой оповещатель при пожаре)</t>
  </si>
  <si>
    <t>755 Т</t>
  </si>
  <si>
    <t>Оповещатель речевой (Автономный речевой оповещатель при пожаре)</t>
  </si>
  <si>
    <t>756 Т</t>
  </si>
  <si>
    <t>Наконечник М 50 (100)</t>
  </si>
  <si>
    <t>757 Т</t>
  </si>
  <si>
    <t>Наконечник М 25-8 (100)</t>
  </si>
  <si>
    <t>758 Т</t>
  </si>
  <si>
    <t>27.12.22.900.001.00.0796.000000000078</t>
  </si>
  <si>
    <t>автоматический, тип ВА, трехполюсный</t>
  </si>
  <si>
    <t>Автомат  ВА47-100 (3ф) 63А</t>
  </si>
  <si>
    <t>759 Т</t>
  </si>
  <si>
    <t>Автомат  ВА47-100 (3ф) 100А С (4) (40)</t>
  </si>
  <si>
    <t>760 Т</t>
  </si>
  <si>
    <t>27.32.13.700.000.00.0006.000000000217</t>
  </si>
  <si>
    <t>марка ВВГ, 3*50+1*25 мм2</t>
  </si>
  <si>
    <t>Кабель ВВГ 3 х 50 + 1 х 25 мж</t>
  </si>
  <si>
    <t>метр</t>
  </si>
  <si>
    <t>761 Т</t>
  </si>
  <si>
    <t>28.14.12.330.000.00.0796.000000000000</t>
  </si>
  <si>
    <t>для моек, двухрукояточный, набортный, размер 180*130 мм, ГОСТ 25809-96</t>
  </si>
  <si>
    <t>762 Т</t>
  </si>
  <si>
    <t>22.21.29.300.001.00.0796.000000000001</t>
  </si>
  <si>
    <t>Шланг</t>
  </si>
  <si>
    <t>гибкий, для смесителя</t>
  </si>
  <si>
    <t>Шланг для смесителя 60см г/ш</t>
  </si>
  <si>
    <t>763 Т</t>
  </si>
  <si>
    <t>Шланг для воды 60см г/г</t>
  </si>
  <si>
    <t>764 Т</t>
  </si>
  <si>
    <t>22.21.21.900.001.00.0796.000000000012</t>
  </si>
  <si>
    <t>для раковины, пластиковый, размер 70*40-50 мм, гофрированный, удлиненный</t>
  </si>
  <si>
    <t>765 Т</t>
  </si>
  <si>
    <t>28.14.12.330.001.00.0796.000000000000</t>
  </si>
  <si>
    <t>Кран-букса</t>
  </si>
  <si>
    <t>для смесителя</t>
  </si>
  <si>
    <t>Букса</t>
  </si>
  <si>
    <t>766 Т</t>
  </si>
  <si>
    <t>23.42.10.500.006.00.0796.000000000001</t>
  </si>
  <si>
    <t>Писсуар</t>
  </si>
  <si>
    <t>керамический, настенный, без цельноотлитого сифона, с краном, ГОСТ 30493-96</t>
  </si>
  <si>
    <t xml:space="preserve">Писсуар </t>
  </si>
  <si>
    <t>767 Т</t>
  </si>
  <si>
    <t>28.29.12.300.002.00.0796.000000000006</t>
  </si>
  <si>
    <t>Оборудование для фильтрования</t>
  </si>
  <si>
    <t>для получения особо чистой деионизованной воды</t>
  </si>
  <si>
    <t>Комплект модулей Аквафор см.фильтр</t>
  </si>
  <si>
    <t>768 Т</t>
  </si>
  <si>
    <t>28.29.82.500.019.00.0796.000000000001</t>
  </si>
  <si>
    <t>Держатель</t>
  </si>
  <si>
    <t>фильтра, для системы очистки воды</t>
  </si>
  <si>
    <t>Водоочиститель Аквафор</t>
  </si>
  <si>
    <t>769 Т</t>
  </si>
  <si>
    <t>25.71.11.910.000.00.0796.000000000000</t>
  </si>
  <si>
    <t>Ножницы</t>
  </si>
  <si>
    <t>бытовые</t>
  </si>
  <si>
    <t>Ножницы 20/40</t>
  </si>
  <si>
    <t>770 Т</t>
  </si>
  <si>
    <t>22.29.22.300.000.00.0736.000000000001</t>
  </si>
  <si>
    <t>Скотч ПВХ (штука/рулон)</t>
  </si>
  <si>
    <t>Рулон</t>
  </si>
  <si>
    <t>771 Т</t>
  </si>
  <si>
    <t>22.21.30.100.003.00.0796.000000000000</t>
  </si>
  <si>
    <t>Лента ФУМ</t>
  </si>
  <si>
    <t>уплотнительная, размер 15 мм</t>
  </si>
  <si>
    <t>Лента фум 100м</t>
  </si>
  <si>
    <t>117-1 У</t>
  </si>
  <si>
    <t>157-1 У</t>
  </si>
  <si>
    <t>5-1 Р</t>
  </si>
  <si>
    <t>20, 21</t>
  </si>
  <si>
    <t>8-1 Р</t>
  </si>
  <si>
    <t>14</t>
  </si>
  <si>
    <t>10-2 Р</t>
  </si>
  <si>
    <t>162 У</t>
  </si>
  <si>
    <t>73.11.19.900.004.00.0777.000000000000</t>
  </si>
  <si>
    <t>Услуги по мониторингу рекламы, рекламных конструкций и объектов</t>
  </si>
  <si>
    <t>Услуги изготовления рекламной продукции</t>
  </si>
  <si>
    <t>163 У</t>
  </si>
  <si>
    <t>Подшивка  документации</t>
  </si>
  <si>
    <t>164 У</t>
  </si>
  <si>
    <t>Изготовление государственных актов на земельные участки</t>
  </si>
  <si>
    <t>772 Т</t>
  </si>
  <si>
    <t>224-2 Т</t>
  </si>
  <si>
    <t xml:space="preserve">Ведущий специалист по социальным вопросам отдела управления персоналом, оплаты труда и социальной политики </t>
  </si>
  <si>
    <t>Рысбекова Ж. А.</t>
  </si>
  <si>
    <t xml:space="preserve">224-1 Т </t>
  </si>
  <si>
    <t>105-1 У</t>
  </si>
  <si>
    <t>230</t>
  </si>
  <si>
    <t>722-1 Т</t>
  </si>
  <si>
    <t>июль , август 2016 года</t>
  </si>
  <si>
    <t>В течение 10 дней после подписания договора</t>
  </si>
  <si>
    <t>707-1 Т</t>
  </si>
  <si>
    <t>7,11,14</t>
  </si>
  <si>
    <t>708-1 Т</t>
  </si>
  <si>
    <t>706-1 Т</t>
  </si>
  <si>
    <t>56-2 Т</t>
  </si>
  <si>
    <t>60-2 Т</t>
  </si>
  <si>
    <t>62-2 Т</t>
  </si>
  <si>
    <t>104-2 Т</t>
  </si>
  <si>
    <t>109-2 Т</t>
  </si>
  <si>
    <t>111-2 Т</t>
  </si>
  <si>
    <t>102-2 Т</t>
  </si>
  <si>
    <t>103-2 Т</t>
  </si>
  <si>
    <t>165 У</t>
  </si>
  <si>
    <t>"Обзор гражданского процессуального законодательства РК, КоАП РК, Предпринимательского кодекса РК"</t>
  </si>
  <si>
    <t>166 У</t>
  </si>
  <si>
    <t>Формирование сметно-экономического раздела строительных проектов ресурсным методом с применением программных продуктов АВС</t>
  </si>
  <si>
    <t>45-2 Т</t>
  </si>
  <si>
    <t>46-2 Т</t>
  </si>
  <si>
    <t>47-2 Т</t>
  </si>
  <si>
    <t>48-2 Т</t>
  </si>
  <si>
    <t>49-2 Т</t>
  </si>
  <si>
    <t>51-2 Т</t>
  </si>
  <si>
    <t>52-2 Т</t>
  </si>
  <si>
    <t>53-2 Т</t>
  </si>
  <si>
    <t>54-1Т</t>
  </si>
  <si>
    <t>55-1 Т</t>
  </si>
  <si>
    <t>57-2 Т</t>
  </si>
  <si>
    <t>61-2 Т</t>
  </si>
  <si>
    <t>36</t>
  </si>
  <si>
    <t>7,11,14,18,19,20,21</t>
  </si>
  <si>
    <t>64-2 Т</t>
  </si>
  <si>
    <t>65-2 Т</t>
  </si>
  <si>
    <t>67-2 Т</t>
  </si>
  <si>
    <t>68-2 Т</t>
  </si>
  <si>
    <t>69-1 Т</t>
  </si>
  <si>
    <t>70-1 Т</t>
  </si>
  <si>
    <t>71-1 Т</t>
  </si>
  <si>
    <t>72-1 Т</t>
  </si>
  <si>
    <t>73-2 Т</t>
  </si>
  <si>
    <t>74-2 Т</t>
  </si>
  <si>
    <t>75-2 Т</t>
  </si>
  <si>
    <t>76-2 Т</t>
  </si>
  <si>
    <t>77-2 Т</t>
  </si>
  <si>
    <t>78-1 Т</t>
  </si>
  <si>
    <t>79-1 Т</t>
  </si>
  <si>
    <t>80-2 Т</t>
  </si>
  <si>
    <t>2</t>
  </si>
  <si>
    <t>81-2 Т</t>
  </si>
  <si>
    <t>82-2 Т</t>
  </si>
  <si>
    <t>83-2 Т</t>
  </si>
  <si>
    <t>84-2 Т</t>
  </si>
  <si>
    <t>85-2 Т</t>
  </si>
  <si>
    <t>86-2 Т</t>
  </si>
  <si>
    <t>87-2 Т</t>
  </si>
  <si>
    <t>88-2 Т</t>
  </si>
  <si>
    <t>89-2 Т</t>
  </si>
  <si>
    <t>90-2 Т</t>
  </si>
  <si>
    <t>91-1 Т</t>
  </si>
  <si>
    <t>92-1 Т</t>
  </si>
  <si>
    <t>93-1 Т</t>
  </si>
  <si>
    <t>94-1 Т</t>
  </si>
  <si>
    <t>95-1 Т</t>
  </si>
  <si>
    <t>96-1 Т</t>
  </si>
  <si>
    <t>97-1 Т</t>
  </si>
  <si>
    <t>98-1 Т</t>
  </si>
  <si>
    <t>99-1 Т</t>
  </si>
  <si>
    <t>100-1 Т</t>
  </si>
  <si>
    <t>101-1 Т</t>
  </si>
  <si>
    <t>35</t>
  </si>
  <si>
    <t>105-2 Т</t>
  </si>
  <si>
    <t>106-2 Т</t>
  </si>
  <si>
    <t>107-2 Т</t>
  </si>
  <si>
    <t>108-2 Т</t>
  </si>
  <si>
    <t xml:space="preserve">НЦ-132, ГОСТ 6631-74 </t>
  </si>
  <si>
    <t>110-2 Т</t>
  </si>
  <si>
    <t>112-2 Т</t>
  </si>
  <si>
    <t>113-2 Т</t>
  </si>
  <si>
    <t>114-2 Т</t>
  </si>
  <si>
    <t>115-2 Т</t>
  </si>
  <si>
    <t>116-2 Т</t>
  </si>
  <si>
    <t>117-2 Т</t>
  </si>
  <si>
    <t>118-2 Т</t>
  </si>
  <si>
    <t>119-2 Т</t>
  </si>
  <si>
    <t>723-1 Т</t>
  </si>
  <si>
    <t>724-1 Т</t>
  </si>
  <si>
    <t>EPNEW патчкорд cat.5e UTP (длина 0,5м.)</t>
  </si>
  <si>
    <t>773 Т</t>
  </si>
  <si>
    <t xml:space="preserve">Коммутатор D-Link DGS-1210-48 Web Smart 48 портами </t>
  </si>
  <si>
    <t>774 Т</t>
  </si>
  <si>
    <t>20.52.10.900.005.00.0796.000000000017</t>
  </si>
  <si>
    <t>Клей</t>
  </si>
  <si>
    <t>ПВА, марка Д 50Н, ГОСТ 18992-97</t>
  </si>
  <si>
    <t>клей ПВА</t>
  </si>
  <si>
    <t>775 Т</t>
  </si>
  <si>
    <t>23.99.19.900.009.00.0055.000000000000</t>
  </si>
  <si>
    <t>Потолок</t>
  </si>
  <si>
    <t>подвесной, армстронг</t>
  </si>
  <si>
    <t>Потолок подвесной "Армстронг"</t>
  </si>
  <si>
    <t>196</t>
  </si>
  <si>
    <t>776 Т</t>
  </si>
  <si>
    <t>16.21.14.100.002.00.0055.000000000000</t>
  </si>
  <si>
    <t>Ламинат</t>
  </si>
  <si>
    <t>напольное покрытие</t>
  </si>
  <si>
    <t>Половое покрытие "Ламинат"</t>
  </si>
  <si>
    <t>62</t>
  </si>
  <si>
    <t>777 Т</t>
  </si>
  <si>
    <t>23.64.10.100.000.01.0778.000000000001</t>
  </si>
  <si>
    <t>Смесь</t>
  </si>
  <si>
    <t>строительная, сухая, на цементной основе</t>
  </si>
  <si>
    <t>наливной смесь для пола</t>
  </si>
  <si>
    <t>26</t>
  </si>
  <si>
    <t>778 Т</t>
  </si>
  <si>
    <t>24.34.12.900.000.03.0166.000000000000</t>
  </si>
  <si>
    <t>Проволока</t>
  </si>
  <si>
    <t>стальная, для упаковки тары, полиграфическая</t>
  </si>
  <si>
    <t>проволока вязальная</t>
  </si>
  <si>
    <t>779 Т</t>
  </si>
  <si>
    <t>22.23.14.700.017.00.0796.000000000000</t>
  </si>
  <si>
    <t>Плинтус</t>
  </si>
  <si>
    <t>пластиковый, ламинированный, с кабель-каналом, с защелкой, с резиновым уплотнителем</t>
  </si>
  <si>
    <t xml:space="preserve">Плинтус пластиковый с кабель-каналом  (2,5м) </t>
  </si>
  <si>
    <t>780 Т</t>
  </si>
  <si>
    <t>27.40.22.900.000.02.0796.000000000000</t>
  </si>
  <si>
    <t>общего освещения, потолочный</t>
  </si>
  <si>
    <t>светильник</t>
  </si>
  <si>
    <t>781 Т</t>
  </si>
  <si>
    <t>16.23.11.590.000.00.0839.000000000000</t>
  </si>
  <si>
    <t>дверной, одностворчатый, деревянный, размер 2,10*0,90 м</t>
  </si>
  <si>
    <t xml:space="preserve">Дверной блок в к-те с обналичником </t>
  </si>
  <si>
    <t>782 Т</t>
  </si>
  <si>
    <t>25.21.11.900.000.00.0796.000000000115</t>
  </si>
  <si>
    <t>Радиатор отопления</t>
  </si>
  <si>
    <t>алюминиевый, межосевое расстояние 300 мм, теплоотдача 135-140 Вт, ГОСТ 31311-2005</t>
  </si>
  <si>
    <t>Радиатор алюминевый 500/100 1 шт/10сек</t>
  </si>
  <si>
    <t>783 Т</t>
  </si>
  <si>
    <t>23.42.10.300.004.00.0796.000000000001</t>
  </si>
  <si>
    <t>Умывальник</t>
  </si>
  <si>
    <t>фарфоровый, овальный, со спинкой, ГОСТ 30493-96</t>
  </si>
  <si>
    <t>раковина</t>
  </si>
  <si>
    <t>784 Т</t>
  </si>
  <si>
    <t>28.14.12.330.000.00.0796.000000000010</t>
  </si>
  <si>
    <t>для моек, двухрукояточный, набортный, размер 190*130 мм, ГОСТ 25809-96 </t>
  </si>
  <si>
    <t>Сместитель для умывальника двойной</t>
  </si>
  <si>
    <t>785 Т</t>
  </si>
  <si>
    <t>22.21.21.500.001.04.0006.000000000081</t>
  </si>
  <si>
    <t>Труба</t>
  </si>
  <si>
    <t>для внутренней канализации, полиэтиленовая, диаметр 50 мм, длина 4000 мм</t>
  </si>
  <si>
    <t>трубы канализационные 50</t>
  </si>
  <si>
    <t>786 Т</t>
  </si>
  <si>
    <t>трубы канализационные 100</t>
  </si>
  <si>
    <t>787 Т</t>
  </si>
  <si>
    <t>22.21.21.530.000.00.0006.000000000479</t>
  </si>
  <si>
    <t>для водоснабжения, пластиковая, диаметр 100 мм, толщина 3,6 мм</t>
  </si>
  <si>
    <t>трубы платиковые водопроводные</t>
  </si>
  <si>
    <t>788 Т</t>
  </si>
  <si>
    <t>22.21.29.700.004.00.0796.000000000000</t>
  </si>
  <si>
    <t>Фитинг</t>
  </si>
  <si>
    <t>из поливинилхлорида, установочный, Pу10, диаметр 200 мм</t>
  </si>
  <si>
    <t>фитинги к канализационным трубам</t>
  </si>
  <si>
    <t>789 Т</t>
  </si>
  <si>
    <t>22.21.29.700.036.00.0796.000000000012</t>
  </si>
  <si>
    <t>Угольник</t>
  </si>
  <si>
    <t>из полипропилена, разьемный</t>
  </si>
  <si>
    <t xml:space="preserve">фитинги для водопроводных труб </t>
  </si>
  <si>
    <t>790 Т</t>
  </si>
  <si>
    <t>25.94.13.900.004.00.0778.000000000000</t>
  </si>
  <si>
    <t>дюбель шуруп</t>
  </si>
  <si>
    <t>791 Т</t>
  </si>
  <si>
    <t>23.31.10.790.002.00.0055.000000000087</t>
  </si>
  <si>
    <t>Плитка</t>
  </si>
  <si>
    <t>керамогранитная, напольная, размер 400*400 мм</t>
  </si>
  <si>
    <t>плитка напольная</t>
  </si>
  <si>
    <t>792 Т</t>
  </si>
  <si>
    <t>23.31.10.790.002.00.0055.000000000007</t>
  </si>
  <si>
    <t>керамическая, основная, прямоугольная, размер 300*200 мм</t>
  </si>
  <si>
    <t>плитка настенная</t>
  </si>
  <si>
    <t>793 Т</t>
  </si>
  <si>
    <t>20.52.10.900.005.00.0778.000000000017</t>
  </si>
  <si>
    <t>кафельный</t>
  </si>
  <si>
    <t>клей для плиток</t>
  </si>
  <si>
    <t>794 Т</t>
  </si>
  <si>
    <t>23.62.10.510.000.00.0055.000000000003</t>
  </si>
  <si>
    <t>Лист гипсокартонный</t>
  </si>
  <si>
    <t>марка ГКЛ, обычный, размер 2500*1200*12,5 мм, ГОСТ 6266-97</t>
  </si>
  <si>
    <t>гипсокартон</t>
  </si>
  <si>
    <t>795 Т</t>
  </si>
  <si>
    <t>25.11.23.900.001.00.0796.000000000000</t>
  </si>
  <si>
    <t>из алюминия</t>
  </si>
  <si>
    <t>профиль для гипсокартона</t>
  </si>
  <si>
    <t>796 Т</t>
  </si>
  <si>
    <t>25.94.11.900.002.00.0778.000000000000</t>
  </si>
  <si>
    <t>Шуруп</t>
  </si>
  <si>
    <t>из черных металлов, с круглой головкой, размер 6*10 мм</t>
  </si>
  <si>
    <t>шуруп для гипсокартона и профилей</t>
  </si>
  <si>
    <t>797 Т</t>
  </si>
  <si>
    <t>Комплектуюшие для пластикового плинтуса (соеденители, заглушки),(уголки внутр., наружн)</t>
  </si>
  <si>
    <t>290</t>
  </si>
  <si>
    <t>798 Т</t>
  </si>
  <si>
    <t>43500</t>
  </si>
  <si>
    <t>январь-июнь 2016 года</t>
  </si>
  <si>
    <t>14, 18, 19,22</t>
  </si>
  <si>
    <t>138821</t>
  </si>
  <si>
    <t xml:space="preserve"> г. Алматы</t>
  </si>
  <si>
    <t xml:space="preserve"> 19, 20,21</t>
  </si>
  <si>
    <t>19, 20,21</t>
  </si>
  <si>
    <t>11, 19, 20, 21</t>
  </si>
  <si>
    <t>7,11,14,18,20,21</t>
  </si>
  <si>
    <t>19, 20, 21</t>
  </si>
  <si>
    <t xml:space="preserve"> ___________________________________________________  А. Н. Үмбеталин</t>
  </si>
  <si>
    <t>27.32.13.500.001.01.0796.000000000001</t>
  </si>
  <si>
    <t>коммутационный (патч-корд), UTP, 1 метр</t>
  </si>
  <si>
    <t>548 Т</t>
  </si>
  <si>
    <t>по заявке, в течение 2016 года</t>
  </si>
  <si>
    <t>100р</t>
  </si>
  <si>
    <t>381-2 Т</t>
  </si>
  <si>
    <t>799 Т</t>
  </si>
  <si>
    <t>6ES7307-1KA02-0AA0 Блок питания PS 307 вход 120/230В; выход 24В/10А</t>
  </si>
  <si>
    <t xml:space="preserve">800 Т </t>
  </si>
  <si>
    <t>26.20.40.000.200.00.0796.000000000001</t>
  </si>
  <si>
    <t>Процессор</t>
  </si>
  <si>
    <t>к промышленному контроллеру для нефтехимической промышленности</t>
  </si>
  <si>
    <t xml:space="preserve">6ES7 315-2EH14-0AB0 Центральный проццессор SIMATIC S7-300 315-2 PN/DP, ПАМЯТЬ 384КБайт, ИНТЕРФЕЙС: 1х MPI/DP 12 MBIT </t>
  </si>
  <si>
    <t>801 Т</t>
  </si>
  <si>
    <t>26.51.66.500.001.00.0796.000000000000</t>
  </si>
  <si>
    <t>коммуникационный, для построения коммуникационной среды со связями различного типа</t>
  </si>
  <si>
    <t>6GK7343-1EX30-0XE0 Коммутационный процессор</t>
  </si>
  <si>
    <t>802 Т</t>
  </si>
  <si>
    <t>6GK7342-5DA03-0XE0 SIMATIC NET, CP 342-5, ДЛЯ ПОДКЛЮЧЕНИЯ S7-300 K PROFIBUS-DP:1Х RS485</t>
  </si>
  <si>
    <t>803 Т</t>
  </si>
  <si>
    <t>Светильник 24V DC 14W, IP20, t: -15…+45С; SZ 4140.120 RITTAL</t>
  </si>
  <si>
    <t>4-1 Т</t>
  </si>
  <si>
    <t>430-3 Т</t>
  </si>
  <si>
    <t>436-3 Т</t>
  </si>
  <si>
    <t>634-2 Т</t>
  </si>
  <si>
    <t>7,11,15</t>
  </si>
  <si>
    <t>Годовой план закупок товаров, работ и услуг ТОО "Мунайтелеком" на 2016 год (редакция №7)</t>
  </si>
  <si>
    <t>И. о. руководителя группы материально-техническоого снабжения</t>
  </si>
  <si>
    <t>Кунатыров Д. Т.</t>
  </si>
  <si>
    <t>июль- декабрь 2016 года</t>
  </si>
  <si>
    <t>В течение 14 дней после подписания договора</t>
  </si>
  <si>
    <t>август, сентябрь 2016 года</t>
  </si>
  <si>
    <t>606-2 Т</t>
  </si>
  <si>
    <t>615-2 Т</t>
  </si>
  <si>
    <t>259 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</si>
</sst>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4">
    <numFmt numFmtId="41" formatCode="_-* #,##0_-;\-* #,##0_-;_-* &quot;-&quot;_-;_-@_-"/>
    <numFmt numFmtId="43" formatCode="_-* #,##0.00_-;\-* #,##0.00_-;_-* &quot;-&quot;??_-;_-@_-"/>
    <numFmt numFmtId="164" formatCode="#,##0&quot;р.&quot;;\-#,##0&quot;р.&quot;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_(* #,##0.00_);_(* \(#,##0.00\);_(* &quot;-&quot;??_);_(@_)"/>
    <numFmt numFmtId="170" formatCode="#,##0.00_р_."/>
    <numFmt numFmtId="171" formatCode="0.0"/>
    <numFmt numFmtId="172" formatCode="#,##0\ &quot;р.&quot;;\-#,##0\ &quot;р.&quot;"/>
    <numFmt numFmtId="173" formatCode="_-* #,##0.00\ _р_._-;\-* #,##0.00\ _р_._-;_-* &quot;-&quot;??\ _р_._-;_-@_-"/>
    <numFmt numFmtId="174" formatCode="#,##0_);[Red]\(#,##0\);\-_)"/>
    <numFmt numFmtId="175" formatCode="0.000"/>
    <numFmt numFmtId="176" formatCode="[$-419]General"/>
    <numFmt numFmtId="177" formatCode="&quot; &quot;#,##0.00&quot;р. &quot;;&quot;-&quot;#,##0.00&quot;р. &quot;;&quot; -&quot;#&quot;р. &quot;;@&quot; &quot;"/>
    <numFmt numFmtId="178" formatCode="#,##0&quot; &quot;;[Red]&quot;(&quot;#,##0&quot;)&quot;;&quot;- &quot;"/>
    <numFmt numFmtId="179" formatCode="&quot; &quot;#,##0.0&quot; &quot;;&quot; (&quot;#,##0.00&quot;)&quot;;&quot; -&quot;#&quot; &quot;;@&quot; &quot;"/>
    <numFmt numFmtId="180" formatCode="#,##0.0_);\(#,##0.0\)"/>
    <numFmt numFmtId="181" formatCode="General&quot; &quot;"/>
    <numFmt numFmtId="182" formatCode="#,##0.0&quot; &quot;;&quot;(&quot;#,##0.0&quot;)&quot;"/>
    <numFmt numFmtId="183" formatCode="&quot;$&quot;#,##0.0_);[Red]\(&quot;$&quot;#,##0.0\)"/>
    <numFmt numFmtId="184" formatCode="#\ ##0_.\ &quot;zі&quot;\ 00\ &quot;gr&quot;;\(#\ ##0.00\z\і\)"/>
    <numFmt numFmtId="185" formatCode="#&quot; &quot;##0&quot;  zі &quot;00&quot; gr&quot;;&quot;(&quot;#&quot; &quot;##0.00&quot;zі)&quot;"/>
    <numFmt numFmtId="186" formatCode="#\ ##0&quot;zі&quot;00&quot;gr&quot;;\(#\ ##0.00\z\і\)"/>
    <numFmt numFmtId="187" formatCode="#,##0.000&quot; &quot;;&quot;(&quot;#,##0.000&quot;)&quot;"/>
    <numFmt numFmtId="188" formatCode="#&quot; &quot;##0&quot;zі&quot;00&quot;gr&quot;;&quot;(&quot;#&quot; &quot;##0.00&quot;zі)&quot;"/>
    <numFmt numFmtId="189" formatCode="_-&quot;$&quot;* #,##0.00_-;\-&quot;$&quot;* #,##0.00_-;_-&quot;$&quot;* &quot;-&quot;??_-;_-@_-"/>
    <numFmt numFmtId="190" formatCode="&quot; $&quot;#,##0.00&quot; &quot;;&quot;-$&quot;#,##0.00&quot; &quot;;&quot; $-&quot;#&quot; &quot;;@&quot; &quot;"/>
    <numFmt numFmtId="191" formatCode="0.0%;\(0.0%\)"/>
    <numFmt numFmtId="192" formatCode="&quot;$&quot;#,&quot;)&quot;;&quot;($&quot;#,##0&quot;)&quot;"/>
    <numFmt numFmtId="193" formatCode="0.0%;&quot;(&quot;0.0%&quot;)&quot;"/>
    <numFmt numFmtId="194" formatCode="_(* #,##0_);_(* \(#,##0\);_(* &quot;-&quot;_);_(@_)"/>
    <numFmt numFmtId="195" formatCode="&quot; &quot;#,##0&quot; &quot;;&quot; (&quot;#,##0&quot;)&quot;;&quot; - &quot;;@&quot; &quot;"/>
    <numFmt numFmtId="196" formatCode="\60\4\7\:"/>
    <numFmt numFmtId="197" formatCode="&quot;$&quot;#,##0_);[Red]\(&quot;$&quot;#,##0\)"/>
    <numFmt numFmtId="198" formatCode="&quot;$&quot;#,##0&quot; &quot;;[Red]&quot;($&quot;#,##0&quot;)&quot;"/>
    <numFmt numFmtId="199" formatCode="&quot;$&quot;#,\);\(&quot;$&quot;#,##0\)"/>
    <numFmt numFmtId="200" formatCode="[$-409]d\-mmm\-yy;@"/>
    <numFmt numFmtId="201" formatCode="d\-mmm\-yy;@"/>
    <numFmt numFmtId="202" formatCode="[$-419]dd&quot;.&quot;mm&quot;.&quot;yyyy"/>
    <numFmt numFmtId="203" formatCode="[$-409]d\-mmm;@"/>
    <numFmt numFmtId="204" formatCode="d\-mmm;@"/>
    <numFmt numFmtId="205" formatCode="[$-419]#,##0&quot;   &quot;;[Red][$-419]&quot;-&quot;#,##0&quot;   &quot;"/>
    <numFmt numFmtId="206" formatCode="#,##0&quot;   &quot;;[Red]&quot;-&quot;#,##0&quot;   &quot;"/>
    <numFmt numFmtId="207" formatCode="&quot; &quot;#,##0.00&quot;    &quot;;&quot;-&quot;#,##0.00&quot;    &quot;;&quot; -&quot;#&quot;    &quot;;@&quot; &quot;"/>
    <numFmt numFmtId="208" formatCode="[Magenta]&quot;Err&quot;;[Magenta]&quot;Err&quot;;[Blue]&quot;OK&quot;"/>
    <numFmt numFmtId="209" formatCode="[$-419]dd&quot;.&quot;mmm&quot;.&quot;yy"/>
    <numFmt numFmtId="210" formatCode="[Blue]&quot;P&quot;;;[Red]&quot;O&quot;"/>
    <numFmt numFmtId="211" formatCode="General&quot;.&quot;"/>
    <numFmt numFmtId="212" formatCode="[$-419]d&quot; &quot;mmm&quot;, &quot;yy"/>
    <numFmt numFmtId="213" formatCode="0.0_)%;[Red]\(0.0%\);0.0_)%"/>
    <numFmt numFmtId="214" formatCode="0.0&quot; &quot;%;[Red]&quot;(&quot;0.0%&quot;)&quot;;0.0&quot; &quot;%"/>
    <numFmt numFmtId="215" formatCode="0.0_)%;[Red]\(0.0%\);&quot;-&quot;"/>
    <numFmt numFmtId="216" formatCode="0.0&quot; &quot;%;[Red]&quot;(&quot;0.0%&quot;)&quot;;&quot;-&quot;"/>
    <numFmt numFmtId="217" formatCode="[Red][&gt;1]&quot;&gt;100 %&quot;;[Red]\(0.0%\);0.0_)%"/>
    <numFmt numFmtId="218" formatCode="[Red][&gt;1]&quot;&gt;100 %&quot;;[Red][&lt;0]&quot;(&quot;0.0%&quot;)&quot;;0.0&quot; &quot;%"/>
    <numFmt numFmtId="219" formatCode="&quot; &quot;#,##0&quot;    &quot;;&quot;-&quot;#,##0&quot;    &quot;;&quot; -    &quot;;@&quot; &quot;"/>
    <numFmt numFmtId="220" formatCode="&quot; &quot;#,##0&quot; $ &quot;;&quot;-&quot;#,##0&quot; $ &quot;;&quot; - $ &quot;;@&quot; &quot;"/>
    <numFmt numFmtId="221" formatCode="&quot; &quot;#,##0.00&quot; $ &quot;;&quot;-&quot;#,##0.00&quot; $ &quot;;&quot; -&quot;#&quot; $ &quot;;@&quot; &quot;"/>
    <numFmt numFmtId="222" formatCode="#,##0.00&quot; $&quot;;[Red]\-#,##0.00&quot; $&quot;"/>
    <numFmt numFmtId="223" formatCode="0.00&quot; &quot;"/>
    <numFmt numFmtId="224" formatCode="#,##0.00&quot; $&quot;;[Red]&quot;-&quot;#,##0.00&quot; $&quot;"/>
    <numFmt numFmtId="225" formatCode="_(* #,##0,_);_(* \(#,##0,\);_(* &quot;-&quot;_);_(@_)"/>
    <numFmt numFmtId="226" formatCode="&quot; &quot;#,##0,&quot; &quot;;&quot; (&quot;#,##0,&quot;)&quot;;&quot; - &quot;;@&quot; &quot;"/>
    <numFmt numFmtId="227" formatCode="&quot; &quot;#,##0.00&quot; &quot;;&quot; (&quot;#,##0.00&quot;)&quot;;&quot; -&quot;#&quot; &quot;;@&quot; &quot;"/>
    <numFmt numFmtId="228" formatCode="0%_);\(0%\)"/>
    <numFmt numFmtId="229" formatCode="0%&quot; &quot;;&quot;(&quot;0%&quot;)&quot;"/>
    <numFmt numFmtId="230" formatCode="_-* #,##0\ _$_-;\-* #,##0\ _$_-;_-* &quot;-&quot;\ _$_-;_-@_-"/>
    <numFmt numFmtId="231" formatCode="&quot;6&quot;0&quot;47:&quot;"/>
    <numFmt numFmtId="232" formatCode="[$-419]0.00%"/>
    <numFmt numFmtId="233" formatCode="&quot;$&quot;#,\);\(&quot;$&quot;#,\)"/>
    <numFmt numFmtId="234" formatCode="\+0.0;\-0.0"/>
    <numFmt numFmtId="235" formatCode="&quot;+&quot;0.0;&quot;-&quot;0.0"/>
    <numFmt numFmtId="236" formatCode="\+0.0%;\-0.0%"/>
    <numFmt numFmtId="237" formatCode="&quot;+&quot;0.0%;&quot;-&quot;0.0%"/>
    <numFmt numFmtId="238" formatCode="#,##0.00&quot; &quot;[$руб.-419];[Red]&quot;-&quot;#,##0.00&quot; &quot;[$руб.-419]"/>
    <numFmt numFmtId="239" formatCode="[$-419]#,##0"/>
    <numFmt numFmtId="240" formatCode="&quot;$&quot;#,##0"/>
    <numFmt numFmtId="241" formatCode="#\ ##0&quot;zі&quot;_.00&quot;gr&quot;;\(#\ ##0.00\z\і\)"/>
    <numFmt numFmtId="242" formatCode="&quot;$&quot;#,&quot;)&quot;;&quot;($&quot;#,&quot;)&quot;"/>
    <numFmt numFmtId="243" formatCode="#&quot; &quot;##0&quot;zі &quot;00&quot;gr&quot;;&quot;(&quot;#&quot; &quot;##0.00&quot;zі)&quot;"/>
    <numFmt numFmtId="244" formatCode="#\ ##0&quot;zі&quot;.00&quot;gr&quot;;\(#\ ##0&quot;zі&quot;.00&quot;gr&quot;\)"/>
    <numFmt numFmtId="245" formatCode="&quot;$&quot;#,;&quot;($&quot;#,&quot;)&quot;"/>
    <numFmt numFmtId="246" formatCode="#&quot; &quot;##0.00&quot;zіgr&quot;;&quot;(&quot;#&quot; &quot;##0.00&quot;zіgr)&quot;"/>
    <numFmt numFmtId="247" formatCode="General_)"/>
    <numFmt numFmtId="248" formatCode="[$-419]0%"/>
    <numFmt numFmtId="249" formatCode="#,##0;[Red]&quot;-&quot;#,##0"/>
    <numFmt numFmtId="250" formatCode="[$-419]#,##0.00"/>
    <numFmt numFmtId="251" formatCode="\ #,##0.00&quot;    &quot;;\-#,##0.00&quot;    &quot;;&quot; -&quot;#&quot;    &quot;;@\ "/>
    <numFmt numFmtId="252" formatCode="dd/mm/yy;@"/>
    <numFmt numFmtId="253" formatCode="#,##0_ ;[Red]\-#,##0\ "/>
    <numFmt numFmtId="254" formatCode="_-* #,##0_р_._-;\-* #,##0_р_._-;_-* \-_р_._-;_-@_-"/>
    <numFmt numFmtId="255" formatCode="d\.mmm"/>
    <numFmt numFmtId="256" formatCode="d\.m\.yy"/>
    <numFmt numFmtId="257" formatCode="d\.mmm\.yy"/>
    <numFmt numFmtId="258" formatCode="_-&quot;$&quot;\ * #,##0.00_-;_-&quot;$&quot;\ * #,##0.00\-;_-&quot;$&quot;\ * &quot;-&quot;??_-;_-@_-"/>
    <numFmt numFmtId="259" formatCode="_-&quot;$&quot;\ * #,##0_-;_-&quot;$&quot;\ * #,##0\-;_-&quot;$&quot;\ * &quot;-&quot;_-;_-@_-"/>
    <numFmt numFmtId="260" formatCode="0\ &quot;cu.m&quot;"/>
    <numFmt numFmtId="261" formatCode="_(* #,##0.0_);_(* \(#,##0.0\);_(* &quot;-&quot;??_);_(@_)"/>
    <numFmt numFmtId="262" formatCode="000000"/>
    <numFmt numFmtId="263" formatCode="0000"/>
    <numFmt numFmtId="264" formatCode="0.0E+00"/>
    <numFmt numFmtId="265" formatCode="#,##0.0_);[Red]\(#,##0.0\)"/>
    <numFmt numFmtId="266" formatCode="_ * #,##0_)&quot;£&quot;_ ;_ * \(#,##0\)&quot;£&quot;_ ;_ * &quot;-&quot;_)&quot;£&quot;_ ;_ @_ "/>
    <numFmt numFmtId="267" formatCode="#,##0.00&quot;£&quot;_);[Red]\(#,##0.00&quot;£&quot;\)"/>
    <numFmt numFmtId="268" formatCode="&quot;RM&quot;#,##0.00_);[Red]\(&quot;RM&quot;#,##0.00\)"/>
    <numFmt numFmtId="269" formatCode="_ * #,##0.00_)&quot;£&quot;_ ;_ * \(#,##0.00\)&quot;£&quot;_ ;_ * &quot;-&quot;??_)&quot;£&quot;_ ;_ @_ "/>
    <numFmt numFmtId="270" formatCode="_ * #,##0_)_£_ ;_ * \(#,##0\)_£_ ;_ * &quot;-&quot;_)_£_ ;_ @_ "/>
    <numFmt numFmtId="271" formatCode="0.0&quot;  &quot;"/>
    <numFmt numFmtId="272" formatCode="d\-mmm\-yy\ h:mm"/>
    <numFmt numFmtId="273" formatCode="d\/mm\/yyyy"/>
    <numFmt numFmtId="274" formatCode="dd\.mm\.yyyy&quot;г.&quot;"/>
    <numFmt numFmtId="275" formatCode="#,##0.00&quot; F&quot;_);\(#,##0.00&quot; F&quot;\)"/>
    <numFmt numFmtId="276" formatCode="#,##0&quot; F&quot;_);[Red]\(#,##0&quot; F&quot;\)"/>
    <numFmt numFmtId="277" formatCode="#,##0.00&quot; F&quot;_);[Red]\(#,##0.00&quot; F&quot;\)"/>
    <numFmt numFmtId="278" formatCode="#,##0&quot; $&quot;;[Red]\-#,##0&quot; $&quot;"/>
    <numFmt numFmtId="279" formatCode="#,##0.00&quot; $&quot;;\-#,##0.00&quot; $&quot;"/>
    <numFmt numFmtId="280" formatCode="#,##0&quot; $&quot;;\-#,##0&quot; $&quot;"/>
    <numFmt numFmtId="281" formatCode="0.0&quot; N&quot;"/>
    <numFmt numFmtId="282" formatCode="0.000000000"/>
    <numFmt numFmtId="283" formatCode="#,##0\ &quot;F&quot;;[Red]\-#,##0\ &quot;F&quot;"/>
    <numFmt numFmtId="284" formatCode="#,##0.00\ &quot;F&quot;;[Red]\-#,##0.00\ &quot;F&quot;"/>
    <numFmt numFmtId="285" formatCode="_-* #,##0\ &quot;F&quot;_-;\-* #,##0\ &quot;F&quot;_-;_-* &quot;-&quot;\ &quot;F&quot;_-;_-@_-"/>
    <numFmt numFmtId="286" formatCode="#,##0&quot;£&quot;_);\(#,##0&quot;£&quot;\)"/>
    <numFmt numFmtId="287" formatCode="_-* #,##0.00\ _F_-;\-* #,##0.00\ _F_-;_-* &quot;-&quot;??\ _F_-;_-@_-"/>
    <numFmt numFmtId="288" formatCode="_-* #,##0.00\ &quot;F&quot;_-;\-* #,##0.00\ &quot;F&quot;_-;_-* &quot;-&quot;??\ &quot;F&quot;_-;_-@_-"/>
    <numFmt numFmtId="289" formatCode="#,##0&quot; F&quot;_);\(#,##0&quot; F&quot;\)"/>
    <numFmt numFmtId="290" formatCode="yyyy"/>
    <numFmt numFmtId="291" formatCode="yyyy\ &quot;год&quot;"/>
    <numFmt numFmtId="292" formatCode="0.00000000000"/>
    <numFmt numFmtId="293" formatCode="&quot;Ј&quot;#,##0;\-&quot;Ј&quot;#,##0"/>
    <numFmt numFmtId="294" formatCode="0.0000000000"/>
    <numFmt numFmtId="295" formatCode="@\ *."/>
    <numFmt numFmtId="296" formatCode="_-&quot;$&quot;* #,##0_-;\-&quot;$&quot;* #,##0_-;_-&quot;$&quot;* &quot;-&quot;_-;_-@_-"/>
    <numFmt numFmtId="297" formatCode="_-* #,##0.00_$_-;\-* #,##0.00_$_-;_-* &quot;-&quot;??_$_-;_-@_-"/>
    <numFmt numFmtId="298" formatCode="_(&quot;$&quot;* #,##0.00_);_(&quot;$&quot;* \(#,##0.00\);_(&quot;$&quot;* &quot;-&quot;??_);_(@_)"/>
    <numFmt numFmtId="299" formatCode="_(&quot;$&quot;* #,##0_);_(&quot;$&quot;* \(#,##0\);_(&quot;$&quot;* &quot;-&quot;_);_(@_)"/>
    <numFmt numFmtId="300" formatCode="_-* #,##0.000_р_._-;\-* #,##0.000_р_._-;_-* &quot;-&quot;??_р_._-;_-@_-"/>
    <numFmt numFmtId="301" formatCode="_-&quot;£&quot;* #,##0.00_-;\-&quot;£&quot;* #,##0.00_-;_-&quot;£&quot;* &quot;-&quot;??_-;_-@_-"/>
    <numFmt numFmtId="302" formatCode="* #,##0_);* \(#,##0\);&quot;-&quot;??_);@"/>
    <numFmt numFmtId="303" formatCode="&quot;р.&quot;#,##0\ ;\-&quot;р.&quot;#,##0"/>
    <numFmt numFmtId="304" formatCode="&quot;р.&quot;#,##0.00\ ;\(&quot;р.&quot;#,##0.00\)"/>
    <numFmt numFmtId="305" formatCode="&quot;SQ&quot;yymm"/>
    <numFmt numFmtId="306" formatCode="mmm\-yyyy"/>
    <numFmt numFmtId="307" formatCode="#,##0_ "/>
    <numFmt numFmtId="308" formatCode="0.00_)"/>
    <numFmt numFmtId="309" formatCode="0.00_ ;[Red]\(\-0.00\)\ "/>
    <numFmt numFmtId="310" formatCode="_-* #,##0\ _đ_._-;\-* #,##0\ _đ_._-;_-* &quot;-&quot;\ _đ_._-;_-@_-"/>
    <numFmt numFmtId="311" formatCode="0.00\ "/>
    <numFmt numFmtId="312" formatCode="_-* #,##0\ &quot;DM&quot;_-;\-* #,##0\ &quot;DM&quot;_-;_-* &quot;-&quot;\ &quot;DM&quot;_-;_-@_-"/>
    <numFmt numFmtId="313" formatCode="#,##0.00&quot; DM&quot;;[Red]\-#,##0.00&quot; DM&quot;"/>
    <numFmt numFmtId="314" formatCode="_-* #,##0.00&quot;р.&quot;_-;\-* #,##0.00&quot;р.&quot;_-;_-* \-??&quot;р.&quot;_-;_-@_-"/>
    <numFmt numFmtId="315" formatCode="_ * #,##0.00_)\ _$_ ;_ * \(#,##0.00\)\ _$_ ;_ * &quot;-&quot;??_)\ _$_ ;_ @_ "/>
    <numFmt numFmtId="316" formatCode="_ * #,##0.00_)\ &quot;р.&quot;_ ;_ * \(#,##0.00\)\ &quot;р.&quot;_ ;_ * &quot;-&quot;??_)\ &quot;р.&quot;_ ;_ @_ "/>
    <numFmt numFmtId="317" formatCode="_-* #,##0.00_р_._-;\-* #,##0.00_р_._-;_-* \-??_р_._-;_-@_-"/>
    <numFmt numFmtId="318" formatCode="0.00_);[Red]\(0.00\)"/>
    <numFmt numFmtId="319" formatCode="0.00000000"/>
    <numFmt numFmtId="320" formatCode="#,##0.0;[Red]\-#,##0.0"/>
    <numFmt numFmtId="321" formatCode="\ #,##0&quot;    &quot;;\-#,##0&quot;    &quot;;&quot; -    &quot;;@\ "/>
    <numFmt numFmtId="322" formatCode="&quot;$&quot;#,##0_);\(&quot;$&quot;#,##0\)"/>
    <numFmt numFmtId="323" formatCode="_ * #,##0_ ;_ * \-#,##0_ ;_ * &quot;-&quot;_ ;_ @_ "/>
    <numFmt numFmtId="324" formatCode="_ * #,##0.00_ ;_ * \-#,##0.00_ ;_ * &quot;-&quot;??_ ;_ @_ "/>
    <numFmt numFmtId="325" formatCode="#,##0.00\ _₽"/>
  </numFmts>
  <fonts count="25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0"/>
      <name val="Arial Cyr"/>
      <charset val="204"/>
    </font>
    <font>
      <sz val="10"/>
      <color indexed="8"/>
      <name val="Arial"/>
      <family val="2"/>
      <charset val="204"/>
    </font>
    <font>
      <sz val="8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</font>
    <font>
      <sz val="10"/>
      <color theme="1"/>
      <name val="Arial Cyr"/>
      <family val="2"/>
      <charset val="204"/>
    </font>
    <font>
      <sz val="11"/>
      <color indexed="8"/>
      <name val="Calibri"/>
      <family val="2"/>
    </font>
    <font>
      <sz val="9"/>
      <name val="Arial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MS Sans Serif"/>
      <family val="2"/>
      <charset val="204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1"/>
      <charset val="204"/>
      <scheme val="minor"/>
    </font>
    <font>
      <sz val="10"/>
      <name val="Helv"/>
      <charset val="204"/>
    </font>
    <font>
      <sz val="10"/>
      <name val="Helv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sz val="28"/>
      <name val="Times New Roman"/>
      <family val="1"/>
      <charset val="204"/>
    </font>
    <font>
      <sz val="28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Times New Roman"/>
      <family val="1"/>
      <charset val="204"/>
    </font>
    <font>
      <i/>
      <sz val="10"/>
      <name val="Arial"/>
      <family val="2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0"/>
      <color indexed="8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9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9"/>
      <name val="Times New Roman"/>
      <family val="1"/>
    </font>
    <font>
      <b/>
      <sz val="12"/>
      <name val="Arial"/>
      <family val="2"/>
    </font>
    <font>
      <i/>
      <sz val="10"/>
      <color indexed="8"/>
      <name val="Arial"/>
      <family val="2"/>
      <charset val="204"/>
    </font>
    <font>
      <b/>
      <sz val="12"/>
      <name val="Arial"/>
      <family val="2"/>
      <charset val="204"/>
    </font>
    <font>
      <b/>
      <sz val="10"/>
      <color indexed="8"/>
      <name val="Arial Cyr"/>
      <charset val="204"/>
    </font>
    <font>
      <sz val="10"/>
      <color indexed="8"/>
      <name val="Arial Cyr"/>
      <charset val="204"/>
    </font>
    <font>
      <sz val="10"/>
      <color indexed="8"/>
      <name val="MS Sans Serif"/>
      <family val="2"/>
      <charset val="204"/>
    </font>
    <font>
      <sz val="10"/>
      <color indexed="8"/>
      <name val="Helv"/>
      <charset val="204"/>
    </font>
    <font>
      <sz val="1"/>
      <color indexed="8"/>
      <name val="Courier"/>
      <family val="1"/>
      <charset val="204"/>
    </font>
    <font>
      <sz val="1"/>
      <color indexed="8"/>
      <name val="Courier New"/>
      <family val="3"/>
      <charset val="204"/>
    </font>
    <font>
      <b/>
      <sz val="1"/>
      <color indexed="8"/>
      <name val="Courier"/>
      <family val="1"/>
      <charset val="204"/>
    </font>
    <font>
      <b/>
      <sz val="1"/>
      <color indexed="8"/>
      <name val="Courier New"/>
      <family val="3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Arial Cyr1"/>
      <charset val="204"/>
    </font>
    <font>
      <sz val="11"/>
      <color indexed="20"/>
      <name val="Calibri"/>
      <family val="2"/>
      <charset val="204"/>
    </font>
    <font>
      <sz val="10"/>
      <name val="Pragmatica"/>
    </font>
    <font>
      <sz val="10"/>
      <color indexed="8"/>
      <name val="Courier"/>
      <family val="1"/>
      <charset val="204"/>
    </font>
    <font>
      <sz val="10"/>
      <color indexed="8"/>
      <name val="Pragmatica"/>
      <charset val="204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04"/>
    </font>
    <font>
      <sz val="8"/>
      <color indexed="8"/>
      <name val="Arial"/>
      <family val="2"/>
      <charset val="204"/>
    </font>
    <font>
      <b/>
      <sz val="11"/>
      <color indexed="9"/>
      <name val="Calibri"/>
      <family val="2"/>
      <charset val="204"/>
    </font>
    <font>
      <sz val="10"/>
      <name val="Courier"/>
      <family val="1"/>
      <charset val="204"/>
    </font>
    <font>
      <sz val="12"/>
      <name val="Tms Rmn"/>
      <charset val="204"/>
    </font>
    <font>
      <sz val="12"/>
      <color indexed="8"/>
      <name val="Tms Rmn"/>
      <charset val="204"/>
    </font>
    <font>
      <i/>
      <sz val="11"/>
      <color indexed="23"/>
      <name val="Calibri"/>
      <family val="2"/>
      <charset val="204"/>
    </font>
    <font>
      <sz val="9"/>
      <color indexed="12"/>
      <name val="Arial"/>
      <family val="2"/>
    </font>
    <font>
      <sz val="9"/>
      <color indexed="12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10"/>
      <color indexed="8"/>
      <name val="Wingdings 2"/>
      <family val="1"/>
      <charset val="2"/>
    </font>
    <font>
      <b/>
      <sz val="12"/>
      <color indexed="8"/>
      <name val="Arial"/>
      <family val="2"/>
      <charset val="204"/>
    </font>
    <font>
      <b/>
      <sz val="10.5"/>
      <color indexed="8"/>
      <name val="Arial"/>
      <family val="2"/>
    </font>
    <font>
      <b/>
      <sz val="10.5"/>
      <color indexed="8"/>
      <name val="Arial"/>
      <family val="2"/>
      <charset val="204"/>
    </font>
    <font>
      <b/>
      <sz val="10.5"/>
      <name val="Arial"/>
      <family val="2"/>
      <charset val="204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  <charset val="204"/>
    </font>
    <font>
      <u/>
      <sz val="8"/>
      <color indexed="20"/>
      <name val="Helv"/>
      <charset val="204"/>
    </font>
    <font>
      <sz val="10"/>
      <color indexed="62"/>
      <name val="Arial"/>
      <family val="2"/>
    </font>
    <font>
      <sz val="10"/>
      <color indexed="62"/>
      <name val="Arial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sz val="12"/>
      <name val="Univers (WN)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i/>
      <sz val="16"/>
      <color indexed="8"/>
      <name val="Arial"/>
      <family val="2"/>
      <charset val="204"/>
    </font>
    <font>
      <u/>
      <sz val="8"/>
      <color indexed="12"/>
      <name val="Helv"/>
      <charset val="204"/>
    </font>
    <font>
      <u/>
      <sz val="10"/>
      <color indexed="20"/>
      <name val="Arial Cyr1"/>
      <charset val="204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i/>
      <sz val="16"/>
      <color indexed="8"/>
      <name val="Helv"/>
      <charset val="204"/>
    </font>
    <font>
      <sz val="8"/>
      <name val="Helv"/>
      <charset val="204"/>
    </font>
    <font>
      <sz val="8"/>
      <color indexed="8"/>
      <name val="Helv"/>
      <charset val="204"/>
    </font>
    <font>
      <b/>
      <sz val="11"/>
      <color indexed="63"/>
      <name val="Calibri"/>
      <family val="2"/>
      <charset val="204"/>
    </font>
    <font>
      <sz val="12"/>
      <color indexed="8"/>
      <name val="Times New Roman"/>
      <family val="1"/>
    </font>
    <font>
      <sz val="8"/>
      <name val="Helv"/>
    </font>
    <font>
      <b/>
      <i/>
      <u/>
      <sz val="11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name val="NTHelvetica/Cyrillic"/>
      <charset val="204"/>
    </font>
    <font>
      <b/>
      <sz val="10"/>
      <color indexed="10"/>
      <name val="Arial"/>
      <family val="2"/>
    </font>
    <font>
      <b/>
      <sz val="10"/>
      <color indexed="10"/>
      <name val="Arial"/>
      <family val="2"/>
      <charset val="204"/>
    </font>
    <font>
      <b/>
      <sz val="18"/>
      <color indexed="56"/>
      <name val="Cambria"/>
      <family val="2"/>
    </font>
    <font>
      <b/>
      <sz val="18"/>
      <color indexed="56"/>
      <name val="Cambria"/>
      <family val="1"/>
      <charset val="204"/>
    </font>
    <font>
      <sz val="11"/>
      <color indexed="62"/>
      <name val="Calibri"/>
      <family val="2"/>
      <charset val="204"/>
    </font>
    <font>
      <b/>
      <sz val="10"/>
      <color indexed="12"/>
      <name val="Arial Cyr"/>
      <family val="2"/>
      <charset val="204"/>
    </font>
    <font>
      <b/>
      <sz val="10"/>
      <color indexed="12"/>
      <name val="Arial Cyr"/>
      <charset val="204"/>
    </font>
    <font>
      <sz val="10"/>
      <color indexed="8"/>
      <name val="Arial Cyr1"/>
      <charset val="204"/>
    </font>
    <font>
      <sz val="10"/>
      <name val="Times New Roman"/>
      <family val="1"/>
    </font>
    <font>
      <sz val="9"/>
      <name val="Times New Roman"/>
      <family val="1"/>
      <charset val="204"/>
    </font>
    <font>
      <sz val="9"/>
      <color indexed="11"/>
      <name val="Arial"/>
      <family val="2"/>
    </font>
    <font>
      <b/>
      <sz val="8"/>
      <name val="MS Sans Serif"/>
      <family val="2"/>
      <charset val="204"/>
    </font>
    <font>
      <sz val="10"/>
      <name val="Helv"/>
      <charset val="178"/>
    </font>
    <font>
      <sz val="12"/>
      <name val="Geneva"/>
      <charset val="178"/>
    </font>
    <font>
      <sz val="10"/>
      <color indexed="22"/>
      <name val="Arial"/>
      <family val="2"/>
      <charset val="204"/>
    </font>
    <font>
      <b/>
      <sz val="10"/>
      <name val="Times New Roman"/>
      <family val="1"/>
      <charset val="178"/>
    </font>
    <font>
      <sz val="12"/>
      <name val="Tms Rmn"/>
      <charset val="178"/>
    </font>
    <font>
      <b/>
      <sz val="9"/>
      <name val="Arial Cyr"/>
      <family val="2"/>
      <charset val="204"/>
    </font>
    <font>
      <b/>
      <sz val="12"/>
      <color indexed="22"/>
      <name val="Arial"/>
      <family val="2"/>
      <charset val="204"/>
    </font>
    <font>
      <b/>
      <sz val="10"/>
      <color indexed="10"/>
      <name val="Tms Rmn"/>
      <charset val="178"/>
    </font>
    <font>
      <sz val="6"/>
      <name val="Helv"/>
      <charset val="178"/>
    </font>
    <font>
      <sz val="6"/>
      <color indexed="10"/>
      <name val="Helv"/>
      <charset val="178"/>
    </font>
    <font>
      <b/>
      <u/>
      <sz val="14"/>
      <name val="TimesNewRomanPS"/>
      <charset val="178"/>
    </font>
    <font>
      <sz val="12"/>
      <name val="TimesNewRomanPS"/>
      <charset val="178"/>
    </font>
    <font>
      <b/>
      <sz val="12"/>
      <name val="TimesNewRomanPS"/>
      <charset val="178"/>
    </font>
    <font>
      <sz val="8"/>
      <color indexed="12"/>
      <name val="Helv"/>
      <charset val="178"/>
    </font>
    <font>
      <sz val="12"/>
      <name val="Helv"/>
      <charset val="178"/>
    </font>
    <font>
      <sz val="8"/>
      <color indexed="14"/>
      <name val="Helv"/>
      <charset val="178"/>
    </font>
    <font>
      <b/>
      <sz val="8"/>
      <name val="Helv"/>
      <charset val="178"/>
    </font>
    <font>
      <sz val="12"/>
      <name val="Times New Roman"/>
      <family val="1"/>
    </font>
    <font>
      <sz val="10"/>
      <name val="Helv"/>
      <family val="2"/>
    </font>
    <font>
      <sz val="10"/>
      <color indexed="0"/>
      <name val="Helv"/>
      <charset val="204"/>
    </font>
    <font>
      <sz val="9"/>
      <name val="Book Antiqua"/>
      <family val="1"/>
    </font>
    <font>
      <u/>
      <sz val="9"/>
      <color indexed="12"/>
      <name val="Times New Roman"/>
      <family val="1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12"/>
      <name val="宋体"/>
      <charset val="134"/>
    </font>
    <font>
      <sz val="12"/>
      <name val="Arial"/>
      <family val="2"/>
    </font>
    <font>
      <sz val="10"/>
      <name val="Arial Narrow"/>
      <family val="2"/>
      <charset val="204"/>
    </font>
    <font>
      <u/>
      <sz val="9"/>
      <color indexed="36"/>
      <name val="Times New Roman"/>
      <family val="1"/>
    </font>
    <font>
      <sz val="8"/>
      <color indexed="13"/>
      <name val="Arial"/>
      <family val="2"/>
    </font>
    <font>
      <b/>
      <sz val="10"/>
      <name val="MS Sans Serif"/>
      <family val="2"/>
    </font>
    <font>
      <b/>
      <sz val="11"/>
      <color indexed="10"/>
      <name val="Calibri"/>
      <family val="2"/>
      <charset val="204"/>
    </font>
    <font>
      <u/>
      <sz val="7.5"/>
      <color indexed="12"/>
      <name val="Arial"/>
      <family val="2"/>
    </font>
    <font>
      <b/>
      <sz val="8"/>
      <name val="Arial"/>
      <family val="2"/>
      <charset val="204"/>
    </font>
    <font>
      <b/>
      <sz val="8"/>
      <name val="Arial"/>
      <family val="2"/>
    </font>
    <font>
      <sz val="8"/>
      <name val="Tahoma"/>
      <family val="2"/>
      <charset val="204"/>
    </font>
    <font>
      <i/>
      <sz val="9"/>
      <name val="MS Sans Serif"/>
      <family val="2"/>
      <charset val="204"/>
    </font>
    <font>
      <sz val="9"/>
      <name val="Arial"/>
      <family val="2"/>
    </font>
    <font>
      <sz val="1"/>
      <color indexed="16"/>
      <name val="Courier"/>
      <family val="3"/>
    </font>
    <font>
      <b/>
      <sz val="11"/>
      <color indexed="32"/>
      <name val="Arial"/>
      <family val="2"/>
    </font>
    <font>
      <b/>
      <i/>
      <sz val="11"/>
      <name val="IQE Hlv Narrow"/>
      <family val="2"/>
    </font>
    <font>
      <i/>
      <sz val="11"/>
      <name val="IQE Hlv Narrow"/>
      <family val="2"/>
    </font>
    <font>
      <sz val="11"/>
      <name val="IQE Hlv Narrow"/>
      <family val="2"/>
    </font>
    <font>
      <b/>
      <sz val="14"/>
      <name val="IQE Hlv Narrow"/>
      <family val="2"/>
    </font>
    <font>
      <b/>
      <sz val="11"/>
      <name val="IQE Hlv Narrow"/>
      <family val="2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"/>
      <color indexed="16"/>
      <name val="Courier"/>
      <family val="3"/>
    </font>
    <font>
      <u/>
      <sz val="10"/>
      <color indexed="12"/>
      <name val="Arial"/>
      <family val="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name val="AA Normal"/>
      <family val="2"/>
      <charset val="204"/>
    </font>
    <font>
      <sz val="10"/>
      <name val="AA Normal"/>
      <family val="2"/>
      <charset val="204"/>
    </font>
    <font>
      <sz val="12"/>
      <name val="新細明體"/>
      <family val="1"/>
      <charset val="134"/>
    </font>
    <font>
      <b/>
      <sz val="10"/>
      <color indexed="18"/>
      <name val="Arial Tur"/>
      <family val="2"/>
      <charset val="162"/>
    </font>
    <font>
      <sz val="11"/>
      <color indexed="19"/>
      <name val="Calibri"/>
      <family val="2"/>
      <charset val="204"/>
    </font>
    <font>
      <b/>
      <i/>
      <sz val="16"/>
      <name val="Helv"/>
    </font>
    <font>
      <b/>
      <i/>
      <sz val="16"/>
      <name val="Helv"/>
      <family val="2"/>
    </font>
    <font>
      <sz val="8"/>
      <name val="Helv"/>
      <family val="2"/>
    </font>
    <font>
      <sz val="10"/>
      <name val="Courier"/>
      <family val="3"/>
    </font>
    <font>
      <sz val="12"/>
      <name val="№ЩЕБГј"/>
      <charset val="129"/>
    </font>
    <font>
      <sz val="10"/>
      <name val="Pragmatica"/>
      <family val="2"/>
    </font>
    <font>
      <b/>
      <u/>
      <sz val="10"/>
      <name val="Arial"/>
      <family val="2"/>
    </font>
    <font>
      <sz val="8"/>
      <color indexed="32"/>
      <name val="Arial"/>
      <family val="2"/>
    </font>
    <font>
      <sz val="10"/>
      <name val="MS Sans Serif"/>
      <family val="2"/>
    </font>
    <font>
      <b/>
      <u/>
      <sz val="10"/>
      <name val="Arial"/>
      <family val="2"/>
      <charset val="204"/>
    </font>
    <font>
      <sz val="9"/>
      <name val="SwitzerlandNarrow"/>
      <family val="2"/>
    </font>
    <font>
      <sz val="9"/>
      <color indexed="12"/>
      <name val="SwitzerlandNarrow"/>
      <family val="2"/>
    </font>
    <font>
      <sz val="11"/>
      <color rgb="FF000000"/>
      <name val="Calibri"/>
      <family val="2"/>
      <charset val="204"/>
    </font>
    <font>
      <b/>
      <sz val="10"/>
      <color indexed="19"/>
      <name val="Arial"/>
      <family val="2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  <charset val="204"/>
    </font>
    <font>
      <b/>
      <sz val="9"/>
      <name val="Arial"/>
      <family val="2"/>
    </font>
    <font>
      <sz val="10"/>
      <name val="Geneva"/>
    </font>
    <font>
      <sz val="8"/>
      <color indexed="32"/>
      <name val="Arial"/>
      <family val="2"/>
      <charset val="204"/>
    </font>
    <font>
      <sz val="11"/>
      <color rgb="FF3F3F3F"/>
      <name val="Calibri"/>
      <family val="2"/>
      <charset val="204"/>
      <scheme val="minor"/>
    </font>
    <font>
      <u/>
      <sz val="8"/>
      <color indexed="12"/>
      <name val="Arial Cyr"/>
      <family val="2"/>
      <charset val="204"/>
    </font>
    <font>
      <b/>
      <i/>
      <sz val="11"/>
      <name val="Times New Roman Cyr"/>
      <family val="1"/>
      <charset val="204"/>
    </font>
    <font>
      <sz val="11"/>
      <color theme="3"/>
      <name val="Calibri"/>
      <family val="2"/>
      <charset val="204"/>
      <scheme val="minor"/>
    </font>
    <font>
      <b/>
      <i/>
      <sz val="14"/>
      <name val="Times New Roman Cyr"/>
      <family val="1"/>
      <charset val="204"/>
    </font>
    <font>
      <b/>
      <sz val="12"/>
      <name val="Times New Roman Cyr"/>
      <family val="1"/>
      <charset val="204"/>
    </font>
    <font>
      <sz val="11"/>
      <name val="µёїт"/>
      <charset val="129"/>
    </font>
    <font>
      <sz val="11"/>
      <color theme="3"/>
      <name val="Cambria"/>
      <family val="2"/>
      <charset val="204"/>
      <scheme val="major"/>
    </font>
    <font>
      <sz val="11"/>
      <color rgb="FF7F7F7F"/>
      <name val="Calibri"/>
      <family val="2"/>
      <charset val="204"/>
      <scheme val="minor"/>
    </font>
    <font>
      <sz val="12"/>
      <name val="Times New Roman Cyr"/>
      <family val="1"/>
      <charset val="204"/>
    </font>
    <font>
      <sz val="12"/>
      <name val="Modern"/>
      <family val="3"/>
      <charset val="255"/>
    </font>
    <font>
      <sz val="9"/>
      <name val="Times New Roman Cyr"/>
      <family val="1"/>
      <charset val="204"/>
    </font>
    <font>
      <sz val="1"/>
      <color indexed="8"/>
      <name val="Courier"/>
      <family val="3"/>
    </font>
    <font>
      <sz val="12"/>
      <name val="Helv"/>
      <family val="2"/>
    </font>
    <font>
      <sz val="12"/>
      <name val="新細明體"/>
      <family val="1"/>
      <charset val="136"/>
    </font>
    <font>
      <u/>
      <sz val="12"/>
      <color indexed="12"/>
      <name val="Times New Roman"/>
      <family val="1"/>
    </font>
    <font>
      <u/>
      <sz val="12"/>
      <color indexed="36"/>
      <name val="Times New Roman"/>
      <family val="1"/>
    </font>
    <font>
      <sz val="12"/>
      <color rgb="FF333333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2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name val="Calibri"/>
      <family val="2"/>
      <charset val="204"/>
      <scheme val="minor"/>
    </font>
    <font>
      <sz val="11"/>
      <color theme="1" tint="0.14999847407452621"/>
      <name val="Times New Roman"/>
      <family val="1"/>
      <charset val="204"/>
    </font>
    <font>
      <sz val="14"/>
      <name val="Times New Roman"/>
      <family val="1"/>
      <charset val="204"/>
    </font>
  </fonts>
  <fills count="11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2"/>
      </patternFill>
    </fill>
    <fill>
      <patternFill patternType="solid">
        <fgColor indexed="42"/>
        <bgColor indexed="42"/>
      </patternFill>
    </fill>
    <fill>
      <patternFill patternType="solid">
        <fgColor indexed="46"/>
        <bgColor indexed="46"/>
      </patternFill>
    </fill>
    <fill>
      <patternFill patternType="solid">
        <fgColor indexed="27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44"/>
      </patternFill>
    </fill>
    <fill>
      <patternFill patternType="solid">
        <fgColor indexed="44"/>
        <bgColor indexed="44"/>
      </patternFill>
    </fill>
    <fill>
      <patternFill patternType="solid">
        <fgColor indexed="29"/>
        <bgColor indexed="29"/>
      </patternFill>
    </fill>
    <fill>
      <patternFill patternType="solid">
        <fgColor indexed="11"/>
      </patternFill>
    </fill>
    <fill>
      <patternFill patternType="solid">
        <fgColor indexed="11"/>
        <bgColor indexed="11"/>
      </patternFill>
    </fill>
    <fill>
      <patternFill patternType="solid">
        <fgColor indexed="51"/>
        <bgColor indexed="51"/>
      </patternFill>
    </fill>
    <fill>
      <patternFill patternType="solid">
        <fgColor indexed="30"/>
      </patternFill>
    </fill>
    <fill>
      <patternFill patternType="solid">
        <fgColor indexed="30"/>
        <bgColor indexed="30"/>
      </patternFill>
    </fill>
    <fill>
      <patternFill patternType="solid">
        <fgColor indexed="36"/>
      </patternFill>
    </fill>
    <fill>
      <patternFill patternType="solid">
        <fgColor indexed="20"/>
        <bgColor indexed="20"/>
      </patternFill>
    </fill>
    <fill>
      <patternFill patternType="solid">
        <fgColor indexed="49"/>
        <bgColor indexed="49"/>
      </patternFill>
    </fill>
    <fill>
      <patternFill patternType="solid">
        <fgColor indexed="52"/>
      </patternFill>
    </fill>
    <fill>
      <patternFill patternType="solid">
        <fgColor indexed="52"/>
        <bgColor indexed="52"/>
      </patternFill>
    </fill>
    <fill>
      <patternFill patternType="solid">
        <fgColor indexed="62"/>
      </patternFill>
    </fill>
    <fill>
      <patternFill patternType="solid">
        <fgColor indexed="62"/>
        <bgColor indexed="62"/>
      </patternFill>
    </fill>
    <fill>
      <patternFill patternType="solid">
        <fgColor indexed="10"/>
        <bgColor indexed="10"/>
      </patternFill>
    </fill>
    <fill>
      <patternFill patternType="solid">
        <fgColor indexed="57"/>
        <bgColor indexed="57"/>
      </patternFill>
    </fill>
    <fill>
      <patternFill patternType="solid">
        <fgColor indexed="53"/>
      </patternFill>
    </fill>
    <fill>
      <patternFill patternType="solid">
        <fgColor indexed="53"/>
        <bgColor indexed="53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43"/>
        <bgColor indexed="43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15"/>
        <bgColor indexed="15"/>
      </patternFill>
    </fill>
    <fill>
      <patternFill patternType="solid">
        <fgColor indexed="23"/>
        <b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10"/>
        <bgColor indexed="9"/>
      </patternFill>
    </fill>
    <fill>
      <patternFill patternType="solid">
        <fgColor indexed="56"/>
      </patternFill>
    </fill>
    <fill>
      <patternFill patternType="solid">
        <fgColor indexed="32"/>
        <bgColor indexed="64"/>
      </patternFill>
    </fill>
    <fill>
      <patternFill patternType="solid">
        <fgColor indexed="9"/>
      </patternFill>
    </fill>
    <fill>
      <patternFill patternType="lightGray">
        <fgColor indexed="22"/>
        <bgColor indexed="9"/>
      </patternFill>
    </fill>
    <fill>
      <patternFill patternType="lightGray">
        <fgColor indexed="9"/>
        <bgColor indexed="9"/>
      </patternFill>
    </fill>
    <fill>
      <patternFill patternType="mediumGray">
        <fgColor indexed="9"/>
        <bgColor indexed="44"/>
      </patternFill>
    </fill>
    <fill>
      <patternFill patternType="darkUp">
        <fgColor indexed="9"/>
        <bgColor indexed="22"/>
      </patternFill>
    </fill>
    <fill>
      <patternFill patternType="solid">
        <fgColor indexed="46"/>
        <bgColor indexed="9"/>
      </patternFill>
    </fill>
    <fill>
      <patternFill patternType="solid">
        <fgColor indexed="42"/>
        <bgColor indexed="9"/>
      </patternFill>
    </fill>
    <fill>
      <patternFill patternType="lightGray">
        <fgColor indexed="43"/>
        <bgColor indexed="9"/>
      </patternFill>
    </fill>
    <fill>
      <patternFill patternType="solid">
        <fgColor indexed="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n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8"/>
      </left>
      <right/>
      <top style="thin">
        <color indexed="8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ck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6617">
    <xf numFmtId="0" fontId="0" fillId="0" borderId="0"/>
    <xf numFmtId="0" fontId="2" fillId="0" borderId="0"/>
    <xf numFmtId="169" fontId="3" fillId="0" borderId="0" applyFont="0" applyFill="0" applyBorder="0" applyAlignment="0" applyProtection="0"/>
    <xf numFmtId="0" fontId="3" fillId="0" borderId="0"/>
    <xf numFmtId="0" fontId="7" fillId="0" borderId="0"/>
    <xf numFmtId="0" fontId="7" fillId="0" borderId="0"/>
    <xf numFmtId="167" fontId="1" fillId="0" borderId="0" applyFont="0" applyFill="0" applyBorder="0" applyAlignment="0" applyProtection="0"/>
    <xf numFmtId="0" fontId="10" fillId="0" borderId="0"/>
    <xf numFmtId="0" fontId="3" fillId="0" borderId="0"/>
    <xf numFmtId="0" fontId="11" fillId="0" borderId="0"/>
    <xf numFmtId="0" fontId="12" fillId="0" borderId="0"/>
    <xf numFmtId="0" fontId="8" fillId="0" borderId="0"/>
    <xf numFmtId="0" fontId="7" fillId="0" borderId="0"/>
    <xf numFmtId="0" fontId="11" fillId="0" borderId="0"/>
    <xf numFmtId="0" fontId="2" fillId="0" borderId="0"/>
    <xf numFmtId="0" fontId="10" fillId="0" borderId="0"/>
    <xf numFmtId="169" fontId="3" fillId="0" borderId="0" applyFont="0" applyFill="0" applyBorder="0" applyAlignment="0" applyProtection="0"/>
    <xf numFmtId="0" fontId="14" fillId="0" borderId="5" applyNumberFormat="0" applyFill="0" applyProtection="0">
      <alignment horizontal="left" vertical="top" wrapText="1"/>
    </xf>
    <xf numFmtId="0" fontId="2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3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3" fillId="10" borderId="0" applyNumberFormat="0" applyBorder="0" applyAlignment="0" applyProtection="0"/>
    <xf numFmtId="0" fontId="15" fillId="7" borderId="0" applyNumberFormat="0" applyBorder="0" applyAlignment="0" applyProtection="0"/>
    <xf numFmtId="0" fontId="15" fillId="3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1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8" borderId="0" applyNumberFormat="0" applyBorder="0" applyAlignment="0" applyProtection="0"/>
    <xf numFmtId="0" fontId="15" fillId="13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5" borderId="6" applyNumberFormat="0" applyAlignment="0" applyProtection="0"/>
    <xf numFmtId="0" fontId="17" fillId="5" borderId="6" applyNumberFormat="0" applyAlignment="0" applyProtection="0"/>
    <xf numFmtId="0" fontId="17" fillId="5" borderId="6" applyNumberFormat="0" applyAlignment="0" applyProtection="0"/>
    <xf numFmtId="0" fontId="17" fillId="5" borderId="6" applyNumberFormat="0" applyAlignment="0" applyProtection="0"/>
    <xf numFmtId="0" fontId="17" fillId="5" borderId="6" applyNumberFormat="0" applyAlignment="0" applyProtection="0"/>
    <xf numFmtId="0" fontId="17" fillId="5" borderId="6" applyNumberFormat="0" applyAlignment="0" applyProtection="0"/>
    <xf numFmtId="0" fontId="17" fillId="5" borderId="6" applyNumberFormat="0" applyAlignment="0" applyProtection="0"/>
    <xf numFmtId="0" fontId="17" fillId="5" borderId="6" applyNumberFormat="0" applyAlignment="0" applyProtection="0"/>
    <xf numFmtId="0" fontId="17" fillId="5" borderId="6" applyNumberFormat="0" applyAlignment="0" applyProtection="0"/>
    <xf numFmtId="0" fontId="17" fillId="5" borderId="6" applyNumberFormat="0" applyAlignment="0" applyProtection="0"/>
    <xf numFmtId="0" fontId="18" fillId="16" borderId="7" applyNumberFormat="0" applyAlignment="0" applyProtection="0"/>
    <xf numFmtId="0" fontId="10" fillId="0" borderId="0"/>
    <xf numFmtId="0" fontId="10" fillId="0" borderId="0"/>
    <xf numFmtId="0" fontId="19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21" fillId="0" borderId="8" applyNumberFormat="0" applyFill="0" applyAlignment="0" applyProtection="0"/>
    <xf numFmtId="0" fontId="22" fillId="0" borderId="9" applyNumberFormat="0" applyFill="0" applyAlignment="0" applyProtection="0"/>
    <xf numFmtId="0" fontId="23" fillId="0" borderId="10" applyNumberFormat="0" applyFill="0" applyAlignment="0" applyProtection="0"/>
    <xf numFmtId="0" fontId="23" fillId="0" borderId="0" applyNumberFormat="0" applyFill="0" applyBorder="0" applyAlignment="0" applyProtection="0"/>
    <xf numFmtId="0" fontId="24" fillId="10" borderId="6" applyNumberFormat="0" applyAlignment="0" applyProtection="0"/>
    <xf numFmtId="0" fontId="24" fillId="10" borderId="6" applyNumberFormat="0" applyAlignment="0" applyProtection="0"/>
    <xf numFmtId="0" fontId="24" fillId="10" borderId="6" applyNumberFormat="0" applyAlignment="0" applyProtection="0"/>
    <xf numFmtId="0" fontId="24" fillId="10" borderId="6" applyNumberFormat="0" applyAlignment="0" applyProtection="0"/>
    <xf numFmtId="0" fontId="24" fillId="10" borderId="6" applyNumberFormat="0" applyAlignment="0" applyProtection="0"/>
    <xf numFmtId="0" fontId="24" fillId="10" borderId="6" applyNumberFormat="0" applyAlignment="0" applyProtection="0"/>
    <xf numFmtId="0" fontId="24" fillId="10" borderId="6" applyNumberFormat="0" applyAlignment="0" applyProtection="0"/>
    <xf numFmtId="0" fontId="24" fillId="10" borderId="6" applyNumberFormat="0" applyAlignment="0" applyProtection="0"/>
    <xf numFmtId="0" fontId="24" fillId="10" borderId="6" applyNumberFormat="0" applyAlignment="0" applyProtection="0"/>
    <xf numFmtId="0" fontId="24" fillId="10" borderId="6" applyNumberFormat="0" applyAlignment="0" applyProtection="0"/>
    <xf numFmtId="0" fontId="25" fillId="0" borderId="11" applyNumberFormat="0" applyFill="0" applyAlignment="0" applyProtection="0"/>
    <xf numFmtId="0" fontId="26" fillId="18" borderId="0" applyNumberFormat="0" applyBorder="0" applyAlignment="0" applyProtection="0"/>
    <xf numFmtId="0" fontId="27" fillId="4" borderId="6" applyNumberFormat="0" applyFont="0" applyAlignment="0" applyProtection="0"/>
    <xf numFmtId="0" fontId="27" fillId="4" borderId="6" applyNumberFormat="0" applyFont="0" applyAlignment="0" applyProtection="0"/>
    <xf numFmtId="0" fontId="27" fillId="4" borderId="6" applyNumberFormat="0" applyFont="0" applyAlignment="0" applyProtection="0"/>
    <xf numFmtId="0" fontId="27" fillId="4" borderId="6" applyNumberFormat="0" applyFont="0" applyAlignment="0" applyProtection="0"/>
    <xf numFmtId="0" fontId="27" fillId="4" borderId="6" applyNumberFormat="0" applyFont="0" applyAlignment="0" applyProtection="0"/>
    <xf numFmtId="0" fontId="27" fillId="4" borderId="6" applyNumberFormat="0" applyFont="0" applyAlignment="0" applyProtection="0"/>
    <xf numFmtId="0" fontId="27" fillId="4" borderId="6" applyNumberFormat="0" applyFont="0" applyAlignment="0" applyProtection="0"/>
    <xf numFmtId="0" fontId="27" fillId="4" borderId="6" applyNumberFormat="0" applyFont="0" applyAlignment="0" applyProtection="0"/>
    <xf numFmtId="0" fontId="27" fillId="4" borderId="6" applyNumberFormat="0" applyFont="0" applyAlignment="0" applyProtection="0"/>
    <xf numFmtId="0" fontId="27" fillId="4" borderId="6" applyNumberFormat="0" applyFont="0" applyAlignment="0" applyProtection="0"/>
    <xf numFmtId="0" fontId="28" fillId="5" borderId="12" applyNumberFormat="0" applyAlignment="0" applyProtection="0"/>
    <xf numFmtId="0" fontId="28" fillId="5" borderId="12" applyNumberFormat="0" applyAlignment="0" applyProtection="0"/>
    <xf numFmtId="0" fontId="28" fillId="5" borderId="12" applyNumberFormat="0" applyAlignment="0" applyProtection="0"/>
    <xf numFmtId="0" fontId="28" fillId="5" borderId="12" applyNumberFormat="0" applyAlignment="0" applyProtection="0"/>
    <xf numFmtId="0" fontId="28" fillId="5" borderId="12" applyNumberFormat="0" applyAlignment="0" applyProtection="0"/>
    <xf numFmtId="0" fontId="28" fillId="5" borderId="12" applyNumberFormat="0" applyAlignment="0" applyProtection="0"/>
    <xf numFmtId="0" fontId="28" fillId="5" borderId="12" applyNumberFormat="0" applyAlignment="0" applyProtection="0"/>
    <xf numFmtId="0" fontId="28" fillId="5" borderId="12" applyNumberFormat="0" applyAlignment="0" applyProtection="0"/>
    <xf numFmtId="0" fontId="28" fillId="5" borderId="12" applyNumberFormat="0" applyAlignment="0" applyProtection="0"/>
    <xf numFmtId="0" fontId="28" fillId="5" borderId="12" applyNumberFormat="0" applyAlignment="0" applyProtection="0"/>
    <xf numFmtId="4" fontId="29" fillId="19" borderId="12" applyNumberFormat="0" applyProtection="0">
      <alignment vertical="center"/>
    </xf>
    <xf numFmtId="4" fontId="29" fillId="19" borderId="12" applyNumberFormat="0" applyProtection="0">
      <alignment vertical="center"/>
    </xf>
    <xf numFmtId="4" fontId="29" fillId="19" borderId="12" applyNumberFormat="0" applyProtection="0">
      <alignment vertical="center"/>
    </xf>
    <xf numFmtId="4" fontId="29" fillId="19" borderId="12" applyNumberFormat="0" applyProtection="0">
      <alignment vertical="center"/>
    </xf>
    <xf numFmtId="4" fontId="29" fillId="19" borderId="12" applyNumberFormat="0" applyProtection="0">
      <alignment vertical="center"/>
    </xf>
    <xf numFmtId="4" fontId="29" fillId="19" borderId="12" applyNumberFormat="0" applyProtection="0">
      <alignment vertical="center"/>
    </xf>
    <xf numFmtId="4" fontId="29" fillId="19" borderId="12" applyNumberFormat="0" applyProtection="0">
      <alignment vertical="center"/>
    </xf>
    <xf numFmtId="4" fontId="29" fillId="19" borderId="12" applyNumberFormat="0" applyProtection="0">
      <alignment vertical="center"/>
    </xf>
    <xf numFmtId="4" fontId="29" fillId="19" borderId="12" applyNumberFormat="0" applyProtection="0">
      <alignment vertical="center"/>
    </xf>
    <xf numFmtId="4" fontId="29" fillId="19" borderId="12" applyNumberFormat="0" applyProtection="0">
      <alignment vertical="center"/>
    </xf>
    <xf numFmtId="4" fontId="30" fillId="19" borderId="12" applyNumberFormat="0" applyProtection="0">
      <alignment vertical="center"/>
    </xf>
    <xf numFmtId="4" fontId="30" fillId="19" borderId="12" applyNumberFormat="0" applyProtection="0">
      <alignment vertical="center"/>
    </xf>
    <xf numFmtId="4" fontId="30" fillId="19" borderId="12" applyNumberFormat="0" applyProtection="0">
      <alignment vertical="center"/>
    </xf>
    <xf numFmtId="4" fontId="30" fillId="19" borderId="12" applyNumberFormat="0" applyProtection="0">
      <alignment vertical="center"/>
    </xf>
    <xf numFmtId="4" fontId="30" fillId="19" borderId="12" applyNumberFormat="0" applyProtection="0">
      <alignment vertical="center"/>
    </xf>
    <xf numFmtId="4" fontId="30" fillId="19" borderId="12" applyNumberFormat="0" applyProtection="0">
      <alignment vertical="center"/>
    </xf>
    <xf numFmtId="4" fontId="30" fillId="19" borderId="12" applyNumberFormat="0" applyProtection="0">
      <alignment vertical="center"/>
    </xf>
    <xf numFmtId="4" fontId="30" fillId="19" borderId="12" applyNumberFormat="0" applyProtection="0">
      <alignment vertical="center"/>
    </xf>
    <xf numFmtId="4" fontId="30" fillId="19" borderId="12" applyNumberFormat="0" applyProtection="0">
      <alignment vertical="center"/>
    </xf>
    <xf numFmtId="4" fontId="30" fillId="19" borderId="12" applyNumberFormat="0" applyProtection="0">
      <alignment vertical="center"/>
    </xf>
    <xf numFmtId="4" fontId="29" fillId="19" borderId="12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4" fontId="29" fillId="21" borderId="12" applyNumberFormat="0" applyProtection="0">
      <alignment horizontal="right" vertical="center"/>
    </xf>
    <xf numFmtId="4" fontId="29" fillId="21" borderId="12" applyNumberFormat="0" applyProtection="0">
      <alignment horizontal="right" vertical="center"/>
    </xf>
    <xf numFmtId="4" fontId="29" fillId="21" borderId="12" applyNumberFormat="0" applyProtection="0">
      <alignment horizontal="right" vertical="center"/>
    </xf>
    <xf numFmtId="4" fontId="29" fillId="21" borderId="12" applyNumberFormat="0" applyProtection="0">
      <alignment horizontal="right" vertical="center"/>
    </xf>
    <xf numFmtId="4" fontId="29" fillId="21" borderId="12" applyNumberFormat="0" applyProtection="0">
      <alignment horizontal="right" vertical="center"/>
    </xf>
    <xf numFmtId="4" fontId="29" fillId="21" borderId="12" applyNumberFormat="0" applyProtection="0">
      <alignment horizontal="right" vertical="center"/>
    </xf>
    <xf numFmtId="4" fontId="29" fillId="21" borderId="12" applyNumberFormat="0" applyProtection="0">
      <alignment horizontal="right" vertical="center"/>
    </xf>
    <xf numFmtId="4" fontId="29" fillId="21" borderId="12" applyNumberFormat="0" applyProtection="0">
      <alignment horizontal="right" vertical="center"/>
    </xf>
    <xf numFmtId="4" fontId="29" fillId="21" borderId="12" applyNumberFormat="0" applyProtection="0">
      <alignment horizontal="right" vertical="center"/>
    </xf>
    <xf numFmtId="4" fontId="29" fillId="21" borderId="12" applyNumberFormat="0" applyProtection="0">
      <alignment horizontal="right" vertical="center"/>
    </xf>
    <xf numFmtId="4" fontId="29" fillId="22" borderId="12" applyNumberFormat="0" applyProtection="0">
      <alignment horizontal="right" vertical="center"/>
    </xf>
    <xf numFmtId="4" fontId="29" fillId="22" borderId="12" applyNumberFormat="0" applyProtection="0">
      <alignment horizontal="right" vertical="center"/>
    </xf>
    <xf numFmtId="4" fontId="29" fillId="22" borderId="12" applyNumberFormat="0" applyProtection="0">
      <alignment horizontal="right" vertical="center"/>
    </xf>
    <xf numFmtId="4" fontId="29" fillId="22" borderId="12" applyNumberFormat="0" applyProtection="0">
      <alignment horizontal="right" vertical="center"/>
    </xf>
    <xf numFmtId="4" fontId="29" fillId="22" borderId="12" applyNumberFormat="0" applyProtection="0">
      <alignment horizontal="right" vertical="center"/>
    </xf>
    <xf numFmtId="4" fontId="29" fillId="22" borderId="12" applyNumberFormat="0" applyProtection="0">
      <alignment horizontal="right" vertical="center"/>
    </xf>
    <xf numFmtId="4" fontId="29" fillId="22" borderId="12" applyNumberFormat="0" applyProtection="0">
      <alignment horizontal="right" vertical="center"/>
    </xf>
    <xf numFmtId="4" fontId="29" fillId="22" borderId="12" applyNumberFormat="0" applyProtection="0">
      <alignment horizontal="right" vertical="center"/>
    </xf>
    <xf numFmtId="4" fontId="29" fillId="22" borderId="12" applyNumberFormat="0" applyProtection="0">
      <alignment horizontal="right" vertical="center"/>
    </xf>
    <xf numFmtId="4" fontId="29" fillId="22" borderId="12" applyNumberFormat="0" applyProtection="0">
      <alignment horizontal="right" vertical="center"/>
    </xf>
    <xf numFmtId="4" fontId="29" fillId="23" borderId="12" applyNumberFormat="0" applyProtection="0">
      <alignment horizontal="right" vertical="center"/>
    </xf>
    <xf numFmtId="4" fontId="29" fillId="23" borderId="12" applyNumberFormat="0" applyProtection="0">
      <alignment horizontal="right" vertical="center"/>
    </xf>
    <xf numFmtId="4" fontId="29" fillId="23" borderId="12" applyNumberFormat="0" applyProtection="0">
      <alignment horizontal="right" vertical="center"/>
    </xf>
    <xf numFmtId="4" fontId="29" fillId="23" borderId="12" applyNumberFormat="0" applyProtection="0">
      <alignment horizontal="right" vertical="center"/>
    </xf>
    <xf numFmtId="4" fontId="29" fillId="23" borderId="12" applyNumberFormat="0" applyProtection="0">
      <alignment horizontal="right" vertical="center"/>
    </xf>
    <xf numFmtId="4" fontId="29" fillId="23" borderId="12" applyNumberFormat="0" applyProtection="0">
      <alignment horizontal="right" vertical="center"/>
    </xf>
    <xf numFmtId="4" fontId="29" fillId="23" borderId="12" applyNumberFormat="0" applyProtection="0">
      <alignment horizontal="right" vertical="center"/>
    </xf>
    <xf numFmtId="4" fontId="29" fillId="23" borderId="12" applyNumberFormat="0" applyProtection="0">
      <alignment horizontal="right" vertical="center"/>
    </xf>
    <xf numFmtId="4" fontId="29" fillId="23" borderId="12" applyNumberFormat="0" applyProtection="0">
      <alignment horizontal="right" vertical="center"/>
    </xf>
    <xf numFmtId="4" fontId="29" fillId="23" borderId="12" applyNumberFormat="0" applyProtection="0">
      <alignment horizontal="right" vertical="center"/>
    </xf>
    <xf numFmtId="4" fontId="29" fillId="24" borderId="12" applyNumberFormat="0" applyProtection="0">
      <alignment horizontal="right" vertical="center"/>
    </xf>
    <xf numFmtId="4" fontId="29" fillId="24" borderId="12" applyNumberFormat="0" applyProtection="0">
      <alignment horizontal="right" vertical="center"/>
    </xf>
    <xf numFmtId="4" fontId="29" fillId="24" borderId="12" applyNumberFormat="0" applyProtection="0">
      <alignment horizontal="right" vertical="center"/>
    </xf>
    <xf numFmtId="4" fontId="29" fillId="24" borderId="12" applyNumberFormat="0" applyProtection="0">
      <alignment horizontal="right" vertical="center"/>
    </xf>
    <xf numFmtId="4" fontId="29" fillId="24" borderId="12" applyNumberFormat="0" applyProtection="0">
      <alignment horizontal="right" vertical="center"/>
    </xf>
    <xf numFmtId="4" fontId="29" fillId="24" borderId="12" applyNumberFormat="0" applyProtection="0">
      <alignment horizontal="right" vertical="center"/>
    </xf>
    <xf numFmtId="4" fontId="29" fillId="24" borderId="12" applyNumberFormat="0" applyProtection="0">
      <alignment horizontal="right" vertical="center"/>
    </xf>
    <xf numFmtId="4" fontId="29" fillId="24" borderId="12" applyNumberFormat="0" applyProtection="0">
      <alignment horizontal="right" vertical="center"/>
    </xf>
    <xf numFmtId="4" fontId="29" fillId="24" borderId="12" applyNumberFormat="0" applyProtection="0">
      <alignment horizontal="right" vertical="center"/>
    </xf>
    <xf numFmtId="4" fontId="29" fillId="24" borderId="12" applyNumberFormat="0" applyProtection="0">
      <alignment horizontal="right" vertical="center"/>
    </xf>
    <xf numFmtId="4" fontId="29" fillId="25" borderId="12" applyNumberFormat="0" applyProtection="0">
      <alignment horizontal="right" vertical="center"/>
    </xf>
    <xf numFmtId="4" fontId="29" fillId="25" borderId="12" applyNumberFormat="0" applyProtection="0">
      <alignment horizontal="right" vertical="center"/>
    </xf>
    <xf numFmtId="4" fontId="29" fillId="25" borderId="12" applyNumberFormat="0" applyProtection="0">
      <alignment horizontal="right" vertical="center"/>
    </xf>
    <xf numFmtId="4" fontId="29" fillId="25" borderId="12" applyNumberFormat="0" applyProtection="0">
      <alignment horizontal="right" vertical="center"/>
    </xf>
    <xf numFmtId="4" fontId="29" fillId="25" borderId="12" applyNumberFormat="0" applyProtection="0">
      <alignment horizontal="right" vertical="center"/>
    </xf>
    <xf numFmtId="4" fontId="29" fillId="25" borderId="12" applyNumberFormat="0" applyProtection="0">
      <alignment horizontal="right" vertical="center"/>
    </xf>
    <xf numFmtId="4" fontId="29" fillId="25" borderId="12" applyNumberFormat="0" applyProtection="0">
      <alignment horizontal="right" vertical="center"/>
    </xf>
    <xf numFmtId="4" fontId="29" fillId="25" borderId="12" applyNumberFormat="0" applyProtection="0">
      <alignment horizontal="right" vertical="center"/>
    </xf>
    <xf numFmtId="4" fontId="29" fillId="25" borderId="12" applyNumberFormat="0" applyProtection="0">
      <alignment horizontal="right" vertical="center"/>
    </xf>
    <xf numFmtId="4" fontId="29" fillId="25" borderId="12" applyNumberFormat="0" applyProtection="0">
      <alignment horizontal="right" vertical="center"/>
    </xf>
    <xf numFmtId="4" fontId="29" fillId="26" borderId="12" applyNumberFormat="0" applyProtection="0">
      <alignment horizontal="right" vertical="center"/>
    </xf>
    <xf numFmtId="4" fontId="29" fillId="26" borderId="12" applyNumberFormat="0" applyProtection="0">
      <alignment horizontal="right" vertical="center"/>
    </xf>
    <xf numFmtId="4" fontId="29" fillId="26" borderId="12" applyNumberFormat="0" applyProtection="0">
      <alignment horizontal="right" vertical="center"/>
    </xf>
    <xf numFmtId="4" fontId="29" fillId="26" borderId="12" applyNumberFormat="0" applyProtection="0">
      <alignment horizontal="right" vertical="center"/>
    </xf>
    <xf numFmtId="4" fontId="29" fillId="26" borderId="12" applyNumberFormat="0" applyProtection="0">
      <alignment horizontal="right" vertical="center"/>
    </xf>
    <xf numFmtId="4" fontId="29" fillId="26" borderId="12" applyNumberFormat="0" applyProtection="0">
      <alignment horizontal="right" vertical="center"/>
    </xf>
    <xf numFmtId="4" fontId="29" fillId="26" borderId="12" applyNumberFormat="0" applyProtection="0">
      <alignment horizontal="right" vertical="center"/>
    </xf>
    <xf numFmtId="4" fontId="29" fillId="26" borderId="12" applyNumberFormat="0" applyProtection="0">
      <alignment horizontal="right" vertical="center"/>
    </xf>
    <xf numFmtId="4" fontId="29" fillId="26" borderId="12" applyNumberFormat="0" applyProtection="0">
      <alignment horizontal="right" vertical="center"/>
    </xf>
    <xf numFmtId="4" fontId="29" fillId="26" borderId="12" applyNumberFormat="0" applyProtection="0">
      <alignment horizontal="right" vertical="center"/>
    </xf>
    <xf numFmtId="4" fontId="29" fillId="27" borderId="12" applyNumberFormat="0" applyProtection="0">
      <alignment horizontal="right" vertical="center"/>
    </xf>
    <xf numFmtId="4" fontId="29" fillId="27" borderId="12" applyNumberFormat="0" applyProtection="0">
      <alignment horizontal="right" vertical="center"/>
    </xf>
    <xf numFmtId="4" fontId="29" fillId="27" borderId="12" applyNumberFormat="0" applyProtection="0">
      <alignment horizontal="right" vertical="center"/>
    </xf>
    <xf numFmtId="4" fontId="29" fillId="27" borderId="12" applyNumberFormat="0" applyProtection="0">
      <alignment horizontal="right" vertical="center"/>
    </xf>
    <xf numFmtId="4" fontId="29" fillId="27" borderId="12" applyNumberFormat="0" applyProtection="0">
      <alignment horizontal="right" vertical="center"/>
    </xf>
    <xf numFmtId="4" fontId="29" fillId="27" borderId="12" applyNumberFormat="0" applyProtection="0">
      <alignment horizontal="right" vertical="center"/>
    </xf>
    <xf numFmtId="4" fontId="29" fillId="27" borderId="12" applyNumberFormat="0" applyProtection="0">
      <alignment horizontal="right" vertical="center"/>
    </xf>
    <xf numFmtId="4" fontId="29" fillId="27" borderId="12" applyNumberFormat="0" applyProtection="0">
      <alignment horizontal="right" vertical="center"/>
    </xf>
    <xf numFmtId="4" fontId="29" fillId="27" borderId="12" applyNumberFormat="0" applyProtection="0">
      <alignment horizontal="right" vertical="center"/>
    </xf>
    <xf numFmtId="4" fontId="29" fillId="27" borderId="12" applyNumberFormat="0" applyProtection="0">
      <alignment horizontal="right" vertical="center"/>
    </xf>
    <xf numFmtId="4" fontId="29" fillId="28" borderId="12" applyNumberFormat="0" applyProtection="0">
      <alignment horizontal="right" vertical="center"/>
    </xf>
    <xf numFmtId="4" fontId="29" fillId="28" borderId="12" applyNumberFormat="0" applyProtection="0">
      <alignment horizontal="right" vertical="center"/>
    </xf>
    <xf numFmtId="4" fontId="29" fillId="28" borderId="12" applyNumberFormat="0" applyProtection="0">
      <alignment horizontal="right" vertical="center"/>
    </xf>
    <xf numFmtId="4" fontId="29" fillId="28" borderId="12" applyNumberFormat="0" applyProtection="0">
      <alignment horizontal="right" vertical="center"/>
    </xf>
    <xf numFmtId="4" fontId="29" fillId="28" borderId="12" applyNumberFormat="0" applyProtection="0">
      <alignment horizontal="right" vertical="center"/>
    </xf>
    <xf numFmtId="4" fontId="29" fillId="28" borderId="12" applyNumberFormat="0" applyProtection="0">
      <alignment horizontal="right" vertical="center"/>
    </xf>
    <xf numFmtId="4" fontId="29" fillId="28" borderId="12" applyNumberFormat="0" applyProtection="0">
      <alignment horizontal="right" vertical="center"/>
    </xf>
    <xf numFmtId="4" fontId="29" fillId="28" borderId="12" applyNumberFormat="0" applyProtection="0">
      <alignment horizontal="right" vertical="center"/>
    </xf>
    <xf numFmtId="4" fontId="29" fillId="28" borderId="12" applyNumberFormat="0" applyProtection="0">
      <alignment horizontal="right" vertical="center"/>
    </xf>
    <xf numFmtId="4" fontId="29" fillId="28" borderId="12" applyNumberFormat="0" applyProtection="0">
      <alignment horizontal="right" vertical="center"/>
    </xf>
    <xf numFmtId="4" fontId="29" fillId="29" borderId="12" applyNumberFormat="0" applyProtection="0">
      <alignment horizontal="right" vertical="center"/>
    </xf>
    <xf numFmtId="4" fontId="29" fillId="29" borderId="12" applyNumberFormat="0" applyProtection="0">
      <alignment horizontal="right" vertical="center"/>
    </xf>
    <xf numFmtId="4" fontId="29" fillId="29" borderId="12" applyNumberFormat="0" applyProtection="0">
      <alignment horizontal="right" vertical="center"/>
    </xf>
    <xf numFmtId="4" fontId="29" fillId="29" borderId="12" applyNumberFormat="0" applyProtection="0">
      <alignment horizontal="right" vertical="center"/>
    </xf>
    <xf numFmtId="4" fontId="29" fillId="29" borderId="12" applyNumberFormat="0" applyProtection="0">
      <alignment horizontal="right" vertical="center"/>
    </xf>
    <xf numFmtId="4" fontId="29" fillId="29" borderId="12" applyNumberFormat="0" applyProtection="0">
      <alignment horizontal="right" vertical="center"/>
    </xf>
    <xf numFmtId="4" fontId="29" fillId="29" borderId="12" applyNumberFormat="0" applyProtection="0">
      <alignment horizontal="right" vertical="center"/>
    </xf>
    <xf numFmtId="4" fontId="29" fillId="29" borderId="12" applyNumberFormat="0" applyProtection="0">
      <alignment horizontal="right" vertical="center"/>
    </xf>
    <xf numFmtId="4" fontId="29" fillId="29" borderId="12" applyNumberFormat="0" applyProtection="0">
      <alignment horizontal="right" vertical="center"/>
    </xf>
    <xf numFmtId="4" fontId="29" fillId="29" borderId="12" applyNumberFormat="0" applyProtection="0">
      <alignment horizontal="right" vertical="center"/>
    </xf>
    <xf numFmtId="4" fontId="31" fillId="30" borderId="12" applyNumberFormat="0" applyProtection="0">
      <alignment horizontal="left" vertical="center" indent="1"/>
    </xf>
    <xf numFmtId="4" fontId="31" fillId="30" borderId="12" applyNumberFormat="0" applyProtection="0">
      <alignment horizontal="left" vertical="center" indent="1"/>
    </xf>
    <xf numFmtId="4" fontId="31" fillId="30" borderId="12" applyNumberFormat="0" applyProtection="0">
      <alignment horizontal="left" vertical="center" indent="1"/>
    </xf>
    <xf numFmtId="4" fontId="31" fillId="30" borderId="12" applyNumberFormat="0" applyProtection="0">
      <alignment horizontal="left" vertical="center" indent="1"/>
    </xf>
    <xf numFmtId="4" fontId="31" fillId="30" borderId="12" applyNumberFormat="0" applyProtection="0">
      <alignment horizontal="left" vertical="center" indent="1"/>
    </xf>
    <xf numFmtId="4" fontId="31" fillId="30" borderId="12" applyNumberFormat="0" applyProtection="0">
      <alignment horizontal="left" vertical="center" indent="1"/>
    </xf>
    <xf numFmtId="4" fontId="31" fillId="30" borderId="12" applyNumberFormat="0" applyProtection="0">
      <alignment horizontal="left" vertical="center" indent="1"/>
    </xf>
    <xf numFmtId="4" fontId="31" fillId="30" borderId="12" applyNumberFormat="0" applyProtection="0">
      <alignment horizontal="left" vertical="center" indent="1"/>
    </xf>
    <xf numFmtId="4" fontId="31" fillId="30" borderId="12" applyNumberFormat="0" applyProtection="0">
      <alignment horizontal="left" vertical="center" indent="1"/>
    </xf>
    <xf numFmtId="4" fontId="31" fillId="30" borderId="12" applyNumberFormat="0" applyProtection="0">
      <alignment horizontal="left" vertical="center" indent="1"/>
    </xf>
    <xf numFmtId="4" fontId="29" fillId="31" borderId="13" applyNumberFormat="0" applyProtection="0">
      <alignment horizontal="left" vertical="center" indent="1"/>
    </xf>
    <xf numFmtId="4" fontId="29" fillId="31" borderId="13" applyNumberFormat="0" applyProtection="0">
      <alignment horizontal="left" vertical="center" indent="1"/>
    </xf>
    <xf numFmtId="4" fontId="32" fillId="32" borderId="0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4" fontId="29" fillId="31" borderId="12" applyNumberFormat="0" applyProtection="0">
      <alignment horizontal="left" vertical="center" indent="1"/>
    </xf>
    <xf numFmtId="4" fontId="29" fillId="31" borderId="12" applyNumberFormat="0" applyProtection="0">
      <alignment horizontal="left" vertical="center" indent="1"/>
    </xf>
    <xf numFmtId="4" fontId="29" fillId="31" borderId="12" applyNumberFormat="0" applyProtection="0">
      <alignment horizontal="left" vertical="center" indent="1"/>
    </xf>
    <xf numFmtId="4" fontId="29" fillId="31" borderId="12" applyNumberFormat="0" applyProtection="0">
      <alignment horizontal="left" vertical="center" indent="1"/>
    </xf>
    <xf numFmtId="4" fontId="29" fillId="31" borderId="12" applyNumberFormat="0" applyProtection="0">
      <alignment horizontal="left" vertical="center" indent="1"/>
    </xf>
    <xf numFmtId="4" fontId="29" fillId="31" borderId="12" applyNumberFormat="0" applyProtection="0">
      <alignment horizontal="left" vertical="center" indent="1"/>
    </xf>
    <xf numFmtId="4" fontId="29" fillId="31" borderId="12" applyNumberFormat="0" applyProtection="0">
      <alignment horizontal="left" vertical="center" indent="1"/>
    </xf>
    <xf numFmtId="4" fontId="29" fillId="31" borderId="12" applyNumberFormat="0" applyProtection="0">
      <alignment horizontal="left" vertical="center" indent="1"/>
    </xf>
    <xf numFmtId="4" fontId="29" fillId="31" borderId="12" applyNumberFormat="0" applyProtection="0">
      <alignment horizontal="left" vertical="center" indent="1"/>
    </xf>
    <xf numFmtId="4" fontId="29" fillId="31" borderId="12" applyNumberFormat="0" applyProtection="0">
      <alignment horizontal="left" vertical="center" indent="1"/>
    </xf>
    <xf numFmtId="4" fontId="29" fillId="33" borderId="12" applyNumberFormat="0" applyProtection="0">
      <alignment horizontal="left" vertical="center" indent="1"/>
    </xf>
    <xf numFmtId="4" fontId="29" fillId="33" borderId="12" applyNumberFormat="0" applyProtection="0">
      <alignment horizontal="left" vertical="center" indent="1"/>
    </xf>
    <xf numFmtId="4" fontId="29" fillId="33" borderId="12" applyNumberFormat="0" applyProtection="0">
      <alignment horizontal="left" vertical="center" indent="1"/>
    </xf>
    <xf numFmtId="4" fontId="29" fillId="33" borderId="12" applyNumberFormat="0" applyProtection="0">
      <alignment horizontal="left" vertical="center" indent="1"/>
    </xf>
    <xf numFmtId="4" fontId="29" fillId="33" borderId="12" applyNumberFormat="0" applyProtection="0">
      <alignment horizontal="left" vertical="center" indent="1"/>
    </xf>
    <xf numFmtId="4" fontId="29" fillId="33" borderId="12" applyNumberFormat="0" applyProtection="0">
      <alignment horizontal="left" vertical="center" indent="1"/>
    </xf>
    <xf numFmtId="4" fontId="29" fillId="33" borderId="12" applyNumberFormat="0" applyProtection="0">
      <alignment horizontal="left" vertical="center" indent="1"/>
    </xf>
    <xf numFmtId="4" fontId="29" fillId="33" borderId="12" applyNumberFormat="0" applyProtection="0">
      <alignment horizontal="left" vertical="center" indent="1"/>
    </xf>
    <xf numFmtId="4" fontId="29" fillId="33" borderId="12" applyNumberFormat="0" applyProtection="0">
      <alignment horizontal="left" vertical="center" indent="1"/>
    </xf>
    <xf numFmtId="4" fontId="29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4" fontId="29" fillId="36" borderId="12" applyNumberFormat="0" applyProtection="0">
      <alignment vertical="center"/>
    </xf>
    <xf numFmtId="4" fontId="29" fillId="36" borderId="12" applyNumberFormat="0" applyProtection="0">
      <alignment vertical="center"/>
    </xf>
    <xf numFmtId="4" fontId="29" fillId="36" borderId="12" applyNumberFormat="0" applyProtection="0">
      <alignment vertical="center"/>
    </xf>
    <xf numFmtId="4" fontId="29" fillId="36" borderId="12" applyNumberFormat="0" applyProtection="0">
      <alignment vertical="center"/>
    </xf>
    <xf numFmtId="4" fontId="29" fillId="36" borderId="12" applyNumberFormat="0" applyProtection="0">
      <alignment vertical="center"/>
    </xf>
    <xf numFmtId="4" fontId="29" fillId="36" borderId="12" applyNumberFormat="0" applyProtection="0">
      <alignment vertical="center"/>
    </xf>
    <xf numFmtId="4" fontId="29" fillId="36" borderId="12" applyNumberFormat="0" applyProtection="0">
      <alignment vertical="center"/>
    </xf>
    <xf numFmtId="4" fontId="29" fillId="36" borderId="12" applyNumberFormat="0" applyProtection="0">
      <alignment vertical="center"/>
    </xf>
    <xf numFmtId="4" fontId="29" fillId="36" borderId="12" applyNumberFormat="0" applyProtection="0">
      <alignment vertical="center"/>
    </xf>
    <xf numFmtId="4" fontId="29" fillId="36" borderId="12" applyNumberFormat="0" applyProtection="0">
      <alignment vertical="center"/>
    </xf>
    <xf numFmtId="4" fontId="30" fillId="36" borderId="12" applyNumberFormat="0" applyProtection="0">
      <alignment vertical="center"/>
    </xf>
    <xf numFmtId="4" fontId="30" fillId="36" borderId="12" applyNumberFormat="0" applyProtection="0">
      <alignment vertical="center"/>
    </xf>
    <xf numFmtId="4" fontId="30" fillId="36" borderId="12" applyNumberFormat="0" applyProtection="0">
      <alignment vertical="center"/>
    </xf>
    <xf numFmtId="4" fontId="30" fillId="36" borderId="12" applyNumberFormat="0" applyProtection="0">
      <alignment vertical="center"/>
    </xf>
    <xf numFmtId="4" fontId="30" fillId="36" borderId="12" applyNumberFormat="0" applyProtection="0">
      <alignment vertical="center"/>
    </xf>
    <xf numFmtId="4" fontId="30" fillId="36" borderId="12" applyNumberFormat="0" applyProtection="0">
      <alignment vertical="center"/>
    </xf>
    <xf numFmtId="4" fontId="30" fillId="36" borderId="12" applyNumberFormat="0" applyProtection="0">
      <alignment vertical="center"/>
    </xf>
    <xf numFmtId="4" fontId="30" fillId="36" borderId="12" applyNumberFormat="0" applyProtection="0">
      <alignment vertical="center"/>
    </xf>
    <xf numFmtId="4" fontId="30" fillId="36" borderId="12" applyNumberFormat="0" applyProtection="0">
      <alignment vertical="center"/>
    </xf>
    <xf numFmtId="4" fontId="30" fillId="36" borderId="12" applyNumberFormat="0" applyProtection="0">
      <alignment vertical="center"/>
    </xf>
    <xf numFmtId="4" fontId="29" fillId="36" borderId="12" applyNumberFormat="0" applyProtection="0">
      <alignment horizontal="left" vertical="center" indent="1"/>
    </xf>
    <xf numFmtId="4" fontId="29" fillId="36" borderId="12" applyNumberFormat="0" applyProtection="0">
      <alignment horizontal="left" vertical="center" indent="1"/>
    </xf>
    <xf numFmtId="4" fontId="29" fillId="36" borderId="12" applyNumberFormat="0" applyProtection="0">
      <alignment horizontal="left" vertical="center" indent="1"/>
    </xf>
    <xf numFmtId="4" fontId="29" fillId="36" borderId="12" applyNumberFormat="0" applyProtection="0">
      <alignment horizontal="left" vertical="center" indent="1"/>
    </xf>
    <xf numFmtId="4" fontId="29" fillId="36" borderId="12" applyNumberFormat="0" applyProtection="0">
      <alignment horizontal="left" vertical="center" indent="1"/>
    </xf>
    <xf numFmtId="4" fontId="29" fillId="36" borderId="12" applyNumberFormat="0" applyProtection="0">
      <alignment horizontal="left" vertical="center" indent="1"/>
    </xf>
    <xf numFmtId="4" fontId="29" fillId="36" borderId="12" applyNumberFormat="0" applyProtection="0">
      <alignment horizontal="left" vertical="center" indent="1"/>
    </xf>
    <xf numFmtId="4" fontId="29" fillId="36" borderId="12" applyNumberFormat="0" applyProtection="0">
      <alignment horizontal="left" vertical="center" indent="1"/>
    </xf>
    <xf numFmtId="4" fontId="29" fillId="36" borderId="12" applyNumberFormat="0" applyProtection="0">
      <alignment horizontal="left" vertical="center" indent="1"/>
    </xf>
    <xf numFmtId="4" fontId="29" fillId="36" borderId="12" applyNumberFormat="0" applyProtection="0">
      <alignment horizontal="left" vertical="center" indent="1"/>
    </xf>
    <xf numFmtId="4" fontId="29" fillId="36" borderId="12" applyNumberFormat="0" applyProtection="0">
      <alignment horizontal="left" vertical="center" indent="1"/>
    </xf>
    <xf numFmtId="4" fontId="29" fillId="36" borderId="12" applyNumberFormat="0" applyProtection="0">
      <alignment horizontal="left" vertical="center" indent="1"/>
    </xf>
    <xf numFmtId="4" fontId="29" fillId="36" borderId="12" applyNumberFormat="0" applyProtection="0">
      <alignment horizontal="left" vertical="center" indent="1"/>
    </xf>
    <xf numFmtId="4" fontId="29" fillId="36" borderId="12" applyNumberFormat="0" applyProtection="0">
      <alignment horizontal="left" vertical="center" indent="1"/>
    </xf>
    <xf numFmtId="4" fontId="29" fillId="36" borderId="12" applyNumberFormat="0" applyProtection="0">
      <alignment horizontal="left" vertical="center" indent="1"/>
    </xf>
    <xf numFmtId="4" fontId="29" fillId="36" borderId="12" applyNumberFormat="0" applyProtection="0">
      <alignment horizontal="left" vertical="center" indent="1"/>
    </xf>
    <xf numFmtId="4" fontId="29" fillId="36" borderId="12" applyNumberFormat="0" applyProtection="0">
      <alignment horizontal="left" vertical="center" indent="1"/>
    </xf>
    <xf numFmtId="4" fontId="29" fillId="36" borderId="12" applyNumberFormat="0" applyProtection="0">
      <alignment horizontal="left" vertical="center" indent="1"/>
    </xf>
    <xf numFmtId="4" fontId="29" fillId="36" borderId="12" applyNumberFormat="0" applyProtection="0">
      <alignment horizontal="left" vertical="center" indent="1"/>
    </xf>
    <xf numFmtId="4" fontId="29" fillId="36" borderId="12" applyNumberFormat="0" applyProtection="0">
      <alignment horizontal="left" vertical="center" indent="1"/>
    </xf>
    <xf numFmtId="4" fontId="29" fillId="31" borderId="12" applyNumberFormat="0" applyProtection="0">
      <alignment horizontal="right" vertical="center"/>
    </xf>
    <xf numFmtId="4" fontId="29" fillId="31" borderId="12" applyNumberFormat="0" applyProtection="0">
      <alignment horizontal="right" vertical="center"/>
    </xf>
    <xf numFmtId="4" fontId="29" fillId="31" borderId="12" applyNumberFormat="0" applyProtection="0">
      <alignment horizontal="right" vertical="center"/>
    </xf>
    <xf numFmtId="4" fontId="29" fillId="31" borderId="12" applyNumberFormat="0" applyProtection="0">
      <alignment horizontal="right" vertical="center"/>
    </xf>
    <xf numFmtId="4" fontId="29" fillId="31" borderId="12" applyNumberFormat="0" applyProtection="0">
      <alignment horizontal="right" vertical="center"/>
    </xf>
    <xf numFmtId="4" fontId="29" fillId="31" borderId="12" applyNumberFormat="0" applyProtection="0">
      <alignment horizontal="right" vertical="center"/>
    </xf>
    <xf numFmtId="4" fontId="29" fillId="31" borderId="12" applyNumberFormat="0" applyProtection="0">
      <alignment horizontal="right" vertical="center"/>
    </xf>
    <xf numFmtId="4" fontId="29" fillId="31" borderId="12" applyNumberFormat="0" applyProtection="0">
      <alignment horizontal="right" vertical="center"/>
    </xf>
    <xf numFmtId="4" fontId="29" fillId="31" borderId="12" applyNumberFormat="0" applyProtection="0">
      <alignment horizontal="right" vertical="center"/>
    </xf>
    <xf numFmtId="4" fontId="29" fillId="31" borderId="12" applyNumberFormat="0" applyProtection="0">
      <alignment horizontal="right" vertical="center"/>
    </xf>
    <xf numFmtId="4" fontId="30" fillId="31" borderId="12" applyNumberFormat="0" applyProtection="0">
      <alignment horizontal="right" vertical="center"/>
    </xf>
    <xf numFmtId="4" fontId="30" fillId="31" borderId="12" applyNumberFormat="0" applyProtection="0">
      <alignment horizontal="right" vertical="center"/>
    </xf>
    <xf numFmtId="4" fontId="30" fillId="31" borderId="12" applyNumberFormat="0" applyProtection="0">
      <alignment horizontal="right" vertical="center"/>
    </xf>
    <xf numFmtId="4" fontId="30" fillId="31" borderId="12" applyNumberFormat="0" applyProtection="0">
      <alignment horizontal="right" vertical="center"/>
    </xf>
    <xf numFmtId="4" fontId="30" fillId="31" borderId="12" applyNumberFormat="0" applyProtection="0">
      <alignment horizontal="right" vertical="center"/>
    </xf>
    <xf numFmtId="4" fontId="30" fillId="31" borderId="12" applyNumberFormat="0" applyProtection="0">
      <alignment horizontal="right" vertical="center"/>
    </xf>
    <xf numFmtId="4" fontId="30" fillId="31" borderId="12" applyNumberFormat="0" applyProtection="0">
      <alignment horizontal="right" vertical="center"/>
    </xf>
    <xf numFmtId="4" fontId="30" fillId="31" borderId="12" applyNumberFormat="0" applyProtection="0">
      <alignment horizontal="right" vertical="center"/>
    </xf>
    <xf numFmtId="4" fontId="30" fillId="31" borderId="12" applyNumberFormat="0" applyProtection="0">
      <alignment horizontal="right" vertical="center"/>
    </xf>
    <xf numFmtId="4" fontId="30" fillId="31" borderId="12" applyNumberFormat="0" applyProtection="0">
      <alignment horizontal="right" vertical="center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3" fillId="0" borderId="0"/>
    <xf numFmtId="4" fontId="34" fillId="31" borderId="12" applyNumberFormat="0" applyProtection="0">
      <alignment horizontal="right" vertical="center"/>
    </xf>
    <xf numFmtId="4" fontId="34" fillId="31" borderId="12" applyNumberFormat="0" applyProtection="0">
      <alignment horizontal="right" vertical="center"/>
    </xf>
    <xf numFmtId="4" fontId="34" fillId="31" borderId="12" applyNumberFormat="0" applyProtection="0">
      <alignment horizontal="right" vertical="center"/>
    </xf>
    <xf numFmtId="4" fontId="34" fillId="31" borderId="12" applyNumberFormat="0" applyProtection="0">
      <alignment horizontal="right" vertical="center"/>
    </xf>
    <xf numFmtId="4" fontId="34" fillId="31" borderId="12" applyNumberFormat="0" applyProtection="0">
      <alignment horizontal="right" vertical="center"/>
    </xf>
    <xf numFmtId="4" fontId="34" fillId="31" borderId="12" applyNumberFormat="0" applyProtection="0">
      <alignment horizontal="right" vertical="center"/>
    </xf>
    <xf numFmtId="4" fontId="34" fillId="31" borderId="12" applyNumberFormat="0" applyProtection="0">
      <alignment horizontal="right" vertical="center"/>
    </xf>
    <xf numFmtId="4" fontId="34" fillId="31" borderId="12" applyNumberFormat="0" applyProtection="0">
      <alignment horizontal="right" vertical="center"/>
    </xf>
    <xf numFmtId="4" fontId="34" fillId="31" borderId="12" applyNumberFormat="0" applyProtection="0">
      <alignment horizontal="right" vertical="center"/>
    </xf>
    <xf numFmtId="4" fontId="34" fillId="31" borderId="12" applyNumberFormat="0" applyProtection="0">
      <alignment horizontal="right" vertical="center"/>
    </xf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7" fillId="0" borderId="0" applyNumberForma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2" fillId="0" borderId="0"/>
    <xf numFmtId="0" fontId="2" fillId="0" borderId="0"/>
    <xf numFmtId="0" fontId="3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9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3" fillId="0" borderId="0"/>
    <xf numFmtId="0" fontId="41" fillId="0" borderId="0"/>
    <xf numFmtId="0" fontId="42" fillId="0" borderId="0"/>
    <xf numFmtId="0" fontId="41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7" fillId="5" borderId="22" applyNumberFormat="0" applyAlignment="0" applyProtection="0"/>
    <xf numFmtId="0" fontId="3" fillId="34" borderId="23" applyNumberFormat="0" applyProtection="0">
      <alignment horizontal="left" vertical="center" indent="1"/>
    </xf>
    <xf numFmtId="0" fontId="17" fillId="5" borderId="22" applyNumberFormat="0" applyAlignment="0" applyProtection="0"/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35" borderId="23" applyNumberFormat="0" applyProtection="0">
      <alignment horizontal="left" vertical="center" indent="1"/>
    </xf>
    <xf numFmtId="0" fontId="3" fillId="35" borderId="23" applyNumberFormat="0" applyProtection="0">
      <alignment horizontal="left" vertical="center" indent="1"/>
    </xf>
    <xf numFmtId="0" fontId="3" fillId="35" borderId="23" applyNumberFormat="0" applyProtection="0">
      <alignment horizontal="left" vertical="center" indent="1"/>
    </xf>
    <xf numFmtId="0" fontId="3" fillId="35" borderId="23" applyNumberFormat="0" applyProtection="0">
      <alignment horizontal="left" vertical="center" indent="1"/>
    </xf>
    <xf numFmtId="0" fontId="3" fillId="35" borderId="23" applyNumberFormat="0" applyProtection="0">
      <alignment horizontal="left" vertical="center" indent="1"/>
    </xf>
    <xf numFmtId="0" fontId="3" fillId="35" borderId="23" applyNumberFormat="0" applyProtection="0">
      <alignment horizontal="left" vertical="center" indent="1"/>
    </xf>
    <xf numFmtId="0" fontId="3" fillId="35" borderId="23" applyNumberFormat="0" applyProtection="0">
      <alignment horizontal="left" vertical="center" indent="1"/>
    </xf>
    <xf numFmtId="0" fontId="3" fillId="35" borderId="23" applyNumberFormat="0" applyProtection="0">
      <alignment horizontal="left" vertical="center" indent="1"/>
    </xf>
    <xf numFmtId="0" fontId="3" fillId="35" borderId="23" applyNumberFormat="0" applyProtection="0">
      <alignment horizontal="left" vertical="center" indent="1"/>
    </xf>
    <xf numFmtId="0" fontId="3" fillId="35" borderId="23" applyNumberFormat="0" applyProtection="0">
      <alignment horizontal="left" vertical="center" indent="1"/>
    </xf>
    <xf numFmtId="0" fontId="3" fillId="34" borderId="23" applyNumberFormat="0" applyProtection="0">
      <alignment horizontal="left" vertical="center" indent="1"/>
    </xf>
    <xf numFmtId="0" fontId="3" fillId="34" borderId="23" applyNumberFormat="0" applyProtection="0">
      <alignment horizontal="left" vertical="center" indent="1"/>
    </xf>
    <xf numFmtId="0" fontId="3" fillId="34" borderId="23" applyNumberFormat="0" applyProtection="0">
      <alignment horizontal="left" vertical="center" indent="1"/>
    </xf>
    <xf numFmtId="0" fontId="3" fillId="34" borderId="23" applyNumberFormat="0" applyProtection="0">
      <alignment horizontal="left" vertical="center" indent="1"/>
    </xf>
    <xf numFmtId="0" fontId="3" fillId="34" borderId="23" applyNumberFormat="0" applyProtection="0">
      <alignment horizontal="left" vertical="center" indent="1"/>
    </xf>
    <xf numFmtId="0" fontId="3" fillId="34" borderId="23" applyNumberFormat="0" applyProtection="0">
      <alignment horizontal="left" vertical="center" indent="1"/>
    </xf>
    <xf numFmtId="0" fontId="17" fillId="5" borderId="20" applyNumberFormat="0" applyAlignment="0" applyProtection="0"/>
    <xf numFmtId="0" fontId="17" fillId="5" borderId="20" applyNumberFormat="0" applyAlignment="0" applyProtection="0"/>
    <xf numFmtId="0" fontId="17" fillId="5" borderId="20" applyNumberFormat="0" applyAlignment="0" applyProtection="0"/>
    <xf numFmtId="0" fontId="17" fillId="5" borderId="20" applyNumberFormat="0" applyAlignment="0" applyProtection="0"/>
    <xf numFmtId="0" fontId="17" fillId="5" borderId="20" applyNumberFormat="0" applyAlignment="0" applyProtection="0"/>
    <xf numFmtId="0" fontId="3" fillId="34" borderId="23" applyNumberFormat="0" applyProtection="0">
      <alignment horizontal="left" vertical="center" indent="1"/>
    </xf>
    <xf numFmtId="0" fontId="3" fillId="34" borderId="23" applyNumberFormat="0" applyProtection="0">
      <alignment horizontal="left" vertical="center" indent="1"/>
    </xf>
    <xf numFmtId="0" fontId="3" fillId="34" borderId="23" applyNumberFormat="0" applyProtection="0">
      <alignment horizontal="left" vertical="center" indent="1"/>
    </xf>
    <xf numFmtId="0" fontId="3" fillId="33" borderId="23" applyNumberFormat="0" applyProtection="0">
      <alignment horizontal="left" vertical="center" indent="1"/>
    </xf>
    <xf numFmtId="0" fontId="3" fillId="33" borderId="23" applyNumberFormat="0" applyProtection="0">
      <alignment horizontal="left" vertical="center" indent="1"/>
    </xf>
    <xf numFmtId="0" fontId="3" fillId="33" borderId="23" applyNumberFormat="0" applyProtection="0">
      <alignment horizontal="left" vertical="center" indent="1"/>
    </xf>
    <xf numFmtId="0" fontId="3" fillId="33" borderId="23" applyNumberFormat="0" applyProtection="0">
      <alignment horizontal="left" vertical="center" indent="1"/>
    </xf>
    <xf numFmtId="0" fontId="3" fillId="33" borderId="23" applyNumberFormat="0" applyProtection="0">
      <alignment horizontal="left" vertical="center" indent="1"/>
    </xf>
    <xf numFmtId="0" fontId="3" fillId="33" borderId="23" applyNumberFormat="0" applyProtection="0">
      <alignment horizontal="left" vertical="center" indent="1"/>
    </xf>
    <xf numFmtId="0" fontId="24" fillId="10" borderId="20" applyNumberFormat="0" applyAlignment="0" applyProtection="0"/>
    <xf numFmtId="0" fontId="24" fillId="10" borderId="20" applyNumberFormat="0" applyAlignment="0" applyProtection="0"/>
    <xf numFmtId="0" fontId="24" fillId="10" borderId="20" applyNumberFormat="0" applyAlignment="0" applyProtection="0"/>
    <xf numFmtId="0" fontId="24" fillId="10" borderId="20" applyNumberFormat="0" applyAlignment="0" applyProtection="0"/>
    <xf numFmtId="0" fontId="24" fillId="10" borderId="20" applyNumberFormat="0" applyAlignment="0" applyProtection="0"/>
    <xf numFmtId="0" fontId="3" fillId="33" borderId="23" applyNumberFormat="0" applyProtection="0">
      <alignment horizontal="left" vertical="center" indent="1"/>
    </xf>
    <xf numFmtId="0" fontId="3" fillId="33" borderId="23" applyNumberFormat="0" applyProtection="0">
      <alignment horizontal="left" vertical="center" indent="1"/>
    </xf>
    <xf numFmtId="0" fontId="27" fillId="4" borderId="20" applyNumberFormat="0" applyFont="0" applyAlignment="0" applyProtection="0"/>
    <xf numFmtId="0" fontId="27" fillId="4" borderId="20" applyNumberFormat="0" applyFont="0" applyAlignment="0" applyProtection="0"/>
    <xf numFmtId="0" fontId="27" fillId="4" borderId="20" applyNumberFormat="0" applyFont="0" applyAlignment="0" applyProtection="0"/>
    <xf numFmtId="0" fontId="27" fillId="4" borderId="20" applyNumberFormat="0" applyFont="0" applyAlignment="0" applyProtection="0"/>
    <xf numFmtId="0" fontId="27" fillId="4" borderId="20" applyNumberFormat="0" applyFont="0" applyAlignment="0" applyProtection="0"/>
    <xf numFmtId="0" fontId="3" fillId="33" borderId="23" applyNumberFormat="0" applyProtection="0">
      <alignment horizontal="left" vertical="center" indent="1"/>
    </xf>
    <xf numFmtId="0" fontId="3" fillId="33" borderId="23" applyNumberFormat="0" applyProtection="0">
      <alignment horizontal="left" vertical="center" indent="1"/>
    </xf>
    <xf numFmtId="4" fontId="29" fillId="33" borderId="23" applyNumberFormat="0" applyProtection="0">
      <alignment horizontal="left" vertical="center" indent="1"/>
    </xf>
    <xf numFmtId="0" fontId="28" fillId="5" borderId="12" applyNumberFormat="0" applyAlignment="0" applyProtection="0"/>
    <xf numFmtId="0" fontId="28" fillId="5" borderId="12" applyNumberFormat="0" applyAlignment="0" applyProtection="0"/>
    <xf numFmtId="4" fontId="29" fillId="33" borderId="23" applyNumberFormat="0" applyProtection="0">
      <alignment horizontal="left" vertical="center" indent="1"/>
    </xf>
    <xf numFmtId="4" fontId="29" fillId="33" borderId="23" applyNumberFormat="0" applyProtection="0">
      <alignment horizontal="left" vertical="center" indent="1"/>
    </xf>
    <xf numFmtId="4" fontId="29" fillId="33" borderId="23" applyNumberFormat="0" applyProtection="0">
      <alignment horizontal="left" vertical="center" indent="1"/>
    </xf>
    <xf numFmtId="4" fontId="29" fillId="19" borderId="12" applyNumberFormat="0" applyProtection="0">
      <alignment vertical="center"/>
    </xf>
    <xf numFmtId="4" fontId="29" fillId="19" borderId="12" applyNumberFormat="0" applyProtection="0">
      <alignment vertical="center"/>
    </xf>
    <xf numFmtId="4" fontId="29" fillId="33" borderId="23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4" fontId="30" fillId="19" borderId="12" applyNumberFormat="0" applyProtection="0">
      <alignment vertical="center"/>
    </xf>
    <xf numFmtId="4" fontId="30" fillId="19" borderId="12" applyNumberFormat="0" applyProtection="0">
      <alignment vertical="center"/>
    </xf>
    <xf numFmtId="4" fontId="29" fillId="31" borderId="23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4" fontId="29" fillId="19" borderId="12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4" fontId="29" fillId="31" borderId="24" applyNumberFormat="0" applyProtection="0">
      <alignment horizontal="left" vertical="center" indent="1"/>
    </xf>
    <xf numFmtId="4" fontId="29" fillId="31" borderId="24" applyNumberFormat="0" applyProtection="0">
      <alignment horizontal="left" vertical="center" indent="1"/>
    </xf>
    <xf numFmtId="4" fontId="29" fillId="31" borderId="24" applyNumberFormat="0" applyProtection="0">
      <alignment horizontal="left" vertical="center" indent="1"/>
    </xf>
    <xf numFmtId="4" fontId="29" fillId="21" borderId="12" applyNumberFormat="0" applyProtection="0">
      <alignment horizontal="right" vertical="center"/>
    </xf>
    <xf numFmtId="4" fontId="29" fillId="21" borderId="12" applyNumberFormat="0" applyProtection="0">
      <alignment horizontal="right" vertical="center"/>
    </xf>
    <xf numFmtId="4" fontId="29" fillId="31" borderId="24" applyNumberFormat="0" applyProtection="0">
      <alignment horizontal="left" vertical="center" indent="1"/>
    </xf>
    <xf numFmtId="4" fontId="29" fillId="31" borderId="24" applyNumberFormat="0" applyProtection="0">
      <alignment horizontal="left" vertical="center" indent="1"/>
    </xf>
    <xf numFmtId="4" fontId="31" fillId="30" borderId="23" applyNumberFormat="0" applyProtection="0">
      <alignment horizontal="left" vertical="center" indent="1"/>
    </xf>
    <xf numFmtId="4" fontId="29" fillId="22" borderId="12" applyNumberFormat="0" applyProtection="0">
      <alignment horizontal="right" vertical="center"/>
    </xf>
    <xf numFmtId="4" fontId="29" fillId="22" borderId="12" applyNumberFormat="0" applyProtection="0">
      <alignment horizontal="right" vertical="center"/>
    </xf>
    <xf numFmtId="4" fontId="31" fillId="30" borderId="23" applyNumberFormat="0" applyProtection="0">
      <alignment horizontal="left" vertical="center" indent="1"/>
    </xf>
    <xf numFmtId="4" fontId="31" fillId="30" borderId="23" applyNumberFormat="0" applyProtection="0">
      <alignment horizontal="left" vertical="center" indent="1"/>
    </xf>
    <xf numFmtId="4" fontId="31" fillId="30" borderId="23" applyNumberFormat="0" applyProtection="0">
      <alignment horizontal="left" vertical="center" indent="1"/>
    </xf>
    <xf numFmtId="4" fontId="29" fillId="23" borderId="12" applyNumberFormat="0" applyProtection="0">
      <alignment horizontal="right" vertical="center"/>
    </xf>
    <xf numFmtId="4" fontId="29" fillId="23" borderId="12" applyNumberFormat="0" applyProtection="0">
      <alignment horizontal="right" vertical="center"/>
    </xf>
    <xf numFmtId="4" fontId="31" fillId="30" borderId="23" applyNumberFormat="0" applyProtection="0">
      <alignment horizontal="left" vertical="center" indent="1"/>
    </xf>
    <xf numFmtId="4" fontId="29" fillId="29" borderId="23" applyNumberFormat="0" applyProtection="0">
      <alignment horizontal="right" vertical="center"/>
    </xf>
    <xf numFmtId="4" fontId="29" fillId="29" borderId="23" applyNumberFormat="0" applyProtection="0">
      <alignment horizontal="right" vertical="center"/>
    </xf>
    <xf numFmtId="4" fontId="29" fillId="24" borderId="12" applyNumberFormat="0" applyProtection="0">
      <alignment horizontal="right" vertical="center"/>
    </xf>
    <xf numFmtId="4" fontId="29" fillId="24" borderId="12" applyNumberFormat="0" applyProtection="0">
      <alignment horizontal="right" vertical="center"/>
    </xf>
    <xf numFmtId="4" fontId="29" fillId="29" borderId="23" applyNumberFormat="0" applyProtection="0">
      <alignment horizontal="right" vertical="center"/>
    </xf>
    <xf numFmtId="4" fontId="29" fillId="29" borderId="23" applyNumberFormat="0" applyProtection="0">
      <alignment horizontal="right" vertical="center"/>
    </xf>
    <xf numFmtId="4" fontId="29" fillId="29" borderId="23" applyNumberFormat="0" applyProtection="0">
      <alignment horizontal="right" vertical="center"/>
    </xf>
    <xf numFmtId="4" fontId="29" fillId="25" borderId="12" applyNumberFormat="0" applyProtection="0">
      <alignment horizontal="right" vertical="center"/>
    </xf>
    <xf numFmtId="4" fontId="29" fillId="25" borderId="12" applyNumberFormat="0" applyProtection="0">
      <alignment horizontal="right" vertical="center"/>
    </xf>
    <xf numFmtId="4" fontId="29" fillId="28" borderId="23" applyNumberFormat="0" applyProtection="0">
      <alignment horizontal="right" vertical="center"/>
    </xf>
    <xf numFmtId="4" fontId="29" fillId="28" borderId="23" applyNumberFormat="0" applyProtection="0">
      <alignment horizontal="right" vertical="center"/>
    </xf>
    <xf numFmtId="4" fontId="29" fillId="28" borderId="23" applyNumberFormat="0" applyProtection="0">
      <alignment horizontal="right" vertical="center"/>
    </xf>
    <xf numFmtId="4" fontId="29" fillId="26" borderId="12" applyNumberFormat="0" applyProtection="0">
      <alignment horizontal="right" vertical="center"/>
    </xf>
    <xf numFmtId="4" fontId="29" fillId="26" borderId="12" applyNumberFormat="0" applyProtection="0">
      <alignment horizontal="right" vertical="center"/>
    </xf>
    <xf numFmtId="4" fontId="29" fillId="28" borderId="23" applyNumberFormat="0" applyProtection="0">
      <alignment horizontal="right" vertical="center"/>
    </xf>
    <xf numFmtId="4" fontId="29" fillId="28" borderId="23" applyNumberFormat="0" applyProtection="0">
      <alignment horizontal="right" vertical="center"/>
    </xf>
    <xf numFmtId="4" fontId="29" fillId="27" borderId="23" applyNumberFormat="0" applyProtection="0">
      <alignment horizontal="right" vertical="center"/>
    </xf>
    <xf numFmtId="4" fontId="29" fillId="27" borderId="12" applyNumberFormat="0" applyProtection="0">
      <alignment horizontal="right" vertical="center"/>
    </xf>
    <xf numFmtId="4" fontId="29" fillId="27" borderId="12" applyNumberFormat="0" applyProtection="0">
      <alignment horizontal="right" vertical="center"/>
    </xf>
    <xf numFmtId="4" fontId="29" fillId="27" borderId="23" applyNumberFormat="0" applyProtection="0">
      <alignment horizontal="right" vertical="center"/>
    </xf>
    <xf numFmtId="4" fontId="29" fillId="27" borderId="23" applyNumberFormat="0" applyProtection="0">
      <alignment horizontal="right" vertical="center"/>
    </xf>
    <xf numFmtId="4" fontId="29" fillId="27" borderId="23" applyNumberFormat="0" applyProtection="0">
      <alignment horizontal="right" vertical="center"/>
    </xf>
    <xf numFmtId="4" fontId="29" fillId="28" borderId="12" applyNumberFormat="0" applyProtection="0">
      <alignment horizontal="right" vertical="center"/>
    </xf>
    <xf numFmtId="4" fontId="29" fillId="28" borderId="12" applyNumberFormat="0" applyProtection="0">
      <alignment horizontal="right" vertical="center"/>
    </xf>
    <xf numFmtId="4" fontId="29" fillId="27" borderId="23" applyNumberFormat="0" applyProtection="0">
      <alignment horizontal="right" vertical="center"/>
    </xf>
    <xf numFmtId="4" fontId="29" fillId="26" borderId="23" applyNumberFormat="0" applyProtection="0">
      <alignment horizontal="right" vertical="center"/>
    </xf>
    <xf numFmtId="4" fontId="29" fillId="26" borderId="23" applyNumberFormat="0" applyProtection="0">
      <alignment horizontal="right" vertical="center"/>
    </xf>
    <xf numFmtId="4" fontId="29" fillId="29" borderId="12" applyNumberFormat="0" applyProtection="0">
      <alignment horizontal="right" vertical="center"/>
    </xf>
    <xf numFmtId="4" fontId="29" fillId="29" borderId="12" applyNumberFormat="0" applyProtection="0">
      <alignment horizontal="right" vertical="center"/>
    </xf>
    <xf numFmtId="4" fontId="29" fillId="26" borderId="23" applyNumberFormat="0" applyProtection="0">
      <alignment horizontal="right" vertical="center"/>
    </xf>
    <xf numFmtId="4" fontId="29" fillId="26" borderId="23" applyNumberFormat="0" applyProtection="0">
      <alignment horizontal="right" vertical="center"/>
    </xf>
    <xf numFmtId="4" fontId="29" fillId="26" borderId="23" applyNumberFormat="0" applyProtection="0">
      <alignment horizontal="right" vertical="center"/>
    </xf>
    <xf numFmtId="4" fontId="31" fillId="30" borderId="12" applyNumberFormat="0" applyProtection="0">
      <alignment horizontal="left" vertical="center" indent="1"/>
    </xf>
    <xf numFmtId="4" fontId="31" fillId="30" borderId="12" applyNumberFormat="0" applyProtection="0">
      <alignment horizontal="left" vertical="center" indent="1"/>
    </xf>
    <xf numFmtId="4" fontId="29" fillId="25" borderId="23" applyNumberFormat="0" applyProtection="0">
      <alignment horizontal="right" vertical="center"/>
    </xf>
    <xf numFmtId="4" fontId="29" fillId="25" borderId="23" applyNumberFormat="0" applyProtection="0">
      <alignment horizontal="right" vertical="center"/>
    </xf>
    <xf numFmtId="4" fontId="29" fillId="31" borderId="13" applyNumberFormat="0" applyProtection="0">
      <alignment horizontal="left" vertical="center" indent="1"/>
    </xf>
    <xf numFmtId="4" fontId="29" fillId="31" borderId="13" applyNumberFormat="0" applyProtection="0">
      <alignment horizontal="left" vertical="center" indent="1"/>
    </xf>
    <xf numFmtId="4" fontId="29" fillId="31" borderId="13" applyNumberFormat="0" applyProtection="0">
      <alignment horizontal="left" vertical="center" indent="1"/>
    </xf>
    <xf numFmtId="4" fontId="29" fillId="25" borderId="23" applyNumberFormat="0" applyProtection="0">
      <alignment horizontal="right" vertical="center"/>
    </xf>
    <xf numFmtId="4" fontId="29" fillId="25" borderId="23" applyNumberFormat="0" applyProtection="0">
      <alignment horizontal="right" vertical="center"/>
    </xf>
    <xf numFmtId="4" fontId="29" fillId="25" borderId="23" applyNumberFormat="0" applyProtection="0">
      <alignment horizontal="right" vertical="center"/>
    </xf>
    <xf numFmtId="4" fontId="29" fillId="24" borderId="23" applyNumberFormat="0" applyProtection="0">
      <alignment horizontal="right" vertical="center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4" fontId="29" fillId="24" borderId="23" applyNumberFormat="0" applyProtection="0">
      <alignment horizontal="right" vertical="center"/>
    </xf>
    <xf numFmtId="4" fontId="29" fillId="24" borderId="23" applyNumberFormat="0" applyProtection="0">
      <alignment horizontal="right" vertical="center"/>
    </xf>
    <xf numFmtId="4" fontId="29" fillId="24" borderId="23" applyNumberFormat="0" applyProtection="0">
      <alignment horizontal="right" vertical="center"/>
    </xf>
    <xf numFmtId="4" fontId="29" fillId="31" borderId="12" applyNumberFormat="0" applyProtection="0">
      <alignment horizontal="left" vertical="center" indent="1"/>
    </xf>
    <xf numFmtId="4" fontId="29" fillId="31" borderId="12" applyNumberFormat="0" applyProtection="0">
      <alignment horizontal="left" vertical="center" indent="1"/>
    </xf>
    <xf numFmtId="4" fontId="29" fillId="24" borderId="23" applyNumberFormat="0" applyProtection="0">
      <alignment horizontal="right" vertical="center"/>
    </xf>
    <xf numFmtId="4" fontId="29" fillId="23" borderId="23" applyNumberFormat="0" applyProtection="0">
      <alignment horizontal="right" vertical="center"/>
    </xf>
    <xf numFmtId="4" fontId="29" fillId="23" borderId="23" applyNumberFormat="0" applyProtection="0">
      <alignment horizontal="right" vertical="center"/>
    </xf>
    <xf numFmtId="4" fontId="29" fillId="33" borderId="12" applyNumberFormat="0" applyProtection="0">
      <alignment horizontal="left" vertical="center" indent="1"/>
    </xf>
    <xf numFmtId="4" fontId="29" fillId="33" borderId="12" applyNumberFormat="0" applyProtection="0">
      <alignment horizontal="left" vertical="center" indent="1"/>
    </xf>
    <xf numFmtId="4" fontId="29" fillId="23" borderId="23" applyNumberFormat="0" applyProtection="0">
      <alignment horizontal="right" vertical="center"/>
    </xf>
    <xf numFmtId="4" fontId="29" fillId="23" borderId="23" applyNumberFormat="0" applyProtection="0">
      <alignment horizontal="right" vertical="center"/>
    </xf>
    <xf numFmtId="4" fontId="29" fillId="23" borderId="23" applyNumberFormat="0" applyProtection="0">
      <alignment horizontal="right" vertical="center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4" fontId="29" fillId="22" borderId="23" applyNumberFormat="0" applyProtection="0">
      <alignment horizontal="right" vertical="center"/>
    </xf>
    <xf numFmtId="4" fontId="29" fillId="22" borderId="23" applyNumberFormat="0" applyProtection="0">
      <alignment horizontal="right" vertical="center"/>
    </xf>
    <xf numFmtId="4" fontId="29" fillId="22" borderId="23" applyNumberFormat="0" applyProtection="0">
      <alignment horizontal="right" vertical="center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4" fontId="29" fillId="22" borderId="23" applyNumberFormat="0" applyProtection="0">
      <alignment horizontal="right" vertical="center"/>
    </xf>
    <xf numFmtId="4" fontId="29" fillId="22" borderId="23" applyNumberFormat="0" applyProtection="0">
      <alignment horizontal="right" vertical="center"/>
    </xf>
    <xf numFmtId="4" fontId="29" fillId="21" borderId="23" applyNumberFormat="0" applyProtection="0">
      <alignment horizontal="right" vertical="center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4" fontId="29" fillId="21" borderId="23" applyNumberFormat="0" applyProtection="0">
      <alignment horizontal="right" vertical="center"/>
    </xf>
    <xf numFmtId="4" fontId="29" fillId="21" borderId="23" applyNumberFormat="0" applyProtection="0">
      <alignment horizontal="right" vertical="center"/>
    </xf>
    <xf numFmtId="4" fontId="29" fillId="21" borderId="23" applyNumberFormat="0" applyProtection="0">
      <alignment horizontal="right" vertical="center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4" fontId="29" fillId="21" borderId="23" applyNumberFormat="0" applyProtection="0">
      <alignment horizontal="right" vertical="center"/>
    </xf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center" indent="1"/>
    </xf>
    <xf numFmtId="4" fontId="29" fillId="19" borderId="23" applyNumberFormat="0" applyProtection="0">
      <alignment horizontal="left" vertical="center" indent="1"/>
    </xf>
    <xf numFmtId="4" fontId="29" fillId="19" borderId="23" applyNumberFormat="0" applyProtection="0">
      <alignment horizontal="left" vertical="center" indent="1"/>
    </xf>
    <xf numFmtId="4" fontId="29" fillId="19" borderId="23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4" fontId="29" fillId="19" borderId="23" applyNumberFormat="0" applyProtection="0">
      <alignment horizontal="left" vertical="center" indent="1"/>
    </xf>
    <xf numFmtId="4" fontId="29" fillId="19" borderId="23" applyNumberFormat="0" applyProtection="0">
      <alignment horizontal="left" vertical="center" indent="1"/>
    </xf>
    <xf numFmtId="4" fontId="29" fillId="19" borderId="23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4" fontId="29" fillId="19" borderId="23" applyNumberFormat="0" applyProtection="0">
      <alignment horizontal="left" vertical="center" indent="1"/>
    </xf>
    <xf numFmtId="4" fontId="29" fillId="19" borderId="23" applyNumberFormat="0" applyProtection="0">
      <alignment horizontal="left" vertical="center" indent="1"/>
    </xf>
    <xf numFmtId="4" fontId="29" fillId="19" borderId="23" applyNumberFormat="0" applyProtection="0">
      <alignment horizontal="left" vertical="center" indent="1"/>
    </xf>
    <xf numFmtId="4" fontId="29" fillId="36" borderId="12" applyNumberFormat="0" applyProtection="0">
      <alignment vertical="center"/>
    </xf>
    <xf numFmtId="4" fontId="29" fillId="36" borderId="12" applyNumberFormat="0" applyProtection="0">
      <alignment vertical="center"/>
    </xf>
    <xf numFmtId="4" fontId="29" fillId="19" borderId="23" applyNumberFormat="0" applyProtection="0">
      <alignment horizontal="left" vertical="center" indent="1"/>
    </xf>
    <xf numFmtId="4" fontId="30" fillId="19" borderId="23" applyNumberFormat="0" applyProtection="0">
      <alignment vertical="center"/>
    </xf>
    <xf numFmtId="4" fontId="30" fillId="19" borderId="23" applyNumberFormat="0" applyProtection="0">
      <alignment vertical="center"/>
    </xf>
    <xf numFmtId="4" fontId="30" fillId="36" borderId="12" applyNumberFormat="0" applyProtection="0">
      <alignment vertical="center"/>
    </xf>
    <xf numFmtId="4" fontId="30" fillId="36" borderId="12" applyNumberFormat="0" applyProtection="0">
      <alignment vertical="center"/>
    </xf>
    <xf numFmtId="4" fontId="30" fillId="19" borderId="23" applyNumberFormat="0" applyProtection="0">
      <alignment vertical="center"/>
    </xf>
    <xf numFmtId="4" fontId="30" fillId="19" borderId="23" applyNumberFormat="0" applyProtection="0">
      <alignment vertical="center"/>
    </xf>
    <xf numFmtId="4" fontId="30" fillId="19" borderId="23" applyNumberFormat="0" applyProtection="0">
      <alignment vertical="center"/>
    </xf>
    <xf numFmtId="4" fontId="29" fillId="36" borderId="12" applyNumberFormat="0" applyProtection="0">
      <alignment horizontal="left" vertical="center" indent="1"/>
    </xf>
    <xf numFmtId="4" fontId="29" fillId="36" borderId="12" applyNumberFormat="0" applyProtection="0">
      <alignment horizontal="left" vertical="center" indent="1"/>
    </xf>
    <xf numFmtId="4" fontId="29" fillId="19" borderId="23" applyNumberFormat="0" applyProtection="0">
      <alignment vertical="center"/>
    </xf>
    <xf numFmtId="4" fontId="29" fillId="19" borderId="23" applyNumberFormat="0" applyProtection="0">
      <alignment vertical="center"/>
    </xf>
    <xf numFmtId="4" fontId="29" fillId="19" borderId="23" applyNumberFormat="0" applyProtection="0">
      <alignment vertical="center"/>
    </xf>
    <xf numFmtId="4" fontId="29" fillId="36" borderId="12" applyNumberFormat="0" applyProtection="0">
      <alignment horizontal="left" vertical="center" indent="1"/>
    </xf>
    <xf numFmtId="4" fontId="29" fillId="36" borderId="12" applyNumberFormat="0" applyProtection="0">
      <alignment horizontal="left" vertical="center" indent="1"/>
    </xf>
    <xf numFmtId="4" fontId="29" fillId="19" borderId="23" applyNumberFormat="0" applyProtection="0">
      <alignment vertical="center"/>
    </xf>
    <xf numFmtId="4" fontId="29" fillId="19" borderId="23" applyNumberFormat="0" applyProtection="0">
      <alignment vertical="center"/>
    </xf>
    <xf numFmtId="0" fontId="28" fillId="5" borderId="23" applyNumberFormat="0" applyAlignment="0" applyProtection="0"/>
    <xf numFmtId="4" fontId="29" fillId="31" borderId="12" applyNumberFormat="0" applyProtection="0">
      <alignment horizontal="right" vertical="center"/>
    </xf>
    <xf numFmtId="4" fontId="29" fillId="31" borderId="12" applyNumberFormat="0" applyProtection="0">
      <alignment horizontal="right" vertical="center"/>
    </xf>
    <xf numFmtId="0" fontId="28" fillId="5" borderId="23" applyNumberFormat="0" applyAlignment="0" applyProtection="0"/>
    <xf numFmtId="0" fontId="28" fillId="5" borderId="23" applyNumberFormat="0" applyAlignment="0" applyProtection="0"/>
    <xf numFmtId="0" fontId="28" fillId="5" borderId="23" applyNumberFormat="0" applyAlignment="0" applyProtection="0"/>
    <xf numFmtId="4" fontId="30" fillId="31" borderId="12" applyNumberFormat="0" applyProtection="0">
      <alignment horizontal="right" vertical="center"/>
    </xf>
    <xf numFmtId="4" fontId="30" fillId="31" borderId="12" applyNumberFormat="0" applyProtection="0">
      <alignment horizontal="right" vertical="center"/>
    </xf>
    <xf numFmtId="0" fontId="28" fillId="5" borderId="23" applyNumberFormat="0" applyAlignment="0" applyProtection="0"/>
    <xf numFmtId="0" fontId="27" fillId="4" borderId="22" applyNumberFormat="0" applyFont="0" applyAlignment="0" applyProtection="0"/>
    <xf numFmtId="0" fontId="27" fillId="4" borderId="22" applyNumberFormat="0" applyFont="0" applyAlignment="0" applyProtection="0"/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27" fillId="4" borderId="22" applyNumberFormat="0" applyFont="0" applyAlignment="0" applyProtection="0"/>
    <xf numFmtId="0" fontId="27" fillId="4" borderId="22" applyNumberFormat="0" applyFont="0" applyAlignment="0" applyProtection="0"/>
    <xf numFmtId="0" fontId="27" fillId="4" borderId="22" applyNumberFormat="0" applyFont="0" applyAlignment="0" applyProtection="0"/>
    <xf numFmtId="0" fontId="3" fillId="20" borderId="12" applyNumberFormat="0" applyProtection="0">
      <alignment horizontal="left" vertical="center" indent="1"/>
    </xf>
    <xf numFmtId="0" fontId="3" fillId="20" borderId="12" applyNumberFormat="0" applyProtection="0">
      <alignment horizontal="left" vertical="center" indent="1"/>
    </xf>
    <xf numFmtId="0" fontId="24" fillId="10" borderId="22" applyNumberFormat="0" applyAlignment="0" applyProtection="0"/>
    <xf numFmtId="0" fontId="24" fillId="10" borderId="22" applyNumberFormat="0" applyAlignment="0" applyProtection="0"/>
    <xf numFmtId="4" fontId="34" fillId="31" borderId="12" applyNumberFormat="0" applyProtection="0">
      <alignment horizontal="right" vertical="center"/>
    </xf>
    <xf numFmtId="4" fontId="34" fillId="31" borderId="12" applyNumberFormat="0" applyProtection="0">
      <alignment horizontal="right" vertical="center"/>
    </xf>
    <xf numFmtId="0" fontId="24" fillId="10" borderId="22" applyNumberFormat="0" applyAlignment="0" applyProtection="0"/>
    <xf numFmtId="0" fontId="24" fillId="10" borderId="22" applyNumberFormat="0" applyAlignment="0" applyProtection="0"/>
    <xf numFmtId="0" fontId="24" fillId="10" borderId="22" applyNumberFormat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17" fillId="5" borderId="22" applyNumberFormat="0" applyAlignment="0" applyProtection="0"/>
    <xf numFmtId="0" fontId="17" fillId="5" borderId="22" applyNumberFormat="0" applyAlignment="0" applyProtection="0"/>
    <xf numFmtId="0" fontId="17" fillId="5" borderId="22" applyNumberFormat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44" fillId="0" borderId="0"/>
    <xf numFmtId="43" fontId="1" fillId="0" borderId="0" applyFont="0" applyFill="0" applyBorder="0" applyAlignment="0" applyProtection="0"/>
    <xf numFmtId="0" fontId="3" fillId="20" borderId="23" applyNumberFormat="0" applyProtection="0">
      <alignment horizontal="left" vertical="center" indent="1"/>
    </xf>
    <xf numFmtId="4" fontId="29" fillId="36" borderId="23" applyNumberFormat="0" applyProtection="0">
      <alignment vertical="center"/>
    </xf>
    <xf numFmtId="4" fontId="29" fillId="36" borderId="23" applyNumberFormat="0" applyProtection="0">
      <alignment vertical="center"/>
    </xf>
    <xf numFmtId="4" fontId="29" fillId="36" borderId="23" applyNumberFormat="0" applyProtection="0">
      <alignment vertical="center"/>
    </xf>
    <xf numFmtId="4" fontId="29" fillId="36" borderId="23" applyNumberFormat="0" applyProtection="0">
      <alignment vertical="center"/>
    </xf>
    <xf numFmtId="4" fontId="29" fillId="36" borderId="23" applyNumberFormat="0" applyProtection="0">
      <alignment vertical="center"/>
    </xf>
    <xf numFmtId="4" fontId="30" fillId="36" borderId="23" applyNumberFormat="0" applyProtection="0">
      <alignment vertical="center"/>
    </xf>
    <xf numFmtId="4" fontId="30" fillId="36" borderId="23" applyNumberFormat="0" applyProtection="0">
      <alignment vertical="center"/>
    </xf>
    <xf numFmtId="4" fontId="30" fillId="36" borderId="23" applyNumberFormat="0" applyProtection="0">
      <alignment vertical="center"/>
    </xf>
    <xf numFmtId="4" fontId="30" fillId="36" borderId="23" applyNumberFormat="0" applyProtection="0">
      <alignment vertical="center"/>
    </xf>
    <xf numFmtId="4" fontId="30" fillId="36" borderId="23" applyNumberFormat="0" applyProtection="0">
      <alignment vertical="center"/>
    </xf>
    <xf numFmtId="4" fontId="29" fillId="36" borderId="23" applyNumberFormat="0" applyProtection="0">
      <alignment horizontal="left" vertical="center" indent="1"/>
    </xf>
    <xf numFmtId="4" fontId="29" fillId="36" borderId="23" applyNumberFormat="0" applyProtection="0">
      <alignment horizontal="left" vertical="center" indent="1"/>
    </xf>
    <xf numFmtId="4" fontId="29" fillId="36" borderId="23" applyNumberFormat="0" applyProtection="0">
      <alignment horizontal="left" vertical="center" indent="1"/>
    </xf>
    <xf numFmtId="4" fontId="29" fillId="36" borderId="23" applyNumberFormat="0" applyProtection="0">
      <alignment horizontal="left" vertical="center" indent="1"/>
    </xf>
    <xf numFmtId="4" fontId="29" fillId="36" borderId="23" applyNumberFormat="0" applyProtection="0">
      <alignment horizontal="left" vertical="center" indent="1"/>
    </xf>
    <xf numFmtId="4" fontId="29" fillId="36" borderId="23" applyNumberFormat="0" applyProtection="0">
      <alignment horizontal="left" vertical="center" indent="1"/>
    </xf>
    <xf numFmtId="4" fontId="29" fillId="36" borderId="23" applyNumberFormat="0" applyProtection="0">
      <alignment horizontal="left" vertical="center" indent="1"/>
    </xf>
    <xf numFmtId="4" fontId="29" fillId="36" borderId="23" applyNumberFormat="0" applyProtection="0">
      <alignment horizontal="left" vertical="center" indent="1"/>
    </xf>
    <xf numFmtId="4" fontId="29" fillId="36" borderId="23" applyNumberFormat="0" applyProtection="0">
      <alignment horizontal="left" vertical="center" indent="1"/>
    </xf>
    <xf numFmtId="4" fontId="29" fillId="36" borderId="23" applyNumberFormat="0" applyProtection="0">
      <alignment horizontal="left" vertical="center" indent="1"/>
    </xf>
    <xf numFmtId="4" fontId="29" fillId="31" borderId="23" applyNumberFormat="0" applyProtection="0">
      <alignment horizontal="right" vertical="center"/>
    </xf>
    <xf numFmtId="4" fontId="29" fillId="31" borderId="23" applyNumberFormat="0" applyProtection="0">
      <alignment horizontal="right" vertical="center"/>
    </xf>
    <xf numFmtId="4" fontId="29" fillId="31" borderId="23" applyNumberFormat="0" applyProtection="0">
      <alignment horizontal="right" vertical="center"/>
    </xf>
    <xf numFmtId="4" fontId="29" fillId="31" borderId="23" applyNumberFormat="0" applyProtection="0">
      <alignment horizontal="right" vertical="center"/>
    </xf>
    <xf numFmtId="4" fontId="29" fillId="31" borderId="23" applyNumberFormat="0" applyProtection="0">
      <alignment horizontal="right" vertical="center"/>
    </xf>
    <xf numFmtId="4" fontId="30" fillId="31" borderId="23" applyNumberFormat="0" applyProtection="0">
      <alignment horizontal="right" vertical="center"/>
    </xf>
    <xf numFmtId="4" fontId="30" fillId="31" borderId="23" applyNumberFormat="0" applyProtection="0">
      <alignment horizontal="right" vertical="center"/>
    </xf>
    <xf numFmtId="4" fontId="30" fillId="31" borderId="23" applyNumberFormat="0" applyProtection="0">
      <alignment horizontal="right" vertical="center"/>
    </xf>
    <xf numFmtId="4" fontId="30" fillId="31" borderId="23" applyNumberFormat="0" applyProtection="0">
      <alignment horizontal="right" vertical="center"/>
    </xf>
    <xf numFmtId="4" fontId="30" fillId="31" borderId="23" applyNumberFormat="0" applyProtection="0">
      <alignment horizontal="right" vertical="center"/>
    </xf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0" fontId="3" fillId="20" borderId="23" applyNumberFormat="0" applyProtection="0">
      <alignment horizontal="left" vertical="center" indent="1"/>
    </xf>
    <xf numFmtId="4" fontId="34" fillId="31" borderId="23" applyNumberFormat="0" applyProtection="0">
      <alignment horizontal="right" vertical="center"/>
    </xf>
    <xf numFmtId="4" fontId="34" fillId="31" borderId="23" applyNumberFormat="0" applyProtection="0">
      <alignment horizontal="right" vertical="center"/>
    </xf>
    <xf numFmtId="4" fontId="34" fillId="31" borderId="23" applyNumberFormat="0" applyProtection="0">
      <alignment horizontal="right" vertical="center"/>
    </xf>
    <xf numFmtId="4" fontId="34" fillId="31" borderId="23" applyNumberFormat="0" applyProtection="0">
      <alignment horizontal="right" vertical="center"/>
    </xf>
    <xf numFmtId="4" fontId="34" fillId="31" borderId="23" applyNumberFormat="0" applyProtection="0">
      <alignment horizontal="right" vertical="center"/>
    </xf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17" fillId="5" borderId="26" applyNumberFormat="0" applyAlignment="0" applyProtection="0"/>
    <xf numFmtId="0" fontId="17" fillId="5" borderId="26" applyNumberFormat="0" applyAlignment="0" applyProtection="0"/>
    <xf numFmtId="0" fontId="17" fillId="5" borderId="26" applyNumberFormat="0" applyAlignment="0" applyProtection="0"/>
    <xf numFmtId="0" fontId="17" fillId="5" borderId="26" applyNumberFormat="0" applyAlignment="0" applyProtection="0"/>
    <xf numFmtId="0" fontId="17" fillId="5" borderId="26" applyNumberFormat="0" applyAlignment="0" applyProtection="0"/>
    <xf numFmtId="0" fontId="24" fillId="10" borderId="26" applyNumberFormat="0" applyAlignment="0" applyProtection="0"/>
    <xf numFmtId="0" fontId="24" fillId="10" borderId="26" applyNumberFormat="0" applyAlignment="0" applyProtection="0"/>
    <xf numFmtId="0" fontId="24" fillId="10" borderId="26" applyNumberFormat="0" applyAlignment="0" applyProtection="0"/>
    <xf numFmtId="0" fontId="24" fillId="10" borderId="26" applyNumberFormat="0" applyAlignment="0" applyProtection="0"/>
    <xf numFmtId="0" fontId="24" fillId="10" borderId="26" applyNumberFormat="0" applyAlignment="0" applyProtection="0"/>
    <xf numFmtId="0" fontId="27" fillId="4" borderId="26" applyNumberFormat="0" applyFont="0" applyAlignment="0" applyProtection="0"/>
    <xf numFmtId="0" fontId="27" fillId="4" borderId="26" applyNumberFormat="0" applyFont="0" applyAlignment="0" applyProtection="0"/>
    <xf numFmtId="0" fontId="27" fillId="4" borderId="26" applyNumberFormat="0" applyFont="0" applyAlignment="0" applyProtection="0"/>
    <xf numFmtId="0" fontId="27" fillId="4" borderId="26" applyNumberFormat="0" applyFont="0" applyAlignment="0" applyProtection="0"/>
    <xf numFmtId="0" fontId="27" fillId="4" borderId="26" applyNumberFormat="0" applyFont="0" applyAlignment="0" applyProtection="0"/>
    <xf numFmtId="0" fontId="28" fillId="5" borderId="27" applyNumberFormat="0" applyAlignment="0" applyProtection="0"/>
    <xf numFmtId="0" fontId="28" fillId="5" borderId="27" applyNumberFormat="0" applyAlignment="0" applyProtection="0"/>
    <xf numFmtId="0" fontId="28" fillId="5" borderId="27" applyNumberFormat="0" applyAlignment="0" applyProtection="0"/>
    <xf numFmtId="0" fontId="28" fillId="5" borderId="27" applyNumberFormat="0" applyAlignment="0" applyProtection="0"/>
    <xf numFmtId="0" fontId="28" fillId="5" borderId="27" applyNumberFormat="0" applyAlignment="0" applyProtection="0"/>
    <xf numFmtId="4" fontId="29" fillId="19" borderId="27" applyNumberFormat="0" applyProtection="0">
      <alignment vertical="center"/>
    </xf>
    <xf numFmtId="4" fontId="29" fillId="19" borderId="27" applyNumberFormat="0" applyProtection="0">
      <alignment vertical="center"/>
    </xf>
    <xf numFmtId="4" fontId="29" fillId="19" borderId="27" applyNumberFormat="0" applyProtection="0">
      <alignment vertical="center"/>
    </xf>
    <xf numFmtId="4" fontId="29" fillId="19" borderId="27" applyNumberFormat="0" applyProtection="0">
      <alignment vertical="center"/>
    </xf>
    <xf numFmtId="4" fontId="29" fillId="19" borderId="27" applyNumberFormat="0" applyProtection="0">
      <alignment vertical="center"/>
    </xf>
    <xf numFmtId="4" fontId="30" fillId="19" borderId="27" applyNumberFormat="0" applyProtection="0">
      <alignment vertical="center"/>
    </xf>
    <xf numFmtId="4" fontId="30" fillId="19" borderId="27" applyNumberFormat="0" applyProtection="0">
      <alignment vertical="center"/>
    </xf>
    <xf numFmtId="4" fontId="30" fillId="19" borderId="27" applyNumberFormat="0" applyProtection="0">
      <alignment vertical="center"/>
    </xf>
    <xf numFmtId="4" fontId="30" fillId="19" borderId="27" applyNumberFormat="0" applyProtection="0">
      <alignment vertical="center"/>
    </xf>
    <xf numFmtId="4" fontId="30" fillId="19" borderId="27" applyNumberFormat="0" applyProtection="0">
      <alignment vertical="center"/>
    </xf>
    <xf numFmtId="4" fontId="29" fillId="19" borderId="27" applyNumberFormat="0" applyProtection="0">
      <alignment horizontal="left" vertical="center" indent="1"/>
    </xf>
    <xf numFmtId="4" fontId="29" fillId="19" borderId="27" applyNumberFormat="0" applyProtection="0">
      <alignment horizontal="left" vertical="center" indent="1"/>
    </xf>
    <xf numFmtId="4" fontId="29" fillId="19" borderId="27" applyNumberFormat="0" applyProtection="0">
      <alignment horizontal="left" vertical="center" indent="1"/>
    </xf>
    <xf numFmtId="4" fontId="29" fillId="19" borderId="27" applyNumberFormat="0" applyProtection="0">
      <alignment horizontal="left" vertical="center" indent="1"/>
    </xf>
    <xf numFmtId="4" fontId="29" fillId="19" borderId="27" applyNumberFormat="0" applyProtection="0">
      <alignment horizontal="left" vertical="center" indent="1"/>
    </xf>
    <xf numFmtId="4" fontId="29" fillId="19" borderId="27" applyNumberFormat="0" applyProtection="0">
      <alignment horizontal="left" vertical="center" indent="1"/>
    </xf>
    <xf numFmtId="4" fontId="29" fillId="19" borderId="27" applyNumberFormat="0" applyProtection="0">
      <alignment horizontal="left" vertical="center" indent="1"/>
    </xf>
    <xf numFmtId="4" fontId="29" fillId="19" borderId="27" applyNumberFormat="0" applyProtection="0">
      <alignment horizontal="left" vertical="center" indent="1"/>
    </xf>
    <xf numFmtId="4" fontId="29" fillId="19" borderId="27" applyNumberFormat="0" applyProtection="0">
      <alignment horizontal="left" vertical="center" indent="1"/>
    </xf>
    <xf numFmtId="4" fontId="29" fillId="19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4" fontId="29" fillId="21" borderId="27" applyNumberFormat="0" applyProtection="0">
      <alignment horizontal="right" vertical="center"/>
    </xf>
    <xf numFmtId="4" fontId="29" fillId="21" borderId="27" applyNumberFormat="0" applyProtection="0">
      <alignment horizontal="right" vertical="center"/>
    </xf>
    <xf numFmtId="4" fontId="29" fillId="21" borderId="27" applyNumberFormat="0" applyProtection="0">
      <alignment horizontal="right" vertical="center"/>
    </xf>
    <xf numFmtId="4" fontId="29" fillId="21" borderId="27" applyNumberFormat="0" applyProtection="0">
      <alignment horizontal="right" vertical="center"/>
    </xf>
    <xf numFmtId="4" fontId="29" fillId="21" borderId="27" applyNumberFormat="0" applyProtection="0">
      <alignment horizontal="right" vertical="center"/>
    </xf>
    <xf numFmtId="4" fontId="29" fillId="22" borderId="27" applyNumberFormat="0" applyProtection="0">
      <alignment horizontal="right" vertical="center"/>
    </xf>
    <xf numFmtId="4" fontId="29" fillId="22" borderId="27" applyNumberFormat="0" applyProtection="0">
      <alignment horizontal="right" vertical="center"/>
    </xf>
    <xf numFmtId="4" fontId="29" fillId="22" borderId="27" applyNumberFormat="0" applyProtection="0">
      <alignment horizontal="right" vertical="center"/>
    </xf>
    <xf numFmtId="4" fontId="29" fillId="22" borderId="27" applyNumberFormat="0" applyProtection="0">
      <alignment horizontal="right" vertical="center"/>
    </xf>
    <xf numFmtId="4" fontId="29" fillId="22" borderId="27" applyNumberFormat="0" applyProtection="0">
      <alignment horizontal="right" vertical="center"/>
    </xf>
    <xf numFmtId="4" fontId="29" fillId="23" borderId="27" applyNumberFormat="0" applyProtection="0">
      <alignment horizontal="right" vertical="center"/>
    </xf>
    <xf numFmtId="4" fontId="29" fillId="23" borderId="27" applyNumberFormat="0" applyProtection="0">
      <alignment horizontal="right" vertical="center"/>
    </xf>
    <xf numFmtId="4" fontId="29" fillId="23" borderId="27" applyNumberFormat="0" applyProtection="0">
      <alignment horizontal="right" vertical="center"/>
    </xf>
    <xf numFmtId="4" fontId="29" fillId="23" borderId="27" applyNumberFormat="0" applyProtection="0">
      <alignment horizontal="right" vertical="center"/>
    </xf>
    <xf numFmtId="4" fontId="29" fillId="23" borderId="27" applyNumberFormat="0" applyProtection="0">
      <alignment horizontal="right" vertical="center"/>
    </xf>
    <xf numFmtId="4" fontId="29" fillId="24" borderId="27" applyNumberFormat="0" applyProtection="0">
      <alignment horizontal="right" vertical="center"/>
    </xf>
    <xf numFmtId="4" fontId="29" fillId="24" borderId="27" applyNumberFormat="0" applyProtection="0">
      <alignment horizontal="right" vertical="center"/>
    </xf>
    <xf numFmtId="4" fontId="29" fillId="24" borderId="27" applyNumberFormat="0" applyProtection="0">
      <alignment horizontal="right" vertical="center"/>
    </xf>
    <xf numFmtId="4" fontId="29" fillId="24" borderId="27" applyNumberFormat="0" applyProtection="0">
      <alignment horizontal="right" vertical="center"/>
    </xf>
    <xf numFmtId="4" fontId="29" fillId="24" borderId="27" applyNumberFormat="0" applyProtection="0">
      <alignment horizontal="right" vertical="center"/>
    </xf>
    <xf numFmtId="4" fontId="29" fillId="25" borderId="27" applyNumberFormat="0" applyProtection="0">
      <alignment horizontal="right" vertical="center"/>
    </xf>
    <xf numFmtId="4" fontId="29" fillId="25" borderId="27" applyNumberFormat="0" applyProtection="0">
      <alignment horizontal="right" vertical="center"/>
    </xf>
    <xf numFmtId="4" fontId="29" fillId="25" borderId="27" applyNumberFormat="0" applyProtection="0">
      <alignment horizontal="right" vertical="center"/>
    </xf>
    <xf numFmtId="4" fontId="29" fillId="25" borderId="27" applyNumberFormat="0" applyProtection="0">
      <alignment horizontal="right" vertical="center"/>
    </xf>
    <xf numFmtId="4" fontId="29" fillId="25" borderId="27" applyNumberFormat="0" applyProtection="0">
      <alignment horizontal="right" vertical="center"/>
    </xf>
    <xf numFmtId="4" fontId="29" fillId="26" borderId="27" applyNumberFormat="0" applyProtection="0">
      <alignment horizontal="right" vertical="center"/>
    </xf>
    <xf numFmtId="4" fontId="29" fillId="26" borderId="27" applyNumberFormat="0" applyProtection="0">
      <alignment horizontal="right" vertical="center"/>
    </xf>
    <xf numFmtId="4" fontId="29" fillId="26" borderId="27" applyNumberFormat="0" applyProtection="0">
      <alignment horizontal="right" vertical="center"/>
    </xf>
    <xf numFmtId="4" fontId="29" fillId="26" borderId="27" applyNumberFormat="0" applyProtection="0">
      <alignment horizontal="right" vertical="center"/>
    </xf>
    <xf numFmtId="4" fontId="29" fillId="26" borderId="27" applyNumberFormat="0" applyProtection="0">
      <alignment horizontal="right" vertical="center"/>
    </xf>
    <xf numFmtId="4" fontId="29" fillId="27" borderId="27" applyNumberFormat="0" applyProtection="0">
      <alignment horizontal="right" vertical="center"/>
    </xf>
    <xf numFmtId="4" fontId="29" fillId="27" borderId="27" applyNumberFormat="0" applyProtection="0">
      <alignment horizontal="right" vertical="center"/>
    </xf>
    <xf numFmtId="4" fontId="29" fillId="27" borderId="27" applyNumberFormat="0" applyProtection="0">
      <alignment horizontal="right" vertical="center"/>
    </xf>
    <xf numFmtId="4" fontId="29" fillId="27" borderId="27" applyNumberFormat="0" applyProtection="0">
      <alignment horizontal="right" vertical="center"/>
    </xf>
    <xf numFmtId="4" fontId="29" fillId="27" borderId="27" applyNumberFormat="0" applyProtection="0">
      <alignment horizontal="right" vertical="center"/>
    </xf>
    <xf numFmtId="4" fontId="29" fillId="28" borderId="27" applyNumberFormat="0" applyProtection="0">
      <alignment horizontal="right" vertical="center"/>
    </xf>
    <xf numFmtId="4" fontId="29" fillId="28" borderId="27" applyNumberFormat="0" applyProtection="0">
      <alignment horizontal="right" vertical="center"/>
    </xf>
    <xf numFmtId="4" fontId="29" fillId="28" borderId="27" applyNumberFormat="0" applyProtection="0">
      <alignment horizontal="right" vertical="center"/>
    </xf>
    <xf numFmtId="4" fontId="29" fillId="28" borderId="27" applyNumberFormat="0" applyProtection="0">
      <alignment horizontal="right" vertical="center"/>
    </xf>
    <xf numFmtId="4" fontId="29" fillId="28" borderId="27" applyNumberFormat="0" applyProtection="0">
      <alignment horizontal="right" vertical="center"/>
    </xf>
    <xf numFmtId="4" fontId="29" fillId="29" borderId="27" applyNumberFormat="0" applyProtection="0">
      <alignment horizontal="right" vertical="center"/>
    </xf>
    <xf numFmtId="4" fontId="29" fillId="29" borderId="27" applyNumberFormat="0" applyProtection="0">
      <alignment horizontal="right" vertical="center"/>
    </xf>
    <xf numFmtId="4" fontId="29" fillId="29" borderId="27" applyNumberFormat="0" applyProtection="0">
      <alignment horizontal="right" vertical="center"/>
    </xf>
    <xf numFmtId="4" fontId="29" fillId="29" borderId="27" applyNumberFormat="0" applyProtection="0">
      <alignment horizontal="right" vertical="center"/>
    </xf>
    <xf numFmtId="4" fontId="29" fillId="29" borderId="27" applyNumberFormat="0" applyProtection="0">
      <alignment horizontal="right" vertical="center"/>
    </xf>
    <xf numFmtId="4" fontId="31" fillId="30" borderId="27" applyNumberFormat="0" applyProtection="0">
      <alignment horizontal="left" vertical="center" indent="1"/>
    </xf>
    <xf numFmtId="4" fontId="31" fillId="30" borderId="27" applyNumberFormat="0" applyProtection="0">
      <alignment horizontal="left" vertical="center" indent="1"/>
    </xf>
    <xf numFmtId="4" fontId="31" fillId="30" borderId="27" applyNumberFormat="0" applyProtection="0">
      <alignment horizontal="left" vertical="center" indent="1"/>
    </xf>
    <xf numFmtId="4" fontId="31" fillId="30" borderId="27" applyNumberFormat="0" applyProtection="0">
      <alignment horizontal="left" vertical="center" indent="1"/>
    </xf>
    <xf numFmtId="4" fontId="31" fillId="30" borderId="27" applyNumberFormat="0" applyProtection="0">
      <alignment horizontal="left" vertical="center" indent="1"/>
    </xf>
    <xf numFmtId="4" fontId="29" fillId="31" borderId="28" applyNumberFormat="0" applyProtection="0">
      <alignment horizontal="left" vertical="center" indent="1"/>
    </xf>
    <xf numFmtId="4" fontId="29" fillId="31" borderId="28" applyNumberFormat="0" applyProtection="0">
      <alignment horizontal="left" vertical="center" indent="1"/>
    </xf>
    <xf numFmtId="4" fontId="29" fillId="31" borderId="28" applyNumberFormat="0" applyProtection="0">
      <alignment horizontal="left" vertical="center" indent="1"/>
    </xf>
    <xf numFmtId="4" fontId="29" fillId="31" borderId="28" applyNumberFormat="0" applyProtection="0">
      <alignment horizontal="left" vertical="center" indent="1"/>
    </xf>
    <xf numFmtId="4" fontId="29" fillId="31" borderId="28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4" fontId="29" fillId="31" borderId="27" applyNumberFormat="0" applyProtection="0">
      <alignment horizontal="left" vertical="center" indent="1"/>
    </xf>
    <xf numFmtId="4" fontId="29" fillId="31" borderId="27" applyNumberFormat="0" applyProtection="0">
      <alignment horizontal="left" vertical="center" indent="1"/>
    </xf>
    <xf numFmtId="4" fontId="29" fillId="31" borderId="27" applyNumberFormat="0" applyProtection="0">
      <alignment horizontal="left" vertical="center" indent="1"/>
    </xf>
    <xf numFmtId="4" fontId="29" fillId="31" borderId="27" applyNumberFormat="0" applyProtection="0">
      <alignment horizontal="left" vertical="center" indent="1"/>
    </xf>
    <xf numFmtId="4" fontId="29" fillId="31" borderId="27" applyNumberFormat="0" applyProtection="0">
      <alignment horizontal="left" vertical="center" indent="1"/>
    </xf>
    <xf numFmtId="4" fontId="29" fillId="33" borderId="27" applyNumberFormat="0" applyProtection="0">
      <alignment horizontal="left" vertical="center" indent="1"/>
    </xf>
    <xf numFmtId="4" fontId="29" fillId="33" borderId="27" applyNumberFormat="0" applyProtection="0">
      <alignment horizontal="left" vertical="center" indent="1"/>
    </xf>
    <xf numFmtId="4" fontId="29" fillId="33" borderId="27" applyNumberFormat="0" applyProtection="0">
      <alignment horizontal="left" vertical="center" indent="1"/>
    </xf>
    <xf numFmtId="4" fontId="29" fillId="33" borderId="27" applyNumberFormat="0" applyProtection="0">
      <alignment horizontal="left" vertical="center" indent="1"/>
    </xf>
    <xf numFmtId="4" fontId="29" fillId="33" borderId="27" applyNumberFormat="0" applyProtection="0">
      <alignment horizontal="left" vertical="center" indent="1"/>
    </xf>
    <xf numFmtId="0" fontId="3" fillId="33" borderId="27" applyNumberFormat="0" applyProtection="0">
      <alignment horizontal="left" vertical="center" indent="1"/>
    </xf>
    <xf numFmtId="0" fontId="3" fillId="33" borderId="27" applyNumberFormat="0" applyProtection="0">
      <alignment horizontal="left" vertical="center" indent="1"/>
    </xf>
    <xf numFmtId="0" fontId="3" fillId="33" borderId="27" applyNumberFormat="0" applyProtection="0">
      <alignment horizontal="left" vertical="center" indent="1"/>
    </xf>
    <xf numFmtId="0" fontId="3" fillId="33" borderId="27" applyNumberFormat="0" applyProtection="0">
      <alignment horizontal="left" vertical="center" indent="1"/>
    </xf>
    <xf numFmtId="0" fontId="3" fillId="33" borderId="27" applyNumberFormat="0" applyProtection="0">
      <alignment horizontal="left" vertical="center" indent="1"/>
    </xf>
    <xf numFmtId="0" fontId="3" fillId="33" borderId="27" applyNumberFormat="0" applyProtection="0">
      <alignment horizontal="left" vertical="center" indent="1"/>
    </xf>
    <xf numFmtId="0" fontId="3" fillId="33" borderId="27" applyNumberFormat="0" applyProtection="0">
      <alignment horizontal="left" vertical="center" indent="1"/>
    </xf>
    <xf numFmtId="0" fontId="3" fillId="33" borderId="27" applyNumberFormat="0" applyProtection="0">
      <alignment horizontal="left" vertical="center" indent="1"/>
    </xf>
    <xf numFmtId="0" fontId="3" fillId="33" borderId="27" applyNumberFormat="0" applyProtection="0">
      <alignment horizontal="left" vertical="center" indent="1"/>
    </xf>
    <xf numFmtId="0" fontId="3" fillId="33" borderId="27" applyNumberFormat="0" applyProtection="0">
      <alignment horizontal="left" vertical="center" indent="1"/>
    </xf>
    <xf numFmtId="0" fontId="3" fillId="34" borderId="27" applyNumberFormat="0" applyProtection="0">
      <alignment horizontal="left" vertical="center" indent="1"/>
    </xf>
    <xf numFmtId="0" fontId="3" fillId="34" borderId="27" applyNumberFormat="0" applyProtection="0">
      <alignment horizontal="left" vertical="center" indent="1"/>
    </xf>
    <xf numFmtId="0" fontId="3" fillId="34" borderId="27" applyNumberFormat="0" applyProtection="0">
      <alignment horizontal="left" vertical="center" indent="1"/>
    </xf>
    <xf numFmtId="0" fontId="3" fillId="34" borderId="27" applyNumberFormat="0" applyProtection="0">
      <alignment horizontal="left" vertical="center" indent="1"/>
    </xf>
    <xf numFmtId="0" fontId="3" fillId="34" borderId="27" applyNumberFormat="0" applyProtection="0">
      <alignment horizontal="left" vertical="center" indent="1"/>
    </xf>
    <xf numFmtId="0" fontId="3" fillId="34" borderId="27" applyNumberFormat="0" applyProtection="0">
      <alignment horizontal="left" vertical="center" indent="1"/>
    </xf>
    <xf numFmtId="0" fontId="3" fillId="34" borderId="27" applyNumberFormat="0" applyProtection="0">
      <alignment horizontal="left" vertical="center" indent="1"/>
    </xf>
    <xf numFmtId="0" fontId="3" fillId="34" borderId="27" applyNumberFormat="0" applyProtection="0">
      <alignment horizontal="left" vertical="center" indent="1"/>
    </xf>
    <xf numFmtId="0" fontId="3" fillId="34" borderId="27" applyNumberFormat="0" applyProtection="0">
      <alignment horizontal="left" vertical="center" indent="1"/>
    </xf>
    <xf numFmtId="0" fontId="3" fillId="34" borderId="27" applyNumberFormat="0" applyProtection="0">
      <alignment horizontal="left" vertical="center" indent="1"/>
    </xf>
    <xf numFmtId="0" fontId="3" fillId="35" borderId="27" applyNumberFormat="0" applyProtection="0">
      <alignment horizontal="left" vertical="center" indent="1"/>
    </xf>
    <xf numFmtId="0" fontId="3" fillId="35" borderId="27" applyNumberFormat="0" applyProtection="0">
      <alignment horizontal="left" vertical="center" indent="1"/>
    </xf>
    <xf numFmtId="0" fontId="3" fillId="35" borderId="27" applyNumberFormat="0" applyProtection="0">
      <alignment horizontal="left" vertical="center" indent="1"/>
    </xf>
    <xf numFmtId="0" fontId="3" fillId="35" borderId="27" applyNumberFormat="0" applyProtection="0">
      <alignment horizontal="left" vertical="center" indent="1"/>
    </xf>
    <xf numFmtId="0" fontId="3" fillId="35" borderId="27" applyNumberFormat="0" applyProtection="0">
      <alignment horizontal="left" vertical="center" indent="1"/>
    </xf>
    <xf numFmtId="0" fontId="3" fillId="35" borderId="27" applyNumberFormat="0" applyProtection="0">
      <alignment horizontal="left" vertical="center" indent="1"/>
    </xf>
    <xf numFmtId="0" fontId="3" fillId="35" borderId="27" applyNumberFormat="0" applyProtection="0">
      <alignment horizontal="left" vertical="center" indent="1"/>
    </xf>
    <xf numFmtId="0" fontId="3" fillId="35" borderId="27" applyNumberFormat="0" applyProtection="0">
      <alignment horizontal="left" vertical="center" indent="1"/>
    </xf>
    <xf numFmtId="0" fontId="3" fillId="35" borderId="27" applyNumberFormat="0" applyProtection="0">
      <alignment horizontal="left" vertical="center" indent="1"/>
    </xf>
    <xf numFmtId="0" fontId="3" fillId="35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4" fontId="29" fillId="36" borderId="27" applyNumberFormat="0" applyProtection="0">
      <alignment vertical="center"/>
    </xf>
    <xf numFmtId="4" fontId="29" fillId="36" borderId="27" applyNumberFormat="0" applyProtection="0">
      <alignment vertical="center"/>
    </xf>
    <xf numFmtId="4" fontId="29" fillId="36" borderId="27" applyNumberFormat="0" applyProtection="0">
      <alignment vertical="center"/>
    </xf>
    <xf numFmtId="4" fontId="29" fillId="36" borderId="27" applyNumberFormat="0" applyProtection="0">
      <alignment vertical="center"/>
    </xf>
    <xf numFmtId="4" fontId="29" fillId="36" borderId="27" applyNumberFormat="0" applyProtection="0">
      <alignment vertical="center"/>
    </xf>
    <xf numFmtId="4" fontId="30" fillId="36" borderId="27" applyNumberFormat="0" applyProtection="0">
      <alignment vertical="center"/>
    </xf>
    <xf numFmtId="4" fontId="30" fillId="36" borderId="27" applyNumberFormat="0" applyProtection="0">
      <alignment vertical="center"/>
    </xf>
    <xf numFmtId="4" fontId="30" fillId="36" borderId="27" applyNumberFormat="0" applyProtection="0">
      <alignment vertical="center"/>
    </xf>
    <xf numFmtId="4" fontId="30" fillId="36" borderId="27" applyNumberFormat="0" applyProtection="0">
      <alignment vertical="center"/>
    </xf>
    <xf numFmtId="4" fontId="30" fillId="36" borderId="27" applyNumberFormat="0" applyProtection="0">
      <alignment vertical="center"/>
    </xf>
    <xf numFmtId="4" fontId="29" fillId="36" borderId="27" applyNumberFormat="0" applyProtection="0">
      <alignment horizontal="left" vertical="center" indent="1"/>
    </xf>
    <xf numFmtId="4" fontId="29" fillId="36" borderId="27" applyNumberFormat="0" applyProtection="0">
      <alignment horizontal="left" vertical="center" indent="1"/>
    </xf>
    <xf numFmtId="4" fontId="29" fillId="36" borderId="27" applyNumberFormat="0" applyProtection="0">
      <alignment horizontal="left" vertical="center" indent="1"/>
    </xf>
    <xf numFmtId="4" fontId="29" fillId="36" borderId="27" applyNumberFormat="0" applyProtection="0">
      <alignment horizontal="left" vertical="center" indent="1"/>
    </xf>
    <xf numFmtId="4" fontId="29" fillId="36" borderId="27" applyNumberFormat="0" applyProtection="0">
      <alignment horizontal="left" vertical="center" indent="1"/>
    </xf>
    <xf numFmtId="4" fontId="29" fillId="36" borderId="27" applyNumberFormat="0" applyProtection="0">
      <alignment horizontal="left" vertical="center" indent="1"/>
    </xf>
    <xf numFmtId="4" fontId="29" fillId="36" borderId="27" applyNumberFormat="0" applyProtection="0">
      <alignment horizontal="left" vertical="center" indent="1"/>
    </xf>
    <xf numFmtId="4" fontId="29" fillId="36" borderId="27" applyNumberFormat="0" applyProtection="0">
      <alignment horizontal="left" vertical="center" indent="1"/>
    </xf>
    <xf numFmtId="4" fontId="29" fillId="36" borderId="27" applyNumberFormat="0" applyProtection="0">
      <alignment horizontal="left" vertical="center" indent="1"/>
    </xf>
    <xf numFmtId="4" fontId="29" fillId="36" borderId="27" applyNumberFormat="0" applyProtection="0">
      <alignment horizontal="left" vertical="center" indent="1"/>
    </xf>
    <xf numFmtId="4" fontId="29" fillId="31" borderId="27" applyNumberFormat="0" applyProtection="0">
      <alignment horizontal="right" vertical="center"/>
    </xf>
    <xf numFmtId="4" fontId="29" fillId="31" borderId="27" applyNumberFormat="0" applyProtection="0">
      <alignment horizontal="right" vertical="center"/>
    </xf>
    <xf numFmtId="4" fontId="29" fillId="31" borderId="27" applyNumberFormat="0" applyProtection="0">
      <alignment horizontal="right" vertical="center"/>
    </xf>
    <xf numFmtId="4" fontId="29" fillId="31" borderId="27" applyNumberFormat="0" applyProtection="0">
      <alignment horizontal="right" vertical="center"/>
    </xf>
    <xf numFmtId="4" fontId="29" fillId="31" borderId="27" applyNumberFormat="0" applyProtection="0">
      <alignment horizontal="right" vertical="center"/>
    </xf>
    <xf numFmtId="4" fontId="30" fillId="31" borderId="27" applyNumberFormat="0" applyProtection="0">
      <alignment horizontal="right" vertical="center"/>
    </xf>
    <xf numFmtId="4" fontId="30" fillId="31" borderId="27" applyNumberFormat="0" applyProtection="0">
      <alignment horizontal="right" vertical="center"/>
    </xf>
    <xf numFmtId="4" fontId="30" fillId="31" borderId="27" applyNumberFormat="0" applyProtection="0">
      <alignment horizontal="right" vertical="center"/>
    </xf>
    <xf numFmtId="4" fontId="30" fillId="31" borderId="27" applyNumberFormat="0" applyProtection="0">
      <alignment horizontal="right" vertical="center"/>
    </xf>
    <xf numFmtId="4" fontId="30" fillId="31" borderId="27" applyNumberFormat="0" applyProtection="0">
      <alignment horizontal="right" vertical="center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0" fontId="3" fillId="20" borderId="27" applyNumberFormat="0" applyProtection="0">
      <alignment horizontal="left" vertical="center" indent="1"/>
    </xf>
    <xf numFmtId="4" fontId="34" fillId="31" borderId="27" applyNumberFormat="0" applyProtection="0">
      <alignment horizontal="right" vertical="center"/>
    </xf>
    <xf numFmtId="4" fontId="34" fillId="31" borderId="27" applyNumberFormat="0" applyProtection="0">
      <alignment horizontal="right" vertical="center"/>
    </xf>
    <xf numFmtId="4" fontId="34" fillId="31" borderId="27" applyNumberFormat="0" applyProtection="0">
      <alignment horizontal="right" vertical="center"/>
    </xf>
    <xf numFmtId="4" fontId="34" fillId="31" borderId="27" applyNumberFormat="0" applyProtection="0">
      <alignment horizontal="right" vertical="center"/>
    </xf>
    <xf numFmtId="4" fontId="34" fillId="31" borderId="27" applyNumberFormat="0" applyProtection="0">
      <alignment horizontal="right" vertical="center"/>
    </xf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27" fillId="4" borderId="31" applyNumberFormat="0" applyFont="0" applyAlignment="0" applyProtection="0"/>
    <xf numFmtId="0" fontId="27" fillId="4" borderId="31" applyNumberFormat="0" applyFont="0" applyAlignment="0" applyProtection="0"/>
    <xf numFmtId="0" fontId="27" fillId="4" borderId="31" applyNumberFormat="0" applyFont="0" applyAlignment="0" applyProtection="0"/>
    <xf numFmtId="0" fontId="27" fillId="4" borderId="31" applyNumberFormat="0" applyFont="0" applyAlignment="0" applyProtection="0"/>
    <xf numFmtId="0" fontId="27" fillId="4" borderId="31" applyNumberFormat="0" applyFont="0" applyAlignment="0" applyProtection="0"/>
    <xf numFmtId="0" fontId="24" fillId="10" borderId="31" applyNumberFormat="0" applyAlignment="0" applyProtection="0"/>
    <xf numFmtId="0" fontId="24" fillId="10" borderId="31" applyNumberFormat="0" applyAlignment="0" applyProtection="0"/>
    <xf numFmtId="0" fontId="24" fillId="10" borderId="31" applyNumberFormat="0" applyAlignment="0" applyProtection="0"/>
    <xf numFmtId="0" fontId="24" fillId="10" borderId="31" applyNumberFormat="0" applyAlignment="0" applyProtection="0"/>
    <xf numFmtId="0" fontId="24" fillId="10" borderId="31" applyNumberFormat="0" applyAlignment="0" applyProtection="0"/>
    <xf numFmtId="0" fontId="17" fillId="5" borderId="31" applyNumberFormat="0" applyAlignment="0" applyProtection="0"/>
    <xf numFmtId="0" fontId="17" fillId="5" borderId="31" applyNumberFormat="0" applyAlignment="0" applyProtection="0"/>
    <xf numFmtId="0" fontId="17" fillId="5" borderId="31" applyNumberFormat="0" applyAlignment="0" applyProtection="0"/>
    <xf numFmtId="0" fontId="17" fillId="5" borderId="31" applyNumberFormat="0" applyAlignment="0" applyProtection="0"/>
    <xf numFmtId="0" fontId="17" fillId="5" borderId="31" applyNumberFormat="0" applyAlignment="0" applyProtection="0"/>
    <xf numFmtId="0" fontId="2" fillId="0" borderId="0"/>
    <xf numFmtId="0" fontId="1" fillId="0" borderId="0"/>
    <xf numFmtId="0" fontId="2" fillId="0" borderId="0"/>
    <xf numFmtId="250" fontId="8" fillId="0" borderId="73"/>
    <xf numFmtId="0" fontId="59" fillId="0" borderId="0"/>
    <xf numFmtId="0" fontId="3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1" fillId="0" borderId="0"/>
    <xf numFmtId="0" fontId="2" fillId="0" borderId="0"/>
    <xf numFmtId="0" fontId="42" fillId="0" borderId="0"/>
    <xf numFmtId="0" fontId="74" fillId="0" borderId="0"/>
    <xf numFmtId="0" fontId="41" fillId="0" borderId="0"/>
    <xf numFmtId="176" fontId="75" fillId="0" borderId="0"/>
    <xf numFmtId="176" fontId="8" fillId="0" borderId="0"/>
    <xf numFmtId="0" fontId="41" fillId="0" borderId="0"/>
    <xf numFmtId="176" fontId="75" fillId="0" borderId="0"/>
    <xf numFmtId="176" fontId="8" fillId="0" borderId="0"/>
    <xf numFmtId="0" fontId="42" fillId="0" borderId="0"/>
    <xf numFmtId="176" fontId="75" fillId="0" borderId="0"/>
    <xf numFmtId="176" fontId="8" fillId="0" borderId="0"/>
    <xf numFmtId="0" fontId="42" fillId="0" borderId="0"/>
    <xf numFmtId="176" fontId="75" fillId="0" borderId="0"/>
    <xf numFmtId="176" fontId="8" fillId="0" borderId="0"/>
    <xf numFmtId="0" fontId="59" fillId="0" borderId="0"/>
    <xf numFmtId="176" fontId="73" fillId="0" borderId="0"/>
    <xf numFmtId="0" fontId="41" fillId="0" borderId="0"/>
    <xf numFmtId="176" fontId="75" fillId="0" borderId="0"/>
    <xf numFmtId="176" fontId="8" fillId="0" borderId="0"/>
    <xf numFmtId="0" fontId="59" fillId="0" borderId="0"/>
    <xf numFmtId="176" fontId="73" fillId="0" borderId="0"/>
    <xf numFmtId="0" fontId="41" fillId="0" borderId="0"/>
    <xf numFmtId="176" fontId="75" fillId="0" borderId="0"/>
    <xf numFmtId="176" fontId="8" fillId="0" borderId="0"/>
    <xf numFmtId="176" fontId="74" fillId="0" borderId="0"/>
    <xf numFmtId="176" fontId="74" fillId="0" borderId="0"/>
    <xf numFmtId="0" fontId="42" fillId="0" borderId="0"/>
    <xf numFmtId="176" fontId="75" fillId="0" borderId="0"/>
    <xf numFmtId="176" fontId="8" fillId="0" borderId="0"/>
    <xf numFmtId="0" fontId="42" fillId="0" borderId="0"/>
    <xf numFmtId="176" fontId="75" fillId="0" borderId="0"/>
    <xf numFmtId="176" fontId="8" fillId="0" borderId="0"/>
    <xf numFmtId="0" fontId="41" fillId="0" borderId="0"/>
    <xf numFmtId="176" fontId="75" fillId="0" borderId="0"/>
    <xf numFmtId="176" fontId="8" fillId="0" borderId="0"/>
    <xf numFmtId="0" fontId="41" fillId="0" borderId="0"/>
    <xf numFmtId="176" fontId="75" fillId="0" borderId="0"/>
    <xf numFmtId="176" fontId="8" fillId="0" borderId="0"/>
    <xf numFmtId="0" fontId="41" fillId="0" borderId="0"/>
    <xf numFmtId="176" fontId="75" fillId="0" borderId="0"/>
    <xf numFmtId="176" fontId="8" fillId="0" borderId="0"/>
    <xf numFmtId="0" fontId="41" fillId="0" borderId="0"/>
    <xf numFmtId="176" fontId="75" fillId="0" borderId="0"/>
    <xf numFmtId="176" fontId="8" fillId="0" borderId="0"/>
    <xf numFmtId="0" fontId="41" fillId="0" borderId="0"/>
    <xf numFmtId="176" fontId="75" fillId="0" borderId="0"/>
    <xf numFmtId="176" fontId="8" fillId="0" borderId="0"/>
    <xf numFmtId="0" fontId="42" fillId="0" borderId="0"/>
    <xf numFmtId="176" fontId="75" fillId="0" borderId="0"/>
    <xf numFmtId="176" fontId="8" fillId="0" borderId="0"/>
    <xf numFmtId="0" fontId="42" fillId="0" borderId="0"/>
    <xf numFmtId="176" fontId="75" fillId="0" borderId="0"/>
    <xf numFmtId="176" fontId="8" fillId="0" borderId="0"/>
    <xf numFmtId="176" fontId="75" fillId="0" borderId="0"/>
    <xf numFmtId="0" fontId="42" fillId="0" borderId="0"/>
    <xf numFmtId="176" fontId="75" fillId="0" borderId="0"/>
    <xf numFmtId="176" fontId="8" fillId="0" borderId="0"/>
    <xf numFmtId="0" fontId="42" fillId="0" borderId="0"/>
    <xf numFmtId="176" fontId="75" fillId="0" borderId="0"/>
    <xf numFmtId="176" fontId="8" fillId="0" borderId="0"/>
    <xf numFmtId="0" fontId="59" fillId="0" borderId="0"/>
    <xf numFmtId="176" fontId="73" fillId="0" borderId="0"/>
    <xf numFmtId="0" fontId="59" fillId="0" borderId="0"/>
    <xf numFmtId="176" fontId="73" fillId="0" borderId="0"/>
    <xf numFmtId="0" fontId="59" fillId="0" borderId="0"/>
    <xf numFmtId="176" fontId="73" fillId="0" borderId="0"/>
    <xf numFmtId="0" fontId="59" fillId="0" borderId="0"/>
    <xf numFmtId="176" fontId="73" fillId="0" borderId="0"/>
    <xf numFmtId="0" fontId="59" fillId="0" borderId="0"/>
    <xf numFmtId="176" fontId="73" fillId="0" borderId="0"/>
    <xf numFmtId="0" fontId="76" fillId="0" borderId="51">
      <protection locked="0"/>
    </xf>
    <xf numFmtId="176" fontId="76" fillId="0" borderId="52">
      <protection locked="0"/>
    </xf>
    <xf numFmtId="176" fontId="77" fillId="0" borderId="52">
      <protection locked="0"/>
    </xf>
    <xf numFmtId="167" fontId="76" fillId="0" borderId="0">
      <protection locked="0"/>
    </xf>
    <xf numFmtId="177" fontId="76" fillId="0" borderId="0">
      <protection locked="0"/>
    </xf>
    <xf numFmtId="177" fontId="77" fillId="0" borderId="0">
      <protection locked="0"/>
    </xf>
    <xf numFmtId="167" fontId="76" fillId="0" borderId="0">
      <protection locked="0"/>
    </xf>
    <xf numFmtId="177" fontId="76" fillId="0" borderId="0">
      <protection locked="0"/>
    </xf>
    <xf numFmtId="177" fontId="77" fillId="0" borderId="0">
      <protection locked="0"/>
    </xf>
    <xf numFmtId="167" fontId="76" fillId="0" borderId="0">
      <protection locked="0"/>
    </xf>
    <xf numFmtId="177" fontId="76" fillId="0" borderId="0">
      <protection locked="0"/>
    </xf>
    <xf numFmtId="177" fontId="77" fillId="0" borderId="0">
      <protection locked="0"/>
    </xf>
    <xf numFmtId="0" fontId="78" fillId="0" borderId="0">
      <protection locked="0"/>
    </xf>
    <xf numFmtId="176" fontId="78" fillId="0" borderId="0">
      <protection locked="0"/>
    </xf>
    <xf numFmtId="176" fontId="79" fillId="0" borderId="0">
      <protection locked="0"/>
    </xf>
    <xf numFmtId="0" fontId="78" fillId="0" borderId="0">
      <protection locked="0"/>
    </xf>
    <xf numFmtId="176" fontId="78" fillId="0" borderId="0">
      <protection locked="0"/>
    </xf>
    <xf numFmtId="176" fontId="79" fillId="0" borderId="0">
      <protection locked="0"/>
    </xf>
    <xf numFmtId="176" fontId="10" fillId="49" borderId="0"/>
    <xf numFmtId="178" fontId="10" fillId="49" borderId="0"/>
    <xf numFmtId="0" fontId="13" fillId="6" borderId="0" applyNumberFormat="0" applyBorder="0" applyAlignment="0" applyProtection="0"/>
    <xf numFmtId="176" fontId="10" fillId="50" borderId="0"/>
    <xf numFmtId="178" fontId="10" fillId="50" borderId="0"/>
    <xf numFmtId="0" fontId="13" fillId="51" borderId="0" applyNumberFormat="0" applyBorder="0" applyAlignment="0" applyProtection="0"/>
    <xf numFmtId="176" fontId="10" fillId="52" borderId="0"/>
    <xf numFmtId="178" fontId="10" fillId="52" borderId="0"/>
    <xf numFmtId="0" fontId="13" fillId="15" borderId="0" applyNumberFormat="0" applyBorder="0" applyAlignment="0" applyProtection="0"/>
    <xf numFmtId="176" fontId="10" fillId="53" borderId="0"/>
    <xf numFmtId="178" fontId="10" fillId="53" borderId="0"/>
    <xf numFmtId="0" fontId="13" fillId="54" borderId="0" applyNumberFormat="0" applyBorder="0" applyAlignment="0" applyProtection="0"/>
    <xf numFmtId="176" fontId="10" fillId="55" borderId="0"/>
    <xf numFmtId="178" fontId="10" fillId="55" borderId="0"/>
    <xf numFmtId="0" fontId="13" fillId="10" borderId="0" applyNumberFormat="0" applyBorder="0" applyAlignment="0" applyProtection="0"/>
    <xf numFmtId="176" fontId="10" fillId="56" borderId="0"/>
    <xf numFmtId="178" fontId="10" fillId="56" borderId="0"/>
    <xf numFmtId="176" fontId="10" fillId="49" borderId="0"/>
    <xf numFmtId="0" fontId="10" fillId="2" borderId="0" applyNumberFormat="0" applyBorder="0" applyAlignment="0" applyProtection="0"/>
    <xf numFmtId="176" fontId="10" fillId="50" borderId="0"/>
    <xf numFmtId="0" fontId="10" fillId="6" borderId="0" applyNumberFormat="0" applyBorder="0" applyAlignment="0" applyProtection="0"/>
    <xf numFmtId="176" fontId="10" fillId="52" borderId="0"/>
    <xf numFmtId="0" fontId="10" fillId="51" borderId="0" applyNumberFormat="0" applyBorder="0" applyAlignment="0" applyProtection="0"/>
    <xf numFmtId="176" fontId="10" fillId="53" borderId="0"/>
    <xf numFmtId="0" fontId="10" fillId="15" borderId="0" applyNumberFormat="0" applyBorder="0" applyAlignment="0" applyProtection="0"/>
    <xf numFmtId="176" fontId="10" fillId="55" borderId="0"/>
    <xf numFmtId="0" fontId="10" fillId="54" borderId="0" applyNumberFormat="0" applyBorder="0" applyAlignment="0" applyProtection="0"/>
    <xf numFmtId="176" fontId="10" fillId="56" borderId="0"/>
    <xf numFmtId="0" fontId="10" fillId="10" borderId="0" applyNumberFormat="0" applyBorder="0" applyAlignment="0" applyProtection="0"/>
    <xf numFmtId="0" fontId="13" fillId="57" borderId="0" applyNumberFormat="0" applyBorder="0" applyAlignment="0" applyProtection="0"/>
    <xf numFmtId="176" fontId="10" fillId="58" borderId="0"/>
    <xf numFmtId="178" fontId="10" fillId="58" borderId="0"/>
    <xf numFmtId="176" fontId="10" fillId="59" borderId="0"/>
    <xf numFmtId="178" fontId="10" fillId="59" borderId="0"/>
    <xf numFmtId="0" fontId="13" fillId="60" borderId="0" applyNumberFormat="0" applyBorder="0" applyAlignment="0" applyProtection="0"/>
    <xf numFmtId="176" fontId="10" fillId="61" borderId="0"/>
    <xf numFmtId="178" fontId="10" fillId="61" borderId="0"/>
    <xf numFmtId="0" fontId="13" fillId="15" borderId="0" applyNumberFormat="0" applyBorder="0" applyAlignment="0" applyProtection="0"/>
    <xf numFmtId="176" fontId="10" fillId="53" borderId="0"/>
    <xf numFmtId="178" fontId="10" fillId="53" borderId="0"/>
    <xf numFmtId="0" fontId="13" fillId="57" borderId="0" applyNumberFormat="0" applyBorder="0" applyAlignment="0" applyProtection="0"/>
    <xf numFmtId="176" fontId="10" fillId="58" borderId="0"/>
    <xf numFmtId="178" fontId="10" fillId="58" borderId="0"/>
    <xf numFmtId="0" fontId="13" fillId="14" borderId="0" applyNumberFormat="0" applyBorder="0" applyAlignment="0" applyProtection="0"/>
    <xf numFmtId="176" fontId="10" fillId="62" borderId="0"/>
    <xf numFmtId="178" fontId="10" fillId="62" borderId="0"/>
    <xf numFmtId="176" fontId="10" fillId="58" borderId="0"/>
    <xf numFmtId="0" fontId="10" fillId="57" borderId="0" applyNumberFormat="0" applyBorder="0" applyAlignment="0" applyProtection="0"/>
    <xf numFmtId="176" fontId="10" fillId="59" borderId="0"/>
    <xf numFmtId="0" fontId="10" fillId="3" borderId="0" applyNumberFormat="0" applyBorder="0" applyAlignment="0" applyProtection="0"/>
    <xf numFmtId="176" fontId="10" fillId="61" borderId="0"/>
    <xf numFmtId="0" fontId="10" fillId="60" borderId="0" applyNumberFormat="0" applyBorder="0" applyAlignment="0" applyProtection="0"/>
    <xf numFmtId="176" fontId="10" fillId="53" borderId="0"/>
    <xf numFmtId="0" fontId="10" fillId="15" borderId="0" applyNumberFormat="0" applyBorder="0" applyAlignment="0" applyProtection="0"/>
    <xf numFmtId="176" fontId="10" fillId="58" borderId="0"/>
    <xf numFmtId="0" fontId="10" fillId="57" borderId="0" applyNumberFormat="0" applyBorder="0" applyAlignment="0" applyProtection="0"/>
    <xf numFmtId="176" fontId="10" fillId="62" borderId="0"/>
    <xf numFmtId="0" fontId="10" fillId="14" borderId="0" applyNumberFormat="0" applyBorder="0" applyAlignment="0" applyProtection="0"/>
    <xf numFmtId="0" fontId="15" fillId="63" borderId="0" applyNumberFormat="0" applyBorder="0" applyAlignment="0" applyProtection="0"/>
    <xf numFmtId="176" fontId="80" fillId="64" borderId="0"/>
    <xf numFmtId="178" fontId="80" fillId="64" borderId="0"/>
    <xf numFmtId="176" fontId="80" fillId="59" borderId="0"/>
    <xf numFmtId="178" fontId="80" fillId="59" borderId="0"/>
    <xf numFmtId="0" fontId="15" fillId="60" borderId="0" applyNumberFormat="0" applyBorder="0" applyAlignment="0" applyProtection="0"/>
    <xf numFmtId="176" fontId="80" fillId="61" borderId="0"/>
    <xf numFmtId="178" fontId="80" fillId="61" borderId="0"/>
    <xf numFmtId="0" fontId="15" fillId="65" borderId="0" applyNumberFormat="0" applyBorder="0" applyAlignment="0" applyProtection="0"/>
    <xf numFmtId="176" fontId="80" fillId="66" borderId="0"/>
    <xf numFmtId="178" fontId="80" fillId="66" borderId="0"/>
    <xf numFmtId="176" fontId="80" fillId="67" borderId="0"/>
    <xf numFmtId="178" fontId="80" fillId="67" borderId="0"/>
    <xf numFmtId="0" fontId="15" fillId="68" borderId="0" applyNumberFormat="0" applyBorder="0" applyAlignment="0" applyProtection="0"/>
    <xf numFmtId="176" fontId="80" fillId="69" borderId="0"/>
    <xf numFmtId="178" fontId="80" fillId="69" borderId="0"/>
    <xf numFmtId="176" fontId="80" fillId="64" borderId="0"/>
    <xf numFmtId="0" fontId="80" fillId="63" borderId="0" applyNumberFormat="0" applyBorder="0" applyAlignment="0" applyProtection="0"/>
    <xf numFmtId="176" fontId="80" fillId="59" borderId="0"/>
    <xf numFmtId="0" fontId="80" fillId="3" borderId="0" applyNumberFormat="0" applyBorder="0" applyAlignment="0" applyProtection="0"/>
    <xf numFmtId="176" fontId="80" fillId="61" borderId="0"/>
    <xf numFmtId="0" fontId="80" fillId="60" borderId="0" applyNumberFormat="0" applyBorder="0" applyAlignment="0" applyProtection="0"/>
    <xf numFmtId="176" fontId="80" fillId="66" borderId="0"/>
    <xf numFmtId="0" fontId="80" fillId="65" borderId="0" applyNumberFormat="0" applyBorder="0" applyAlignment="0" applyProtection="0"/>
    <xf numFmtId="176" fontId="80" fillId="67" borderId="0"/>
    <xf numFmtId="0" fontId="80" fillId="11" borderId="0" applyNumberFormat="0" applyBorder="0" applyAlignment="0" applyProtection="0"/>
    <xf numFmtId="176" fontId="80" fillId="69" borderId="0"/>
    <xf numFmtId="0" fontId="80" fillId="68" borderId="0" applyNumberFormat="0" applyBorder="0" applyAlignment="0" applyProtection="0"/>
    <xf numFmtId="0" fontId="15" fillId="70" borderId="0" applyNumberFormat="0" applyBorder="0" applyAlignment="0" applyProtection="0"/>
    <xf numFmtId="176" fontId="80" fillId="71" borderId="0"/>
    <xf numFmtId="178" fontId="80" fillId="71" borderId="0"/>
    <xf numFmtId="176" fontId="80" fillId="72" borderId="0"/>
    <xf numFmtId="178" fontId="80" fillId="72" borderId="0"/>
    <xf numFmtId="176" fontId="80" fillId="73" borderId="0"/>
    <xf numFmtId="178" fontId="80" fillId="73" borderId="0"/>
    <xf numFmtId="0" fontId="15" fillId="65" borderId="0" applyNumberFormat="0" applyBorder="0" applyAlignment="0" applyProtection="0"/>
    <xf numFmtId="176" fontId="80" fillId="66" borderId="0"/>
    <xf numFmtId="178" fontId="80" fillId="66" borderId="0"/>
    <xf numFmtId="176" fontId="80" fillId="67" borderId="0"/>
    <xf numFmtId="178" fontId="80" fillId="67" borderId="0"/>
    <xf numFmtId="0" fontId="15" fillId="74" borderId="0" applyNumberFormat="0" applyBorder="0" applyAlignment="0" applyProtection="0"/>
    <xf numFmtId="176" fontId="80" fillId="75" borderId="0"/>
    <xf numFmtId="178" fontId="80" fillId="75" borderId="0"/>
    <xf numFmtId="176" fontId="81" fillId="0" borderId="0"/>
    <xf numFmtId="176" fontId="10" fillId="76" borderId="0"/>
    <xf numFmtId="0" fontId="16" fillId="6" borderId="0" applyNumberFormat="0" applyBorder="0" applyAlignment="0" applyProtection="0"/>
    <xf numFmtId="176" fontId="82" fillId="50" borderId="0"/>
    <xf numFmtId="178" fontId="82" fillId="50" borderId="0"/>
    <xf numFmtId="0" fontId="29" fillId="0" borderId="0" applyFill="0" applyBorder="0" applyAlignment="0"/>
    <xf numFmtId="179" fontId="64" fillId="0" borderId="0"/>
    <xf numFmtId="176" fontId="8" fillId="0" borderId="0"/>
    <xf numFmtId="180" fontId="42" fillId="0" borderId="0" applyFill="0" applyBorder="0" applyAlignment="0"/>
    <xf numFmtId="181" fontId="64" fillId="0" borderId="0"/>
    <xf numFmtId="182" fontId="8" fillId="0" borderId="0"/>
    <xf numFmtId="183" fontId="3" fillId="0" borderId="0" applyFill="0" applyBorder="0" applyAlignment="0"/>
    <xf numFmtId="175" fontId="64" fillId="0" borderId="0"/>
    <xf numFmtId="184" fontId="83" fillId="0" borderId="0" applyFill="0" applyBorder="0" applyAlignment="0"/>
    <xf numFmtId="182" fontId="84" fillId="0" borderId="0"/>
    <xf numFmtId="185" fontId="85" fillId="0" borderId="0"/>
    <xf numFmtId="186" fontId="83" fillId="0" borderId="0" applyFill="0" applyBorder="0" applyAlignment="0"/>
    <xf numFmtId="187" fontId="84" fillId="0" borderId="0"/>
    <xf numFmtId="188" fontId="85" fillId="0" borderId="0"/>
    <xf numFmtId="189" fontId="42" fillId="0" borderId="0" applyFill="0" applyBorder="0" applyAlignment="0"/>
    <xf numFmtId="179" fontId="64" fillId="0" borderId="0"/>
    <xf numFmtId="190" fontId="8" fillId="0" borderId="0"/>
    <xf numFmtId="191" fontId="42" fillId="0" borderId="0" applyFill="0" applyBorder="0" applyAlignment="0"/>
    <xf numFmtId="192" fontId="84" fillId="0" borderId="0"/>
    <xf numFmtId="193" fontId="8" fillId="0" borderId="0"/>
    <xf numFmtId="180" fontId="42" fillId="0" borderId="0" applyFill="0" applyBorder="0" applyAlignment="0"/>
    <xf numFmtId="181" fontId="64" fillId="0" borderId="0"/>
    <xf numFmtId="182" fontId="8" fillId="0" borderId="0"/>
    <xf numFmtId="0" fontId="86" fillId="9" borderId="53" applyNumberFormat="0" applyAlignment="0" applyProtection="0"/>
    <xf numFmtId="176" fontId="87" fillId="77" borderId="53"/>
    <xf numFmtId="178" fontId="87" fillId="77" borderId="53"/>
    <xf numFmtId="176" fontId="88" fillId="0" borderId="0"/>
    <xf numFmtId="194" fontId="59" fillId="78" borderId="48">
      <alignment vertical="center"/>
    </xf>
    <xf numFmtId="195" fontId="73" fillId="58" borderId="45">
      <alignment vertical="center"/>
    </xf>
    <xf numFmtId="0" fontId="18" fillId="7" borderId="7" applyNumberFormat="0" applyAlignment="0" applyProtection="0"/>
    <xf numFmtId="176" fontId="89" fillId="79" borderId="7"/>
    <xf numFmtId="178" fontId="89" fillId="79" borderId="7"/>
    <xf numFmtId="166" fontId="59" fillId="78" borderId="48">
      <alignment vertical="center"/>
    </xf>
    <xf numFmtId="166" fontId="2" fillId="0" borderId="0" applyFont="0" applyFill="0" applyBorder="0" applyAlignment="0" applyProtection="0"/>
    <xf numFmtId="0" fontId="27" fillId="0" borderId="0" applyFont="0" applyFill="0" applyBorder="0" applyAlignment="0" applyProtection="0"/>
    <xf numFmtId="189" fontId="42" fillId="0" borderId="0" applyFont="0" applyFill="0" applyBorder="0" applyAlignment="0" applyProtection="0"/>
    <xf numFmtId="179" fontId="10" fillId="0" borderId="0"/>
    <xf numFmtId="190" fontId="8" fillId="0" borderId="0"/>
    <xf numFmtId="196" fontId="68" fillId="0" borderId="0" applyFont="0" applyFill="0" applyBorder="0" applyAlignment="0" applyProtection="0"/>
    <xf numFmtId="197" fontId="38" fillId="0" borderId="0" applyFont="0" applyFill="0" applyBorder="0" applyAlignment="0" applyProtection="0"/>
    <xf numFmtId="198" fontId="10" fillId="0" borderId="0"/>
    <xf numFmtId="198" fontId="8" fillId="0" borderId="0"/>
    <xf numFmtId="180" fontId="42" fillId="0" borderId="0" applyFont="0" applyFill="0" applyBorder="0" applyAlignment="0" applyProtection="0"/>
    <xf numFmtId="181" fontId="10" fillId="0" borderId="0"/>
    <xf numFmtId="182" fontId="8" fillId="0" borderId="0"/>
    <xf numFmtId="199" fontId="90" fillId="0" borderId="0" applyFont="0" applyFill="0" applyBorder="0" applyAlignment="0" applyProtection="0"/>
    <xf numFmtId="200" fontId="3" fillId="48" borderId="0" applyFont="0" applyFill="0" applyBorder="0" applyAlignment="0" applyProtection="0"/>
    <xf numFmtId="201" fontId="10" fillId="0" borderId="0"/>
    <xf numFmtId="14" fontId="29" fillId="0" borderId="0" applyFill="0" applyBorder="0" applyAlignment="0"/>
    <xf numFmtId="202" fontId="8" fillId="0" borderId="0"/>
    <xf numFmtId="202" fontId="8" fillId="0" borderId="0"/>
    <xf numFmtId="203" fontId="3" fillId="48" borderId="0" applyFont="0" applyFill="0" applyBorder="0" applyAlignment="0" applyProtection="0"/>
    <xf numFmtId="204" fontId="10" fillId="0" borderId="0"/>
    <xf numFmtId="204" fontId="8" fillId="0" borderId="0"/>
    <xf numFmtId="38" fontId="38" fillId="0" borderId="54">
      <alignment vertical="center"/>
    </xf>
    <xf numFmtId="205" fontId="74" fillId="0" borderId="55">
      <alignment vertical="center"/>
    </xf>
    <xf numFmtId="206" fontId="74" fillId="0" borderId="55">
      <alignment vertical="center"/>
    </xf>
    <xf numFmtId="0" fontId="91" fillId="0" borderId="0" applyNumberFormat="0" applyFill="0" applyBorder="0" applyAlignment="0" applyProtection="0"/>
    <xf numFmtId="176" fontId="92" fillId="0" borderId="0"/>
    <xf numFmtId="178" fontId="66" fillId="0" borderId="0"/>
    <xf numFmtId="189" fontId="42" fillId="0" borderId="0" applyFill="0" applyBorder="0" applyAlignment="0"/>
    <xf numFmtId="179" fontId="64" fillId="0" borderId="0"/>
    <xf numFmtId="190" fontId="8" fillId="0" borderId="0"/>
    <xf numFmtId="180" fontId="42" fillId="0" borderId="0" applyFill="0" applyBorder="0" applyAlignment="0"/>
    <xf numFmtId="181" fontId="64" fillId="0" borderId="0"/>
    <xf numFmtId="182" fontId="8" fillId="0" borderId="0"/>
    <xf numFmtId="189" fontId="42" fillId="0" borderId="0" applyFill="0" applyBorder="0" applyAlignment="0"/>
    <xf numFmtId="179" fontId="64" fillId="0" borderId="0"/>
    <xf numFmtId="190" fontId="8" fillId="0" borderId="0"/>
    <xf numFmtId="191" fontId="42" fillId="0" borderId="0" applyFill="0" applyBorder="0" applyAlignment="0"/>
    <xf numFmtId="192" fontId="84" fillId="0" borderId="0"/>
    <xf numFmtId="193" fontId="8" fillId="0" borderId="0"/>
    <xf numFmtId="180" fontId="42" fillId="0" borderId="0" applyFill="0" applyBorder="0" applyAlignment="0"/>
    <xf numFmtId="181" fontId="64" fillId="0" borderId="0"/>
    <xf numFmtId="182" fontId="8" fillId="0" borderId="0"/>
    <xf numFmtId="207" fontId="10" fillId="0" borderId="0"/>
    <xf numFmtId="176" fontId="10" fillId="0" borderId="0"/>
    <xf numFmtId="178" fontId="8" fillId="0" borderId="0"/>
    <xf numFmtId="176" fontId="10" fillId="0" borderId="0"/>
    <xf numFmtId="176" fontId="93" fillId="0" borderId="0"/>
    <xf numFmtId="178" fontId="93" fillId="0" borderId="0"/>
    <xf numFmtId="0" fontId="65" fillId="7" borderId="0" applyNumberFormat="0" applyFont="0" applyBorder="0" applyAlignment="0" applyProtection="0"/>
    <xf numFmtId="176" fontId="10" fillId="79" borderId="0"/>
    <xf numFmtId="178" fontId="8" fillId="79" borderId="0"/>
    <xf numFmtId="0" fontId="94" fillId="0" borderId="0" applyNumberFormat="0" applyFill="0" applyBorder="0" applyAlignment="0" applyProtection="0"/>
    <xf numFmtId="176" fontId="95" fillId="0" borderId="0"/>
    <xf numFmtId="178" fontId="95" fillId="0" borderId="0"/>
    <xf numFmtId="208" fontId="96" fillId="0" borderId="0" applyFill="0" applyBorder="0"/>
    <xf numFmtId="15" fontId="29" fillId="0" borderId="0" applyFill="0" applyBorder="0" applyProtection="0">
      <alignment horizontal="center"/>
    </xf>
    <xf numFmtId="209" fontId="8" fillId="0" borderId="0">
      <alignment horizontal="center"/>
    </xf>
    <xf numFmtId="0" fontId="3" fillId="0" borderId="0" applyNumberFormat="0" applyFont="0" applyFill="0" applyBorder="0" applyAlignment="0" applyProtection="0"/>
    <xf numFmtId="0" fontId="65" fillId="6" borderId="0" applyNumberFormat="0" applyFont="0" applyBorder="0" applyAlignment="0" applyProtection="0"/>
    <xf numFmtId="176" fontId="10" fillId="50" borderId="0"/>
    <xf numFmtId="178" fontId="8" fillId="50" borderId="0"/>
    <xf numFmtId="210" fontId="97" fillId="0" borderId="0" applyFill="0" applyBorder="0" applyProtection="0"/>
    <xf numFmtId="210" fontId="97" fillId="0" borderId="0"/>
    <xf numFmtId="210" fontId="97" fillId="0" borderId="0"/>
    <xf numFmtId="0" fontId="32" fillId="35" borderId="44" applyAlignment="0" applyProtection="0"/>
    <xf numFmtId="176" fontId="98" fillId="77" borderId="47"/>
    <xf numFmtId="211" fontId="71" fillId="9" borderId="44" applyAlignment="0" applyProtection="0"/>
    <xf numFmtId="174" fontId="99" fillId="0" borderId="0" applyNumberFormat="0" applyFill="0" applyBorder="0" applyAlignment="0" applyProtection="0"/>
    <xf numFmtId="176" fontId="100" fillId="0" borderId="0"/>
    <xf numFmtId="0" fontId="101" fillId="0" borderId="0" applyNumberFormat="0" applyFill="0" applyBorder="0" applyAlignment="0" applyProtection="0"/>
    <xf numFmtId="174" fontId="102" fillId="0" borderId="0" applyNumberFormat="0" applyFill="0" applyBorder="0" applyAlignment="0" applyProtection="0"/>
    <xf numFmtId="176" fontId="70" fillId="0" borderId="0"/>
    <xf numFmtId="0" fontId="58" fillId="0" borderId="0" applyNumberFormat="0" applyFill="0" applyBorder="0" applyAlignment="0" applyProtection="0"/>
    <xf numFmtId="15" fontId="103" fillId="18" borderId="56">
      <alignment horizontal="center"/>
      <protection locked="0"/>
    </xf>
    <xf numFmtId="209" fontId="104" fillId="80" borderId="45">
      <alignment horizontal="center"/>
      <protection locked="0"/>
    </xf>
    <xf numFmtId="212" fontId="104" fillId="80" borderId="45">
      <alignment horizontal="center"/>
      <protection locked="0"/>
    </xf>
    <xf numFmtId="213" fontId="103" fillId="18" borderId="57" applyAlignment="0">
      <protection locked="0"/>
    </xf>
    <xf numFmtId="214" fontId="104" fillId="80" borderId="45">
      <protection locked="0"/>
    </xf>
    <xf numFmtId="213" fontId="104" fillId="18" borderId="56" applyAlignment="0">
      <protection locked="0"/>
    </xf>
    <xf numFmtId="174" fontId="103" fillId="18" borderId="57" applyAlignment="0">
      <protection locked="0"/>
    </xf>
    <xf numFmtId="178" fontId="104" fillId="80" borderId="45">
      <protection locked="0"/>
    </xf>
    <xf numFmtId="174" fontId="104" fillId="18" borderId="56" applyAlignment="0">
      <protection locked="0"/>
    </xf>
    <xf numFmtId="174" fontId="29" fillId="0" borderId="0" applyFill="0" applyBorder="0" applyAlignment="0" applyProtection="0"/>
    <xf numFmtId="179" fontId="8" fillId="0" borderId="0"/>
    <xf numFmtId="178" fontId="8" fillId="0" borderId="0"/>
    <xf numFmtId="215" fontId="29" fillId="0" borderId="0" applyFill="0" applyBorder="0" applyAlignment="0" applyProtection="0"/>
    <xf numFmtId="216" fontId="8" fillId="0" borderId="0"/>
    <xf numFmtId="216" fontId="8" fillId="0" borderId="0"/>
    <xf numFmtId="217" fontId="29" fillId="0" borderId="0" applyFill="0" applyBorder="0" applyAlignment="0" applyProtection="0"/>
    <xf numFmtId="218" fontId="8" fillId="0" borderId="0"/>
    <xf numFmtId="218" fontId="8" fillId="0" borderId="0"/>
    <xf numFmtId="0" fontId="65" fillId="0" borderId="47" applyNumberFormat="0" applyFont="0" applyAlignment="0" applyProtection="0"/>
    <xf numFmtId="176" fontId="10" fillId="0" borderId="47"/>
    <xf numFmtId="178" fontId="8" fillId="0" borderId="47"/>
    <xf numFmtId="0" fontId="65" fillId="0" borderId="52" applyNumberFormat="0" applyFont="0" applyAlignment="0" applyProtection="0"/>
    <xf numFmtId="176" fontId="10" fillId="0" borderId="52"/>
    <xf numFmtId="178" fontId="8" fillId="0" borderId="52"/>
    <xf numFmtId="0" fontId="65" fillId="60" borderId="0" applyNumberFormat="0" applyFont="0" applyBorder="0" applyAlignment="0" applyProtection="0"/>
    <xf numFmtId="176" fontId="10" fillId="61" borderId="0"/>
    <xf numFmtId="178" fontId="8" fillId="61" borderId="0"/>
    <xf numFmtId="176" fontId="105" fillId="0" borderId="0"/>
    <xf numFmtId="10" fontId="106" fillId="81" borderId="30" applyNumberFormat="0" applyFill="0" applyBorder="0" applyAlignment="0" applyProtection="0">
      <protection locked="0"/>
    </xf>
    <xf numFmtId="176" fontId="107" fillId="0" borderId="0"/>
    <xf numFmtId="178" fontId="107" fillId="0" borderId="0"/>
    <xf numFmtId="0" fontId="65" fillId="0" borderId="0" applyFont="0" applyFill="0" applyBorder="0" applyAlignment="0" applyProtection="0"/>
    <xf numFmtId="176" fontId="10" fillId="0" borderId="0"/>
    <xf numFmtId="176" fontId="8" fillId="0" borderId="0"/>
    <xf numFmtId="0" fontId="20" fillId="51" borderId="0" applyNumberFormat="0" applyBorder="0" applyAlignment="0" applyProtection="0"/>
    <xf numFmtId="176" fontId="108" fillId="52" borderId="0"/>
    <xf numFmtId="178" fontId="108" fillId="52" borderId="0"/>
    <xf numFmtId="38" fontId="109" fillId="35" borderId="0" applyNumberFormat="0" applyBorder="0" applyAlignment="0" applyProtection="0"/>
    <xf numFmtId="176" fontId="88" fillId="77" borderId="0"/>
    <xf numFmtId="178" fontId="88" fillId="77" borderId="0"/>
    <xf numFmtId="0" fontId="110" fillId="35" borderId="49" applyAlignment="0">
      <alignment vertical="center"/>
    </xf>
    <xf numFmtId="0" fontId="69" fillId="0" borderId="49" applyNumberFormat="0" applyAlignment="0" applyProtection="0">
      <alignment horizontal="left" vertical="center"/>
    </xf>
    <xf numFmtId="176" fontId="98" fillId="0" borderId="47"/>
    <xf numFmtId="178" fontId="98" fillId="0" borderId="47"/>
    <xf numFmtId="0" fontId="69" fillId="0" borderId="44">
      <alignment horizontal="left" vertical="center"/>
    </xf>
    <xf numFmtId="176" fontId="98" fillId="0" borderId="47">
      <alignment horizontal="left" vertical="center"/>
    </xf>
    <xf numFmtId="176" fontId="98" fillId="0" borderId="47">
      <alignment horizontal="left" vertical="center"/>
    </xf>
    <xf numFmtId="14" fontId="111" fillId="82" borderId="50">
      <alignment horizontal="center" vertical="center" wrapText="1"/>
    </xf>
    <xf numFmtId="0" fontId="112" fillId="0" borderId="58" applyNumberFormat="0" applyFill="0" applyAlignment="0" applyProtection="0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202" fontId="67" fillId="55" borderId="46">
      <alignment horizontal="center" vertical="center" wrapText="1"/>
    </xf>
    <xf numFmtId="0" fontId="114" fillId="0" borderId="60" applyNumberFormat="0" applyFill="0" applyAlignment="0" applyProtection="0"/>
    <xf numFmtId="176" fontId="115" fillId="0" borderId="61"/>
    <xf numFmtId="178" fontId="115" fillId="0" borderId="61"/>
    <xf numFmtId="0" fontId="116" fillId="0" borderId="62" applyNumberFormat="0" applyFill="0" applyAlignment="0" applyProtection="0"/>
    <xf numFmtId="176" fontId="117" fillId="0" borderId="63"/>
    <xf numFmtId="178" fontId="117" fillId="0" borderId="63"/>
    <xf numFmtId="0" fontId="116" fillId="0" borderId="0" applyNumberFormat="0" applyFill="0" applyBorder="0" applyAlignment="0" applyProtection="0"/>
    <xf numFmtId="176" fontId="117" fillId="0" borderId="0"/>
    <xf numFmtId="178" fontId="117" fillId="0" borderId="0"/>
    <xf numFmtId="14" fontId="111" fillId="82" borderId="50">
      <alignment horizontal="center" vertical="center" wrapText="1"/>
    </xf>
    <xf numFmtId="0" fontId="118" fillId="0" borderId="0">
      <alignment horizontal="center" textRotation="90"/>
    </xf>
    <xf numFmtId="0" fontId="32" fillId="0" borderId="44"/>
    <xf numFmtId="176" fontId="98" fillId="0" borderId="47"/>
    <xf numFmtId="176" fontId="98" fillId="0" borderId="47"/>
    <xf numFmtId="174" fontId="99" fillId="0" borderId="0">
      <alignment horizontal="left" vertical="top"/>
    </xf>
    <xf numFmtId="178" fontId="100" fillId="0" borderId="0">
      <alignment horizontal="left" vertical="top"/>
    </xf>
    <xf numFmtId="178" fontId="100" fillId="0" borderId="0">
      <alignment horizontal="left" vertical="top"/>
    </xf>
    <xf numFmtId="174" fontId="102" fillId="0" borderId="0" applyAlignment="0"/>
    <xf numFmtId="178" fontId="70" fillId="0" borderId="0"/>
    <xf numFmtId="178" fontId="70" fillId="0" borderId="0"/>
    <xf numFmtId="176" fontId="119" fillId="0" borderId="0"/>
    <xf numFmtId="176" fontId="8" fillId="0" borderId="0"/>
    <xf numFmtId="174" fontId="3" fillId="19" borderId="30" applyNumberFormat="0" applyFont="0" applyAlignment="0">
      <protection locked="0"/>
    </xf>
    <xf numFmtId="10" fontId="109" fillId="36" borderId="30" applyNumberFormat="0" applyBorder="0" applyAlignment="0" applyProtection="0"/>
    <xf numFmtId="176" fontId="88" fillId="83" borderId="0"/>
    <xf numFmtId="178" fontId="88" fillId="83" borderId="0"/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0" fontId="24" fillId="10" borderId="53" applyNumberFormat="0" applyAlignment="0" applyProtection="0"/>
    <xf numFmtId="176" fontId="120" fillId="0" borderId="0"/>
    <xf numFmtId="189" fontId="42" fillId="0" borderId="0" applyFill="0" applyBorder="0" applyAlignment="0"/>
    <xf numFmtId="179" fontId="64" fillId="0" borderId="0"/>
    <xf numFmtId="190" fontId="8" fillId="0" borderId="0"/>
    <xf numFmtId="180" fontId="42" fillId="0" borderId="0" applyFill="0" applyBorder="0" applyAlignment="0"/>
    <xf numFmtId="181" fontId="64" fillId="0" borderId="0"/>
    <xf numFmtId="182" fontId="8" fillId="0" borderId="0"/>
    <xf numFmtId="189" fontId="42" fillId="0" borderId="0" applyFill="0" applyBorder="0" applyAlignment="0"/>
    <xf numFmtId="179" fontId="64" fillId="0" borderId="0"/>
    <xf numFmtId="190" fontId="8" fillId="0" borderId="0"/>
    <xf numFmtId="191" fontId="42" fillId="0" borderId="0" applyFill="0" applyBorder="0" applyAlignment="0"/>
    <xf numFmtId="192" fontId="84" fillId="0" borderId="0"/>
    <xf numFmtId="193" fontId="8" fillId="0" borderId="0"/>
    <xf numFmtId="180" fontId="42" fillId="0" borderId="0" applyFill="0" applyBorder="0" applyAlignment="0"/>
    <xf numFmtId="181" fontId="64" fillId="0" borderId="0"/>
    <xf numFmtId="182" fontId="8" fillId="0" borderId="0"/>
    <xf numFmtId="0" fontId="121" fillId="0" borderId="64" applyNumberFormat="0" applyFill="0" applyAlignment="0" applyProtection="0"/>
    <xf numFmtId="176" fontId="122" fillId="0" borderId="64"/>
    <xf numFmtId="178" fontId="122" fillId="0" borderId="64"/>
    <xf numFmtId="219" fontId="10" fillId="0" borderId="0"/>
    <xf numFmtId="176" fontId="10" fillId="0" borderId="0"/>
    <xf numFmtId="220" fontId="10" fillId="0" borderId="0"/>
    <xf numFmtId="221" fontId="10" fillId="0" borderId="0"/>
    <xf numFmtId="176" fontId="123" fillId="80" borderId="0"/>
    <xf numFmtId="178" fontId="123" fillId="80" borderId="0"/>
    <xf numFmtId="222" fontId="3" fillId="0" borderId="0"/>
    <xf numFmtId="223" fontId="124" fillId="0" borderId="0"/>
    <xf numFmtId="224" fontId="8" fillId="0" borderId="0"/>
    <xf numFmtId="0" fontId="3" fillId="0" borderId="0"/>
    <xf numFmtId="0" fontId="125" fillId="0" borderId="0"/>
    <xf numFmtId="176" fontId="126" fillId="0" borderId="0"/>
    <xf numFmtId="176" fontId="88" fillId="0" borderId="0"/>
    <xf numFmtId="0" fontId="42" fillId="0" borderId="0"/>
    <xf numFmtId="0" fontId="13" fillId="4" borderId="65" applyNumberFormat="0" applyFont="0" applyAlignment="0" applyProtection="0"/>
    <xf numFmtId="176" fontId="10" fillId="83" borderId="65"/>
    <xf numFmtId="225" fontId="3" fillId="48" borderId="0"/>
    <xf numFmtId="226" fontId="8" fillId="76" borderId="0"/>
    <xf numFmtId="226" fontId="8" fillId="76" borderId="0"/>
    <xf numFmtId="227" fontId="10" fillId="0" borderId="0"/>
    <xf numFmtId="195" fontId="10" fillId="0" borderId="0"/>
    <xf numFmtId="0" fontId="28" fillId="9" borderId="66" applyNumberFormat="0" applyAlignment="0" applyProtection="0"/>
    <xf numFmtId="176" fontId="127" fillId="77" borderId="66"/>
    <xf numFmtId="178" fontId="127" fillId="77" borderId="66"/>
    <xf numFmtId="0" fontId="128" fillId="48" borderId="0"/>
    <xf numFmtId="176" fontId="66" fillId="76" borderId="0"/>
    <xf numFmtId="176" fontId="66" fillId="76" borderId="0"/>
    <xf numFmtId="228" fontId="3" fillId="0" borderId="0" applyFont="0" applyFill="0" applyBorder="0" applyAlignment="0" applyProtection="0"/>
    <xf numFmtId="229" fontId="10" fillId="0" borderId="0"/>
    <xf numFmtId="229" fontId="8" fillId="0" borderId="0"/>
    <xf numFmtId="186" fontId="83" fillId="0" borderId="0" applyFont="0" applyFill="0" applyBorder="0" applyAlignment="0" applyProtection="0"/>
    <xf numFmtId="187" fontId="10" fillId="0" borderId="0"/>
    <xf numFmtId="188" fontId="8" fillId="0" borderId="0"/>
    <xf numFmtId="230" fontId="83" fillId="0" borderId="0" applyFont="0" applyFill="0" applyBorder="0" applyAlignment="0" applyProtection="0"/>
    <xf numFmtId="231" fontId="10" fillId="0" borderId="0"/>
    <xf numFmtId="219" fontId="8" fillId="0" borderId="0"/>
    <xf numFmtId="10" fontId="3" fillId="0" borderId="0" applyFont="0" applyFill="0" applyBorder="0" applyAlignment="0" applyProtection="0"/>
    <xf numFmtId="232" fontId="10" fillId="0" borderId="0"/>
    <xf numFmtId="232" fontId="8" fillId="0" borderId="0"/>
    <xf numFmtId="233" fontId="90" fillId="0" borderId="0" applyFont="0" applyFill="0" applyBorder="0" applyAlignment="0" applyProtection="0"/>
    <xf numFmtId="234" fontId="42" fillId="0" borderId="0"/>
    <xf numFmtId="235" fontId="75" fillId="0" borderId="0"/>
    <xf numFmtId="235" fontId="8" fillId="0" borderId="0"/>
    <xf numFmtId="236" fontId="42" fillId="0" borderId="0"/>
    <xf numFmtId="237" fontId="75" fillId="0" borderId="0"/>
    <xf numFmtId="237" fontId="8" fillId="0" borderId="0"/>
    <xf numFmtId="189" fontId="42" fillId="0" borderId="0" applyFill="0" applyBorder="0" applyAlignment="0"/>
    <xf numFmtId="179" fontId="64" fillId="0" borderId="0"/>
    <xf numFmtId="190" fontId="8" fillId="0" borderId="0"/>
    <xf numFmtId="180" fontId="42" fillId="0" borderId="0" applyFill="0" applyBorder="0" applyAlignment="0"/>
    <xf numFmtId="181" fontId="64" fillId="0" borderId="0"/>
    <xf numFmtId="182" fontId="8" fillId="0" borderId="0"/>
    <xf numFmtId="189" fontId="42" fillId="0" borderId="0" applyFill="0" applyBorder="0" applyAlignment="0"/>
    <xf numFmtId="179" fontId="64" fillId="0" borderId="0"/>
    <xf numFmtId="190" fontId="8" fillId="0" borderId="0"/>
    <xf numFmtId="191" fontId="42" fillId="0" borderId="0" applyFill="0" applyBorder="0" applyAlignment="0"/>
    <xf numFmtId="192" fontId="84" fillId="0" borderId="0"/>
    <xf numFmtId="193" fontId="8" fillId="0" borderId="0"/>
    <xf numFmtId="180" fontId="42" fillId="0" borderId="0" applyFill="0" applyBorder="0" applyAlignment="0"/>
    <xf numFmtId="181" fontId="64" fillId="0" borderId="0"/>
    <xf numFmtId="182" fontId="8" fillId="0" borderId="0"/>
    <xf numFmtId="0" fontId="129" fillId="0" borderId="0" applyNumberFormat="0">
      <alignment horizontal="left"/>
    </xf>
    <xf numFmtId="0" fontId="130" fillId="0" borderId="0"/>
    <xf numFmtId="238" fontId="130" fillId="0" borderId="0"/>
    <xf numFmtId="3" fontId="59" fillId="0" borderId="0" applyFont="0" applyFill="0" applyBorder="0" applyAlignment="0"/>
    <xf numFmtId="239" fontId="10" fillId="0" borderId="0"/>
    <xf numFmtId="239" fontId="8" fillId="0" borderId="0"/>
    <xf numFmtId="4" fontId="29" fillId="19" borderId="66" applyNumberFormat="0" applyProtection="0">
      <alignment vertical="center"/>
    </xf>
    <xf numFmtId="4" fontId="30" fillId="19" borderId="66" applyNumberFormat="0" applyProtection="0">
      <alignment vertical="center"/>
    </xf>
    <xf numFmtId="4" fontId="29" fillId="19" borderId="66" applyNumberFormat="0" applyProtection="0">
      <alignment horizontal="left" vertical="center" indent="1"/>
    </xf>
    <xf numFmtId="4" fontId="29" fillId="19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4" fontId="29" fillId="21" borderId="66" applyNumberFormat="0" applyProtection="0">
      <alignment horizontal="right" vertical="center"/>
    </xf>
    <xf numFmtId="4" fontId="29" fillId="22" borderId="66" applyNumberFormat="0" applyProtection="0">
      <alignment horizontal="right" vertical="center"/>
    </xf>
    <xf numFmtId="4" fontId="29" fillId="23" borderId="66" applyNumberFormat="0" applyProtection="0">
      <alignment horizontal="right" vertical="center"/>
    </xf>
    <xf numFmtId="4" fontId="29" fillId="24" borderId="66" applyNumberFormat="0" applyProtection="0">
      <alignment horizontal="right" vertical="center"/>
    </xf>
    <xf numFmtId="4" fontId="29" fillId="25" borderId="66" applyNumberFormat="0" applyProtection="0">
      <alignment horizontal="right" vertical="center"/>
    </xf>
    <xf numFmtId="4" fontId="29" fillId="26" borderId="66" applyNumberFormat="0" applyProtection="0">
      <alignment horizontal="right" vertical="center"/>
    </xf>
    <xf numFmtId="4" fontId="29" fillId="27" borderId="66" applyNumberFormat="0" applyProtection="0">
      <alignment horizontal="right" vertical="center"/>
    </xf>
    <xf numFmtId="4" fontId="29" fillId="28" borderId="66" applyNumberFormat="0" applyProtection="0">
      <alignment horizontal="right" vertical="center"/>
    </xf>
    <xf numFmtId="4" fontId="29" fillId="29" borderId="66" applyNumberFormat="0" applyProtection="0">
      <alignment horizontal="right" vertical="center"/>
    </xf>
    <xf numFmtId="4" fontId="31" fillId="30" borderId="66" applyNumberFormat="0" applyProtection="0">
      <alignment horizontal="left" vertical="center" indent="1"/>
    </xf>
    <xf numFmtId="4" fontId="29" fillId="31" borderId="67" applyNumberFormat="0" applyProtection="0">
      <alignment horizontal="left" vertical="center" indent="1"/>
    </xf>
    <xf numFmtId="4" fontId="98" fillId="32" borderId="0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8" fillId="31" borderId="66" applyNumberFormat="0" applyProtection="0">
      <alignment horizontal="left" vertical="center" indent="1"/>
    </xf>
    <xf numFmtId="176" fontId="8" fillId="84" borderId="66">
      <alignment horizontal="left" vertical="center" indent="1"/>
    </xf>
    <xf numFmtId="178" fontId="8" fillId="84" borderId="66">
      <alignment horizontal="left" vertical="center" indent="1"/>
    </xf>
    <xf numFmtId="4" fontId="8" fillId="33" borderId="66" applyNumberFormat="0" applyProtection="0">
      <alignment horizontal="left" vertical="center" indent="1"/>
    </xf>
    <xf numFmtId="176" fontId="8" fillId="85" borderId="66">
      <alignment horizontal="left" vertical="center" indent="1"/>
    </xf>
    <xf numFmtId="178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176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0" fontId="3" fillId="34" borderId="66" applyNumberFormat="0" applyProtection="0">
      <alignment horizontal="left" vertical="center" indent="1"/>
    </xf>
    <xf numFmtId="176" fontId="8" fillId="79" borderId="66">
      <alignment horizontal="left" vertical="center" indent="1"/>
    </xf>
    <xf numFmtId="0" fontId="3" fillId="34" borderId="66" applyNumberFormat="0" applyProtection="0">
      <alignment horizontal="left" vertical="center" indent="1"/>
    </xf>
    <xf numFmtId="0" fontId="3" fillId="35" borderId="66" applyNumberFormat="0" applyProtection="0">
      <alignment horizontal="left" vertical="center" indent="1"/>
    </xf>
    <xf numFmtId="0" fontId="3" fillId="35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36" borderId="66" applyNumberFormat="0" applyProtection="0">
      <alignment vertical="center"/>
    </xf>
    <xf numFmtId="4" fontId="30" fillId="36" borderId="66" applyNumberFormat="0" applyProtection="0">
      <alignment vertical="center"/>
    </xf>
    <xf numFmtId="4" fontId="29" fillId="36" borderId="66" applyNumberFormat="0" applyProtection="0">
      <alignment horizontal="left" vertical="center" indent="1"/>
    </xf>
    <xf numFmtId="4" fontId="29" fillId="36" borderId="66" applyNumberFormat="0" applyProtection="0">
      <alignment horizontal="left" vertical="center" indent="1"/>
    </xf>
    <xf numFmtId="4" fontId="29" fillId="31" borderId="66" applyNumberFormat="0" applyProtection="0">
      <alignment horizontal="right" vertical="center"/>
    </xf>
    <xf numFmtId="176" fontId="8" fillId="84" borderId="66">
      <alignment horizontal="right" vertical="center"/>
    </xf>
    <xf numFmtId="178" fontId="8" fillId="84" borderId="66">
      <alignment horizontal="right" vertical="center"/>
    </xf>
    <xf numFmtId="4" fontId="30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0" fontId="3" fillId="20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0" fontId="131" fillId="0" borderId="0"/>
    <xf numFmtId="4" fontId="34" fillId="31" borderId="66" applyNumberFormat="0" applyProtection="0">
      <alignment horizontal="right" vertical="center"/>
    </xf>
    <xf numFmtId="0" fontId="110" fillId="0" borderId="0"/>
    <xf numFmtId="176" fontId="75" fillId="0" borderId="0"/>
    <xf numFmtId="240" fontId="132" fillId="0" borderId="30">
      <alignment horizontal="left" vertical="center"/>
      <protection locked="0"/>
    </xf>
    <xf numFmtId="0" fontId="42" fillId="0" borderId="0"/>
    <xf numFmtId="0" fontId="38" fillId="0" borderId="0" applyNumberFormat="0" applyFont="0" applyFill="0" applyBorder="0" applyAlignment="0" applyProtection="0">
      <alignment vertical="top"/>
    </xf>
    <xf numFmtId="49" fontId="57" fillId="0" borderId="0" applyFont="0" applyFill="0" applyBorder="0" applyAlignment="0" applyProtection="0"/>
    <xf numFmtId="49" fontId="10" fillId="0" borderId="0"/>
    <xf numFmtId="49" fontId="29" fillId="0" borderId="0" applyFill="0" applyBorder="0" applyAlignment="0"/>
    <xf numFmtId="49" fontId="8" fillId="0" borderId="0"/>
    <xf numFmtId="49" fontId="8" fillId="0" borderId="0"/>
    <xf numFmtId="241" fontId="83" fillId="0" borderId="0" applyFill="0" applyBorder="0" applyAlignment="0"/>
    <xf numFmtId="242" fontId="84" fillId="0" borderId="0"/>
    <xf numFmtId="243" fontId="85" fillId="0" borderId="0"/>
    <xf numFmtId="244" fontId="83" fillId="0" borderId="0" applyFill="0" applyBorder="0" applyAlignment="0"/>
    <xf numFmtId="245" fontId="84" fillId="0" borderId="0"/>
    <xf numFmtId="246" fontId="85" fillId="0" borderId="0"/>
    <xf numFmtId="49" fontId="8" fillId="0" borderId="0"/>
    <xf numFmtId="0" fontId="133" fillId="0" borderId="0" applyFill="0" applyBorder="0" applyProtection="0">
      <alignment horizontal="left" vertical="top"/>
    </xf>
    <xf numFmtId="176" fontId="134" fillId="0" borderId="0">
      <alignment horizontal="left" vertical="top"/>
    </xf>
    <xf numFmtId="176" fontId="134" fillId="0" borderId="0">
      <alignment horizontal="left" vertical="top"/>
    </xf>
    <xf numFmtId="0" fontId="135" fillId="0" borderId="0" applyNumberFormat="0" applyFill="0" applyBorder="0" applyAlignment="0" applyProtection="0"/>
    <xf numFmtId="176" fontId="136" fillId="0" borderId="0"/>
    <xf numFmtId="178" fontId="136" fillId="0" borderId="0"/>
    <xf numFmtId="0" fontId="36" fillId="0" borderId="68" applyNumberFormat="0" applyFill="0" applyAlignment="0" applyProtection="0"/>
    <xf numFmtId="176" fontId="62" fillId="0" borderId="68"/>
    <xf numFmtId="178" fontId="62" fillId="0" borderId="68"/>
    <xf numFmtId="176" fontId="63" fillId="0" borderId="0"/>
    <xf numFmtId="178" fontId="63" fillId="0" borderId="0"/>
    <xf numFmtId="176" fontId="73" fillId="62" borderId="0"/>
    <xf numFmtId="176" fontId="80" fillId="71" borderId="0"/>
    <xf numFmtId="0" fontId="80" fillId="70" borderId="0" applyNumberFormat="0" applyBorder="0" applyAlignment="0" applyProtection="0"/>
    <xf numFmtId="176" fontId="80" fillId="72" borderId="0"/>
    <xf numFmtId="0" fontId="80" fillId="12" borderId="0" applyNumberFormat="0" applyBorder="0" applyAlignment="0" applyProtection="0"/>
    <xf numFmtId="176" fontId="80" fillId="73" borderId="0"/>
    <xf numFmtId="0" fontId="80" fillId="8" borderId="0" applyNumberFormat="0" applyBorder="0" applyAlignment="0" applyProtection="0"/>
    <xf numFmtId="176" fontId="80" fillId="66" borderId="0"/>
    <xf numFmtId="0" fontId="80" fillId="65" borderId="0" applyNumberFormat="0" applyBorder="0" applyAlignment="0" applyProtection="0"/>
    <xf numFmtId="176" fontId="80" fillId="67" borderId="0"/>
    <xf numFmtId="0" fontId="80" fillId="11" borderId="0" applyNumberFormat="0" applyBorder="0" applyAlignment="0" applyProtection="0"/>
    <xf numFmtId="176" fontId="80" fillId="75" borderId="0"/>
    <xf numFmtId="0" fontId="80" fillId="74" borderId="0" applyNumberFormat="0" applyBorder="0" applyAlignment="0" applyProtection="0"/>
    <xf numFmtId="247" fontId="59" fillId="0" borderId="69">
      <protection locked="0"/>
    </xf>
    <xf numFmtId="181" fontId="73" fillId="0" borderId="70">
      <protection locked="0"/>
    </xf>
    <xf numFmtId="181" fontId="73" fillId="0" borderId="70">
      <protection locked="0"/>
    </xf>
    <xf numFmtId="176" fontId="137" fillId="56" borderId="53"/>
    <xf numFmtId="0" fontId="137" fillId="10" borderId="53" applyNumberFormat="0" applyAlignment="0" applyProtection="0"/>
    <xf numFmtId="176" fontId="127" fillId="77" borderId="66"/>
    <xf numFmtId="0" fontId="127" fillId="9" borderId="66" applyNumberFormat="0" applyAlignment="0" applyProtection="0"/>
    <xf numFmtId="176" fontId="87" fillId="77" borderId="53"/>
    <xf numFmtId="0" fontId="87" fillId="9" borderId="53" applyNumberFormat="0" applyAlignment="0" applyProtection="0"/>
    <xf numFmtId="0" fontId="60" fillId="35" borderId="48"/>
    <xf numFmtId="176" fontId="72" fillId="77" borderId="45"/>
    <xf numFmtId="176" fontId="72" fillId="77" borderId="45"/>
    <xf numFmtId="14" fontId="59" fillId="0" borderId="0">
      <alignment horizontal="right"/>
    </xf>
    <xf numFmtId="176" fontId="113" fillId="0" borderId="59"/>
    <xf numFmtId="0" fontId="113" fillId="0" borderId="58" applyNumberFormat="0" applyFill="0" applyAlignment="0" applyProtection="0"/>
    <xf numFmtId="176" fontId="115" fillId="0" borderId="61"/>
    <xf numFmtId="0" fontId="115" fillId="0" borderId="60" applyNumberFormat="0" applyFill="0" applyAlignment="0" applyProtection="0"/>
    <xf numFmtId="176" fontId="117" fillId="0" borderId="63"/>
    <xf numFmtId="0" fontId="117" fillId="0" borderId="62" applyNumberFormat="0" applyFill="0" applyAlignment="0" applyProtection="0"/>
    <xf numFmtId="176" fontId="117" fillId="0" borderId="0"/>
    <xf numFmtId="0" fontId="117" fillId="0" borderId="0" applyNumberFormat="0" applyFill="0" applyBorder="0" applyAlignment="0" applyProtection="0"/>
    <xf numFmtId="247" fontId="138" fillId="82" borderId="69"/>
    <xf numFmtId="181" fontId="139" fillId="55" borderId="70"/>
    <xf numFmtId="181" fontId="139" fillId="55" borderId="70"/>
    <xf numFmtId="0" fontId="3" fillId="0" borderId="30">
      <alignment horizontal="right"/>
    </xf>
    <xf numFmtId="176" fontId="8" fillId="0" borderId="45">
      <alignment horizontal="right"/>
    </xf>
    <xf numFmtId="176" fontId="8" fillId="0" borderId="45">
      <alignment horizontal="right"/>
    </xf>
    <xf numFmtId="176" fontId="62" fillId="0" borderId="68"/>
    <xf numFmtId="0" fontId="62" fillId="0" borderId="68" applyNumberFormat="0" applyFill="0" applyAlignment="0" applyProtection="0"/>
    <xf numFmtId="176" fontId="89" fillId="79" borderId="7"/>
    <xf numFmtId="0" fontId="89" fillId="7" borderId="7" applyNumberForma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176" fontId="136" fillId="0" borderId="0"/>
    <xf numFmtId="0" fontId="3" fillId="0" borderId="30"/>
    <xf numFmtId="176" fontId="123" fillId="80" borderId="0"/>
    <xf numFmtId="0" fontId="123" fillId="18" borderId="0" applyNumberFormat="0" applyBorder="0" applyAlignment="0" applyProtection="0"/>
    <xf numFmtId="0" fontId="61" fillId="0" borderId="0"/>
    <xf numFmtId="0" fontId="3" fillId="0" borderId="0"/>
    <xf numFmtId="176" fontId="8" fillId="0" borderId="0"/>
    <xf numFmtId="176" fontId="140" fillId="0" borderId="0"/>
    <xf numFmtId="0" fontId="10" fillId="0" borderId="0"/>
    <xf numFmtId="0" fontId="3" fillId="0" borderId="0"/>
    <xf numFmtId="176" fontId="1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10" fillId="0" borderId="0"/>
    <xf numFmtId="176" fontId="7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82" fillId="50" borderId="0"/>
    <xf numFmtId="0" fontId="82" fillId="6" borderId="0" applyNumberFormat="0" applyBorder="0" applyAlignment="0" applyProtection="0"/>
    <xf numFmtId="176" fontId="93" fillId="0" borderId="0"/>
    <xf numFmtId="0" fontId="93" fillId="0" borderId="0" applyNumberFormat="0" applyFill="0" applyBorder="0" applyAlignment="0" applyProtection="0"/>
    <xf numFmtId="176" fontId="10" fillId="83" borderId="65"/>
    <xf numFmtId="0" fontId="27" fillId="4" borderId="65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48" fontId="1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48" fontId="8" fillId="0" borderId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122" fillId="0" borderId="64"/>
    <xf numFmtId="0" fontId="122" fillId="0" borderId="64" applyNumberFormat="0" applyFill="0" applyAlignment="0" applyProtection="0"/>
    <xf numFmtId="176" fontId="75" fillId="0" borderId="0"/>
    <xf numFmtId="0" fontId="38" fillId="0" borderId="0" applyNumberFormat="0" applyFont="0" applyFill="0" applyBorder="0" applyAlignment="0" applyProtection="0">
      <alignment vertical="top"/>
    </xf>
    <xf numFmtId="176" fontId="10" fillId="0" borderId="0"/>
    <xf numFmtId="178" fontId="8" fillId="0" borderId="0"/>
    <xf numFmtId="0" fontId="38" fillId="0" borderId="0" applyNumberFormat="0" applyFont="0" applyFill="0" applyBorder="0" applyAlignment="0" applyProtection="0">
      <alignment vertical="top"/>
    </xf>
    <xf numFmtId="0" fontId="2" fillId="0" borderId="0">
      <alignment vertical="justify"/>
    </xf>
    <xf numFmtId="176" fontId="63" fillId="0" borderId="0"/>
    <xf numFmtId="0" fontId="63" fillId="0" borderId="0" applyNumberForma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249" fontId="10" fillId="0" borderId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07" fontId="10" fillId="0" borderId="0"/>
    <xf numFmtId="207" fontId="10" fillId="0" borderId="0"/>
    <xf numFmtId="207" fontId="10" fillId="0" borderId="0"/>
    <xf numFmtId="207" fontId="10" fillId="0" borderId="0"/>
    <xf numFmtId="207" fontId="10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61" fillId="0" borderId="0" applyFont="0" applyFill="0" applyBorder="0" applyAlignment="0" applyProtection="0"/>
    <xf numFmtId="207" fontId="10" fillId="0" borderId="0"/>
    <xf numFmtId="168" fontId="61" fillId="0" borderId="0" applyFont="0" applyFill="0" applyBorder="0" applyAlignment="0" applyProtection="0"/>
    <xf numFmtId="207" fontId="10" fillId="0" borderId="0"/>
    <xf numFmtId="207" fontId="8" fillId="0" borderId="0"/>
    <xf numFmtId="168" fontId="61" fillId="0" borderId="0" applyFont="0" applyFill="0" applyBorder="0" applyAlignment="0" applyProtection="0"/>
    <xf numFmtId="168" fontId="2" fillId="0" borderId="0" applyFont="0" applyFill="0" applyBorder="0" applyAlignment="0" applyProtection="0"/>
    <xf numFmtId="207" fontId="8" fillId="0" borderId="0"/>
    <xf numFmtId="168" fontId="61" fillId="0" borderId="0" applyFont="0" applyFill="0" applyBorder="0" applyAlignment="0" applyProtection="0"/>
    <xf numFmtId="168" fontId="61" fillId="0" borderId="0" applyFont="0" applyFill="0" applyBorder="0" applyAlignment="0" applyProtection="0"/>
    <xf numFmtId="168" fontId="2" fillId="0" borderId="0" applyFont="0" applyFill="0" applyBorder="0" applyAlignment="0" applyProtection="0"/>
    <xf numFmtId="207" fontId="10" fillId="0" borderId="0"/>
    <xf numFmtId="207" fontId="10" fillId="0" borderId="0"/>
    <xf numFmtId="176" fontId="108" fillId="52" borderId="0"/>
    <xf numFmtId="0" fontId="108" fillId="51" borderId="0" applyNumberFormat="0" applyBorder="0" applyAlignment="0" applyProtection="0"/>
    <xf numFmtId="4" fontId="3" fillId="0" borderId="30"/>
    <xf numFmtId="250" fontId="8" fillId="0" borderId="45"/>
    <xf numFmtId="250" fontId="8" fillId="0" borderId="45"/>
    <xf numFmtId="167" fontId="76" fillId="0" borderId="0">
      <protection locked="0"/>
    </xf>
    <xf numFmtId="177" fontId="76" fillId="0" borderId="0">
      <protection locked="0"/>
    </xf>
    <xf numFmtId="177" fontId="77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6" fontId="10" fillId="0" borderId="0"/>
    <xf numFmtId="0" fontId="61" fillId="0" borderId="0"/>
    <xf numFmtId="176" fontId="8" fillId="0" borderId="0"/>
    <xf numFmtId="0" fontId="2" fillId="0" borderId="0"/>
    <xf numFmtId="176" fontId="1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61" fillId="0" borderId="0" applyFont="0" applyFill="0" applyBorder="0" applyAlignment="0" applyProtection="0"/>
    <xf numFmtId="168" fontId="2" fillId="0" borderId="0" applyFont="0" applyFill="0" applyBorder="0" applyAlignment="0" applyProtection="0"/>
    <xf numFmtId="176" fontId="113" fillId="0" borderId="59"/>
    <xf numFmtId="168" fontId="2" fillId="0" borderId="0" applyFont="0" applyFill="0" applyBorder="0" applyAlignment="0" applyProtection="0"/>
    <xf numFmtId="176" fontId="115" fillId="0" borderId="61"/>
    <xf numFmtId="168" fontId="61" fillId="0" borderId="0" applyFont="0" applyFill="0" applyBorder="0" applyAlignment="0" applyProtection="0"/>
    <xf numFmtId="168" fontId="2" fillId="0" borderId="0" applyFont="0" applyFill="0" applyBorder="0" applyAlignment="0" applyProtection="0"/>
    <xf numFmtId="176" fontId="115" fillId="0" borderId="61"/>
    <xf numFmtId="176" fontId="113" fillId="0" borderId="59"/>
    <xf numFmtId="176" fontId="117" fillId="0" borderId="63"/>
    <xf numFmtId="176" fontId="115" fillId="0" borderId="61"/>
    <xf numFmtId="168" fontId="61" fillId="0" borderId="0" applyFont="0" applyFill="0" applyBorder="0" applyAlignment="0" applyProtection="0"/>
    <xf numFmtId="176" fontId="115" fillId="0" borderId="61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3" fillId="0" borderId="59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3" fillId="0" borderId="59"/>
    <xf numFmtId="176" fontId="115" fillId="0" borderId="61"/>
    <xf numFmtId="176" fontId="117" fillId="0" borderId="63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6" fontId="117" fillId="0" borderId="63"/>
    <xf numFmtId="168" fontId="2" fillId="0" borderId="0" applyFont="0" applyFill="0" applyBorder="0" applyAlignment="0" applyProtection="0"/>
    <xf numFmtId="176" fontId="113" fillId="0" borderId="59"/>
    <xf numFmtId="176" fontId="117" fillId="0" borderId="63"/>
    <xf numFmtId="176" fontId="113" fillId="0" borderId="59"/>
    <xf numFmtId="168" fontId="2" fillId="0" borderId="0" applyFont="0" applyFill="0" applyBorder="0" applyAlignment="0" applyProtection="0"/>
    <xf numFmtId="168" fontId="61" fillId="0" borderId="0" applyFont="0" applyFill="0" applyBorder="0" applyAlignment="0" applyProtection="0"/>
    <xf numFmtId="168" fontId="6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61" fillId="0" borderId="0" applyFont="0" applyFill="0" applyBorder="0" applyAlignment="0" applyProtection="0"/>
    <xf numFmtId="168" fontId="2" fillId="0" borderId="0" applyFont="0" applyFill="0" applyBorder="0" applyAlignment="0" applyProtection="0"/>
    <xf numFmtId="176" fontId="117" fillId="0" borderId="63"/>
    <xf numFmtId="168" fontId="61" fillId="0" borderId="0" applyFont="0" applyFill="0" applyBorder="0" applyAlignment="0" applyProtection="0"/>
    <xf numFmtId="176" fontId="113" fillId="0" borderId="59"/>
    <xf numFmtId="168" fontId="61" fillId="0" borderId="0" applyFont="0" applyFill="0" applyBorder="0" applyAlignment="0" applyProtection="0"/>
    <xf numFmtId="176" fontId="115" fillId="0" borderId="61"/>
    <xf numFmtId="176" fontId="117" fillId="0" borderId="63"/>
    <xf numFmtId="168" fontId="2" fillId="0" borderId="0" applyFont="0" applyFill="0" applyBorder="0" applyAlignment="0" applyProtection="0"/>
    <xf numFmtId="168" fontId="61" fillId="0" borderId="0" applyFont="0" applyFill="0" applyBorder="0" applyAlignment="0" applyProtection="0"/>
    <xf numFmtId="168" fontId="61" fillId="0" borderId="0" applyFont="0" applyFill="0" applyBorder="0" applyAlignment="0" applyProtection="0"/>
    <xf numFmtId="168" fontId="61" fillId="0" borderId="0" applyFont="0" applyFill="0" applyBorder="0" applyAlignment="0" applyProtection="0"/>
    <xf numFmtId="168" fontId="2" fillId="0" borderId="0" applyFont="0" applyFill="0" applyBorder="0" applyAlignment="0" applyProtection="0"/>
    <xf numFmtId="176" fontId="10" fillId="80" borderId="73">
      <protection locked="0"/>
    </xf>
    <xf numFmtId="176" fontId="8" fillId="49" borderId="66">
      <alignment horizontal="left" vertical="center" indent="1"/>
    </xf>
    <xf numFmtId="4" fontId="29" fillId="26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4" fontId="8" fillId="33" borderId="66" applyNumberFormat="0" applyProtection="0">
      <alignment horizontal="left" vertical="center" indent="1"/>
    </xf>
    <xf numFmtId="0" fontId="3" fillId="33" borderId="66" applyNumberFormat="0" applyProtection="0">
      <alignment horizontal="left" vertical="center" indent="1"/>
    </xf>
    <xf numFmtId="0" fontId="3" fillId="35" borderId="66" applyNumberFormat="0" applyProtection="0">
      <alignment horizontal="left" vertical="center" indent="1"/>
    </xf>
    <xf numFmtId="176" fontId="8" fillId="84" borderId="66">
      <alignment horizontal="right" vertical="center"/>
    </xf>
    <xf numFmtId="0" fontId="3" fillId="20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176" fontId="87" fillId="77" borderId="53"/>
    <xf numFmtId="176" fontId="10" fillId="80" borderId="45">
      <protection locked="0"/>
    </xf>
    <xf numFmtId="176" fontId="10" fillId="83" borderId="65"/>
    <xf numFmtId="0" fontId="1" fillId="0" borderId="0"/>
    <xf numFmtId="4" fontId="29" fillId="21" borderId="66" applyNumberFormat="0" applyProtection="0">
      <alignment horizontal="right" vertical="center"/>
    </xf>
    <xf numFmtId="0" fontId="137" fillId="10" borderId="53" applyNumberFormat="0" applyAlignment="0" applyProtection="0"/>
    <xf numFmtId="176" fontId="137" fillId="56" borderId="53"/>
    <xf numFmtId="0" fontId="27" fillId="4" borderId="65" applyNumberFormat="0" applyFont="0" applyAlignment="0" applyProtection="0"/>
    <xf numFmtId="176" fontId="10" fillId="83" borderId="65"/>
    <xf numFmtId="4" fontId="29" fillId="26" borderId="66" applyNumberFormat="0" applyProtection="0">
      <alignment horizontal="right" vertical="center"/>
    </xf>
    <xf numFmtId="4" fontId="29" fillId="25" borderId="66" applyNumberFormat="0" applyProtection="0">
      <alignment horizontal="right" vertical="center"/>
    </xf>
    <xf numFmtId="4" fontId="29" fillId="24" borderId="66" applyNumberFormat="0" applyProtection="0">
      <alignment horizontal="right" vertical="center"/>
    </xf>
    <xf numFmtId="4" fontId="29" fillId="23" borderId="66" applyNumberFormat="0" applyProtection="0">
      <alignment horizontal="right" vertical="center"/>
    </xf>
    <xf numFmtId="4" fontId="29" fillId="2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4" fontId="30" fillId="19" borderId="66" applyNumberFormat="0" applyProtection="0">
      <alignment vertical="center"/>
    </xf>
    <xf numFmtId="0" fontId="13" fillId="4" borderId="65" applyNumberFormat="0" applyFont="0" applyAlignment="0" applyProtection="0"/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4" fontId="34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4" fontId="30" fillId="31" borderId="66" applyNumberFormat="0" applyProtection="0">
      <alignment horizontal="right" vertical="center"/>
    </xf>
    <xf numFmtId="176" fontId="8" fillId="84" borderId="66">
      <alignment horizontal="right" vertical="center"/>
    </xf>
    <xf numFmtId="4" fontId="29" fillId="36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0" fontId="3" fillId="35" borderId="66" applyNumberFormat="0" applyProtection="0">
      <alignment horizontal="left" vertical="center" indent="1"/>
    </xf>
    <xf numFmtId="0" fontId="3" fillId="0" borderId="30"/>
    <xf numFmtId="0" fontId="3" fillId="35" borderId="66" applyNumberFormat="0" applyProtection="0">
      <alignment horizontal="left" vertical="center" indent="1"/>
    </xf>
    <xf numFmtId="0" fontId="3" fillId="0" borderId="30"/>
    <xf numFmtId="0" fontId="3" fillId="0" borderId="30"/>
    <xf numFmtId="0" fontId="3" fillId="0" borderId="30"/>
    <xf numFmtId="0" fontId="3" fillId="0" borderId="30"/>
    <xf numFmtId="0" fontId="3" fillId="34" borderId="66" applyNumberFormat="0" applyProtection="0">
      <alignment horizontal="left" vertical="center" indent="1"/>
    </xf>
    <xf numFmtId="176" fontId="8" fillId="79" borderId="66">
      <alignment horizontal="left" vertical="center" indent="1"/>
    </xf>
    <xf numFmtId="0" fontId="62" fillId="0" borderId="68" applyNumberFormat="0" applyFill="0" applyAlignment="0" applyProtection="0"/>
    <xf numFmtId="176" fontId="62" fillId="0" borderId="68"/>
    <xf numFmtId="176" fontId="8" fillId="0" borderId="45">
      <alignment horizontal="right"/>
    </xf>
    <xf numFmtId="0" fontId="3" fillId="0" borderId="30">
      <alignment horizontal="right"/>
    </xf>
    <xf numFmtId="181" fontId="139" fillId="55" borderId="70"/>
    <xf numFmtId="0" fontId="3" fillId="34" borderId="66" applyNumberFormat="0" applyProtection="0">
      <alignment horizontal="left" vertical="center" indent="1"/>
    </xf>
    <xf numFmtId="0" fontId="3" fillId="33" borderId="66" applyNumberFormat="0" applyProtection="0">
      <alignment horizontal="left" vertical="center" indent="1"/>
    </xf>
    <xf numFmtId="176" fontId="8" fillId="85" borderId="66">
      <alignment horizontal="left" vertical="center" indent="1"/>
    </xf>
    <xf numFmtId="176" fontId="117" fillId="0" borderId="63"/>
    <xf numFmtId="0" fontId="3" fillId="33" borderId="66" applyNumberFormat="0" applyProtection="0">
      <alignment horizontal="left" vertical="center" indent="1"/>
    </xf>
    <xf numFmtId="176" fontId="115" fillId="0" borderId="61"/>
    <xf numFmtId="176" fontId="113" fillId="0" borderId="59"/>
    <xf numFmtId="176" fontId="8" fillId="85" borderId="66">
      <alignment horizontal="left" vertical="center" indent="1"/>
    </xf>
    <xf numFmtId="176" fontId="72" fillId="77" borderId="45"/>
    <xf numFmtId="4" fontId="8" fillId="33" borderId="66" applyNumberFormat="0" applyProtection="0">
      <alignment horizontal="left" vertical="center" indent="1"/>
    </xf>
    <xf numFmtId="0" fontId="87" fillId="9" borderId="53" applyNumberFormat="0" applyAlignment="0" applyProtection="0"/>
    <xf numFmtId="176" fontId="87" fillId="77" borderId="53"/>
    <xf numFmtId="0" fontId="127" fillId="9" borderId="66" applyNumberFormat="0" applyAlignment="0" applyProtection="0"/>
    <xf numFmtId="176" fontId="127" fillId="77" borderId="66"/>
    <xf numFmtId="0" fontId="137" fillId="10" borderId="53" applyNumberFormat="0" applyAlignment="0" applyProtection="0"/>
    <xf numFmtId="176" fontId="137" fillId="56" borderId="53"/>
    <xf numFmtId="176" fontId="76" fillId="0" borderId="52">
      <protection locked="0"/>
    </xf>
    <xf numFmtId="181" fontId="73" fillId="0" borderId="70">
      <protection locked="0"/>
    </xf>
    <xf numFmtId="176" fontId="8" fillId="84" borderId="66">
      <alignment horizontal="left" vertical="center" indent="1"/>
    </xf>
    <xf numFmtId="4" fontId="8" fillId="31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176" fontId="10" fillId="83" borderId="65"/>
    <xf numFmtId="4" fontId="29" fillId="31" borderId="67" applyNumberFormat="0" applyProtection="0">
      <alignment horizontal="left" vertical="center" indent="1"/>
    </xf>
    <xf numFmtId="4" fontId="31" fillId="30" borderId="66" applyNumberFormat="0" applyProtection="0">
      <alignment horizontal="left" vertical="center" indent="1"/>
    </xf>
    <xf numFmtId="4" fontId="29" fillId="29" borderId="66" applyNumberFormat="0" applyProtection="0">
      <alignment horizontal="right" vertical="center"/>
    </xf>
    <xf numFmtId="4" fontId="29" fillId="28" borderId="66" applyNumberFormat="0" applyProtection="0">
      <alignment horizontal="right" vertical="center"/>
    </xf>
    <xf numFmtId="4" fontId="29" fillId="27" borderId="66" applyNumberFormat="0" applyProtection="0">
      <alignment horizontal="right" vertical="center"/>
    </xf>
    <xf numFmtId="4" fontId="29" fillId="26" borderId="66" applyNumberFormat="0" applyProtection="0">
      <alignment horizontal="right" vertical="center"/>
    </xf>
    <xf numFmtId="4" fontId="29" fillId="25" borderId="66" applyNumberFormat="0" applyProtection="0">
      <alignment horizontal="right" vertical="center"/>
    </xf>
    <xf numFmtId="4" fontId="29" fillId="24" borderId="66" applyNumberFormat="0" applyProtection="0">
      <alignment horizontal="right" vertical="center"/>
    </xf>
    <xf numFmtId="4" fontId="29" fillId="23" borderId="66" applyNumberFormat="0" applyProtection="0">
      <alignment horizontal="right" vertical="center"/>
    </xf>
    <xf numFmtId="4" fontId="29" fillId="22" borderId="66" applyNumberFormat="0" applyProtection="0">
      <alignment horizontal="right" vertical="center"/>
    </xf>
    <xf numFmtId="4" fontId="29" fillId="21" borderId="66" applyNumberFormat="0" applyProtection="0">
      <alignment horizontal="right" vertical="center"/>
    </xf>
    <xf numFmtId="176" fontId="62" fillId="0" borderId="68"/>
    <xf numFmtId="0" fontId="36" fillId="0" borderId="68" applyNumberFormat="0" applyFill="0" applyAlignment="0" applyProtection="0"/>
    <xf numFmtId="176" fontId="8" fillId="49" borderId="66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19" borderId="66" applyNumberFormat="0" applyProtection="0">
      <alignment horizontal="left" vertical="center" indent="1"/>
    </xf>
    <xf numFmtId="4" fontId="29" fillId="19" borderId="66" applyNumberFormat="0" applyProtection="0">
      <alignment horizontal="left" vertical="center" indent="1"/>
    </xf>
    <xf numFmtId="4" fontId="30" fillId="19" borderId="66" applyNumberFormat="0" applyProtection="0">
      <alignment vertical="center"/>
    </xf>
    <xf numFmtId="4" fontId="29" fillId="19" borderId="66" applyNumberFormat="0" applyProtection="0">
      <alignment vertical="center"/>
    </xf>
    <xf numFmtId="195" fontId="73" fillId="58" borderId="45">
      <alignment vertical="center"/>
    </xf>
    <xf numFmtId="0" fontId="13" fillId="4" borderId="65" applyNumberFormat="0" applyFont="0" applyAlignment="0" applyProtection="0"/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4" fontId="3" fillId="19" borderId="71" applyNumberFormat="0" applyFont="0" applyAlignment="0">
      <protection locked="0"/>
    </xf>
    <xf numFmtId="0" fontId="32" fillId="0" borderId="72"/>
    <xf numFmtId="10" fontId="109" fillId="36" borderId="71" applyNumberFormat="0" applyBorder="0" applyAlignment="0" applyProtection="0"/>
    <xf numFmtId="174" fontId="3" fillId="19" borderId="71" applyNumberFormat="0" applyFont="0" applyAlignment="0">
      <protection locked="0"/>
    </xf>
    <xf numFmtId="176" fontId="113" fillId="0" borderId="59"/>
    <xf numFmtId="4" fontId="34" fillId="31" borderId="66" applyNumberFormat="0" applyProtection="0">
      <alignment horizontal="right" vertical="center"/>
    </xf>
    <xf numFmtId="176" fontId="127" fillId="77" borderId="66"/>
    <xf numFmtId="176" fontId="8" fillId="49" borderId="66">
      <alignment horizontal="left" vertical="center" indent="1"/>
    </xf>
    <xf numFmtId="0" fontId="3" fillId="20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30" fillId="31" borderId="66" applyNumberFormat="0" applyProtection="0">
      <alignment horizontal="right" vertical="center"/>
    </xf>
    <xf numFmtId="176" fontId="8" fillId="84" borderId="66">
      <alignment horizontal="right" vertical="center"/>
    </xf>
    <xf numFmtId="4" fontId="29" fillId="31" borderId="66" applyNumberFormat="0" applyProtection="0">
      <alignment horizontal="right" vertical="center"/>
    </xf>
    <xf numFmtId="4" fontId="29" fillId="36" borderId="66" applyNumberFormat="0" applyProtection="0">
      <alignment horizontal="left" vertical="center" indent="1"/>
    </xf>
    <xf numFmtId="4" fontId="29" fillId="36" borderId="66" applyNumberFormat="0" applyProtection="0">
      <alignment horizontal="left" vertical="center" indent="1"/>
    </xf>
    <xf numFmtId="4" fontId="30" fillId="36" borderId="66" applyNumberFormat="0" applyProtection="0">
      <alignment vertical="center"/>
    </xf>
    <xf numFmtId="4" fontId="29" fillId="36" borderId="66" applyNumberFormat="0" applyProtection="0">
      <alignment vertical="center"/>
    </xf>
    <xf numFmtId="0" fontId="3" fillId="20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0" fontId="3" fillId="35" borderId="66" applyNumberFormat="0" applyProtection="0">
      <alignment horizontal="left" vertical="center" indent="1"/>
    </xf>
    <xf numFmtId="0" fontId="3" fillId="35" borderId="66" applyNumberFormat="0" applyProtection="0">
      <alignment horizontal="left" vertical="center" indent="1"/>
    </xf>
    <xf numFmtId="0" fontId="3" fillId="34" borderId="66" applyNumberFormat="0" applyProtection="0">
      <alignment horizontal="left" vertical="center" indent="1"/>
    </xf>
    <xf numFmtId="176" fontId="8" fillId="79" borderId="66">
      <alignment horizontal="left" vertical="center" indent="1"/>
    </xf>
    <xf numFmtId="0" fontId="3" fillId="34" borderId="66" applyNumberFormat="0" applyProtection="0">
      <alignment horizontal="left" vertical="center" indent="1"/>
    </xf>
    <xf numFmtId="0" fontId="3" fillId="33" borderId="66" applyNumberFormat="0" applyProtection="0">
      <alignment horizontal="left" vertical="center" indent="1"/>
    </xf>
    <xf numFmtId="176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176" fontId="8" fillId="85" borderId="66">
      <alignment horizontal="left" vertical="center" indent="1"/>
    </xf>
    <xf numFmtId="4" fontId="8" fillId="33" borderId="66" applyNumberFormat="0" applyProtection="0">
      <alignment horizontal="left" vertical="center" indent="1"/>
    </xf>
    <xf numFmtId="176" fontId="8" fillId="84" borderId="66">
      <alignment horizontal="left" vertical="center" indent="1"/>
    </xf>
    <xf numFmtId="4" fontId="8" fillId="31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0" fontId="28" fillId="9" borderId="66" applyNumberFormat="0" applyAlignment="0" applyProtection="0"/>
    <xf numFmtId="4" fontId="29" fillId="31" borderId="67" applyNumberFormat="0" applyProtection="0">
      <alignment horizontal="left" vertical="center" indent="1"/>
    </xf>
    <xf numFmtId="4" fontId="31" fillId="30" borderId="66" applyNumberFormat="0" applyProtection="0">
      <alignment horizontal="left" vertical="center" indent="1"/>
    </xf>
    <xf numFmtId="4" fontId="29" fillId="29" borderId="66" applyNumberFormat="0" applyProtection="0">
      <alignment horizontal="right" vertical="center"/>
    </xf>
    <xf numFmtId="4" fontId="29" fillId="28" borderId="66" applyNumberFormat="0" applyProtection="0">
      <alignment horizontal="right" vertical="center"/>
    </xf>
    <xf numFmtId="4" fontId="29" fillId="27" borderId="66" applyNumberFormat="0" applyProtection="0">
      <alignment horizontal="right" vertical="center"/>
    </xf>
    <xf numFmtId="4" fontId="29" fillId="26" borderId="66" applyNumberFormat="0" applyProtection="0">
      <alignment horizontal="right" vertical="center"/>
    </xf>
    <xf numFmtId="4" fontId="29" fillId="25" borderId="66" applyNumberFormat="0" applyProtection="0">
      <alignment horizontal="right" vertical="center"/>
    </xf>
    <xf numFmtId="4" fontId="29" fillId="24" borderId="66" applyNumberFormat="0" applyProtection="0">
      <alignment horizontal="right" vertical="center"/>
    </xf>
    <xf numFmtId="4" fontId="29" fillId="23" borderId="66" applyNumberFormat="0" applyProtection="0">
      <alignment horizontal="right" vertical="center"/>
    </xf>
    <xf numFmtId="4" fontId="29" fillId="22" borderId="66" applyNumberFormat="0" applyProtection="0">
      <alignment horizontal="right" vertical="center"/>
    </xf>
    <xf numFmtId="4" fontId="29" fillId="21" borderId="66" applyNumberFormat="0" applyProtection="0">
      <alignment horizontal="right" vertical="center"/>
    </xf>
    <xf numFmtId="176" fontId="8" fillId="49" borderId="66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19" borderId="66" applyNumberFormat="0" applyProtection="0">
      <alignment horizontal="left" vertical="center" indent="1"/>
    </xf>
    <xf numFmtId="4" fontId="29" fillId="19" borderId="66" applyNumberFormat="0" applyProtection="0">
      <alignment horizontal="left" vertical="center" indent="1"/>
    </xf>
    <xf numFmtId="4" fontId="30" fillId="19" borderId="66" applyNumberFormat="0" applyProtection="0">
      <alignment vertical="center"/>
    </xf>
    <xf numFmtId="4" fontId="29" fillId="19" borderId="66" applyNumberFormat="0" applyProtection="0">
      <alignment vertical="center"/>
    </xf>
    <xf numFmtId="176" fontId="98" fillId="0" borderId="47"/>
    <xf numFmtId="0" fontId="32" fillId="0" borderId="72"/>
    <xf numFmtId="176" fontId="10" fillId="80" borderId="45">
      <protection locked="0"/>
    </xf>
    <xf numFmtId="0" fontId="86" fillId="9" borderId="53" applyNumberFormat="0" applyAlignment="0" applyProtection="0"/>
    <xf numFmtId="176" fontId="87" fillId="77" borderId="53"/>
    <xf numFmtId="176" fontId="10" fillId="83" borderId="65"/>
    <xf numFmtId="195" fontId="73" fillId="58" borderId="45">
      <alignment vertical="center"/>
    </xf>
    <xf numFmtId="0" fontId="13" fillId="4" borderId="65" applyNumberFormat="0" applyFont="0" applyAlignment="0" applyProtection="0"/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98" fillId="0" borderId="47"/>
    <xf numFmtId="10" fontId="109" fillId="36" borderId="71" applyNumberFormat="0" applyBorder="0" applyAlignment="0" applyProtection="0"/>
    <xf numFmtId="174" fontId="3" fillId="19" borderId="71" applyNumberFormat="0" applyFont="0" applyAlignment="0">
      <protection locked="0"/>
    </xf>
    <xf numFmtId="0" fontId="32" fillId="0" borderId="72"/>
    <xf numFmtId="176" fontId="115" fillId="0" borderId="61"/>
    <xf numFmtId="176" fontId="127" fillId="77" borderId="66"/>
    <xf numFmtId="0" fontId="28" fillId="9" borderId="66" applyNumberFormat="0" applyAlignment="0" applyProtection="0"/>
    <xf numFmtId="176" fontId="117" fillId="0" borderId="63"/>
    <xf numFmtId="176" fontId="10" fillId="80" borderId="45">
      <protection locked="0"/>
    </xf>
    <xf numFmtId="0" fontId="86" fillId="9" borderId="53" applyNumberFormat="0" applyAlignment="0" applyProtection="0"/>
    <xf numFmtId="176" fontId="87" fillId="77" borderId="53"/>
    <xf numFmtId="176" fontId="10" fillId="83" borderId="65"/>
    <xf numFmtId="195" fontId="73" fillId="58" borderId="45">
      <alignment vertical="center"/>
    </xf>
    <xf numFmtId="0" fontId="13" fillId="4" borderId="65" applyNumberFormat="0" applyFont="0" applyAlignment="0" applyProtection="0"/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27" fillId="77" borderId="66"/>
    <xf numFmtId="0" fontId="28" fillId="9" borderId="66" applyNumberFormat="0" applyAlignment="0" applyProtection="0"/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98" fillId="0" borderId="47"/>
    <xf numFmtId="176" fontId="10" fillId="83" borderId="65"/>
    <xf numFmtId="0" fontId="86" fillId="9" borderId="53" applyNumberFormat="0" applyAlignment="0" applyProtection="0"/>
    <xf numFmtId="176" fontId="87" fillId="77" borderId="53"/>
    <xf numFmtId="0" fontId="13" fillId="4" borderId="65" applyNumberFormat="0" applyFont="0" applyAlignment="0" applyProtection="0"/>
    <xf numFmtId="10" fontId="109" fillId="36" borderId="71" applyNumberFormat="0" applyBorder="0" applyAlignment="0" applyProtection="0"/>
    <xf numFmtId="174" fontId="3" fillId="19" borderId="71" applyNumberFormat="0" applyFont="0" applyAlignment="0">
      <protection locked="0"/>
    </xf>
    <xf numFmtId="0" fontId="32" fillId="0" borderId="72"/>
    <xf numFmtId="176" fontId="115" fillId="0" borderId="61"/>
    <xf numFmtId="176" fontId="117" fillId="0" borderId="63"/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98" fillId="0" borderId="47"/>
    <xf numFmtId="10" fontId="109" fillId="36" borderId="71" applyNumberFormat="0" applyBorder="0" applyAlignment="0" applyProtection="0"/>
    <xf numFmtId="174" fontId="3" fillId="19" borderId="71" applyNumberFormat="0" applyFont="0" applyAlignment="0">
      <protection locked="0"/>
    </xf>
    <xf numFmtId="0" fontId="32" fillId="0" borderId="72"/>
    <xf numFmtId="176" fontId="115" fillId="0" borderId="61"/>
    <xf numFmtId="176" fontId="117" fillId="0" borderId="63"/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98" fillId="0" borderId="47"/>
    <xf numFmtId="10" fontId="109" fillId="36" borderId="30" applyNumberFormat="0" applyBorder="0" applyAlignment="0" applyProtection="0"/>
    <xf numFmtId="174" fontId="3" fillId="19" borderId="30" applyNumberFormat="0" applyFont="0" applyAlignment="0">
      <protection locked="0"/>
    </xf>
    <xf numFmtId="10" fontId="109" fillId="36" borderId="30" applyNumberFormat="0" applyBorder="0" applyAlignment="0" applyProtection="0"/>
    <xf numFmtId="174" fontId="3" fillId="19" borderId="30" applyNumberFormat="0" applyFont="0" applyAlignment="0">
      <protection locked="0"/>
    </xf>
    <xf numFmtId="0" fontId="32" fillId="0" borderId="72"/>
    <xf numFmtId="176" fontId="115" fillId="0" borderId="61"/>
    <xf numFmtId="176" fontId="98" fillId="0" borderId="47"/>
    <xf numFmtId="0" fontId="32" fillId="0" borderId="44"/>
    <xf numFmtId="176" fontId="98" fillId="0" borderId="47"/>
    <xf numFmtId="0" fontId="32" fillId="0" borderId="44"/>
    <xf numFmtId="176" fontId="113" fillId="0" borderId="59"/>
    <xf numFmtId="176" fontId="117" fillId="0" borderId="63"/>
    <xf numFmtId="176" fontId="115" fillId="0" borderId="61"/>
    <xf numFmtId="176" fontId="115" fillId="0" borderId="61"/>
    <xf numFmtId="178" fontId="113" fillId="0" borderId="59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0" fontId="32" fillId="35" borderId="44" applyAlignment="0" applyProtection="0"/>
    <xf numFmtId="176" fontId="98" fillId="0" borderId="47">
      <alignment horizontal="left" vertical="center"/>
    </xf>
    <xf numFmtId="0" fontId="69" fillId="0" borderId="44">
      <alignment horizontal="left" vertical="center"/>
    </xf>
    <xf numFmtId="176" fontId="98" fillId="0" borderId="47"/>
    <xf numFmtId="176" fontId="117" fillId="0" borderId="63"/>
    <xf numFmtId="176" fontId="113" fillId="0" borderId="59"/>
    <xf numFmtId="176" fontId="115" fillId="0" borderId="61"/>
    <xf numFmtId="178" fontId="113" fillId="0" borderId="59"/>
    <xf numFmtId="176" fontId="113" fillId="0" borderId="59"/>
    <xf numFmtId="178" fontId="113" fillId="0" borderId="59"/>
    <xf numFmtId="0" fontId="32" fillId="35" borderId="44" applyAlignment="0" applyProtection="0"/>
    <xf numFmtId="176" fontId="98" fillId="77" borderId="47"/>
    <xf numFmtId="202" fontId="67" fillId="55" borderId="46">
      <alignment horizontal="center" vertical="center" wrapText="1"/>
    </xf>
    <xf numFmtId="0" fontId="65" fillId="0" borderId="47" applyNumberFormat="0" applyFont="0" applyAlignment="0" applyProtection="0"/>
    <xf numFmtId="10" fontId="106" fillId="81" borderId="30" applyNumberFormat="0" applyFill="0" applyBorder="0" applyAlignment="0" applyProtection="0">
      <protection locked="0"/>
    </xf>
    <xf numFmtId="176" fontId="10" fillId="0" borderId="47"/>
    <xf numFmtId="176" fontId="98" fillId="0" borderId="47">
      <alignment horizontal="left" vertical="center"/>
    </xf>
    <xf numFmtId="0" fontId="69" fillId="0" borderId="44">
      <alignment horizontal="left" vertical="center"/>
    </xf>
    <xf numFmtId="176" fontId="10" fillId="0" borderId="52"/>
    <xf numFmtId="0" fontId="65" fillId="0" borderId="52" applyNumberFormat="0" applyFont="0" applyAlignment="0" applyProtection="0"/>
    <xf numFmtId="176" fontId="10" fillId="0" borderId="47"/>
    <xf numFmtId="0" fontId="65" fillId="0" borderId="52" applyNumberFormat="0" applyFont="0" applyAlignment="0" applyProtection="0"/>
    <xf numFmtId="176" fontId="10" fillId="0" borderId="52"/>
    <xf numFmtId="0" fontId="65" fillId="0" borderId="47" applyNumberFormat="0" applyFont="0" applyAlignment="0" applyProtection="0"/>
    <xf numFmtId="209" fontId="104" fillId="80" borderId="45">
      <alignment horizontal="center"/>
      <protection locked="0"/>
    </xf>
    <xf numFmtId="10" fontId="106" fillId="81" borderId="30" applyNumberFormat="0" applyFill="0" applyBorder="0" applyAlignment="0" applyProtection="0">
      <protection locked="0"/>
    </xf>
    <xf numFmtId="176" fontId="98" fillId="0" borderId="47"/>
    <xf numFmtId="214" fontId="104" fillId="80" borderId="45">
      <protection locked="0"/>
    </xf>
    <xf numFmtId="0" fontId="65" fillId="0" borderId="52" applyNumberFormat="0" applyFont="0" applyAlignment="0" applyProtection="0"/>
    <xf numFmtId="178" fontId="104" fillId="80" borderId="45">
      <protection locked="0"/>
    </xf>
    <xf numFmtId="176" fontId="10" fillId="0" borderId="52"/>
    <xf numFmtId="178" fontId="104" fillId="80" borderId="45">
      <protection locked="0"/>
    </xf>
    <xf numFmtId="10" fontId="106" fillId="81" borderId="71" applyNumberFormat="0" applyFill="0" applyBorder="0" applyAlignment="0" applyProtection="0">
      <protection locked="0"/>
    </xf>
    <xf numFmtId="0" fontId="65" fillId="0" borderId="47" applyNumberFormat="0" applyFont="0" applyAlignment="0" applyProtection="0"/>
    <xf numFmtId="214" fontId="104" fillId="80" borderId="45">
      <protection locked="0"/>
    </xf>
    <xf numFmtId="176" fontId="10" fillId="0" borderId="47"/>
    <xf numFmtId="209" fontId="104" fillId="80" borderId="45">
      <alignment horizontal="center"/>
      <protection locked="0"/>
    </xf>
    <xf numFmtId="0" fontId="69" fillId="0" borderId="44">
      <alignment horizontal="left" vertical="center"/>
    </xf>
    <xf numFmtId="0" fontId="65" fillId="0" borderId="52" applyNumberFormat="0" applyFont="0" applyAlignment="0" applyProtection="0"/>
    <xf numFmtId="176" fontId="10" fillId="0" borderId="52"/>
    <xf numFmtId="10" fontId="106" fillId="81" borderId="71" applyNumberFormat="0" applyFill="0" applyBorder="0" applyAlignment="0" applyProtection="0">
      <protection locked="0"/>
    </xf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0" fontId="65" fillId="0" borderId="47" applyNumberFormat="0" applyFont="0" applyAlignment="0" applyProtection="0"/>
    <xf numFmtId="176" fontId="115" fillId="0" borderId="61"/>
    <xf numFmtId="176" fontId="10" fillId="0" borderId="47"/>
    <xf numFmtId="176" fontId="117" fillId="0" borderId="63"/>
    <xf numFmtId="176" fontId="98" fillId="77" borderId="47"/>
    <xf numFmtId="0" fontId="32" fillId="35" borderId="44" applyAlignment="0" applyProtection="0"/>
    <xf numFmtId="0" fontId="65" fillId="0" borderId="52" applyNumberFormat="0" applyFont="0" applyAlignment="0" applyProtection="0"/>
    <xf numFmtId="0" fontId="32" fillId="0" borderId="44"/>
    <xf numFmtId="176" fontId="10" fillId="0" borderId="52"/>
    <xf numFmtId="10" fontId="106" fillId="81" borderId="71" applyNumberFormat="0" applyFill="0" applyBorder="0" applyAlignment="0" applyProtection="0">
      <protection locked="0"/>
    </xf>
    <xf numFmtId="10" fontId="106" fillId="81" borderId="30" applyNumberFormat="0" applyFill="0" applyBorder="0" applyAlignment="0" applyProtection="0">
      <protection locked="0"/>
    </xf>
    <xf numFmtId="176" fontId="10" fillId="0" borderId="47"/>
    <xf numFmtId="10" fontId="106" fillId="81" borderId="30" applyNumberFormat="0" applyFill="0" applyBorder="0" applyAlignment="0" applyProtection="0">
      <protection locked="0"/>
    </xf>
    <xf numFmtId="10" fontId="106" fillId="81" borderId="71" applyNumberFormat="0" applyFill="0" applyBorder="0" applyAlignment="0" applyProtection="0">
      <protection locked="0"/>
    </xf>
    <xf numFmtId="10" fontId="106" fillId="81" borderId="71" applyNumberFormat="0" applyFill="0" applyBorder="0" applyAlignment="0" applyProtection="0">
      <protection locked="0"/>
    </xf>
    <xf numFmtId="174" fontId="3" fillId="19" borderId="30" applyNumberFormat="0" applyFont="0" applyAlignment="0">
      <protection locked="0"/>
    </xf>
    <xf numFmtId="10" fontId="109" fillId="36" borderId="30" applyNumberFormat="0" applyBorder="0" applyAlignment="0" applyProtection="0"/>
    <xf numFmtId="176" fontId="10" fillId="0" borderId="52"/>
    <xf numFmtId="0" fontId="65" fillId="0" borderId="52" applyNumberFormat="0" applyFont="0" applyAlignment="0" applyProtection="0"/>
    <xf numFmtId="176" fontId="10" fillId="0" borderId="47"/>
    <xf numFmtId="0" fontId="65" fillId="0" borderId="47" applyNumberFormat="0" applyFont="0" applyAlignment="0" applyProtection="0"/>
    <xf numFmtId="10" fontId="106" fillId="81" borderId="71" applyNumberFormat="0" applyFill="0" applyBorder="0" applyAlignment="0" applyProtection="0">
      <protection locked="0"/>
    </xf>
    <xf numFmtId="176" fontId="10" fillId="0" borderId="52"/>
    <xf numFmtId="176" fontId="98" fillId="0" borderId="47"/>
    <xf numFmtId="0" fontId="69" fillId="0" borderId="44">
      <alignment horizontal="left" vertical="center"/>
    </xf>
    <xf numFmtId="176" fontId="98" fillId="0" borderId="47">
      <alignment horizontal="left" vertical="center"/>
    </xf>
    <xf numFmtId="176" fontId="10" fillId="0" borderId="47"/>
    <xf numFmtId="0" fontId="65" fillId="0" borderId="47" applyNumberFormat="0" applyFont="0" applyAlignment="0" applyProtection="0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8" fontId="113" fillId="0" borderId="59"/>
    <xf numFmtId="176" fontId="115" fillId="0" borderId="61"/>
    <xf numFmtId="176" fontId="113" fillId="0" borderId="59"/>
    <xf numFmtId="176" fontId="117" fillId="0" borderId="63"/>
    <xf numFmtId="178" fontId="113" fillId="0" borderId="59"/>
    <xf numFmtId="176" fontId="115" fillId="0" borderId="61"/>
    <xf numFmtId="176" fontId="113" fillId="0" borderId="59"/>
    <xf numFmtId="0" fontId="32" fillId="0" borderId="44"/>
    <xf numFmtId="176" fontId="98" fillId="0" borderId="47"/>
    <xf numFmtId="176" fontId="117" fillId="0" borderId="63"/>
    <xf numFmtId="178" fontId="113" fillId="0" borderId="59"/>
    <xf numFmtId="176" fontId="115" fillId="0" borderId="61"/>
    <xf numFmtId="176" fontId="113" fillId="0" borderId="59"/>
    <xf numFmtId="0" fontId="32" fillId="0" borderId="72"/>
    <xf numFmtId="174" fontId="3" fillId="19" borderId="30" applyNumberFormat="0" applyFont="0" applyAlignment="0">
      <protection locked="0"/>
    </xf>
    <xf numFmtId="10" fontId="109" fillId="36" borderId="30" applyNumberFormat="0" applyBorder="0" applyAlignment="0" applyProtection="0"/>
    <xf numFmtId="0" fontId="13" fillId="4" borderId="65" applyNumberFormat="0" applyFont="0" applyAlignment="0" applyProtection="0"/>
    <xf numFmtId="176" fontId="10" fillId="83" borderId="65"/>
    <xf numFmtId="176" fontId="98" fillId="0" borderId="47"/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0" fontId="28" fillId="9" borderId="66" applyNumberFormat="0" applyAlignment="0" applyProtection="0"/>
    <xf numFmtId="176" fontId="127" fillId="77" borderId="66"/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17" fillId="0" borderId="63"/>
    <xf numFmtId="176" fontId="115" fillId="0" borderId="61"/>
    <xf numFmtId="195" fontId="73" fillId="58" borderId="45">
      <alignment vertical="center"/>
    </xf>
    <xf numFmtId="0" fontId="32" fillId="0" borderId="72"/>
    <xf numFmtId="174" fontId="3" fillId="19" borderId="71" applyNumberFormat="0" applyFont="0" applyAlignment="0">
      <protection locked="0"/>
    </xf>
    <xf numFmtId="176" fontId="87" fillId="77" borderId="53"/>
    <xf numFmtId="0" fontId="86" fillId="9" borderId="53" applyNumberFormat="0" applyAlignment="0" applyProtection="0"/>
    <xf numFmtId="10" fontId="109" fillId="36" borderId="71" applyNumberFormat="0" applyBorder="0" applyAlignment="0" applyProtection="0"/>
    <xf numFmtId="176" fontId="98" fillId="0" borderId="47"/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17" fillId="0" borderId="63"/>
    <xf numFmtId="176" fontId="115" fillId="0" borderId="61"/>
    <xf numFmtId="0" fontId="32" fillId="0" borderId="72"/>
    <xf numFmtId="174" fontId="3" fillId="19" borderId="71" applyNumberFormat="0" applyFont="0" applyAlignment="0">
      <protection locked="0"/>
    </xf>
    <xf numFmtId="10" fontId="109" fillId="36" borderId="71" applyNumberFormat="0" applyBorder="0" applyAlignment="0" applyProtection="0"/>
    <xf numFmtId="176" fontId="98" fillId="0" borderId="47"/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4" fontId="29" fillId="19" borderId="66" applyNumberFormat="0" applyProtection="0">
      <alignment vertical="center"/>
    </xf>
    <xf numFmtId="4" fontId="30" fillId="19" borderId="66" applyNumberFormat="0" applyProtection="0">
      <alignment vertical="center"/>
    </xf>
    <xf numFmtId="4" fontId="29" fillId="19" borderId="66" applyNumberFormat="0" applyProtection="0">
      <alignment horizontal="left" vertical="center" indent="1"/>
    </xf>
    <xf numFmtId="4" fontId="29" fillId="19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4" fontId="29" fillId="21" borderId="66" applyNumberFormat="0" applyProtection="0">
      <alignment horizontal="right" vertical="center"/>
    </xf>
    <xf numFmtId="4" fontId="29" fillId="22" borderId="66" applyNumberFormat="0" applyProtection="0">
      <alignment horizontal="right" vertical="center"/>
    </xf>
    <xf numFmtId="4" fontId="29" fillId="23" borderId="66" applyNumberFormat="0" applyProtection="0">
      <alignment horizontal="right" vertical="center"/>
    </xf>
    <xf numFmtId="4" fontId="29" fillId="24" borderId="66" applyNumberFormat="0" applyProtection="0">
      <alignment horizontal="right" vertical="center"/>
    </xf>
    <xf numFmtId="4" fontId="29" fillId="25" borderId="66" applyNumberFormat="0" applyProtection="0">
      <alignment horizontal="right" vertical="center"/>
    </xf>
    <xf numFmtId="4" fontId="29" fillId="26" borderId="66" applyNumberFormat="0" applyProtection="0">
      <alignment horizontal="right" vertical="center"/>
    </xf>
    <xf numFmtId="4" fontId="29" fillId="27" borderId="66" applyNumberFormat="0" applyProtection="0">
      <alignment horizontal="right" vertical="center"/>
    </xf>
    <xf numFmtId="4" fontId="29" fillId="28" borderId="66" applyNumberFormat="0" applyProtection="0">
      <alignment horizontal="right" vertical="center"/>
    </xf>
    <xf numFmtId="4" fontId="29" fillId="29" borderId="66" applyNumberFormat="0" applyProtection="0">
      <alignment horizontal="right" vertical="center"/>
    </xf>
    <xf numFmtId="4" fontId="31" fillId="30" borderId="66" applyNumberFormat="0" applyProtection="0">
      <alignment horizontal="left" vertical="center" indent="1"/>
    </xf>
    <xf numFmtId="4" fontId="29" fillId="31" borderId="67" applyNumberFormat="0" applyProtection="0">
      <alignment horizontal="left" vertical="center" indent="1"/>
    </xf>
    <xf numFmtId="0" fontId="13" fillId="4" borderId="65" applyNumberFormat="0" applyFont="0" applyAlignment="0" applyProtection="0"/>
    <xf numFmtId="0" fontId="3" fillId="20" borderId="66" applyNumberFormat="0" applyProtection="0">
      <alignment horizontal="left" vertical="center" indent="1"/>
    </xf>
    <xf numFmtId="4" fontId="8" fillId="31" borderId="66" applyNumberFormat="0" applyProtection="0">
      <alignment horizontal="left" vertical="center" indent="1"/>
    </xf>
    <xf numFmtId="176" fontId="8" fillId="84" borderId="66">
      <alignment horizontal="left" vertical="center" indent="1"/>
    </xf>
    <xf numFmtId="4" fontId="8" fillId="33" borderId="66" applyNumberFormat="0" applyProtection="0">
      <alignment horizontal="left" vertical="center" indent="1"/>
    </xf>
    <xf numFmtId="176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176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0" fontId="3" fillId="34" borderId="66" applyNumberFormat="0" applyProtection="0">
      <alignment horizontal="left" vertical="center" indent="1"/>
    </xf>
    <xf numFmtId="176" fontId="8" fillId="79" borderId="66">
      <alignment horizontal="left" vertical="center" indent="1"/>
    </xf>
    <xf numFmtId="0" fontId="3" fillId="34" borderId="66" applyNumberFormat="0" applyProtection="0">
      <alignment horizontal="left" vertical="center" indent="1"/>
    </xf>
    <xf numFmtId="0" fontId="3" fillId="35" borderId="66" applyNumberFormat="0" applyProtection="0">
      <alignment horizontal="left" vertical="center" indent="1"/>
    </xf>
    <xf numFmtId="0" fontId="3" fillId="35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36" borderId="66" applyNumberFormat="0" applyProtection="0">
      <alignment vertical="center"/>
    </xf>
    <xf numFmtId="4" fontId="30" fillId="36" borderId="66" applyNumberFormat="0" applyProtection="0">
      <alignment vertical="center"/>
    </xf>
    <xf numFmtId="4" fontId="29" fillId="36" borderId="66" applyNumberFormat="0" applyProtection="0">
      <alignment horizontal="left" vertical="center" indent="1"/>
    </xf>
    <xf numFmtId="4" fontId="29" fillId="36" borderId="66" applyNumberFormat="0" applyProtection="0">
      <alignment horizontal="left" vertical="center" indent="1"/>
    </xf>
    <xf numFmtId="4" fontId="29" fillId="31" borderId="66" applyNumberFormat="0" applyProtection="0">
      <alignment horizontal="right" vertical="center"/>
    </xf>
    <xf numFmtId="176" fontId="8" fillId="84" borderId="66">
      <alignment horizontal="right" vertical="center"/>
    </xf>
    <xf numFmtId="4" fontId="30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0" fontId="3" fillId="20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176" fontId="10" fillId="83" borderId="65"/>
    <xf numFmtId="4" fontId="34" fillId="31" borderId="66" applyNumberFormat="0" applyProtection="0">
      <alignment horizontal="right" vertical="center"/>
    </xf>
    <xf numFmtId="176" fontId="10" fillId="80" borderId="45">
      <protection locked="0"/>
    </xf>
    <xf numFmtId="176" fontId="117" fillId="0" borderId="63"/>
    <xf numFmtId="176" fontId="98" fillId="0" borderId="47">
      <alignment horizontal="left" vertical="center"/>
    </xf>
    <xf numFmtId="0" fontId="28" fillId="9" borderId="66" applyNumberFormat="0" applyAlignment="0" applyProtection="0"/>
    <xf numFmtId="176" fontId="127" fillId="77" borderId="66"/>
    <xf numFmtId="0" fontId="65" fillId="0" borderId="47" applyNumberFormat="0" applyFont="0" applyAlignment="0" applyProtection="0"/>
    <xf numFmtId="176" fontId="10" fillId="0" borderId="47"/>
    <xf numFmtId="0" fontId="32" fillId="0" borderId="72"/>
    <xf numFmtId="174" fontId="3" fillId="19" borderId="71" applyNumberFormat="0" applyFont="0" applyAlignment="0">
      <protection locked="0"/>
    </xf>
    <xf numFmtId="10" fontId="109" fillId="36" borderId="71" applyNumberFormat="0" applyBorder="0" applyAlignment="0" applyProtection="0"/>
    <xf numFmtId="176" fontId="98" fillId="0" borderId="47"/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0" fontId="36" fillId="0" borderId="68" applyNumberFormat="0" applyFill="0" applyAlignment="0" applyProtection="0"/>
    <xf numFmtId="176" fontId="62" fillId="0" borderId="68"/>
    <xf numFmtId="0" fontId="13" fillId="4" borderId="65" applyNumberFormat="0" applyFont="0" applyAlignment="0" applyProtection="0"/>
    <xf numFmtId="195" fontId="73" fillId="58" borderId="45">
      <alignment vertical="center"/>
    </xf>
    <xf numFmtId="176" fontId="10" fillId="83" borderId="65"/>
    <xf numFmtId="176" fontId="87" fillId="77" borderId="53"/>
    <xf numFmtId="0" fontId="86" fillId="9" borderId="53" applyNumberFormat="0" applyAlignment="0" applyProtection="0"/>
    <xf numFmtId="176" fontId="10" fillId="80" borderId="45">
      <protection locked="0"/>
    </xf>
    <xf numFmtId="178" fontId="113" fillId="0" borderId="59"/>
    <xf numFmtId="176" fontId="113" fillId="0" borderId="59"/>
    <xf numFmtId="0" fontId="28" fillId="9" borderId="66" applyNumberFormat="0" applyAlignment="0" applyProtection="0"/>
    <xf numFmtId="176" fontId="127" fillId="77" borderId="66"/>
    <xf numFmtId="176" fontId="115" fillId="0" borderId="61"/>
    <xf numFmtId="181" fontId="73" fillId="0" borderId="70">
      <protection locked="0"/>
    </xf>
    <xf numFmtId="176" fontId="137" fillId="56" borderId="53"/>
    <xf numFmtId="0" fontId="137" fillId="10" borderId="53" applyNumberFormat="0" applyAlignment="0" applyProtection="0"/>
    <xf numFmtId="176" fontId="127" fillId="77" borderId="66"/>
    <xf numFmtId="0" fontId="127" fillId="9" borderId="66" applyNumberFormat="0" applyAlignment="0" applyProtection="0"/>
    <xf numFmtId="176" fontId="87" fillId="77" borderId="53"/>
    <xf numFmtId="0" fontId="87" fillId="9" borderId="53" applyNumberFormat="0" applyAlignment="0" applyProtection="0"/>
    <xf numFmtId="176" fontId="117" fillId="0" borderId="63"/>
    <xf numFmtId="174" fontId="3" fillId="19" borderId="71" applyNumberFormat="0" applyFont="0" applyAlignment="0">
      <protection locked="0"/>
    </xf>
    <xf numFmtId="10" fontId="109" fillId="36" borderId="71" applyNumberFormat="0" applyBorder="0" applyAlignment="0" applyProtection="0"/>
    <xf numFmtId="176" fontId="113" fillId="0" borderId="59"/>
    <xf numFmtId="176" fontId="115" fillId="0" borderId="61"/>
    <xf numFmtId="176" fontId="10" fillId="80" borderId="45">
      <protection locked="0"/>
    </xf>
    <xf numFmtId="176" fontId="117" fillId="0" borderId="63"/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81" fontId="139" fillId="55" borderId="70"/>
    <xf numFmtId="0" fontId="3" fillId="0" borderId="30">
      <alignment horizontal="right"/>
    </xf>
    <xf numFmtId="176" fontId="10" fillId="80" borderId="45">
      <protection locked="0"/>
    </xf>
    <xf numFmtId="0" fontId="13" fillId="4" borderId="65" applyNumberFormat="0" applyFont="0" applyAlignment="0" applyProtection="0"/>
    <xf numFmtId="176" fontId="62" fillId="0" borderId="68"/>
    <xf numFmtId="0" fontId="62" fillId="0" borderId="68" applyNumberFormat="0" applyFill="0" applyAlignment="0" applyProtection="0"/>
    <xf numFmtId="195" fontId="73" fillId="58" borderId="45">
      <alignment vertical="center"/>
    </xf>
    <xf numFmtId="4" fontId="29" fillId="19" borderId="66" applyNumberFormat="0" applyProtection="0">
      <alignment vertical="center"/>
    </xf>
    <xf numFmtId="4" fontId="30" fillId="19" borderId="66" applyNumberFormat="0" applyProtection="0">
      <alignment vertical="center"/>
    </xf>
    <xf numFmtId="0" fontId="3" fillId="0" borderId="30"/>
    <xf numFmtId="0" fontId="3" fillId="0" borderId="30"/>
    <xf numFmtId="0" fontId="3" fillId="0" borderId="30"/>
    <xf numFmtId="0" fontId="3" fillId="0" borderId="30"/>
    <xf numFmtId="4" fontId="29" fillId="19" borderId="66" applyNumberFormat="0" applyProtection="0">
      <alignment horizontal="left" vertical="center" indent="1"/>
    </xf>
    <xf numFmtId="0" fontId="3" fillId="0" borderId="30"/>
    <xf numFmtId="4" fontId="29" fillId="19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23" borderId="66" applyNumberFormat="0" applyProtection="0">
      <alignment horizontal="right" vertical="center"/>
    </xf>
    <xf numFmtId="4" fontId="29" fillId="25" borderId="66" applyNumberFormat="0" applyProtection="0">
      <alignment horizontal="right" vertical="center"/>
    </xf>
    <xf numFmtId="4" fontId="29" fillId="27" borderId="66" applyNumberFormat="0" applyProtection="0">
      <alignment horizontal="right" vertical="center"/>
    </xf>
    <xf numFmtId="4" fontId="29" fillId="29" borderId="66" applyNumberFormat="0" applyProtection="0">
      <alignment horizontal="right" vertical="center"/>
    </xf>
    <xf numFmtId="4" fontId="31" fillId="30" borderId="66" applyNumberFormat="0" applyProtection="0">
      <alignment horizontal="left" vertical="center" indent="1"/>
    </xf>
    <xf numFmtId="4" fontId="29" fillId="31" borderId="67" applyNumberFormat="0" applyProtection="0">
      <alignment horizontal="left" vertical="center" indent="1"/>
    </xf>
    <xf numFmtId="4" fontId="8" fillId="31" borderId="66" applyNumberFormat="0" applyProtection="0">
      <alignment horizontal="left" vertical="center" indent="1"/>
    </xf>
    <xf numFmtId="176" fontId="8" fillId="84" borderId="66">
      <alignment horizontal="left" vertical="center" indent="1"/>
    </xf>
    <xf numFmtId="176" fontId="8" fillId="85" borderId="66">
      <alignment horizontal="left" vertical="center" indent="1"/>
    </xf>
    <xf numFmtId="176" fontId="8" fillId="85" borderId="66">
      <alignment horizontal="left" vertical="center" indent="1"/>
    </xf>
    <xf numFmtId="0" fontId="3" fillId="34" borderId="66" applyNumberFormat="0" applyProtection="0">
      <alignment horizontal="left" vertical="center" indent="1"/>
    </xf>
    <xf numFmtId="0" fontId="3" fillId="35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36" borderId="66" applyNumberFormat="0" applyProtection="0">
      <alignment vertical="center"/>
    </xf>
    <xf numFmtId="4" fontId="30" fillId="36" borderId="66" applyNumberFormat="0" applyProtection="0">
      <alignment vertical="center"/>
    </xf>
    <xf numFmtId="4" fontId="29" fillId="36" borderId="66" applyNumberFormat="0" applyProtection="0">
      <alignment horizontal="left" vertical="center" indent="1"/>
    </xf>
    <xf numFmtId="4" fontId="29" fillId="31" borderId="66" applyNumberFormat="0" applyProtection="0">
      <alignment horizontal="right" vertical="center"/>
    </xf>
    <xf numFmtId="176" fontId="8" fillId="49" borderId="66">
      <alignment horizontal="left" vertical="center" indent="1"/>
    </xf>
    <xf numFmtId="176" fontId="8" fillId="49" borderId="66">
      <alignment horizontal="left" vertical="center" indent="1"/>
    </xf>
    <xf numFmtId="4" fontId="34" fillId="31" borderId="66" applyNumberFormat="0" applyProtection="0">
      <alignment horizontal="right" vertical="center"/>
    </xf>
    <xf numFmtId="176" fontId="115" fillId="0" borderId="61"/>
    <xf numFmtId="0" fontId="28" fillId="9" borderId="66" applyNumberFormat="0" applyAlignment="0" applyProtection="0"/>
    <xf numFmtId="176" fontId="127" fillId="77" borderId="66"/>
    <xf numFmtId="176" fontId="10" fillId="83" borderId="65"/>
    <xf numFmtId="0" fontId="27" fillId="4" borderId="65" applyNumberFormat="0" applyFont="0" applyAlignment="0" applyProtection="0"/>
    <xf numFmtId="176" fontId="98" fillId="0" borderId="47"/>
    <xf numFmtId="0" fontId="32" fillId="0" borderId="72"/>
    <xf numFmtId="176" fontId="117" fillId="0" borderId="63"/>
    <xf numFmtId="176" fontId="76" fillId="0" borderId="52">
      <protection locked="0"/>
    </xf>
    <xf numFmtId="176" fontId="115" fillId="0" borderId="61"/>
    <xf numFmtId="0" fontId="32" fillId="0" borderId="72"/>
    <xf numFmtId="174" fontId="3" fillId="19" borderId="71" applyNumberFormat="0" applyFont="0" applyAlignment="0">
      <protection locked="0"/>
    </xf>
    <xf numFmtId="0" fontId="36" fillId="0" borderId="68" applyNumberFormat="0" applyFill="0" applyAlignment="0" applyProtection="0"/>
    <xf numFmtId="176" fontId="62" fillId="0" borderId="68"/>
    <xf numFmtId="10" fontId="109" fillId="36" borderId="71" applyNumberFormat="0" applyBorder="0" applyAlignment="0" applyProtection="0"/>
    <xf numFmtId="176" fontId="98" fillId="0" borderId="47"/>
    <xf numFmtId="0" fontId="13" fillId="4" borderId="65" applyNumberFormat="0" applyFont="0" applyAlignment="0" applyProtection="0"/>
    <xf numFmtId="195" fontId="73" fillId="58" borderId="45">
      <alignment vertical="center"/>
    </xf>
    <xf numFmtId="4" fontId="29" fillId="19" borderId="66" applyNumberFormat="0" applyProtection="0">
      <alignment vertical="center"/>
    </xf>
    <xf numFmtId="4" fontId="30" fillId="19" borderId="66" applyNumberFormat="0" applyProtection="0">
      <alignment vertical="center"/>
    </xf>
    <xf numFmtId="4" fontId="29" fillId="19" borderId="66" applyNumberFormat="0" applyProtection="0">
      <alignment horizontal="left" vertical="center" indent="1"/>
    </xf>
    <xf numFmtId="4" fontId="29" fillId="19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4" fontId="29" fillId="21" borderId="66" applyNumberFormat="0" applyProtection="0">
      <alignment horizontal="right" vertical="center"/>
    </xf>
    <xf numFmtId="4" fontId="29" fillId="22" borderId="66" applyNumberFormat="0" applyProtection="0">
      <alignment horizontal="right" vertical="center"/>
    </xf>
    <xf numFmtId="4" fontId="29" fillId="23" borderId="66" applyNumberFormat="0" applyProtection="0">
      <alignment horizontal="right" vertical="center"/>
    </xf>
    <xf numFmtId="4" fontId="29" fillId="24" borderId="66" applyNumberFormat="0" applyProtection="0">
      <alignment horizontal="right" vertical="center"/>
    </xf>
    <xf numFmtId="4" fontId="29" fillId="25" borderId="66" applyNumberFormat="0" applyProtection="0">
      <alignment horizontal="right" vertical="center"/>
    </xf>
    <xf numFmtId="4" fontId="29" fillId="26" borderId="66" applyNumberFormat="0" applyProtection="0">
      <alignment horizontal="right" vertical="center"/>
    </xf>
    <xf numFmtId="181" fontId="73" fillId="0" borderId="70">
      <protection locked="0"/>
    </xf>
    <xf numFmtId="176" fontId="137" fillId="56" borderId="53"/>
    <xf numFmtId="0" fontId="137" fillId="10" borderId="53" applyNumberFormat="0" applyAlignment="0" applyProtection="0"/>
    <xf numFmtId="176" fontId="127" fillId="77" borderId="66"/>
    <xf numFmtId="0" fontId="127" fillId="9" borderId="66" applyNumberFormat="0" applyAlignment="0" applyProtection="0"/>
    <xf numFmtId="176" fontId="87" fillId="77" borderId="53"/>
    <xf numFmtId="0" fontId="87" fillId="9" borderId="53" applyNumberFormat="0" applyAlignment="0" applyProtection="0"/>
    <xf numFmtId="4" fontId="29" fillId="27" borderId="66" applyNumberFormat="0" applyProtection="0">
      <alignment horizontal="right" vertical="center"/>
    </xf>
    <xf numFmtId="176" fontId="72" fillId="77" borderId="45"/>
    <xf numFmtId="4" fontId="29" fillId="28" borderId="66" applyNumberFormat="0" applyProtection="0">
      <alignment horizontal="right" vertical="center"/>
    </xf>
    <xf numFmtId="176" fontId="113" fillId="0" borderId="59"/>
    <xf numFmtId="176" fontId="115" fillId="0" borderId="61"/>
    <xf numFmtId="0" fontId="3" fillId="33" borderId="66" applyNumberFormat="0" applyProtection="0">
      <alignment horizontal="left" vertical="center" indent="1"/>
    </xf>
    <xf numFmtId="176" fontId="117" fillId="0" borderId="63"/>
    <xf numFmtId="176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0" fontId="3" fillId="34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30" fillId="36" borderId="66" applyNumberFormat="0" applyProtection="0">
      <alignment vertical="center"/>
    </xf>
    <xf numFmtId="0" fontId="1" fillId="0" borderId="0"/>
    <xf numFmtId="176" fontId="8" fillId="49" borderId="66">
      <alignment horizontal="left" vertical="center" indent="1"/>
    </xf>
    <xf numFmtId="4" fontId="29" fillId="19" borderId="66" applyNumberFormat="0" applyProtection="0">
      <alignment horizontal="left" vertical="center" indent="1"/>
    </xf>
    <xf numFmtId="4" fontId="29" fillId="19" borderId="66" applyNumberFormat="0" applyProtection="0">
      <alignment vertical="center"/>
    </xf>
    <xf numFmtId="176" fontId="62" fillId="0" borderId="68"/>
    <xf numFmtId="176" fontId="117" fillId="0" borderId="63"/>
    <xf numFmtId="176" fontId="10" fillId="80" borderId="45">
      <protection locked="0"/>
    </xf>
    <xf numFmtId="176" fontId="10" fillId="80" borderId="45">
      <protection locked="0"/>
    </xf>
    <xf numFmtId="176" fontId="87" fillId="77" borderId="53"/>
    <xf numFmtId="4" fontId="3" fillId="0" borderId="30"/>
    <xf numFmtId="4" fontId="29" fillId="36" borderId="66" applyNumberFormat="0" applyProtection="0">
      <alignment vertical="center"/>
    </xf>
    <xf numFmtId="181" fontId="73" fillId="0" borderId="70">
      <protection locked="0"/>
    </xf>
    <xf numFmtId="0" fontId="3" fillId="20" borderId="66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2" borderId="66" applyNumberFormat="0" applyProtection="0">
      <alignment horizontal="right" vertical="center"/>
    </xf>
    <xf numFmtId="176" fontId="117" fillId="0" borderId="63"/>
    <xf numFmtId="4" fontId="29" fillId="24" borderId="66" applyNumberFormat="0" applyProtection="0">
      <alignment horizontal="right" vertical="center"/>
    </xf>
    <xf numFmtId="4" fontId="29" fillId="28" borderId="66" applyNumberFormat="0" applyProtection="0">
      <alignment horizontal="right" vertical="center"/>
    </xf>
    <xf numFmtId="0" fontId="3" fillId="33" borderId="66" applyNumberFormat="0" applyProtection="0">
      <alignment horizontal="left" vertical="center" indent="1"/>
    </xf>
    <xf numFmtId="4" fontId="29" fillId="36" borderId="66" applyNumberFormat="0" applyProtection="0">
      <alignment horizontal="left" vertical="center" indent="1"/>
    </xf>
    <xf numFmtId="4" fontId="30" fillId="31" borderId="66" applyNumberFormat="0" applyProtection="0">
      <alignment horizontal="right" vertical="center"/>
    </xf>
    <xf numFmtId="0" fontId="86" fillId="9" borderId="53" applyNumberFormat="0" applyAlignment="0" applyProtection="0"/>
    <xf numFmtId="178" fontId="113" fillId="0" borderId="59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8" fillId="79" borderId="66">
      <alignment horizontal="left" vertical="center" indent="1"/>
    </xf>
    <xf numFmtId="0" fontId="3" fillId="34" borderId="66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30"/>
    <xf numFmtId="0" fontId="3" fillId="20" borderId="66" applyNumberFormat="0" applyProtection="0">
      <alignment horizontal="left" vertical="center" indent="1"/>
    </xf>
    <xf numFmtId="176" fontId="113" fillId="0" borderId="59"/>
    <xf numFmtId="176" fontId="8" fillId="49" borderId="66">
      <alignment horizontal="left" vertical="center" indent="1"/>
    </xf>
    <xf numFmtId="176" fontId="115" fillId="0" borderId="61"/>
    <xf numFmtId="0" fontId="3" fillId="0" borderId="30"/>
    <xf numFmtId="176" fontId="8" fillId="84" borderId="66">
      <alignment horizontal="right" vertical="center"/>
    </xf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8" fillId="79" borderId="66">
      <alignment horizontal="left" vertical="center" indent="1"/>
    </xf>
    <xf numFmtId="176" fontId="115" fillId="0" borderId="61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3" fillId="0" borderId="59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3" fillId="0" borderId="59"/>
    <xf numFmtId="176" fontId="115" fillId="0" borderId="61"/>
    <xf numFmtId="176" fontId="117" fillId="0" borderId="63"/>
    <xf numFmtId="176" fontId="117" fillId="0" borderId="63"/>
    <xf numFmtId="0" fontId="3" fillId="34" borderId="66" applyNumberFormat="0" applyProtection="0">
      <alignment horizontal="left" vertical="center" indent="1"/>
    </xf>
    <xf numFmtId="176" fontId="113" fillId="0" borderId="59"/>
    <xf numFmtId="176" fontId="117" fillId="0" borderId="63"/>
    <xf numFmtId="176" fontId="113" fillId="0" borderId="59"/>
    <xf numFmtId="4" fontId="29" fillId="36" borderId="66" applyNumberFormat="0" applyProtection="0">
      <alignment horizontal="left" vertical="center" indent="1"/>
    </xf>
    <xf numFmtId="0" fontId="3" fillId="0" borderId="30"/>
    <xf numFmtId="0" fontId="3" fillId="0" borderId="30"/>
    <xf numFmtId="0" fontId="3" fillId="0" borderId="30">
      <alignment horizontal="right"/>
    </xf>
    <xf numFmtId="0" fontId="3" fillId="35" borderId="66" applyNumberFormat="0" applyProtection="0">
      <alignment horizontal="left" vertical="center" indent="1"/>
    </xf>
    <xf numFmtId="4" fontId="30" fillId="31" borderId="66" applyNumberFormat="0" applyProtection="0">
      <alignment horizontal="right" vertical="center"/>
    </xf>
    <xf numFmtId="176" fontId="117" fillId="0" borderId="63"/>
    <xf numFmtId="0" fontId="3" fillId="0" borderId="30"/>
    <xf numFmtId="176" fontId="113" fillId="0" borderId="59"/>
    <xf numFmtId="0" fontId="3" fillId="35" borderId="66" applyNumberFormat="0" applyProtection="0">
      <alignment horizontal="left" vertical="center" indent="1"/>
    </xf>
    <xf numFmtId="176" fontId="115" fillId="0" borderId="61"/>
    <xf numFmtId="176" fontId="117" fillId="0" borderId="63"/>
    <xf numFmtId="181" fontId="139" fillId="55" borderId="70"/>
    <xf numFmtId="176" fontId="62" fillId="0" borderId="68"/>
    <xf numFmtId="0" fontId="62" fillId="0" borderId="68" applyNumberFormat="0" applyFill="0" applyAlignment="0" applyProtection="0"/>
    <xf numFmtId="176" fontId="8" fillId="0" borderId="45">
      <alignment horizontal="right"/>
    </xf>
    <xf numFmtId="176" fontId="76" fillId="0" borderId="52">
      <protection locked="0"/>
    </xf>
    <xf numFmtId="176" fontId="127" fillId="77" borderId="66"/>
    <xf numFmtId="0" fontId="127" fillId="9" borderId="66" applyNumberFormat="0" applyAlignment="0" applyProtection="0"/>
    <xf numFmtId="176" fontId="87" fillId="77" borderId="53"/>
    <xf numFmtId="0" fontId="87" fillId="9" borderId="53" applyNumberFormat="0" applyAlignment="0" applyProtection="0"/>
    <xf numFmtId="4" fontId="29" fillId="27" borderId="66" applyNumberFormat="0" applyProtection="0">
      <alignment horizontal="right" vertical="center"/>
    </xf>
    <xf numFmtId="176" fontId="72" fillId="77" borderId="45"/>
    <xf numFmtId="4" fontId="29" fillId="28" borderId="66" applyNumberFormat="0" applyProtection="0">
      <alignment horizontal="right" vertical="center"/>
    </xf>
    <xf numFmtId="176" fontId="113" fillId="0" borderId="59"/>
    <xf numFmtId="176" fontId="115" fillId="0" borderId="61"/>
    <xf numFmtId="0" fontId="3" fillId="33" borderId="66" applyNumberFormat="0" applyProtection="0">
      <alignment horizontal="left" vertical="center" indent="1"/>
    </xf>
    <xf numFmtId="176" fontId="117" fillId="0" borderId="63"/>
    <xf numFmtId="176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0" fontId="3" fillId="34" borderId="66" applyNumberFormat="0" applyProtection="0">
      <alignment horizontal="left" vertical="center" indent="1"/>
    </xf>
    <xf numFmtId="181" fontId="139" fillId="55" borderId="70"/>
    <xf numFmtId="0" fontId="3" fillId="0" borderId="30">
      <alignment horizontal="right"/>
    </xf>
    <xf numFmtId="176" fontId="8" fillId="0" borderId="45">
      <alignment horizontal="right"/>
    </xf>
    <xf numFmtId="176" fontId="62" fillId="0" borderId="68"/>
    <xf numFmtId="0" fontId="62" fillId="0" borderId="68" applyNumberFormat="0" applyFill="0" applyAlignment="0" applyProtection="0"/>
    <xf numFmtId="176" fontId="8" fillId="79" borderId="66">
      <alignment horizontal="left" vertical="center" indent="1"/>
    </xf>
    <xf numFmtId="0" fontId="3" fillId="34" borderId="66" applyNumberFormat="0" applyProtection="0">
      <alignment horizontal="left" vertical="center" indent="1"/>
    </xf>
    <xf numFmtId="0" fontId="3" fillId="0" borderId="30"/>
    <xf numFmtId="0" fontId="3" fillId="0" borderId="30"/>
    <xf numFmtId="0" fontId="3" fillId="0" borderId="30"/>
    <xf numFmtId="0" fontId="3" fillId="0" borderId="30"/>
    <xf numFmtId="0" fontId="3" fillId="35" borderId="66" applyNumberFormat="0" applyProtection="0">
      <alignment horizontal="left" vertical="center" indent="1"/>
    </xf>
    <xf numFmtId="0" fontId="3" fillId="0" borderId="30"/>
    <xf numFmtId="0" fontId="3" fillId="35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36" borderId="66" applyNumberFormat="0" applyProtection="0">
      <alignment horizontal="left" vertical="center" indent="1"/>
    </xf>
    <xf numFmtId="176" fontId="8" fillId="84" borderId="66">
      <alignment horizontal="right" vertical="center"/>
    </xf>
    <xf numFmtId="4" fontId="30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4" fontId="34" fillId="31" borderId="66" applyNumberFormat="0" applyProtection="0">
      <alignment horizontal="right" vertical="center"/>
    </xf>
    <xf numFmtId="174" fontId="3" fillId="19" borderId="71" applyNumberFormat="0" applyFont="0" applyAlignment="0">
      <protection locked="0"/>
    </xf>
    <xf numFmtId="176" fontId="98" fillId="0" borderId="47"/>
    <xf numFmtId="176" fontId="10" fillId="80" borderId="45">
      <protection locked="0"/>
    </xf>
    <xf numFmtId="176" fontId="10" fillId="80" borderId="45">
      <protection locked="0"/>
    </xf>
    <xf numFmtId="4" fontId="29" fillId="21" borderId="66" applyNumberFormat="0" applyProtection="0">
      <alignment horizontal="right" vertical="center"/>
    </xf>
    <xf numFmtId="176" fontId="137" fillId="56" borderId="53"/>
    <xf numFmtId="176" fontId="8" fillId="49" borderId="66">
      <alignment horizontal="left" vertical="center" indent="1"/>
    </xf>
    <xf numFmtId="4" fontId="29" fillId="19" borderId="66" applyNumberFormat="0" applyProtection="0">
      <alignment horizontal="left" vertical="center" indent="1"/>
    </xf>
    <xf numFmtId="4" fontId="29" fillId="19" borderId="66" applyNumberFormat="0" applyProtection="0">
      <alignment vertical="center"/>
    </xf>
    <xf numFmtId="176" fontId="98" fillId="0" borderId="47"/>
    <xf numFmtId="176" fontId="62" fillId="0" borderId="68"/>
    <xf numFmtId="0" fontId="32" fillId="0" borderId="72"/>
    <xf numFmtId="176" fontId="10" fillId="80" borderId="45">
      <protection locked="0"/>
    </xf>
    <xf numFmtId="176" fontId="87" fillId="77" borderId="53"/>
    <xf numFmtId="4" fontId="29" fillId="36" borderId="66" applyNumberFormat="0" applyProtection="0">
      <alignment vertical="center"/>
    </xf>
    <xf numFmtId="4" fontId="3" fillId="0" borderId="30"/>
    <xf numFmtId="250" fontId="8" fillId="0" borderId="45"/>
    <xf numFmtId="176" fontId="113" fillId="0" borderId="59"/>
    <xf numFmtId="181" fontId="73" fillId="0" borderId="70">
      <protection locked="0"/>
    </xf>
    <xf numFmtId="0" fontId="3" fillId="20" borderId="66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66" applyNumberFormat="0" applyProtection="0">
      <alignment horizontal="left" vertical="center" indent="1"/>
    </xf>
    <xf numFmtId="0" fontId="65" fillId="0" borderId="52" applyNumberFormat="0" applyFont="0" applyAlignment="0" applyProtection="0"/>
    <xf numFmtId="4" fontId="29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176" fontId="98" fillId="0" borderId="47"/>
    <xf numFmtId="0" fontId="86" fillId="9" borderId="53" applyNumberFormat="0" applyAlignment="0" applyProtection="0"/>
    <xf numFmtId="10" fontId="109" fillId="36" borderId="71" applyNumberFormat="0" applyBorder="0" applyAlignment="0" applyProtection="0"/>
    <xf numFmtId="0" fontId="36" fillId="0" borderId="68" applyNumberFormat="0" applyFill="0" applyAlignment="0" applyProtection="0"/>
    <xf numFmtId="195" fontId="73" fillId="58" borderId="45">
      <alignment vertical="center"/>
    </xf>
    <xf numFmtId="4" fontId="29" fillId="19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4" fontId="29" fillId="22" borderId="66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9" borderId="66" applyNumberFormat="0" applyAlignment="0" applyProtection="0"/>
    <xf numFmtId="176" fontId="127" fillId="77" borderId="6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5" borderId="66" applyNumberFormat="0" applyProtection="0">
      <alignment horizontal="right" vertical="center"/>
    </xf>
    <xf numFmtId="0" fontId="1" fillId="0" borderId="0"/>
    <xf numFmtId="176" fontId="113" fillId="0" borderId="59"/>
    <xf numFmtId="176" fontId="127" fillId="77" borderId="66"/>
    <xf numFmtId="176" fontId="115" fillId="0" borderId="61"/>
    <xf numFmtId="4" fontId="29" fillId="24" borderId="66" applyNumberFormat="0" applyProtection="0">
      <alignment horizontal="right" vertical="center"/>
    </xf>
    <xf numFmtId="176" fontId="115" fillId="0" borderId="61"/>
    <xf numFmtId="176" fontId="113" fillId="0" borderId="59"/>
    <xf numFmtId="176" fontId="117" fillId="0" borderId="63"/>
    <xf numFmtId="176" fontId="115" fillId="0" borderId="61"/>
    <xf numFmtId="4" fontId="30" fillId="19" borderId="66" applyNumberFormat="0" applyProtection="0">
      <alignment vertical="center"/>
    </xf>
    <xf numFmtId="176" fontId="115" fillId="0" borderId="61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3" fillId="0" borderId="59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3" fillId="0" borderId="59"/>
    <xf numFmtId="176" fontId="115" fillId="0" borderId="61"/>
    <xf numFmtId="176" fontId="117" fillId="0" borderId="63"/>
    <xf numFmtId="4" fontId="30" fillId="36" borderId="66" applyNumberFormat="0" applyProtection="0">
      <alignment vertical="center"/>
    </xf>
    <xf numFmtId="176" fontId="10" fillId="80" borderId="45">
      <protection locked="0"/>
    </xf>
    <xf numFmtId="176" fontId="117" fillId="0" borderId="63"/>
    <xf numFmtId="176" fontId="10" fillId="80" borderId="45">
      <protection locked="0"/>
    </xf>
    <xf numFmtId="176" fontId="113" fillId="0" borderId="59"/>
    <xf numFmtId="176" fontId="117" fillId="0" borderId="63"/>
    <xf numFmtId="176" fontId="113" fillId="0" borderId="59"/>
    <xf numFmtId="0" fontId="137" fillId="10" borderId="53" applyNumberFormat="0" applyAlignment="0" applyProtection="0"/>
    <xf numFmtId="4" fontId="29" fillId="23" borderId="66" applyNumberFormat="0" applyProtection="0">
      <alignment horizontal="right" vertical="center"/>
    </xf>
    <xf numFmtId="4" fontId="29" fillId="26" borderId="66" applyNumberFormat="0" applyProtection="0">
      <alignment horizontal="right" vertical="center"/>
    </xf>
    <xf numFmtId="176" fontId="10" fillId="80" borderId="45">
      <protection locked="0"/>
    </xf>
    <xf numFmtId="176" fontId="10" fillId="83" borderId="65"/>
    <xf numFmtId="176" fontId="76" fillId="0" borderId="52">
      <protection locked="0"/>
    </xf>
    <xf numFmtId="176" fontId="117" fillId="0" borderId="63"/>
    <xf numFmtId="0" fontId="27" fillId="4" borderId="65" applyNumberFormat="0" applyFont="0" applyAlignment="0" applyProtection="0"/>
    <xf numFmtId="176" fontId="113" fillId="0" borderId="59"/>
    <xf numFmtId="176" fontId="115" fillId="0" borderId="61"/>
    <xf numFmtId="176" fontId="117" fillId="0" borderId="63"/>
    <xf numFmtId="176" fontId="10" fillId="80" borderId="45">
      <protection locked="0"/>
    </xf>
    <xf numFmtId="0" fontId="13" fillId="4" borderId="65" applyNumberFormat="0" applyFont="0" applyAlignment="0" applyProtection="0"/>
    <xf numFmtId="0" fontId="3" fillId="20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4" fontId="34" fillId="31" borderId="66" applyNumberFormat="0" applyProtection="0">
      <alignment horizontal="right" vertical="center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17" fillId="0" borderId="63"/>
    <xf numFmtId="174" fontId="3" fillId="19" borderId="71" applyNumberFormat="0" applyFont="0" applyAlignment="0">
      <protection locked="0"/>
    </xf>
    <xf numFmtId="0" fontId="13" fillId="4" borderId="65" applyNumberFormat="0" applyFont="0" applyAlignment="0" applyProtection="0"/>
    <xf numFmtId="4" fontId="30" fillId="19" borderId="66" applyNumberFormat="0" applyProtection="0">
      <alignment vertical="center"/>
    </xf>
    <xf numFmtId="0" fontId="3" fillId="20" borderId="66" applyNumberFormat="0" applyProtection="0">
      <alignment horizontal="left" vertical="center" indent="1"/>
    </xf>
    <xf numFmtId="4" fontId="29" fillId="21" borderId="66" applyNumberFormat="0" applyProtection="0">
      <alignment horizontal="right" vertical="center"/>
    </xf>
    <xf numFmtId="4" fontId="29" fillId="23" borderId="66" applyNumberFormat="0" applyProtection="0">
      <alignment horizontal="right" vertical="center"/>
    </xf>
    <xf numFmtId="4" fontId="29" fillId="24" borderId="66" applyNumberFormat="0" applyProtection="0">
      <alignment horizontal="right" vertical="center"/>
    </xf>
    <xf numFmtId="4" fontId="29" fillId="25" borderId="66" applyNumberFormat="0" applyProtection="0">
      <alignment horizontal="right" vertical="center"/>
    </xf>
    <xf numFmtId="4" fontId="29" fillId="26" borderId="66" applyNumberFormat="0" applyProtection="0">
      <alignment horizontal="right" vertical="center"/>
    </xf>
    <xf numFmtId="176" fontId="10" fillId="83" borderId="65"/>
    <xf numFmtId="0" fontId="27" fillId="4" borderId="65" applyNumberFormat="0" applyFont="0" applyAlignment="0" applyProtection="0"/>
    <xf numFmtId="176" fontId="137" fillId="56" borderId="53"/>
    <xf numFmtId="0" fontId="137" fillId="10" borderId="53" applyNumberFormat="0" applyAlignment="0" applyProtection="0"/>
    <xf numFmtId="176" fontId="76" fillId="0" borderId="52">
      <protection locked="0"/>
    </xf>
    <xf numFmtId="176" fontId="127" fillId="77" borderId="66"/>
    <xf numFmtId="0" fontId="127" fillId="9" borderId="66" applyNumberFormat="0" applyAlignment="0" applyProtection="0"/>
    <xf numFmtId="176" fontId="87" fillId="77" borderId="53"/>
    <xf numFmtId="0" fontId="87" fillId="9" borderId="53" applyNumberFormat="0" applyAlignment="0" applyProtection="0"/>
    <xf numFmtId="4" fontId="29" fillId="27" borderId="66" applyNumberFormat="0" applyProtection="0">
      <alignment horizontal="right" vertical="center"/>
    </xf>
    <xf numFmtId="176" fontId="72" fillId="77" borderId="45"/>
    <xf numFmtId="4" fontId="29" fillId="28" borderId="66" applyNumberFormat="0" applyProtection="0">
      <alignment horizontal="right" vertical="center"/>
    </xf>
    <xf numFmtId="176" fontId="113" fillId="0" borderId="59"/>
    <xf numFmtId="176" fontId="115" fillId="0" borderId="61"/>
    <xf numFmtId="0" fontId="3" fillId="33" borderId="66" applyNumberFormat="0" applyProtection="0">
      <alignment horizontal="left" vertical="center" indent="1"/>
    </xf>
    <xf numFmtId="176" fontId="117" fillId="0" borderId="63"/>
    <xf numFmtId="176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0" fontId="3" fillId="34" borderId="66" applyNumberFormat="0" applyProtection="0">
      <alignment horizontal="left" vertical="center" indent="1"/>
    </xf>
    <xf numFmtId="181" fontId="139" fillId="55" borderId="70"/>
    <xf numFmtId="0" fontId="3" fillId="0" borderId="71">
      <alignment horizontal="right"/>
    </xf>
    <xf numFmtId="176" fontId="8" fillId="0" borderId="45">
      <alignment horizontal="right"/>
    </xf>
    <xf numFmtId="176" fontId="62" fillId="0" borderId="68"/>
    <xf numFmtId="0" fontId="62" fillId="0" borderId="68" applyNumberFormat="0" applyFill="0" applyAlignment="0" applyProtection="0"/>
    <xf numFmtId="176" fontId="8" fillId="79" borderId="66">
      <alignment horizontal="left" vertical="center" indent="1"/>
    </xf>
    <xf numFmtId="0" fontId="3" fillId="34" borderId="66" applyNumberFormat="0" applyProtection="0">
      <alignment horizontal="left" vertical="center" indent="1"/>
    </xf>
    <xf numFmtId="0" fontId="3" fillId="0" borderId="71"/>
    <xf numFmtId="0" fontId="3" fillId="0" borderId="71"/>
    <xf numFmtId="0" fontId="3" fillId="0" borderId="71"/>
    <xf numFmtId="0" fontId="3" fillId="0" borderId="71"/>
    <xf numFmtId="0" fontId="3" fillId="35" borderId="66" applyNumberFormat="0" applyProtection="0">
      <alignment horizontal="left" vertical="center" indent="1"/>
    </xf>
    <xf numFmtId="0" fontId="3" fillId="0" borderId="71"/>
    <xf numFmtId="0" fontId="3" fillId="35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36" borderId="66" applyNumberFormat="0" applyProtection="0">
      <alignment horizontal="left" vertical="center" indent="1"/>
    </xf>
    <xf numFmtId="176" fontId="8" fillId="84" borderId="66">
      <alignment horizontal="right" vertical="center"/>
    </xf>
    <xf numFmtId="4" fontId="30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4" fontId="34" fillId="31" borderId="66" applyNumberFormat="0" applyProtection="0">
      <alignment horizontal="right" vertical="center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4" fontId="3" fillId="19" borderId="71" applyNumberFormat="0" applyFont="0" applyAlignment="0">
      <protection locked="0"/>
    </xf>
    <xf numFmtId="4" fontId="29" fillId="21" borderId="66" applyNumberFormat="0" applyProtection="0">
      <alignment horizontal="right" vertical="center"/>
    </xf>
    <xf numFmtId="176" fontId="137" fillId="56" borderId="53"/>
    <xf numFmtId="176" fontId="8" fillId="49" borderId="66">
      <alignment horizontal="left" vertical="center" indent="1"/>
    </xf>
    <xf numFmtId="4" fontId="29" fillId="19" borderId="66" applyNumberFormat="0" applyProtection="0">
      <alignment horizontal="left" vertical="center" indent="1"/>
    </xf>
    <xf numFmtId="4" fontId="29" fillId="19" borderId="66" applyNumberFormat="0" applyProtection="0">
      <alignment vertical="center"/>
    </xf>
    <xf numFmtId="176" fontId="62" fillId="0" borderId="68"/>
    <xf numFmtId="176" fontId="10" fillId="80" borderId="45">
      <protection locked="0"/>
    </xf>
    <xf numFmtId="176" fontId="87" fillId="77" borderId="53"/>
    <xf numFmtId="4" fontId="29" fillId="36" borderId="66" applyNumberFormat="0" applyProtection="0">
      <alignment vertical="center"/>
    </xf>
    <xf numFmtId="4" fontId="3" fillId="0" borderId="30"/>
    <xf numFmtId="250" fontId="8" fillId="0" borderId="45"/>
    <xf numFmtId="176" fontId="113" fillId="0" borderId="59"/>
    <xf numFmtId="181" fontId="73" fillId="0" borderId="70">
      <protection locked="0"/>
    </xf>
    <xf numFmtId="0" fontId="3" fillId="20" borderId="66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66" applyNumberFormat="0" applyProtection="0">
      <alignment horizontal="left" vertical="center" indent="1"/>
    </xf>
    <xf numFmtId="178" fontId="113" fillId="0" borderId="59"/>
    <xf numFmtId="4" fontId="29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176" fontId="10" fillId="80" borderId="45">
      <protection locked="0"/>
    </xf>
    <xf numFmtId="0" fontId="86" fillId="9" borderId="53" applyNumberFormat="0" applyAlignment="0" applyProtection="0"/>
    <xf numFmtId="176" fontId="10" fillId="80" borderId="45">
      <protection locked="0"/>
    </xf>
    <xf numFmtId="0" fontId="36" fillId="0" borderId="68" applyNumberFormat="0" applyFill="0" applyAlignment="0" applyProtection="0"/>
    <xf numFmtId="10" fontId="109" fillId="36" borderId="71" applyNumberFormat="0" applyBorder="0" applyAlignment="0" applyProtection="0"/>
    <xf numFmtId="195" fontId="73" fillId="58" borderId="45">
      <alignment vertical="center"/>
    </xf>
    <xf numFmtId="4" fontId="29" fillId="19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4" fontId="29" fillId="22" borderId="66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9" borderId="66" applyNumberFormat="0" applyAlignment="0" applyProtection="0"/>
    <xf numFmtId="176" fontId="127" fillId="77" borderId="6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5" borderId="66" applyNumberFormat="0" applyProtection="0">
      <alignment horizontal="right" vertical="center"/>
    </xf>
    <xf numFmtId="0" fontId="1" fillId="0" borderId="0"/>
    <xf numFmtId="4" fontId="31" fillId="30" borderId="66" applyNumberFormat="0" applyProtection="0">
      <alignment horizontal="left" vertical="center" indent="1"/>
    </xf>
    <xf numFmtId="176" fontId="127" fillId="77" borderId="66"/>
    <xf numFmtId="176" fontId="115" fillId="0" borderId="61"/>
    <xf numFmtId="4" fontId="29" fillId="24" borderId="66" applyNumberFormat="0" applyProtection="0">
      <alignment horizontal="right" vertical="center"/>
    </xf>
    <xf numFmtId="176" fontId="115" fillId="0" borderId="61"/>
    <xf numFmtId="4" fontId="8" fillId="31" borderId="66" applyNumberFormat="0" applyProtection="0">
      <alignment horizontal="left" vertical="center" indent="1"/>
    </xf>
    <xf numFmtId="176" fontId="117" fillId="0" borderId="63"/>
    <xf numFmtId="176" fontId="115" fillId="0" borderId="61"/>
    <xf numFmtId="4" fontId="30" fillId="19" borderId="66" applyNumberFormat="0" applyProtection="0">
      <alignment vertical="center"/>
    </xf>
    <xf numFmtId="176" fontId="115" fillId="0" borderId="61"/>
    <xf numFmtId="176" fontId="117" fillId="0" borderId="63"/>
    <xf numFmtId="176" fontId="115" fillId="0" borderId="61"/>
    <xf numFmtId="0" fontId="3" fillId="20" borderId="66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67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66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66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45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45">
      <alignment horizontal="center"/>
      <protection locked="0"/>
    </xf>
    <xf numFmtId="0" fontId="32" fillId="35" borderId="44" applyAlignment="0" applyProtection="0"/>
    <xf numFmtId="202" fontId="67" fillId="55" borderId="46">
      <alignment horizontal="center" vertical="center" wrapText="1"/>
    </xf>
    <xf numFmtId="0" fontId="65" fillId="0" borderId="47" applyNumberFormat="0" applyFont="0" applyAlignment="0" applyProtection="0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47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47">
      <alignment horizontal="left" vertical="center"/>
    </xf>
    <xf numFmtId="176" fontId="10" fillId="0" borderId="52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0" fillId="0" borderId="47"/>
    <xf numFmtId="0" fontId="65" fillId="0" borderId="52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45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47"/>
    <xf numFmtId="202" fontId="67" fillId="55" borderId="46">
      <alignment horizontal="center" vertical="center" wrapText="1"/>
    </xf>
    <xf numFmtId="176" fontId="115" fillId="0" borderId="61"/>
    <xf numFmtId="10" fontId="106" fillId="81" borderId="71" applyNumberFormat="0" applyFill="0" applyBorder="0" applyAlignment="0" applyProtection="0">
      <protection locked="0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0" fillId="83" borderId="65"/>
    <xf numFmtId="176" fontId="115" fillId="0" borderId="61"/>
    <xf numFmtId="176" fontId="117" fillId="0" borderId="63"/>
    <xf numFmtId="4" fontId="30" fillId="36" borderId="66" applyNumberFormat="0" applyProtection="0">
      <alignment vertical="center"/>
    </xf>
    <xf numFmtId="176" fontId="117" fillId="0" borderId="63"/>
    <xf numFmtId="176" fontId="8" fillId="85" borderId="66">
      <alignment horizontal="left" vertical="center" indent="1"/>
    </xf>
    <xf numFmtId="176" fontId="117" fillId="0" borderId="63"/>
    <xf numFmtId="0" fontId="137" fillId="10" borderId="53" applyNumberFormat="0" applyAlignment="0" applyProtection="0"/>
    <xf numFmtId="4" fontId="29" fillId="23" borderId="66" applyNumberFormat="0" applyProtection="0">
      <alignment horizontal="right" vertical="center"/>
    </xf>
    <xf numFmtId="4" fontId="29" fillId="26" borderId="66" applyNumberFormat="0" applyProtection="0">
      <alignment horizontal="right" vertical="center"/>
    </xf>
    <xf numFmtId="176" fontId="10" fillId="83" borderId="65"/>
    <xf numFmtId="176" fontId="76" fillId="0" borderId="52">
      <protection locked="0"/>
    </xf>
    <xf numFmtId="176" fontId="117" fillId="0" borderId="63"/>
    <xf numFmtId="0" fontId="27" fillId="4" borderId="65" applyNumberFormat="0" applyFont="0" applyAlignment="0" applyProtection="0"/>
    <xf numFmtId="176" fontId="8" fillId="84" borderId="66">
      <alignment horizontal="left" vertical="center" indent="1"/>
    </xf>
    <xf numFmtId="176" fontId="115" fillId="0" borderId="61"/>
    <xf numFmtId="176" fontId="117" fillId="0" borderId="63"/>
    <xf numFmtId="0" fontId="3" fillId="20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0" fontId="127" fillId="9" borderId="66" applyNumberFormat="0" applyAlignment="0" applyProtection="0"/>
    <xf numFmtId="176" fontId="87" fillId="77" borderId="53"/>
    <xf numFmtId="0" fontId="87" fillId="9" borderId="53" applyNumberFormat="0" applyAlignment="0" applyProtection="0"/>
    <xf numFmtId="4" fontId="29" fillId="27" borderId="66" applyNumberFormat="0" applyProtection="0">
      <alignment horizontal="right" vertical="center"/>
    </xf>
    <xf numFmtId="176" fontId="72" fillId="77" borderId="45"/>
    <xf numFmtId="4" fontId="29" fillId="28" borderId="66" applyNumberFormat="0" applyProtection="0">
      <alignment horizontal="right" vertical="center"/>
    </xf>
    <xf numFmtId="176" fontId="113" fillId="0" borderId="59"/>
    <xf numFmtId="176" fontId="115" fillId="0" borderId="61"/>
    <xf numFmtId="0" fontId="3" fillId="33" borderId="66" applyNumberFormat="0" applyProtection="0">
      <alignment horizontal="left" vertical="center" indent="1"/>
    </xf>
    <xf numFmtId="176" fontId="117" fillId="0" borderId="63"/>
    <xf numFmtId="176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0" fontId="3" fillId="34" borderId="66" applyNumberFormat="0" applyProtection="0">
      <alignment horizontal="left" vertical="center" indent="1"/>
    </xf>
    <xf numFmtId="181" fontId="139" fillId="55" borderId="70"/>
    <xf numFmtId="0" fontId="3" fillId="0" borderId="71">
      <alignment horizontal="right"/>
    </xf>
    <xf numFmtId="176" fontId="8" fillId="0" borderId="45">
      <alignment horizontal="right"/>
    </xf>
    <xf numFmtId="176" fontId="62" fillId="0" borderId="68"/>
    <xf numFmtId="0" fontId="62" fillId="0" borderId="68" applyNumberFormat="0" applyFill="0" applyAlignment="0" applyProtection="0"/>
    <xf numFmtId="176" fontId="8" fillId="79" borderId="66">
      <alignment horizontal="left" vertical="center" indent="1"/>
    </xf>
    <xf numFmtId="0" fontId="3" fillId="34" borderId="66" applyNumberFormat="0" applyProtection="0">
      <alignment horizontal="left" vertical="center" indent="1"/>
    </xf>
    <xf numFmtId="0" fontId="3" fillId="0" borderId="71"/>
    <xf numFmtId="0" fontId="3" fillId="0" borderId="71"/>
    <xf numFmtId="0" fontId="3" fillId="0" borderId="71"/>
    <xf numFmtId="0" fontId="3" fillId="0" borderId="71"/>
    <xf numFmtId="0" fontId="3" fillId="35" borderId="66" applyNumberFormat="0" applyProtection="0">
      <alignment horizontal="left" vertical="center" indent="1"/>
    </xf>
    <xf numFmtId="0" fontId="3" fillId="0" borderId="71"/>
    <xf numFmtId="0" fontId="3" fillId="35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36" borderId="66" applyNumberFormat="0" applyProtection="0">
      <alignment horizontal="left" vertical="center" indent="1"/>
    </xf>
    <xf numFmtId="176" fontId="8" fillId="84" borderId="66">
      <alignment horizontal="right" vertical="center"/>
    </xf>
    <xf numFmtId="4" fontId="30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4" fontId="34" fillId="31" borderId="66" applyNumberFormat="0" applyProtection="0">
      <alignment horizontal="right" vertical="center"/>
    </xf>
    <xf numFmtId="176" fontId="10" fillId="80" borderId="45">
      <protection locked="0"/>
    </xf>
    <xf numFmtId="176" fontId="10" fillId="80" borderId="45">
      <protection locked="0"/>
    </xf>
    <xf numFmtId="4" fontId="29" fillId="21" borderId="66" applyNumberFormat="0" applyProtection="0">
      <alignment horizontal="right" vertical="center"/>
    </xf>
    <xf numFmtId="176" fontId="137" fillId="56" borderId="53"/>
    <xf numFmtId="176" fontId="8" fillId="49" borderId="66">
      <alignment horizontal="left" vertical="center" indent="1"/>
    </xf>
    <xf numFmtId="4" fontId="29" fillId="19" borderId="66" applyNumberFormat="0" applyProtection="0">
      <alignment horizontal="left" vertical="center" indent="1"/>
    </xf>
    <xf numFmtId="4" fontId="29" fillId="19" borderId="66" applyNumberFormat="0" applyProtection="0">
      <alignment vertical="center"/>
    </xf>
    <xf numFmtId="176" fontId="62" fillId="0" borderId="68"/>
    <xf numFmtId="176" fontId="10" fillId="80" borderId="45">
      <protection locked="0"/>
    </xf>
    <xf numFmtId="176" fontId="87" fillId="77" borderId="53"/>
    <xf numFmtId="4" fontId="29" fillId="36" borderId="66" applyNumberFormat="0" applyProtection="0">
      <alignment vertical="center"/>
    </xf>
    <xf numFmtId="4" fontId="3" fillId="0" borderId="30"/>
    <xf numFmtId="250" fontId="8" fillId="0" borderId="45"/>
    <xf numFmtId="176" fontId="113" fillId="0" borderId="59"/>
    <xf numFmtId="181" fontId="73" fillId="0" borderId="70">
      <protection locked="0"/>
    </xf>
    <xf numFmtId="0" fontId="3" fillId="20" borderId="66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66" applyNumberFormat="0" applyProtection="0">
      <alignment horizontal="left" vertical="center" indent="1"/>
    </xf>
    <xf numFmtId="178" fontId="113" fillId="0" borderId="59"/>
    <xf numFmtId="4" fontId="29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0" fontId="32" fillId="0" borderId="72"/>
    <xf numFmtId="0" fontId="86" fillId="9" borderId="53" applyNumberFormat="0" applyAlignment="0" applyProtection="0"/>
    <xf numFmtId="10" fontId="109" fillId="36" borderId="71" applyNumberFormat="0" applyBorder="0" applyAlignment="0" applyProtection="0"/>
    <xf numFmtId="0" fontId="36" fillId="0" borderId="68" applyNumberFormat="0" applyFill="0" applyAlignment="0" applyProtection="0"/>
    <xf numFmtId="195" fontId="73" fillId="58" borderId="45">
      <alignment vertical="center"/>
    </xf>
    <xf numFmtId="4" fontId="29" fillId="19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4" fontId="29" fillId="22" borderId="66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9" borderId="66" applyNumberFormat="0" applyAlignment="0" applyProtection="0"/>
    <xf numFmtId="176" fontId="127" fillId="77" borderId="6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5" borderId="66" applyNumberFormat="0" applyProtection="0">
      <alignment horizontal="right" vertical="center"/>
    </xf>
    <xf numFmtId="0" fontId="1" fillId="0" borderId="0"/>
    <xf numFmtId="4" fontId="31" fillId="30" borderId="66" applyNumberFormat="0" applyProtection="0">
      <alignment horizontal="left" vertical="center" indent="1"/>
    </xf>
    <xf numFmtId="176" fontId="127" fillId="77" borderId="66"/>
    <xf numFmtId="176" fontId="115" fillId="0" borderId="61"/>
    <xf numFmtId="4" fontId="29" fillId="24" borderId="66" applyNumberFormat="0" applyProtection="0">
      <alignment horizontal="right" vertical="center"/>
    </xf>
    <xf numFmtId="176" fontId="115" fillId="0" borderId="61"/>
    <xf numFmtId="4" fontId="8" fillId="31" borderId="66" applyNumberFormat="0" applyProtection="0">
      <alignment horizontal="left" vertical="center" indent="1"/>
    </xf>
    <xf numFmtId="176" fontId="117" fillId="0" borderId="63"/>
    <xf numFmtId="176" fontId="115" fillId="0" borderId="61"/>
    <xf numFmtId="4" fontId="30" fillId="19" borderId="66" applyNumberFormat="0" applyProtection="0">
      <alignment vertical="center"/>
    </xf>
    <xf numFmtId="176" fontId="115" fillId="0" borderId="61"/>
    <xf numFmtId="176" fontId="117" fillId="0" borderId="63"/>
    <xf numFmtId="176" fontId="115" fillId="0" borderId="61"/>
    <xf numFmtId="0" fontId="3" fillId="20" borderId="66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67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66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66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45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45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0" fontId="65" fillId="0" borderId="47" applyNumberFormat="0" applyFont="0" applyAlignment="0" applyProtection="0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47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47">
      <alignment horizontal="left" vertical="center"/>
    </xf>
    <xf numFmtId="176" fontId="10" fillId="0" borderId="52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0" fillId="0" borderId="47"/>
    <xf numFmtId="0" fontId="65" fillId="0" borderId="52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45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47"/>
    <xf numFmtId="202" fontId="67" fillId="55" borderId="46">
      <alignment horizontal="center" vertical="center" wrapText="1"/>
    </xf>
    <xf numFmtId="176" fontId="115" fillId="0" borderId="61"/>
    <xf numFmtId="10" fontId="106" fillId="81" borderId="71" applyNumberFormat="0" applyFill="0" applyBorder="0" applyAlignment="0" applyProtection="0">
      <protection locked="0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0" fillId="83" borderId="65"/>
    <xf numFmtId="176" fontId="115" fillId="0" borderId="61"/>
    <xf numFmtId="176" fontId="117" fillId="0" borderId="63"/>
    <xf numFmtId="4" fontId="30" fillId="36" borderId="66" applyNumberFormat="0" applyProtection="0">
      <alignment vertical="center"/>
    </xf>
    <xf numFmtId="176" fontId="10" fillId="80" borderId="45">
      <protection locked="0"/>
    </xf>
    <xf numFmtId="176" fontId="117" fillId="0" borderId="63"/>
    <xf numFmtId="176" fontId="10" fillId="80" borderId="45">
      <protection locked="0"/>
    </xf>
    <xf numFmtId="176" fontId="8" fillId="85" borderId="66">
      <alignment horizontal="left" vertical="center" indent="1"/>
    </xf>
    <xf numFmtId="176" fontId="117" fillId="0" borderId="63"/>
    <xf numFmtId="0" fontId="137" fillId="10" borderId="53" applyNumberFormat="0" applyAlignment="0" applyProtection="0"/>
    <xf numFmtId="4" fontId="29" fillId="23" borderId="66" applyNumberFormat="0" applyProtection="0">
      <alignment horizontal="right" vertical="center"/>
    </xf>
    <xf numFmtId="4" fontId="29" fillId="26" borderId="66" applyNumberFormat="0" applyProtection="0">
      <alignment horizontal="right" vertical="center"/>
    </xf>
    <xf numFmtId="0" fontId="13" fillId="4" borderId="65" applyNumberFormat="0" applyFont="0" applyAlignment="0" applyProtection="0"/>
    <xf numFmtId="176" fontId="10" fillId="83" borderId="65"/>
    <xf numFmtId="176" fontId="76" fillId="0" borderId="52">
      <protection locked="0"/>
    </xf>
    <xf numFmtId="176" fontId="117" fillId="0" borderId="63"/>
    <xf numFmtId="0" fontId="27" fillId="4" borderId="65" applyNumberFormat="0" applyFont="0" applyAlignment="0" applyProtection="0"/>
    <xf numFmtId="176" fontId="8" fillId="84" borderId="66">
      <alignment horizontal="left" vertical="center" indent="1"/>
    </xf>
    <xf numFmtId="176" fontId="115" fillId="0" borderId="61"/>
    <xf numFmtId="176" fontId="117" fillId="0" borderId="63"/>
    <xf numFmtId="176" fontId="10" fillId="80" borderId="45">
      <protection locked="0"/>
    </xf>
    <xf numFmtId="176" fontId="10" fillId="80" borderId="45">
      <protection locked="0"/>
    </xf>
    <xf numFmtId="0" fontId="3" fillId="20" borderId="66" applyNumberFormat="0" applyProtection="0">
      <alignment horizontal="left" vertical="center" indent="1"/>
    </xf>
    <xf numFmtId="176" fontId="10" fillId="83" borderId="65"/>
    <xf numFmtId="176" fontId="8" fillId="49" borderId="66">
      <alignment horizontal="left" vertical="center" indent="1"/>
    </xf>
    <xf numFmtId="0" fontId="127" fillId="9" borderId="66" applyNumberFormat="0" applyAlignment="0" applyProtection="0"/>
    <xf numFmtId="176" fontId="87" fillId="77" borderId="53"/>
    <xf numFmtId="0" fontId="87" fillId="9" borderId="53" applyNumberFormat="0" applyAlignment="0" applyProtection="0"/>
    <xf numFmtId="4" fontId="29" fillId="27" borderId="66" applyNumberFormat="0" applyProtection="0">
      <alignment horizontal="right" vertical="center"/>
    </xf>
    <xf numFmtId="176" fontId="72" fillId="77" borderId="45"/>
    <xf numFmtId="4" fontId="29" fillId="28" borderId="66" applyNumberFormat="0" applyProtection="0">
      <alignment horizontal="right" vertical="center"/>
    </xf>
    <xf numFmtId="176" fontId="113" fillId="0" borderId="59"/>
    <xf numFmtId="176" fontId="115" fillId="0" borderId="61"/>
    <xf numFmtId="0" fontId="3" fillId="33" borderId="66" applyNumberFormat="0" applyProtection="0">
      <alignment horizontal="left" vertical="center" indent="1"/>
    </xf>
    <xf numFmtId="176" fontId="117" fillId="0" borderId="63"/>
    <xf numFmtId="176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0" fontId="3" fillId="34" borderId="66" applyNumberFormat="0" applyProtection="0">
      <alignment horizontal="left" vertical="center" indent="1"/>
    </xf>
    <xf numFmtId="181" fontId="139" fillId="55" borderId="70"/>
    <xf numFmtId="0" fontId="3" fillId="0" borderId="71">
      <alignment horizontal="right"/>
    </xf>
    <xf numFmtId="176" fontId="8" fillId="0" borderId="45">
      <alignment horizontal="right"/>
    </xf>
    <xf numFmtId="176" fontId="62" fillId="0" borderId="68"/>
    <xf numFmtId="0" fontId="62" fillId="0" borderId="68" applyNumberFormat="0" applyFill="0" applyAlignment="0" applyProtection="0"/>
    <xf numFmtId="176" fontId="8" fillId="79" borderId="66">
      <alignment horizontal="left" vertical="center" indent="1"/>
    </xf>
    <xf numFmtId="0" fontId="3" fillId="34" borderId="66" applyNumberFormat="0" applyProtection="0">
      <alignment horizontal="left" vertical="center" indent="1"/>
    </xf>
    <xf numFmtId="0" fontId="3" fillId="0" borderId="71"/>
    <xf numFmtId="0" fontId="3" fillId="0" borderId="71"/>
    <xf numFmtId="0" fontId="3" fillId="0" borderId="71"/>
    <xf numFmtId="0" fontId="3" fillId="0" borderId="71"/>
    <xf numFmtId="0" fontId="3" fillId="35" borderId="66" applyNumberFormat="0" applyProtection="0">
      <alignment horizontal="left" vertical="center" indent="1"/>
    </xf>
    <xf numFmtId="0" fontId="3" fillId="0" borderId="71"/>
    <xf numFmtId="0" fontId="3" fillId="35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36" borderId="66" applyNumberFormat="0" applyProtection="0">
      <alignment horizontal="left" vertical="center" indent="1"/>
    </xf>
    <xf numFmtId="176" fontId="8" fillId="84" borderId="66">
      <alignment horizontal="right" vertical="center"/>
    </xf>
    <xf numFmtId="4" fontId="30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176" fontId="10" fillId="80" borderId="45">
      <protection locked="0"/>
    </xf>
    <xf numFmtId="4" fontId="34" fillId="31" borderId="66" applyNumberFormat="0" applyProtection="0">
      <alignment horizontal="right" vertical="center"/>
    </xf>
    <xf numFmtId="176" fontId="10" fillId="80" borderId="45">
      <protection locked="0"/>
    </xf>
    <xf numFmtId="0" fontId="13" fillId="4" borderId="65" applyNumberFormat="0" applyFont="0" applyAlignment="0" applyProtection="0"/>
    <xf numFmtId="4" fontId="29" fillId="21" borderId="66" applyNumberFormat="0" applyProtection="0">
      <alignment horizontal="right" vertical="center"/>
    </xf>
    <xf numFmtId="176" fontId="137" fillId="56" borderId="53"/>
    <xf numFmtId="176" fontId="8" fillId="49" borderId="66">
      <alignment horizontal="left" vertical="center" indent="1"/>
    </xf>
    <xf numFmtId="4" fontId="29" fillId="19" borderId="66" applyNumberFormat="0" applyProtection="0">
      <alignment horizontal="left" vertical="center" indent="1"/>
    </xf>
    <xf numFmtId="4" fontId="29" fillId="19" borderId="66" applyNumberFormat="0" applyProtection="0">
      <alignment vertical="center"/>
    </xf>
    <xf numFmtId="0" fontId="86" fillId="9" borderId="53" applyNumberFormat="0" applyAlignment="0" applyProtection="0"/>
    <xf numFmtId="176" fontId="62" fillId="0" borderId="68"/>
    <xf numFmtId="176" fontId="87" fillId="77" borderId="53"/>
    <xf numFmtId="4" fontId="29" fillId="36" borderId="66" applyNumberFormat="0" applyProtection="0">
      <alignment vertical="center"/>
    </xf>
    <xf numFmtId="4" fontId="3" fillId="0" borderId="71"/>
    <xf numFmtId="250" fontId="8" fillId="0" borderId="45"/>
    <xf numFmtId="0" fontId="69" fillId="0" borderId="72">
      <alignment horizontal="left" vertical="center"/>
    </xf>
    <xf numFmtId="181" fontId="73" fillId="0" borderId="70">
      <protection locked="0"/>
    </xf>
    <xf numFmtId="0" fontId="3" fillId="20" borderId="66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66" applyNumberFormat="0" applyProtection="0">
      <alignment horizontal="left" vertical="center" indent="1"/>
    </xf>
    <xf numFmtId="178" fontId="113" fillId="0" borderId="59"/>
    <xf numFmtId="4" fontId="29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176" fontId="10" fillId="80" borderId="45">
      <protection locked="0"/>
    </xf>
    <xf numFmtId="0" fontId="86" fillId="9" borderId="53" applyNumberFormat="0" applyAlignment="0" applyProtection="0"/>
    <xf numFmtId="176" fontId="10" fillId="80" borderId="45">
      <protection locked="0"/>
    </xf>
    <xf numFmtId="0" fontId="36" fillId="0" borderId="68" applyNumberFormat="0" applyFill="0" applyAlignment="0" applyProtection="0"/>
    <xf numFmtId="10" fontId="109" fillId="36" borderId="71" applyNumberFormat="0" applyBorder="0" applyAlignment="0" applyProtection="0"/>
    <xf numFmtId="195" fontId="73" fillId="58" borderId="45">
      <alignment vertical="center"/>
    </xf>
    <xf numFmtId="4" fontId="29" fillId="19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4" fontId="29" fillId="22" borderId="66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9" borderId="66" applyNumberFormat="0" applyAlignment="0" applyProtection="0"/>
    <xf numFmtId="176" fontId="127" fillId="77" borderId="6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5" borderId="66" applyNumberFormat="0" applyProtection="0">
      <alignment horizontal="right" vertical="center"/>
    </xf>
    <xf numFmtId="0" fontId="1" fillId="0" borderId="0"/>
    <xf numFmtId="4" fontId="31" fillId="30" borderId="66" applyNumberFormat="0" applyProtection="0">
      <alignment horizontal="left" vertical="center" indent="1"/>
    </xf>
    <xf numFmtId="176" fontId="127" fillId="77" borderId="66"/>
    <xf numFmtId="176" fontId="115" fillId="0" borderId="61"/>
    <xf numFmtId="4" fontId="29" fillId="24" borderId="66" applyNumberFormat="0" applyProtection="0">
      <alignment horizontal="right" vertical="center"/>
    </xf>
    <xf numFmtId="176" fontId="115" fillId="0" borderId="61"/>
    <xf numFmtId="4" fontId="8" fillId="31" borderId="66" applyNumberFormat="0" applyProtection="0">
      <alignment horizontal="left" vertical="center" indent="1"/>
    </xf>
    <xf numFmtId="176" fontId="117" fillId="0" borderId="63"/>
    <xf numFmtId="176" fontId="115" fillId="0" borderId="61"/>
    <xf numFmtId="4" fontId="30" fillId="19" borderId="66" applyNumberFormat="0" applyProtection="0">
      <alignment vertical="center"/>
    </xf>
    <xf numFmtId="176" fontId="115" fillId="0" borderId="61"/>
    <xf numFmtId="176" fontId="117" fillId="0" borderId="63"/>
    <xf numFmtId="176" fontId="115" fillId="0" borderId="61"/>
    <xf numFmtId="0" fontId="3" fillId="20" borderId="66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67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66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66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45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45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0" fontId="65" fillId="0" borderId="47" applyNumberFormat="0" applyFont="0" applyAlignment="0" applyProtection="0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47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47">
      <alignment horizontal="left" vertical="center"/>
    </xf>
    <xf numFmtId="176" fontId="10" fillId="0" borderId="52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0" fillId="0" borderId="47"/>
    <xf numFmtId="0" fontId="65" fillId="0" borderId="52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45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47"/>
    <xf numFmtId="202" fontId="67" fillId="55" borderId="46">
      <alignment horizontal="center" vertical="center" wrapText="1"/>
    </xf>
    <xf numFmtId="176" fontId="115" fillId="0" borderId="61"/>
    <xf numFmtId="0" fontId="65" fillId="0" borderId="52" applyNumberFormat="0" applyFont="0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0" fillId="83" borderId="65"/>
    <xf numFmtId="176" fontId="115" fillId="0" borderId="61"/>
    <xf numFmtId="176" fontId="117" fillId="0" borderId="63"/>
    <xf numFmtId="4" fontId="30" fillId="36" borderId="66" applyNumberFormat="0" applyProtection="0">
      <alignment vertical="center"/>
    </xf>
    <xf numFmtId="176" fontId="127" fillId="77" borderId="66"/>
    <xf numFmtId="176" fontId="117" fillId="0" borderId="63"/>
    <xf numFmtId="176" fontId="8" fillId="85" borderId="66">
      <alignment horizontal="left" vertical="center" indent="1"/>
    </xf>
    <xf numFmtId="176" fontId="117" fillId="0" borderId="63"/>
    <xf numFmtId="0" fontId="137" fillId="10" borderId="53" applyNumberFormat="0" applyAlignment="0" applyProtection="0"/>
    <xf numFmtId="4" fontId="29" fillId="23" borderId="66" applyNumberFormat="0" applyProtection="0">
      <alignment horizontal="right" vertical="center"/>
    </xf>
    <xf numFmtId="4" fontId="29" fillId="26" borderId="66" applyNumberFormat="0" applyProtection="0">
      <alignment horizontal="right" vertical="center"/>
    </xf>
    <xf numFmtId="176" fontId="10" fillId="83" borderId="65"/>
    <xf numFmtId="176" fontId="76" fillId="0" borderId="52">
      <protection locked="0"/>
    </xf>
    <xf numFmtId="176" fontId="117" fillId="0" borderId="63"/>
    <xf numFmtId="0" fontId="27" fillId="4" borderId="65" applyNumberFormat="0" applyFont="0" applyAlignment="0" applyProtection="0"/>
    <xf numFmtId="176" fontId="8" fillId="84" borderId="66">
      <alignment horizontal="left" vertical="center" indent="1"/>
    </xf>
    <xf numFmtId="176" fontId="115" fillId="0" borderId="61"/>
    <xf numFmtId="176" fontId="117" fillId="0" borderId="63"/>
    <xf numFmtId="0" fontId="28" fillId="9" borderId="66" applyNumberFormat="0" applyAlignment="0" applyProtection="0"/>
    <xf numFmtId="0" fontId="3" fillId="20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0" fontId="127" fillId="9" borderId="66" applyNumberFormat="0" applyAlignment="0" applyProtection="0"/>
    <xf numFmtId="176" fontId="87" fillId="77" borderId="53"/>
    <xf numFmtId="0" fontId="87" fillId="9" borderId="53" applyNumberFormat="0" applyAlignment="0" applyProtection="0"/>
    <xf numFmtId="4" fontId="29" fillId="27" borderId="66" applyNumberFormat="0" applyProtection="0">
      <alignment horizontal="right" vertical="center"/>
    </xf>
    <xf numFmtId="176" fontId="72" fillId="77" borderId="45"/>
    <xf numFmtId="4" fontId="29" fillId="28" borderId="66" applyNumberFormat="0" applyProtection="0">
      <alignment horizontal="right" vertical="center"/>
    </xf>
    <xf numFmtId="176" fontId="113" fillId="0" borderId="59"/>
    <xf numFmtId="176" fontId="115" fillId="0" borderId="61"/>
    <xf numFmtId="0" fontId="3" fillId="33" borderId="66" applyNumberFormat="0" applyProtection="0">
      <alignment horizontal="left" vertical="center" indent="1"/>
    </xf>
    <xf numFmtId="176" fontId="117" fillId="0" borderId="63"/>
    <xf numFmtId="176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0" fontId="3" fillId="34" borderId="66" applyNumberFormat="0" applyProtection="0">
      <alignment horizontal="left" vertical="center" indent="1"/>
    </xf>
    <xf numFmtId="181" fontId="139" fillId="55" borderId="70"/>
    <xf numFmtId="0" fontId="3" fillId="0" borderId="71">
      <alignment horizontal="right"/>
    </xf>
    <xf numFmtId="176" fontId="8" fillId="0" borderId="45">
      <alignment horizontal="right"/>
    </xf>
    <xf numFmtId="176" fontId="62" fillId="0" borderId="68"/>
    <xf numFmtId="0" fontId="62" fillId="0" borderId="68" applyNumberFormat="0" applyFill="0" applyAlignment="0" applyProtection="0"/>
    <xf numFmtId="176" fontId="8" fillId="79" borderId="66">
      <alignment horizontal="left" vertical="center" indent="1"/>
    </xf>
    <xf numFmtId="0" fontId="3" fillId="34" borderId="66" applyNumberFormat="0" applyProtection="0">
      <alignment horizontal="left" vertical="center" indent="1"/>
    </xf>
    <xf numFmtId="0" fontId="3" fillId="0" borderId="71"/>
    <xf numFmtId="0" fontId="3" fillId="0" borderId="71"/>
    <xf numFmtId="0" fontId="3" fillId="0" borderId="71"/>
    <xf numFmtId="0" fontId="3" fillId="0" borderId="71"/>
    <xf numFmtId="0" fontId="3" fillId="35" borderId="66" applyNumberFormat="0" applyProtection="0">
      <alignment horizontal="left" vertical="center" indent="1"/>
    </xf>
    <xf numFmtId="0" fontId="3" fillId="0" borderId="71"/>
    <xf numFmtId="0" fontId="3" fillId="35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36" borderId="66" applyNumberFormat="0" applyProtection="0">
      <alignment horizontal="left" vertical="center" indent="1"/>
    </xf>
    <xf numFmtId="176" fontId="8" fillId="84" borderId="66">
      <alignment horizontal="right" vertical="center"/>
    </xf>
    <xf numFmtId="4" fontId="30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4" fontId="34" fillId="31" borderId="66" applyNumberFormat="0" applyProtection="0">
      <alignment horizontal="right" vertical="center"/>
    </xf>
    <xf numFmtId="4" fontId="29" fillId="21" borderId="66" applyNumberFormat="0" applyProtection="0">
      <alignment horizontal="right" vertical="center"/>
    </xf>
    <xf numFmtId="176" fontId="137" fillId="56" borderId="53"/>
    <xf numFmtId="176" fontId="8" fillId="49" borderId="66">
      <alignment horizontal="left" vertical="center" indent="1"/>
    </xf>
    <xf numFmtId="4" fontId="29" fillId="19" borderId="66" applyNumberFormat="0" applyProtection="0">
      <alignment horizontal="left" vertical="center" indent="1"/>
    </xf>
    <xf numFmtId="4" fontId="29" fillId="19" borderId="66" applyNumberFormat="0" applyProtection="0">
      <alignment vertical="center"/>
    </xf>
    <xf numFmtId="176" fontId="62" fillId="0" borderId="68"/>
    <xf numFmtId="176" fontId="10" fillId="80" borderId="45">
      <protection locked="0"/>
    </xf>
    <xf numFmtId="176" fontId="87" fillId="77" borderId="53"/>
    <xf numFmtId="4" fontId="29" fillId="36" borderId="66" applyNumberFormat="0" applyProtection="0">
      <alignment vertical="center"/>
    </xf>
    <xf numFmtId="4" fontId="3" fillId="0" borderId="71"/>
    <xf numFmtId="250" fontId="8" fillId="0" borderId="45"/>
    <xf numFmtId="181" fontId="73" fillId="0" borderId="70">
      <protection locked="0"/>
    </xf>
    <xf numFmtId="0" fontId="3" fillId="20" borderId="66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66" applyNumberFormat="0" applyProtection="0">
      <alignment horizontal="left" vertical="center" indent="1"/>
    </xf>
    <xf numFmtId="4" fontId="29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10" fontId="109" fillId="36" borderId="71" applyNumberFormat="0" applyBorder="0" applyAlignment="0" applyProtection="0"/>
    <xf numFmtId="0" fontId="86" fillId="9" borderId="53" applyNumberFormat="0" applyAlignment="0" applyProtection="0"/>
    <xf numFmtId="174" fontId="3" fillId="19" borderId="71" applyNumberFormat="0" applyFont="0" applyAlignment="0">
      <protection locked="0"/>
    </xf>
    <xf numFmtId="195" fontId="73" fillId="58" borderId="45">
      <alignment vertical="center"/>
    </xf>
    <xf numFmtId="0" fontId="36" fillId="0" borderId="68" applyNumberFormat="0" applyFill="0" applyAlignment="0" applyProtection="0"/>
    <xf numFmtId="176" fontId="87" fillId="77" borderId="53"/>
    <xf numFmtId="176" fontId="10" fillId="80" borderId="45">
      <protection locked="0"/>
    </xf>
    <xf numFmtId="4" fontId="29" fillId="19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4" fontId="29" fillId="22" borderId="66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9" borderId="66" applyNumberFormat="0" applyAlignment="0" applyProtection="0"/>
    <xf numFmtId="176" fontId="127" fillId="77" borderId="6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5" borderId="66" applyNumberFormat="0" applyProtection="0">
      <alignment horizontal="right" vertical="center"/>
    </xf>
    <xf numFmtId="0" fontId="1" fillId="0" borderId="0"/>
    <xf numFmtId="4" fontId="31" fillId="30" borderId="66" applyNumberFormat="0" applyProtection="0">
      <alignment horizontal="left" vertical="center" indent="1"/>
    </xf>
    <xf numFmtId="176" fontId="127" fillId="77" borderId="66"/>
    <xf numFmtId="176" fontId="115" fillId="0" borderId="61"/>
    <xf numFmtId="4" fontId="29" fillId="24" borderId="66" applyNumberFormat="0" applyProtection="0">
      <alignment horizontal="right" vertical="center"/>
    </xf>
    <xf numFmtId="176" fontId="115" fillId="0" borderId="61"/>
    <xf numFmtId="4" fontId="8" fillId="31" borderId="66" applyNumberFormat="0" applyProtection="0">
      <alignment horizontal="left" vertical="center" indent="1"/>
    </xf>
    <xf numFmtId="176" fontId="117" fillId="0" borderId="63"/>
    <xf numFmtId="176" fontId="115" fillId="0" borderId="61"/>
    <xf numFmtId="4" fontId="30" fillId="19" borderId="66" applyNumberFormat="0" applyProtection="0">
      <alignment vertical="center"/>
    </xf>
    <xf numFmtId="176" fontId="115" fillId="0" borderId="61"/>
    <xf numFmtId="176" fontId="117" fillId="0" borderId="63"/>
    <xf numFmtId="176" fontId="115" fillId="0" borderId="61"/>
    <xf numFmtId="0" fontId="3" fillId="20" borderId="66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67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66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66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45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45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0" fontId="65" fillId="0" borderId="47" applyNumberFormat="0" applyFont="0" applyAlignment="0" applyProtection="0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47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47">
      <alignment horizontal="left" vertical="center"/>
    </xf>
    <xf numFmtId="176" fontId="10" fillId="0" borderId="52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0" fillId="0" borderId="47"/>
    <xf numFmtId="0" fontId="65" fillId="0" borderId="52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45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47"/>
    <xf numFmtId="202" fontId="67" fillId="55" borderId="46">
      <alignment horizontal="center" vertical="center" wrapText="1"/>
    </xf>
    <xf numFmtId="176" fontId="115" fillId="0" borderId="61"/>
    <xf numFmtId="0" fontId="65" fillId="0" borderId="47" applyNumberFormat="0" applyFont="0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0" fillId="83" borderId="65"/>
    <xf numFmtId="176" fontId="115" fillId="0" borderId="61"/>
    <xf numFmtId="176" fontId="117" fillId="0" borderId="63"/>
    <xf numFmtId="4" fontId="30" fillId="36" borderId="66" applyNumberFormat="0" applyProtection="0">
      <alignment vertical="center"/>
    </xf>
    <xf numFmtId="176" fontId="117" fillId="0" borderId="63"/>
    <xf numFmtId="176" fontId="8" fillId="85" borderId="66">
      <alignment horizontal="left" vertical="center" indent="1"/>
    </xf>
    <xf numFmtId="176" fontId="117" fillId="0" borderId="63"/>
    <xf numFmtId="0" fontId="137" fillId="10" borderId="53" applyNumberFormat="0" applyAlignment="0" applyProtection="0"/>
    <xf numFmtId="4" fontId="29" fillId="23" borderId="66" applyNumberFormat="0" applyProtection="0">
      <alignment horizontal="right" vertical="center"/>
    </xf>
    <xf numFmtId="4" fontId="29" fillId="26" borderId="66" applyNumberFormat="0" applyProtection="0">
      <alignment horizontal="right" vertical="center"/>
    </xf>
    <xf numFmtId="0" fontId="13" fillId="4" borderId="65" applyNumberFormat="0" applyFont="0" applyAlignment="0" applyProtection="0"/>
    <xf numFmtId="176" fontId="10" fillId="83" borderId="65"/>
    <xf numFmtId="176" fontId="76" fillId="0" borderId="52">
      <protection locked="0"/>
    </xf>
    <xf numFmtId="176" fontId="117" fillId="0" borderId="63"/>
    <xf numFmtId="0" fontId="27" fillId="4" borderId="65" applyNumberFormat="0" applyFont="0" applyAlignment="0" applyProtection="0"/>
    <xf numFmtId="176" fontId="8" fillId="84" borderId="66">
      <alignment horizontal="left" vertical="center" indent="1"/>
    </xf>
    <xf numFmtId="176" fontId="115" fillId="0" borderId="61"/>
    <xf numFmtId="176" fontId="117" fillId="0" borderId="63"/>
    <xf numFmtId="0" fontId="3" fillId="20" borderId="66" applyNumberFormat="0" applyProtection="0">
      <alignment horizontal="left" vertical="center" indent="1"/>
    </xf>
    <xf numFmtId="176" fontId="10" fillId="83" borderId="65"/>
    <xf numFmtId="176" fontId="8" fillId="49" borderId="66">
      <alignment horizontal="left" vertical="center" indent="1"/>
    </xf>
    <xf numFmtId="0" fontId="127" fillId="9" borderId="66" applyNumberFormat="0" applyAlignment="0" applyProtection="0"/>
    <xf numFmtId="176" fontId="87" fillId="77" borderId="53"/>
    <xf numFmtId="0" fontId="87" fillId="9" borderId="53" applyNumberFormat="0" applyAlignment="0" applyProtection="0"/>
    <xf numFmtId="4" fontId="29" fillId="27" borderId="66" applyNumberFormat="0" applyProtection="0">
      <alignment horizontal="right" vertical="center"/>
    </xf>
    <xf numFmtId="176" fontId="72" fillId="77" borderId="45"/>
    <xf numFmtId="4" fontId="29" fillId="28" borderId="66" applyNumberFormat="0" applyProtection="0">
      <alignment horizontal="right" vertical="center"/>
    </xf>
    <xf numFmtId="176" fontId="113" fillId="0" borderId="59"/>
    <xf numFmtId="176" fontId="115" fillId="0" borderId="61"/>
    <xf numFmtId="0" fontId="3" fillId="33" borderId="66" applyNumberFormat="0" applyProtection="0">
      <alignment horizontal="left" vertical="center" indent="1"/>
    </xf>
    <xf numFmtId="176" fontId="117" fillId="0" borderId="63"/>
    <xf numFmtId="176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0" fontId="3" fillId="34" borderId="66" applyNumberFormat="0" applyProtection="0">
      <alignment horizontal="left" vertical="center" indent="1"/>
    </xf>
    <xf numFmtId="181" fontId="139" fillId="55" borderId="70"/>
    <xf numFmtId="0" fontId="3" fillId="0" borderId="71">
      <alignment horizontal="right"/>
    </xf>
    <xf numFmtId="176" fontId="8" fillId="0" borderId="45">
      <alignment horizontal="right"/>
    </xf>
    <xf numFmtId="176" fontId="62" fillId="0" borderId="68"/>
    <xf numFmtId="0" fontId="62" fillId="0" borderId="68" applyNumberFormat="0" applyFill="0" applyAlignment="0" applyProtection="0"/>
    <xf numFmtId="176" fontId="8" fillId="79" borderId="66">
      <alignment horizontal="left" vertical="center" indent="1"/>
    </xf>
    <xf numFmtId="0" fontId="3" fillId="34" borderId="66" applyNumberFormat="0" applyProtection="0">
      <alignment horizontal="left" vertical="center" indent="1"/>
    </xf>
    <xf numFmtId="0" fontId="3" fillId="0" borderId="71"/>
    <xf numFmtId="0" fontId="3" fillId="0" borderId="71"/>
    <xf numFmtId="0" fontId="3" fillId="0" borderId="71"/>
    <xf numFmtId="0" fontId="3" fillId="0" borderId="71"/>
    <xf numFmtId="0" fontId="3" fillId="35" borderId="66" applyNumberFormat="0" applyProtection="0">
      <alignment horizontal="left" vertical="center" indent="1"/>
    </xf>
    <xf numFmtId="0" fontId="3" fillId="0" borderId="71"/>
    <xf numFmtId="0" fontId="3" fillId="35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36" borderId="66" applyNumberFormat="0" applyProtection="0">
      <alignment horizontal="left" vertical="center" indent="1"/>
    </xf>
    <xf numFmtId="176" fontId="8" fillId="84" borderId="66">
      <alignment horizontal="right" vertical="center"/>
    </xf>
    <xf numFmtId="4" fontId="30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4" fontId="34" fillId="31" borderId="66" applyNumberFormat="0" applyProtection="0">
      <alignment horizontal="right" vertical="center"/>
    </xf>
    <xf numFmtId="195" fontId="73" fillId="58" borderId="45">
      <alignment vertical="center"/>
    </xf>
    <xf numFmtId="4" fontId="29" fillId="19" borderId="66" applyNumberFormat="0" applyProtection="0">
      <alignment vertical="center"/>
    </xf>
    <xf numFmtId="176" fontId="137" fillId="56" borderId="53"/>
    <xf numFmtId="176" fontId="8" fillId="49" borderId="66">
      <alignment horizontal="left" vertical="center" indent="1"/>
    </xf>
    <xf numFmtId="4" fontId="29" fillId="19" borderId="66" applyNumberFormat="0" applyProtection="0">
      <alignment horizontal="left" vertical="center" indent="1"/>
    </xf>
    <xf numFmtId="4" fontId="29" fillId="19" borderId="66" applyNumberFormat="0" applyProtection="0">
      <alignment vertical="center"/>
    </xf>
    <xf numFmtId="0" fontId="86" fillId="9" borderId="53" applyNumberFormat="0" applyAlignment="0" applyProtection="0"/>
    <xf numFmtId="176" fontId="62" fillId="0" borderId="68"/>
    <xf numFmtId="0" fontId="28" fillId="9" borderId="66" applyNumberFormat="0" applyAlignment="0" applyProtection="0"/>
    <xf numFmtId="4" fontId="29" fillId="36" borderId="66" applyNumberFormat="0" applyProtection="0">
      <alignment vertical="center"/>
    </xf>
    <xf numFmtId="4" fontId="3" fillId="0" borderId="71"/>
    <xf numFmtId="250" fontId="8" fillId="0" borderId="45"/>
    <xf numFmtId="202" fontId="67" fillId="55" borderId="46">
      <alignment horizontal="center" vertical="center" wrapText="1"/>
    </xf>
    <xf numFmtId="181" fontId="73" fillId="0" borderId="70">
      <protection locked="0"/>
    </xf>
    <xf numFmtId="0" fontId="3" fillId="20" borderId="66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66" applyNumberFormat="0" applyProtection="0">
      <alignment horizontal="left" vertical="center" indent="1"/>
    </xf>
    <xf numFmtId="176" fontId="117" fillId="0" borderId="63"/>
    <xf numFmtId="4" fontId="29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176" fontId="10" fillId="80" borderId="45">
      <protection locked="0"/>
    </xf>
    <xf numFmtId="0" fontId="86" fillId="9" borderId="53" applyNumberFormat="0" applyAlignment="0" applyProtection="0"/>
    <xf numFmtId="176" fontId="10" fillId="80" borderId="45">
      <protection locked="0"/>
    </xf>
    <xf numFmtId="0" fontId="36" fillId="0" borderId="68" applyNumberFormat="0" applyFill="0" applyAlignment="0" applyProtection="0"/>
    <xf numFmtId="4" fontId="29" fillId="19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4" fontId="29" fillId="22" borderId="66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0" fillId="83" borderId="65"/>
    <xf numFmtId="176" fontId="10" fillId="80" borderId="45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20" borderId="66" applyNumberFormat="0" applyProtection="0">
      <alignment horizontal="left" vertical="center" indent="1"/>
    </xf>
    <xf numFmtId="0" fontId="1" fillId="0" borderId="0"/>
    <xf numFmtId="4" fontId="31" fillId="30" borderId="66" applyNumberFormat="0" applyProtection="0">
      <alignment horizontal="left" vertical="center" indent="1"/>
    </xf>
    <xf numFmtId="176" fontId="127" fillId="77" borderId="66"/>
    <xf numFmtId="176" fontId="115" fillId="0" borderId="61"/>
    <xf numFmtId="4" fontId="29" fillId="19" borderId="66" applyNumberFormat="0" applyProtection="0">
      <alignment horizontal="left" vertical="center" indent="1"/>
    </xf>
    <xf numFmtId="176" fontId="115" fillId="0" borderId="61"/>
    <xf numFmtId="4" fontId="8" fillId="31" borderId="66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0" fontId="3" fillId="20" borderId="66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67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66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66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45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45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0" fontId="65" fillId="0" borderId="47" applyNumberFormat="0" applyFont="0" applyAlignment="0" applyProtection="0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47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47">
      <alignment horizontal="left" vertical="center"/>
    </xf>
    <xf numFmtId="176" fontId="10" fillId="0" borderId="52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0" fillId="0" borderId="47"/>
    <xf numFmtId="0" fontId="65" fillId="0" borderId="52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45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47"/>
    <xf numFmtId="202" fontId="67" fillId="55" borderId="46">
      <alignment horizontal="center" vertical="center" wrapText="1"/>
    </xf>
    <xf numFmtId="176" fontId="115" fillId="0" borderId="61"/>
    <xf numFmtId="176" fontId="10" fillId="0" borderId="52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0" fillId="80" borderId="45">
      <protection locked="0"/>
    </xf>
    <xf numFmtId="176" fontId="115" fillId="0" borderId="61"/>
    <xf numFmtId="176" fontId="117" fillId="0" borderId="63"/>
    <xf numFmtId="4" fontId="30" fillId="36" borderId="66" applyNumberFormat="0" applyProtection="0">
      <alignment vertical="center"/>
    </xf>
    <xf numFmtId="176" fontId="127" fillId="77" borderId="66"/>
    <xf numFmtId="176" fontId="117" fillId="0" borderId="63"/>
    <xf numFmtId="176" fontId="8" fillId="85" borderId="66">
      <alignment horizontal="left" vertical="center" indent="1"/>
    </xf>
    <xf numFmtId="176" fontId="117" fillId="0" borderId="63"/>
    <xf numFmtId="0" fontId="137" fillId="10" borderId="53" applyNumberFormat="0" applyAlignment="0" applyProtection="0"/>
    <xf numFmtId="4" fontId="29" fillId="19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176" fontId="10" fillId="83" borderId="65"/>
    <xf numFmtId="176" fontId="76" fillId="0" borderId="52">
      <protection locked="0"/>
    </xf>
    <xf numFmtId="176" fontId="117" fillId="0" borderId="63"/>
    <xf numFmtId="0" fontId="27" fillId="4" borderId="65" applyNumberFormat="0" applyFont="0" applyAlignment="0" applyProtection="0"/>
    <xf numFmtId="176" fontId="8" fillId="84" borderId="66">
      <alignment horizontal="left" vertical="center" indent="1"/>
    </xf>
    <xf numFmtId="176" fontId="115" fillId="0" borderId="61"/>
    <xf numFmtId="176" fontId="117" fillId="0" borderId="63"/>
    <xf numFmtId="0" fontId="28" fillId="9" borderId="66" applyNumberFormat="0" applyAlignment="0" applyProtection="0"/>
    <xf numFmtId="176" fontId="8" fillId="49" borderId="66">
      <alignment horizontal="left" vertical="center" indent="1"/>
    </xf>
    <xf numFmtId="0" fontId="127" fillId="9" borderId="66" applyNumberFormat="0" applyAlignment="0" applyProtection="0"/>
    <xf numFmtId="176" fontId="87" fillId="77" borderId="53"/>
    <xf numFmtId="0" fontId="87" fillId="9" borderId="53" applyNumberFormat="0" applyAlignment="0" applyProtection="0"/>
    <xf numFmtId="4" fontId="29" fillId="27" borderId="66" applyNumberFormat="0" applyProtection="0">
      <alignment horizontal="right" vertical="center"/>
    </xf>
    <xf numFmtId="176" fontId="72" fillId="77" borderId="45"/>
    <xf numFmtId="4" fontId="29" fillId="28" borderId="66" applyNumberFormat="0" applyProtection="0">
      <alignment horizontal="right" vertical="center"/>
    </xf>
    <xf numFmtId="176" fontId="113" fillId="0" borderId="59"/>
    <xf numFmtId="176" fontId="115" fillId="0" borderId="61"/>
    <xf numFmtId="0" fontId="3" fillId="33" borderId="66" applyNumberFormat="0" applyProtection="0">
      <alignment horizontal="left" vertical="center" indent="1"/>
    </xf>
    <xf numFmtId="176" fontId="117" fillId="0" borderId="63"/>
    <xf numFmtId="176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0" fontId="3" fillId="34" borderId="66" applyNumberFormat="0" applyProtection="0">
      <alignment horizontal="left" vertical="center" indent="1"/>
    </xf>
    <xf numFmtId="181" fontId="139" fillId="55" borderId="70"/>
    <xf numFmtId="0" fontId="3" fillId="0" borderId="71">
      <alignment horizontal="right"/>
    </xf>
    <xf numFmtId="176" fontId="8" fillId="0" borderId="45">
      <alignment horizontal="right"/>
    </xf>
    <xf numFmtId="176" fontId="62" fillId="0" borderId="68"/>
    <xf numFmtId="0" fontId="62" fillId="0" borderId="68" applyNumberFormat="0" applyFill="0" applyAlignment="0" applyProtection="0"/>
    <xf numFmtId="176" fontId="8" fillId="79" borderId="66">
      <alignment horizontal="left" vertical="center" indent="1"/>
    </xf>
    <xf numFmtId="0" fontId="3" fillId="34" borderId="66" applyNumberFormat="0" applyProtection="0">
      <alignment horizontal="left" vertical="center" indent="1"/>
    </xf>
    <xf numFmtId="0" fontId="3" fillId="0" borderId="71"/>
    <xf numFmtId="0" fontId="3" fillId="0" borderId="71"/>
    <xf numFmtId="0" fontId="3" fillId="0" borderId="71"/>
    <xf numFmtId="0" fontId="3" fillId="0" borderId="71"/>
    <xf numFmtId="0" fontId="3" fillId="35" borderId="66" applyNumberFormat="0" applyProtection="0">
      <alignment horizontal="left" vertical="center" indent="1"/>
    </xf>
    <xf numFmtId="0" fontId="3" fillId="0" borderId="71"/>
    <xf numFmtId="0" fontId="3" fillId="35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36" borderId="66" applyNumberFormat="0" applyProtection="0">
      <alignment horizontal="left" vertical="center" indent="1"/>
    </xf>
    <xf numFmtId="176" fontId="8" fillId="84" borderId="66">
      <alignment horizontal="right" vertical="center"/>
    </xf>
    <xf numFmtId="4" fontId="30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4" fontId="34" fillId="31" borderId="66" applyNumberFormat="0" applyProtection="0">
      <alignment horizontal="right" vertical="center"/>
    </xf>
    <xf numFmtId="4" fontId="29" fillId="19" borderId="66" applyNumberFormat="0" applyProtection="0">
      <alignment horizontal="left" vertical="center" indent="1"/>
    </xf>
    <xf numFmtId="4" fontId="29" fillId="28" borderId="66" applyNumberFormat="0" applyProtection="0">
      <alignment horizontal="right" vertical="center"/>
    </xf>
    <xf numFmtId="176" fontId="137" fillId="56" borderId="53"/>
    <xf numFmtId="176" fontId="8" fillId="49" borderId="66">
      <alignment horizontal="left" vertical="center" indent="1"/>
    </xf>
    <xf numFmtId="195" fontId="73" fillId="58" borderId="45">
      <alignment vertical="center"/>
    </xf>
    <xf numFmtId="176" fontId="62" fillId="0" borderId="68"/>
    <xf numFmtId="0" fontId="13" fillId="4" borderId="65" applyNumberFormat="0" applyFont="0" applyAlignment="0" applyProtection="0"/>
    <xf numFmtId="4" fontId="29" fillId="36" borderId="66" applyNumberFormat="0" applyProtection="0">
      <alignment vertical="center"/>
    </xf>
    <xf numFmtId="4" fontId="3" fillId="0" borderId="71"/>
    <xf numFmtId="250" fontId="8" fillId="0" borderId="45"/>
    <xf numFmtId="178" fontId="113" fillId="0" borderId="59"/>
    <xf numFmtId="181" fontId="73" fillId="0" borderId="70">
      <protection locked="0"/>
    </xf>
    <xf numFmtId="0" fontId="3" fillId="20" borderId="66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66" applyNumberFormat="0" applyProtection="0">
      <alignment horizontal="left" vertical="center" indent="1"/>
    </xf>
    <xf numFmtId="4" fontId="29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176" fontId="127" fillId="77" borderId="66"/>
    <xf numFmtId="195" fontId="73" fillId="58" borderId="45">
      <alignment vertical="center"/>
    </xf>
    <xf numFmtId="0" fontId="36" fillId="0" borderId="68" applyNumberFormat="0" applyFill="0" applyAlignment="0" applyProtection="0"/>
    <xf numFmtId="176" fontId="87" fillId="77" borderId="53"/>
    <xf numFmtId="4" fontId="29" fillId="19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4" fontId="29" fillId="22" borderId="66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4" borderId="65" applyNumberFormat="0" applyFont="0" applyAlignment="0" applyProtection="0"/>
    <xf numFmtId="0" fontId="1" fillId="0" borderId="0"/>
    <xf numFmtId="4" fontId="31" fillId="30" borderId="66" applyNumberFormat="0" applyProtection="0">
      <alignment horizontal="left" vertical="center" indent="1"/>
    </xf>
    <xf numFmtId="176" fontId="127" fillId="77" borderId="66"/>
    <xf numFmtId="176" fontId="115" fillId="0" borderId="61"/>
    <xf numFmtId="4" fontId="29" fillId="31" borderId="67" applyNumberFormat="0" applyProtection="0">
      <alignment horizontal="left" vertical="center" indent="1"/>
    </xf>
    <xf numFmtId="176" fontId="115" fillId="0" borderId="61"/>
    <xf numFmtId="4" fontId="8" fillId="31" borderId="66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2" borderId="66" applyNumberFormat="0" applyProtection="0">
      <alignment horizontal="right" vertical="center"/>
    </xf>
    <xf numFmtId="176" fontId="115" fillId="0" borderId="61"/>
    <xf numFmtId="176" fontId="117" fillId="0" borderId="63"/>
    <xf numFmtId="176" fontId="115" fillId="0" borderId="61"/>
    <xf numFmtId="0" fontId="3" fillId="20" borderId="66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67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66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66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45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45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0" fontId="65" fillId="0" borderId="47" applyNumberFormat="0" applyFont="0" applyAlignment="0" applyProtection="0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47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47">
      <alignment horizontal="left" vertical="center"/>
    </xf>
    <xf numFmtId="176" fontId="10" fillId="0" borderId="52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0" fillId="0" borderId="47"/>
    <xf numFmtId="0" fontId="65" fillId="0" borderId="52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45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47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4" fontId="30" fillId="36" borderId="66" applyNumberFormat="0" applyProtection="0">
      <alignment vertical="center"/>
    </xf>
    <xf numFmtId="176" fontId="117" fillId="0" borderId="63"/>
    <xf numFmtId="176" fontId="8" fillId="85" borderId="66">
      <alignment horizontal="left" vertical="center" indent="1"/>
    </xf>
    <xf numFmtId="176" fontId="117" fillId="0" borderId="63"/>
    <xf numFmtId="0" fontId="137" fillId="10" borderId="53" applyNumberFormat="0" applyAlignment="0" applyProtection="0"/>
    <xf numFmtId="4" fontId="31" fillId="30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176" fontId="10" fillId="83" borderId="65"/>
    <xf numFmtId="176" fontId="76" fillId="0" borderId="52">
      <protection locked="0"/>
    </xf>
    <xf numFmtId="176" fontId="117" fillId="0" borderId="63"/>
    <xf numFmtId="0" fontId="27" fillId="4" borderId="65" applyNumberFormat="0" applyFont="0" applyAlignment="0" applyProtection="0"/>
    <xf numFmtId="176" fontId="8" fillId="84" borderId="66">
      <alignment horizontal="left" vertical="center" indent="1"/>
    </xf>
    <xf numFmtId="176" fontId="115" fillId="0" borderId="61"/>
    <xf numFmtId="176" fontId="117" fillId="0" borderId="63"/>
    <xf numFmtId="176" fontId="8" fillId="49" borderId="66">
      <alignment horizontal="left" vertical="center" indent="1"/>
    </xf>
    <xf numFmtId="4" fontId="29" fillId="25" borderId="66" applyNumberFormat="0" applyProtection="0">
      <alignment horizontal="right" vertical="center"/>
    </xf>
    <xf numFmtId="4" fontId="29" fillId="19" borderId="66" applyNumberFormat="0" applyProtection="0">
      <alignment vertical="center"/>
    </xf>
    <xf numFmtId="176" fontId="8" fillId="49" borderId="66">
      <alignment horizontal="left" vertical="center" indent="1"/>
    </xf>
    <xf numFmtId="0" fontId="127" fillId="9" borderId="66" applyNumberFormat="0" applyAlignment="0" applyProtection="0"/>
    <xf numFmtId="176" fontId="87" fillId="77" borderId="53"/>
    <xf numFmtId="0" fontId="87" fillId="9" borderId="53" applyNumberFormat="0" applyAlignment="0" applyProtection="0"/>
    <xf numFmtId="176" fontId="72" fillId="77" borderId="45"/>
    <xf numFmtId="4" fontId="29" fillId="21" borderId="66" applyNumberFormat="0" applyProtection="0">
      <alignment horizontal="right" vertical="center"/>
    </xf>
    <xf numFmtId="176" fontId="113" fillId="0" borderId="59"/>
    <xf numFmtId="176" fontId="10" fillId="83" borderId="65"/>
    <xf numFmtId="176" fontId="115" fillId="0" borderId="61"/>
    <xf numFmtId="0" fontId="3" fillId="20" borderId="66" applyNumberFormat="0" applyProtection="0">
      <alignment horizontal="left" vertical="center" indent="1"/>
    </xf>
    <xf numFmtId="176" fontId="117" fillId="0" borderId="63"/>
    <xf numFmtId="4" fontId="8" fillId="31" borderId="66" applyNumberFormat="0" applyProtection="0">
      <alignment horizontal="left" vertical="center" indent="1"/>
    </xf>
    <xf numFmtId="176" fontId="8" fillId="84" borderId="66">
      <alignment horizontal="left" vertical="center" indent="1"/>
    </xf>
    <xf numFmtId="4" fontId="8" fillId="33" borderId="66" applyNumberFormat="0" applyProtection="0">
      <alignment horizontal="left" vertical="center" indent="1"/>
    </xf>
    <xf numFmtId="181" fontId="139" fillId="55" borderId="70"/>
    <xf numFmtId="0" fontId="3" fillId="0" borderId="71">
      <alignment horizontal="right"/>
    </xf>
    <xf numFmtId="176" fontId="8" fillId="0" borderId="45">
      <alignment horizontal="right"/>
    </xf>
    <xf numFmtId="176" fontId="62" fillId="0" borderId="68"/>
    <xf numFmtId="0" fontId="62" fillId="0" borderId="68" applyNumberFormat="0" applyFill="0" applyAlignment="0" applyProtection="0"/>
    <xf numFmtId="176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0" fontId="3" fillId="0" borderId="71"/>
    <xf numFmtId="0" fontId="3" fillId="0" borderId="71"/>
    <xf numFmtId="0" fontId="3" fillId="0" borderId="71"/>
    <xf numFmtId="0" fontId="3" fillId="0" borderId="71"/>
    <xf numFmtId="176" fontId="8" fillId="85" borderId="66">
      <alignment horizontal="left" vertical="center" indent="1"/>
    </xf>
    <xf numFmtId="0" fontId="3" fillId="0" borderId="71"/>
    <xf numFmtId="0" fontId="3" fillId="33" borderId="66" applyNumberFormat="0" applyProtection="0">
      <alignment horizontal="left" vertical="center" indent="1"/>
    </xf>
    <xf numFmtId="0" fontId="3" fillId="35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36" borderId="66" applyNumberFormat="0" applyProtection="0">
      <alignment vertical="center"/>
    </xf>
    <xf numFmtId="4" fontId="29" fillId="36" borderId="66" applyNumberFormat="0" applyProtection="0">
      <alignment horizontal="left" vertical="center" indent="1"/>
    </xf>
    <xf numFmtId="4" fontId="29" fillId="31" borderId="66" applyNumberFormat="0" applyProtection="0">
      <alignment horizontal="right" vertical="center"/>
    </xf>
    <xf numFmtId="4" fontId="30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176" fontId="87" fillId="77" borderId="53"/>
    <xf numFmtId="4" fontId="29" fillId="19" borderId="66" applyNumberFormat="0" applyProtection="0">
      <alignment vertical="center"/>
    </xf>
    <xf numFmtId="4" fontId="29" fillId="22" borderId="66" applyNumberFormat="0" applyProtection="0">
      <alignment horizontal="right" vertical="center"/>
    </xf>
    <xf numFmtId="176" fontId="8" fillId="49" borderId="66">
      <alignment horizontal="left" vertical="center" indent="1"/>
    </xf>
    <xf numFmtId="4" fontId="29" fillId="27" borderId="66" applyNumberFormat="0" applyProtection="0">
      <alignment horizontal="right" vertical="center"/>
    </xf>
    <xf numFmtId="4" fontId="29" fillId="24" borderId="66" applyNumberFormat="0" applyProtection="0">
      <alignment horizontal="right" vertical="center"/>
    </xf>
    <xf numFmtId="4" fontId="29" fillId="2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176" fontId="62" fillId="0" borderId="68"/>
    <xf numFmtId="4" fontId="30" fillId="19" borderId="66" applyNumberFormat="0" applyProtection="0">
      <alignment vertical="center"/>
    </xf>
    <xf numFmtId="0" fontId="28" fillId="9" borderId="66" applyNumberFormat="0" applyAlignment="0" applyProtection="0"/>
    <xf numFmtId="4" fontId="29" fillId="36" borderId="66" applyNumberFormat="0" applyProtection="0">
      <alignment vertical="center"/>
    </xf>
    <xf numFmtId="4" fontId="3" fillId="0" borderId="71"/>
    <xf numFmtId="250" fontId="8" fillId="0" borderId="45"/>
    <xf numFmtId="176" fontId="113" fillId="0" borderId="59"/>
    <xf numFmtId="181" fontId="73" fillId="0" borderId="70">
      <protection locked="0"/>
    </xf>
    <xf numFmtId="0" fontId="3" fillId="20" borderId="66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66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4" fontId="29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176" fontId="10" fillId="83" borderId="65"/>
    <xf numFmtId="0" fontId="36" fillId="0" borderId="68" applyNumberFormat="0" applyFill="0" applyAlignment="0" applyProtection="0"/>
    <xf numFmtId="0" fontId="13" fillId="4" borderId="65" applyNumberFormat="0" applyFont="0" applyAlignment="0" applyProtection="0"/>
    <xf numFmtId="4" fontId="30" fillId="19" borderId="66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87" fillId="77" borderId="53"/>
    <xf numFmtId="0" fontId="86" fillId="9" borderId="5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20" borderId="66" applyNumberFormat="0" applyProtection="0">
      <alignment horizontal="left" vertical="center" indent="1"/>
    </xf>
    <xf numFmtId="0" fontId="1" fillId="0" borderId="0"/>
    <xf numFmtId="4" fontId="31" fillId="30" borderId="66" applyNumberFormat="0" applyProtection="0">
      <alignment horizontal="left" vertical="center" indent="1"/>
    </xf>
    <xf numFmtId="4" fontId="29" fillId="24" borderId="66" applyNumberFormat="0" applyProtection="0">
      <alignment horizontal="right" vertical="center"/>
    </xf>
    <xf numFmtId="176" fontId="115" fillId="0" borderId="61"/>
    <xf numFmtId="4" fontId="29" fillId="19" borderId="66" applyNumberFormat="0" applyProtection="0">
      <alignment horizontal="left" vertical="center" indent="1"/>
    </xf>
    <xf numFmtId="176" fontId="115" fillId="0" borderId="61"/>
    <xf numFmtId="4" fontId="8" fillId="31" borderId="66" applyNumberFormat="0" applyProtection="0">
      <alignment horizontal="left" vertical="center" indent="1"/>
    </xf>
    <xf numFmtId="176" fontId="117" fillId="0" borderId="63"/>
    <xf numFmtId="176" fontId="115" fillId="0" borderId="61"/>
    <xf numFmtId="176" fontId="62" fillId="0" borderId="68"/>
    <xf numFmtId="176" fontId="115" fillId="0" borderId="61"/>
    <xf numFmtId="176" fontId="117" fillId="0" borderId="63"/>
    <xf numFmtId="176" fontId="115" fillId="0" borderId="61"/>
    <xf numFmtId="0" fontId="3" fillId="20" borderId="66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67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66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66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45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45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0" fontId="106" fillId="81" borderId="71" applyNumberFormat="0" applyFill="0" applyBorder="0" applyAlignment="0" applyProtection="0">
      <protection locked="0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47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47">
      <alignment horizontal="left" vertical="center"/>
    </xf>
    <xf numFmtId="10" fontId="106" fillId="81" borderId="71" applyNumberFormat="0" applyFill="0" applyBorder="0" applyAlignment="0" applyProtection="0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0" fontId="106" fillId="81" borderId="71" applyNumberFormat="0" applyFill="0" applyBorder="0" applyAlignment="0" applyProtection="0">
      <protection locked="0"/>
    </xf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0" fontId="106" fillId="81" borderId="71" applyNumberFormat="0" applyFill="0" applyBorder="0" applyAlignment="0" applyProtection="0">
      <protection locked="0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45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47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4" fontId="30" fillId="36" borderId="66" applyNumberFormat="0" applyProtection="0">
      <alignment vertical="center"/>
    </xf>
    <xf numFmtId="176" fontId="127" fillId="77" borderId="66"/>
    <xf numFmtId="176" fontId="117" fillId="0" borderId="63"/>
    <xf numFmtId="176" fontId="8" fillId="85" borderId="66">
      <alignment horizontal="left" vertical="center" indent="1"/>
    </xf>
    <xf numFmtId="176" fontId="117" fillId="0" borderId="63"/>
    <xf numFmtId="4" fontId="29" fillId="23" borderId="66" applyNumberFormat="0" applyProtection="0">
      <alignment horizontal="right" vertical="center"/>
    </xf>
    <xf numFmtId="4" fontId="29" fillId="19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176" fontId="10" fillId="83" borderId="65"/>
    <xf numFmtId="176" fontId="76" fillId="0" borderId="52">
      <protection locked="0"/>
    </xf>
    <xf numFmtId="176" fontId="117" fillId="0" borderId="63"/>
    <xf numFmtId="0" fontId="27" fillId="4" borderId="65" applyNumberFormat="0" applyFont="0" applyAlignment="0" applyProtection="0"/>
    <xf numFmtId="176" fontId="8" fillId="84" borderId="66">
      <alignment horizontal="left" vertical="center" indent="1"/>
    </xf>
    <xf numFmtId="4" fontId="29" fillId="21" borderId="66" applyNumberFormat="0" applyProtection="0">
      <alignment horizontal="right" vertical="center"/>
    </xf>
    <xf numFmtId="176" fontId="115" fillId="0" borderId="61"/>
    <xf numFmtId="176" fontId="117" fillId="0" borderId="63"/>
    <xf numFmtId="0" fontId="28" fillId="9" borderId="66" applyNumberFormat="0" applyAlignment="0" applyProtection="0"/>
    <xf numFmtId="4" fontId="29" fillId="36" borderId="66" applyNumberFormat="0" applyProtection="0">
      <alignment horizontal="left" vertical="center" indent="1"/>
    </xf>
    <xf numFmtId="0" fontId="127" fillId="9" borderId="66" applyNumberFormat="0" applyAlignment="0" applyProtection="0"/>
    <xf numFmtId="176" fontId="87" fillId="77" borderId="53"/>
    <xf numFmtId="0" fontId="87" fillId="9" borderId="53" applyNumberFormat="0" applyAlignment="0" applyProtection="0"/>
    <xf numFmtId="4" fontId="8" fillId="31" borderId="66" applyNumberFormat="0" applyProtection="0">
      <alignment horizontal="left" vertical="center" indent="1"/>
    </xf>
    <xf numFmtId="176" fontId="72" fillId="77" borderId="45"/>
    <xf numFmtId="176" fontId="8" fillId="84" borderId="66">
      <alignment horizontal="left" vertical="center" indent="1"/>
    </xf>
    <xf numFmtId="176" fontId="113" fillId="0" borderId="59"/>
    <xf numFmtId="176" fontId="115" fillId="0" borderId="61"/>
    <xf numFmtId="0" fontId="3" fillId="34" borderId="66" applyNumberFormat="0" applyProtection="0">
      <alignment horizontal="left" vertical="center" indent="1"/>
    </xf>
    <xf numFmtId="176" fontId="117" fillId="0" borderId="63"/>
    <xf numFmtId="0" fontId="3" fillId="35" borderId="66" applyNumberFormat="0" applyProtection="0">
      <alignment horizontal="left" vertical="center" indent="1"/>
    </xf>
    <xf numFmtId="0" fontId="3" fillId="35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181" fontId="139" fillId="55" borderId="70"/>
    <xf numFmtId="0" fontId="3" fillId="0" borderId="71">
      <alignment horizontal="right"/>
    </xf>
    <xf numFmtId="176" fontId="8" fillId="0" borderId="45">
      <alignment horizontal="right"/>
    </xf>
    <xf numFmtId="176" fontId="62" fillId="0" borderId="68"/>
    <xf numFmtId="0" fontId="62" fillId="0" borderId="68" applyNumberFormat="0" applyFill="0" applyAlignment="0" applyProtection="0"/>
    <xf numFmtId="4" fontId="29" fillId="36" borderId="66" applyNumberFormat="0" applyProtection="0">
      <alignment vertical="center"/>
    </xf>
    <xf numFmtId="4" fontId="30" fillId="36" borderId="66" applyNumberFormat="0" applyProtection="0">
      <alignment vertical="center"/>
    </xf>
    <xf numFmtId="4" fontId="29" fillId="36" borderId="66" applyNumberFormat="0" applyProtection="0">
      <alignment horizontal="left" vertical="center" indent="1"/>
    </xf>
    <xf numFmtId="0" fontId="3" fillId="0" borderId="71"/>
    <xf numFmtId="0" fontId="3" fillId="0" borderId="71"/>
    <xf numFmtId="0" fontId="3" fillId="0" borderId="71"/>
    <xf numFmtId="0" fontId="3" fillId="0" borderId="71"/>
    <xf numFmtId="4" fontId="29" fillId="36" borderId="66" applyNumberFormat="0" applyProtection="0">
      <alignment horizontal="left" vertical="center" indent="1"/>
    </xf>
    <xf numFmtId="0" fontId="3" fillId="0" borderId="71"/>
    <xf numFmtId="4" fontId="29" fillId="31" borderId="66" applyNumberFormat="0" applyProtection="0">
      <alignment horizontal="right" vertical="center"/>
    </xf>
    <xf numFmtId="176" fontId="8" fillId="84" borderId="66">
      <alignment horizontal="right" vertical="center"/>
    </xf>
    <xf numFmtId="176" fontId="8" fillId="49" borderId="66">
      <alignment horizontal="left" vertical="center" indent="1"/>
    </xf>
    <xf numFmtId="176" fontId="10" fillId="83" borderId="65"/>
    <xf numFmtId="176" fontId="87" fillId="77" borderId="53"/>
    <xf numFmtId="0" fontId="87" fillId="9" borderId="53" applyNumberFormat="0" applyAlignment="0" applyProtection="0"/>
    <xf numFmtId="176" fontId="8" fillId="84" borderId="66">
      <alignment horizontal="right" vertical="center"/>
    </xf>
    <xf numFmtId="0" fontId="36" fillId="0" borderId="68" applyNumberFormat="0" applyFill="0" applyAlignment="0" applyProtection="0"/>
    <xf numFmtId="0" fontId="3" fillId="20" borderId="66" applyNumberFormat="0" applyProtection="0">
      <alignment horizontal="left" vertical="center" indent="1"/>
    </xf>
    <xf numFmtId="176" fontId="8" fillId="79" borderId="66">
      <alignment horizontal="left" vertical="center" indent="1"/>
    </xf>
    <xf numFmtId="4" fontId="3" fillId="0" borderId="71"/>
    <xf numFmtId="250" fontId="8" fillId="0" borderId="45"/>
    <xf numFmtId="176" fontId="115" fillId="0" borderId="61"/>
    <xf numFmtId="0" fontId="3" fillId="34" borderId="66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66" applyNumberFormat="0" applyProtection="0">
      <alignment horizontal="left" vertical="center" indent="1"/>
    </xf>
    <xf numFmtId="178" fontId="113" fillId="0" borderId="59"/>
    <xf numFmtId="4" fontId="29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176" fontId="127" fillId="77" borderId="66"/>
    <xf numFmtId="195" fontId="73" fillId="58" borderId="45">
      <alignment vertical="center"/>
    </xf>
    <xf numFmtId="0" fontId="36" fillId="0" borderId="68" applyNumberFormat="0" applyFill="0" applyAlignment="0" applyProtection="0"/>
    <xf numFmtId="4" fontId="29" fillId="19" borderId="66" applyNumberFormat="0" applyProtection="0">
      <alignment horizontal="left" vertical="center" indent="1"/>
    </xf>
    <xf numFmtId="4" fontId="29" fillId="23" borderId="66" applyNumberFormat="0" applyProtection="0">
      <alignment horizontal="right" vertical="center"/>
    </xf>
    <xf numFmtId="4" fontId="29" fillId="26" borderId="66" applyNumberFormat="0" applyProtection="0">
      <alignment horizontal="right" vertical="center"/>
    </xf>
    <xf numFmtId="4" fontId="29" fillId="29" borderId="66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76" fillId="0" borderId="52">
      <protection locked="0"/>
    </xf>
    <xf numFmtId="0" fontId="1" fillId="0" borderId="0"/>
    <xf numFmtId="4" fontId="31" fillId="30" borderId="66" applyNumberFormat="0" applyProtection="0">
      <alignment horizontal="left" vertical="center" indent="1"/>
    </xf>
    <xf numFmtId="4" fontId="29" fillId="28" borderId="66" applyNumberFormat="0" applyProtection="0">
      <alignment horizontal="right" vertical="center"/>
    </xf>
    <xf numFmtId="176" fontId="115" fillId="0" borderId="61"/>
    <xf numFmtId="176" fontId="72" fillId="77" borderId="45"/>
    <xf numFmtId="176" fontId="115" fillId="0" borderId="61"/>
    <xf numFmtId="4" fontId="8" fillId="31" borderId="66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2" borderId="66" applyNumberFormat="0" applyProtection="0">
      <alignment horizontal="right" vertical="center"/>
    </xf>
    <xf numFmtId="176" fontId="115" fillId="0" borderId="61"/>
    <xf numFmtId="176" fontId="117" fillId="0" borderId="63"/>
    <xf numFmtId="176" fontId="115" fillId="0" borderId="61"/>
    <xf numFmtId="0" fontId="3" fillId="20" borderId="66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67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66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66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45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45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0" fontId="65" fillId="0" borderId="52" applyNumberFormat="0" applyFont="0" applyAlignment="0" applyProtection="0"/>
    <xf numFmtId="214" fontId="104" fillId="80" borderId="45">
      <protection locked="0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47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47">
      <alignment horizontal="left" vertical="center"/>
    </xf>
    <xf numFmtId="176" fontId="10" fillId="0" borderId="52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8" fontId="104" fillId="80" borderId="45">
      <protection locked="0"/>
    </xf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45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47"/>
    <xf numFmtId="202" fontId="67" fillId="55" borderId="46">
      <alignment horizontal="center" vertical="center" wrapText="1"/>
    </xf>
    <xf numFmtId="176" fontId="115" fillId="0" borderId="61"/>
    <xf numFmtId="10" fontId="106" fillId="81" borderId="71" applyNumberFormat="0" applyFill="0" applyBorder="0" applyAlignment="0" applyProtection="0">
      <protection locked="0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62" fillId="0" borderId="68"/>
    <xf numFmtId="176" fontId="117" fillId="0" borderId="63"/>
    <xf numFmtId="176" fontId="8" fillId="85" borderId="66">
      <alignment horizontal="left" vertical="center" indent="1"/>
    </xf>
    <xf numFmtId="176" fontId="117" fillId="0" borderId="63"/>
    <xf numFmtId="4" fontId="29" fillId="27" borderId="66" applyNumberFormat="0" applyProtection="0">
      <alignment horizontal="right" vertical="center"/>
    </xf>
    <xf numFmtId="0" fontId="137" fillId="10" borderId="53" applyNumberFormat="0" applyAlignment="0" applyProtection="0"/>
    <xf numFmtId="176" fontId="127" fillId="77" borderId="66"/>
    <xf numFmtId="176" fontId="10" fillId="83" borderId="65"/>
    <xf numFmtId="176" fontId="117" fillId="0" borderId="63"/>
    <xf numFmtId="0" fontId="27" fillId="4" borderId="65" applyNumberFormat="0" applyFont="0" applyAlignment="0" applyProtection="0"/>
    <xf numFmtId="176" fontId="8" fillId="84" borderId="66">
      <alignment horizontal="left" vertical="center" indent="1"/>
    </xf>
    <xf numFmtId="176" fontId="87" fillId="77" borderId="53"/>
    <xf numFmtId="176" fontId="115" fillId="0" borderId="61"/>
    <xf numFmtId="176" fontId="117" fillId="0" borderId="63"/>
    <xf numFmtId="0" fontId="36" fillId="0" borderId="68" applyNumberFormat="0" applyFill="0" applyAlignment="0" applyProtection="0"/>
    <xf numFmtId="4" fontId="29" fillId="19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4" fontId="29" fillId="25" borderId="66" applyNumberFormat="0" applyProtection="0">
      <alignment horizontal="right" vertical="center"/>
    </xf>
    <xf numFmtId="4" fontId="29" fillId="25" borderId="66" applyNumberFormat="0" applyProtection="0">
      <alignment horizontal="right" vertical="center"/>
    </xf>
    <xf numFmtId="4" fontId="29" fillId="26" borderId="66" applyNumberFormat="0" applyProtection="0">
      <alignment horizontal="right" vertical="center"/>
    </xf>
    <xf numFmtId="181" fontId="73" fillId="0" borderId="70">
      <protection locked="0"/>
    </xf>
    <xf numFmtId="176" fontId="137" fillId="56" borderId="53"/>
    <xf numFmtId="0" fontId="137" fillId="10" borderId="53" applyNumberFormat="0" applyAlignment="0" applyProtection="0"/>
    <xf numFmtId="176" fontId="127" fillId="77" borderId="66"/>
    <xf numFmtId="0" fontId="127" fillId="9" borderId="66" applyNumberFormat="0" applyAlignment="0" applyProtection="0"/>
    <xf numFmtId="176" fontId="87" fillId="77" borderId="53"/>
    <xf numFmtId="0" fontId="87" fillId="9" borderId="53" applyNumberFormat="0" applyAlignment="0" applyProtection="0"/>
    <xf numFmtId="4" fontId="29" fillId="27" borderId="66" applyNumberFormat="0" applyProtection="0">
      <alignment horizontal="right" vertical="center"/>
    </xf>
    <xf numFmtId="176" fontId="72" fillId="77" borderId="45"/>
    <xf numFmtId="4" fontId="29" fillId="28" borderId="66" applyNumberFormat="0" applyProtection="0">
      <alignment horizontal="right" vertical="center"/>
    </xf>
    <xf numFmtId="176" fontId="113" fillId="0" borderId="59"/>
    <xf numFmtId="176" fontId="115" fillId="0" borderId="61"/>
    <xf numFmtId="0" fontId="3" fillId="33" borderId="66" applyNumberFormat="0" applyProtection="0">
      <alignment horizontal="left" vertical="center" indent="1"/>
    </xf>
    <xf numFmtId="176" fontId="117" fillId="0" borderId="63"/>
    <xf numFmtId="176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0" fontId="3" fillId="34" borderId="66" applyNumberFormat="0" applyProtection="0">
      <alignment horizontal="left" vertical="center" indent="1"/>
    </xf>
    <xf numFmtId="181" fontId="139" fillId="55" borderId="70"/>
    <xf numFmtId="0" fontId="3" fillId="0" borderId="71">
      <alignment horizontal="right"/>
    </xf>
    <xf numFmtId="176" fontId="8" fillId="0" borderId="45">
      <alignment horizontal="right"/>
    </xf>
    <xf numFmtId="176" fontId="62" fillId="0" borderId="68"/>
    <xf numFmtId="0" fontId="62" fillId="0" borderId="68" applyNumberFormat="0" applyFill="0" applyAlignment="0" applyProtection="0"/>
    <xf numFmtId="176" fontId="8" fillId="79" borderId="66">
      <alignment horizontal="left" vertical="center" indent="1"/>
    </xf>
    <xf numFmtId="0" fontId="3" fillId="34" borderId="66" applyNumberFormat="0" applyProtection="0">
      <alignment horizontal="left" vertical="center" indent="1"/>
    </xf>
    <xf numFmtId="0" fontId="3" fillId="0" borderId="71"/>
    <xf numFmtId="0" fontId="3" fillId="0" borderId="71"/>
    <xf numFmtId="0" fontId="3" fillId="0" borderId="71"/>
    <xf numFmtId="0" fontId="3" fillId="0" borderId="71"/>
    <xf numFmtId="0" fontId="3" fillId="0" borderId="71"/>
    <xf numFmtId="0" fontId="3" fillId="35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36" borderId="66" applyNumberFormat="0" applyProtection="0">
      <alignment horizontal="left" vertical="center" indent="1"/>
    </xf>
    <xf numFmtId="176" fontId="8" fillId="84" borderId="66">
      <alignment horizontal="right" vertical="center"/>
    </xf>
    <xf numFmtId="4" fontId="30" fillId="31" borderId="66" applyNumberFormat="0" applyProtection="0">
      <alignment horizontal="right" vertical="center"/>
    </xf>
    <xf numFmtId="176" fontId="8" fillId="49" borderId="66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23" borderId="66" applyNumberFormat="0" applyProtection="0">
      <alignment horizontal="right" vertical="center"/>
    </xf>
    <xf numFmtId="0" fontId="86" fillId="9" borderId="53" applyNumberFormat="0" applyAlignment="0" applyProtection="0"/>
    <xf numFmtId="181" fontId="73" fillId="0" borderId="70">
      <protection locked="0"/>
    </xf>
    <xf numFmtId="4" fontId="29" fillId="24" borderId="66" applyNumberFormat="0" applyProtection="0">
      <alignment horizontal="right" vertical="center"/>
    </xf>
    <xf numFmtId="4" fontId="29" fillId="2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4" fontId="30" fillId="19" borderId="66" applyNumberFormat="0" applyProtection="0">
      <alignment vertical="center"/>
    </xf>
    <xf numFmtId="176" fontId="127" fillId="77" borderId="66"/>
    <xf numFmtId="4" fontId="30" fillId="31" borderId="66" applyNumberFormat="0" applyProtection="0">
      <alignment horizontal="right" vertical="center"/>
    </xf>
    <xf numFmtId="4" fontId="3" fillId="0" borderId="71"/>
    <xf numFmtId="250" fontId="8" fillId="0" borderId="45"/>
    <xf numFmtId="0" fontId="127" fillId="9" borderId="6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34" borderId="66" applyNumberFormat="0" applyProtection="0">
      <alignment horizontal="left" vertical="center" indent="1"/>
    </xf>
    <xf numFmtId="176" fontId="117" fillId="0" borderId="63"/>
    <xf numFmtId="0" fontId="3" fillId="35" borderId="66" applyNumberFormat="0" applyProtection="0">
      <alignment horizontal="left" vertical="center" indent="1"/>
    </xf>
    <xf numFmtId="4" fontId="30" fillId="36" borderId="66" applyNumberFormat="0" applyProtection="0">
      <alignment vertical="center"/>
    </xf>
    <xf numFmtId="176" fontId="8" fillId="49" borderId="66">
      <alignment horizontal="left" vertical="center" indent="1"/>
    </xf>
    <xf numFmtId="176" fontId="8" fillId="49" borderId="66">
      <alignment horizontal="left" vertical="center" indent="1"/>
    </xf>
    <xf numFmtId="4" fontId="34" fillId="31" borderId="66" applyNumberFormat="0" applyProtection="0">
      <alignment horizontal="right" vertical="center"/>
    </xf>
    <xf numFmtId="195" fontId="73" fillId="58" borderId="45">
      <alignment vertical="center"/>
    </xf>
    <xf numFmtId="4" fontId="30" fillId="19" borderId="66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9" borderId="5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3" borderId="66" applyNumberFormat="0" applyProtection="0">
      <alignment horizontal="right" vertical="center"/>
    </xf>
    <xf numFmtId="176" fontId="10" fillId="83" borderId="65"/>
    <xf numFmtId="176" fontId="115" fillId="0" borderId="61"/>
    <xf numFmtId="4" fontId="29" fillId="25" borderId="66" applyNumberFormat="0" applyProtection="0">
      <alignment horizontal="right" vertical="center"/>
    </xf>
    <xf numFmtId="176" fontId="115" fillId="0" borderId="61"/>
    <xf numFmtId="4" fontId="29" fillId="27" borderId="66" applyNumberFormat="0" applyProtection="0">
      <alignment horizontal="right" vertical="center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4" fontId="29" fillId="26" borderId="66" applyNumberFormat="0" applyProtection="0">
      <alignment horizontal="right" vertical="center"/>
    </xf>
    <xf numFmtId="176" fontId="117" fillId="0" borderId="63"/>
    <xf numFmtId="176" fontId="115" fillId="0" borderId="61"/>
    <xf numFmtId="176" fontId="115" fillId="0" borderId="61"/>
    <xf numFmtId="4" fontId="29" fillId="24" borderId="66" applyNumberFormat="0" applyProtection="0">
      <alignment horizontal="right" vertical="center"/>
    </xf>
    <xf numFmtId="176" fontId="117" fillId="0" borderId="63"/>
    <xf numFmtId="176" fontId="115" fillId="0" borderId="61"/>
    <xf numFmtId="4" fontId="29" fillId="22" borderId="66" applyNumberFormat="0" applyProtection="0">
      <alignment horizontal="right" vertical="center"/>
    </xf>
    <xf numFmtId="176" fontId="117" fillId="0" borderId="63"/>
    <xf numFmtId="176" fontId="115" fillId="0" borderId="61"/>
    <xf numFmtId="4" fontId="31" fillId="30" borderId="66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45">
      <protection locked="0"/>
    </xf>
    <xf numFmtId="176" fontId="10" fillId="0" borderId="52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45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0" fillId="0" borderId="47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10" fillId="0" borderId="52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0" fontId="65" fillId="0" borderId="52" applyNumberFormat="0" applyFont="0" applyAlignment="0" applyProtection="0"/>
    <xf numFmtId="0" fontId="65" fillId="0" borderId="52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98" fillId="0" borderId="47"/>
    <xf numFmtId="214" fontId="104" fillId="80" borderId="45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47"/>
    <xf numFmtId="202" fontId="67" fillId="55" borderId="46">
      <alignment horizontal="center" vertical="center" wrapText="1"/>
    </xf>
    <xf numFmtId="176" fontId="115" fillId="0" borderId="61"/>
    <xf numFmtId="0" fontId="65" fillId="0" borderId="47" applyNumberFormat="0" applyFont="0" applyAlignment="0" applyProtection="0"/>
    <xf numFmtId="10" fontId="106" fillId="81" borderId="71" applyNumberFormat="0" applyFill="0" applyBorder="0" applyAlignment="0" applyProtection="0">
      <protection locked="0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4" fontId="29" fillId="25" borderId="66" applyNumberFormat="0" applyProtection="0">
      <alignment horizontal="right" vertical="center"/>
    </xf>
    <xf numFmtId="176" fontId="115" fillId="0" borderId="61"/>
    <xf numFmtId="176" fontId="117" fillId="0" borderId="63"/>
    <xf numFmtId="0" fontId="3" fillId="20" borderId="66" applyNumberFormat="0" applyProtection="0">
      <alignment horizontal="left" vertical="center" indent="1"/>
    </xf>
    <xf numFmtId="176" fontId="117" fillId="0" borderId="63"/>
    <xf numFmtId="4" fontId="29" fillId="31" borderId="67" applyNumberFormat="0" applyProtection="0">
      <alignment horizontal="left" vertical="center" indent="1"/>
    </xf>
    <xf numFmtId="176" fontId="117" fillId="0" borderId="63"/>
    <xf numFmtId="4" fontId="29" fillId="29" borderId="66" applyNumberFormat="0" applyProtection="0">
      <alignment horizontal="right" vertical="center"/>
    </xf>
    <xf numFmtId="4" fontId="29" fillId="24" borderId="66" applyNumberFormat="0" applyProtection="0">
      <alignment horizontal="right" vertical="center"/>
    </xf>
    <xf numFmtId="4" fontId="30" fillId="19" borderId="66" applyNumberFormat="0" applyProtection="0">
      <alignment vertical="center"/>
    </xf>
    <xf numFmtId="4" fontId="29" fillId="26" borderId="66" applyNumberFormat="0" applyProtection="0">
      <alignment horizontal="right" vertical="center"/>
    </xf>
    <xf numFmtId="176" fontId="117" fillId="0" borderId="63"/>
    <xf numFmtId="0" fontId="3" fillId="20" borderId="66" applyNumberFormat="0" applyProtection="0">
      <alignment horizontal="left" vertical="center" indent="1"/>
    </xf>
    <xf numFmtId="4" fontId="29" fillId="28" borderId="66" applyNumberFormat="0" applyProtection="0">
      <alignment horizontal="right" vertical="center"/>
    </xf>
    <xf numFmtId="4" fontId="29" fillId="21" borderId="66" applyNumberFormat="0" applyProtection="0">
      <alignment horizontal="right" vertical="center"/>
    </xf>
    <xf numFmtId="176" fontId="115" fillId="0" borderId="61"/>
    <xf numFmtId="176" fontId="117" fillId="0" borderId="63"/>
    <xf numFmtId="4" fontId="34" fillId="31" borderId="66" applyNumberFormat="0" applyProtection="0">
      <alignment horizontal="right" vertical="center"/>
    </xf>
    <xf numFmtId="0" fontId="3" fillId="35" borderId="66" applyNumberFormat="0" applyProtection="0">
      <alignment horizontal="left" vertical="center" indent="1"/>
    </xf>
    <xf numFmtId="176" fontId="113" fillId="0" borderId="59"/>
    <xf numFmtId="176" fontId="115" fillId="0" borderId="61"/>
    <xf numFmtId="0" fontId="3" fillId="33" borderId="66" applyNumberFormat="0" applyProtection="0">
      <alignment horizontal="left" vertical="center" indent="1"/>
    </xf>
    <xf numFmtId="176" fontId="117" fillId="0" borderId="63"/>
    <xf numFmtId="176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0" fontId="3" fillId="34" borderId="66" applyNumberFormat="0" applyProtection="0">
      <alignment horizontal="left" vertical="center" indent="1"/>
    </xf>
    <xf numFmtId="181" fontId="139" fillId="55" borderId="70"/>
    <xf numFmtId="0" fontId="3" fillId="0" borderId="71">
      <alignment horizontal="right"/>
    </xf>
    <xf numFmtId="176" fontId="8" fillId="0" borderId="45">
      <alignment horizontal="right"/>
    </xf>
    <xf numFmtId="176" fontId="62" fillId="0" borderId="68"/>
    <xf numFmtId="0" fontId="62" fillId="0" borderId="68" applyNumberFormat="0" applyFill="0" applyAlignment="0" applyProtection="0"/>
    <xf numFmtId="176" fontId="8" fillId="79" borderId="66">
      <alignment horizontal="left" vertical="center" indent="1"/>
    </xf>
    <xf numFmtId="0" fontId="3" fillId="34" borderId="66" applyNumberFormat="0" applyProtection="0">
      <alignment horizontal="left" vertical="center" indent="1"/>
    </xf>
    <xf numFmtId="0" fontId="3" fillId="0" borderId="71"/>
    <xf numFmtId="0" fontId="3" fillId="0" borderId="71"/>
    <xf numFmtId="0" fontId="3" fillId="0" borderId="71"/>
    <xf numFmtId="0" fontId="3" fillId="0" borderId="71"/>
    <xf numFmtId="0" fontId="3" fillId="35" borderId="66" applyNumberFormat="0" applyProtection="0">
      <alignment horizontal="left" vertical="center" indent="1"/>
    </xf>
    <xf numFmtId="0" fontId="3" fillId="0" borderId="71"/>
    <xf numFmtId="0" fontId="3" fillId="35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36" borderId="66" applyNumberFormat="0" applyProtection="0">
      <alignment horizontal="left" vertical="center" indent="1"/>
    </xf>
    <xf numFmtId="176" fontId="8" fillId="84" borderId="66">
      <alignment horizontal="right" vertical="center"/>
    </xf>
    <xf numFmtId="4" fontId="30" fillId="31" borderId="66" applyNumberFormat="0" applyProtection="0">
      <alignment horizontal="right" vertical="center"/>
    </xf>
    <xf numFmtId="176" fontId="8" fillId="49" borderId="66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34" fillId="31" borderId="66" applyNumberFormat="0" applyProtection="0">
      <alignment horizontal="right" vertical="center"/>
    </xf>
    <xf numFmtId="4" fontId="29" fillId="23" borderId="66" applyNumberFormat="0" applyProtection="0">
      <alignment horizontal="right" vertical="center"/>
    </xf>
    <xf numFmtId="176" fontId="8" fillId="49" borderId="66">
      <alignment horizontal="left" vertical="center" indent="1"/>
    </xf>
    <xf numFmtId="0" fontId="86" fillId="9" borderId="53" applyNumberFormat="0" applyAlignment="0" applyProtection="0"/>
    <xf numFmtId="4" fontId="29" fillId="36" borderId="66" applyNumberFormat="0" applyProtection="0">
      <alignment vertical="center"/>
    </xf>
    <xf numFmtId="181" fontId="73" fillId="0" borderId="70">
      <protection locked="0"/>
    </xf>
    <xf numFmtId="0" fontId="3" fillId="20" borderId="66" applyNumberFormat="0" applyProtection="0">
      <alignment horizontal="left" vertical="center" indent="1"/>
    </xf>
    <xf numFmtId="4" fontId="3" fillId="0" borderId="71"/>
    <xf numFmtId="250" fontId="8" fillId="0" borderId="45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8" fillId="49" borderId="66">
      <alignment horizontal="left" vertical="center" indent="1"/>
    </xf>
    <xf numFmtId="176" fontId="113" fillId="0" borderId="59"/>
    <xf numFmtId="0" fontId="3" fillId="20" borderId="66" applyNumberFormat="0" applyProtection="0">
      <alignment horizontal="left" vertical="center" indent="1"/>
    </xf>
    <xf numFmtId="4" fontId="34" fillId="31" borderId="66" applyNumberFormat="0" applyProtection="0">
      <alignment horizontal="right" vertical="center"/>
    </xf>
    <xf numFmtId="0" fontId="28" fillId="9" borderId="66" applyNumberFormat="0" applyAlignment="0" applyProtection="0"/>
    <xf numFmtId="4" fontId="29" fillId="19" borderId="66" applyNumberFormat="0" applyProtection="0">
      <alignment vertical="center"/>
    </xf>
    <xf numFmtId="4" fontId="29" fillId="19" borderId="66" applyNumberFormat="0" applyProtection="0">
      <alignment horizontal="left" vertical="center" indent="1"/>
    </xf>
    <xf numFmtId="4" fontId="29" fillId="23" borderId="66" applyNumberFormat="0" applyProtection="0">
      <alignment horizontal="right" vertical="center"/>
    </xf>
    <xf numFmtId="4" fontId="29" fillId="26" borderId="66" applyNumberFormat="0" applyProtection="0">
      <alignment horizontal="right" vertical="center"/>
    </xf>
    <xf numFmtId="176" fontId="137" fillId="56" borderId="5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8" fillId="33" borderId="66" applyNumberFormat="0" applyProtection="0">
      <alignment horizontal="left" vertical="center" indent="1"/>
    </xf>
    <xf numFmtId="176" fontId="115" fillId="0" borderId="61"/>
    <xf numFmtId="0" fontId="137" fillId="10" borderId="53" applyNumberFormat="0" applyAlignment="0" applyProtection="0"/>
    <xf numFmtId="4" fontId="29" fillId="19" borderId="66" applyNumberFormat="0" applyProtection="0">
      <alignment horizontal="left" vertical="center" indent="1"/>
    </xf>
    <xf numFmtId="176" fontId="115" fillId="0" borderId="61"/>
    <xf numFmtId="176" fontId="8" fillId="85" borderId="66">
      <alignment horizontal="left" vertical="center" indent="1"/>
    </xf>
    <xf numFmtId="176" fontId="117" fillId="0" borderId="63"/>
    <xf numFmtId="176" fontId="115" fillId="0" borderId="61"/>
    <xf numFmtId="176" fontId="10" fillId="83" borderId="65"/>
    <xf numFmtId="176" fontId="115" fillId="0" borderId="61"/>
    <xf numFmtId="176" fontId="117" fillId="0" borderId="63"/>
    <xf numFmtId="176" fontId="115" fillId="0" borderId="61"/>
    <xf numFmtId="0" fontId="3" fillId="33" borderId="66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8" fillId="85" borderId="66">
      <alignment horizontal="left" vertical="center" indent="1"/>
    </xf>
    <xf numFmtId="176" fontId="117" fillId="0" borderId="63"/>
    <xf numFmtId="176" fontId="115" fillId="0" borderId="61"/>
    <xf numFmtId="176" fontId="117" fillId="0" borderId="63"/>
    <xf numFmtId="176" fontId="115" fillId="0" borderId="61"/>
    <xf numFmtId="0" fontId="3" fillId="34" borderId="66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13" fillId="0" borderId="59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3" fillId="0" borderId="59"/>
    <xf numFmtId="202" fontId="67" fillId="55" borderId="46">
      <alignment horizontal="center" vertical="center" wrapText="1"/>
    </xf>
    <xf numFmtId="176" fontId="98" fillId="0" borderId="47">
      <alignment horizontal="left" vertical="center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0" fillId="0" borderId="47"/>
    <xf numFmtId="176" fontId="115" fillId="0" borderId="61"/>
    <xf numFmtId="176" fontId="115" fillId="0" borderId="61"/>
    <xf numFmtId="176" fontId="117" fillId="0" borderId="63"/>
    <xf numFmtId="176" fontId="117" fillId="0" borderId="63"/>
    <xf numFmtId="176" fontId="115" fillId="0" borderId="61"/>
    <xf numFmtId="0" fontId="32" fillId="35" borderId="72" applyAlignment="0" applyProtection="0"/>
    <xf numFmtId="209" fontId="104" fillId="80" borderId="45">
      <alignment horizontal="center"/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3" fillId="0" borderId="59"/>
    <xf numFmtId="0" fontId="69" fillId="0" borderId="72">
      <alignment horizontal="left" vertical="center"/>
    </xf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98" fillId="77" borderId="47"/>
    <xf numFmtId="176" fontId="115" fillId="0" borderId="61"/>
    <xf numFmtId="176" fontId="117" fillId="0" borderId="63"/>
    <xf numFmtId="176" fontId="115" fillId="0" borderId="61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0" fontId="65" fillId="0" borderId="47" applyNumberFormat="0" applyFont="0" applyAlignment="0" applyProtection="0"/>
    <xf numFmtId="202" fontId="67" fillId="55" borderId="46">
      <alignment horizontal="center" vertical="center" wrapText="1"/>
    </xf>
    <xf numFmtId="176" fontId="115" fillId="0" borderId="61"/>
    <xf numFmtId="176" fontId="98" fillId="0" borderId="47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62" fillId="0" borderId="68"/>
    <xf numFmtId="4" fontId="29" fillId="19" borderId="66" applyNumberFormat="0" applyProtection="0">
      <alignment horizontal="left" vertical="center" indent="1"/>
    </xf>
    <xf numFmtId="176" fontId="117" fillId="0" borderId="63"/>
    <xf numFmtId="176" fontId="8" fillId="79" borderId="66">
      <alignment horizontal="left" vertical="center" indent="1"/>
    </xf>
    <xf numFmtId="176" fontId="117" fillId="0" borderId="63"/>
    <xf numFmtId="0" fontId="3" fillId="33" borderId="66" applyNumberFormat="0" applyProtection="0">
      <alignment horizontal="left" vertical="center" indent="1"/>
    </xf>
    <xf numFmtId="176" fontId="137" fillId="56" borderId="53"/>
    <xf numFmtId="176" fontId="76" fillId="0" borderId="52">
      <protection locked="0"/>
    </xf>
    <xf numFmtId="176" fontId="127" fillId="77" borderId="66"/>
    <xf numFmtId="4" fontId="29" fillId="19" borderId="66" applyNumberFormat="0" applyProtection="0">
      <alignment vertical="center"/>
    </xf>
    <xf numFmtId="176" fontId="117" fillId="0" borderId="63"/>
    <xf numFmtId="4" fontId="30" fillId="36" borderId="66" applyNumberFormat="0" applyProtection="0">
      <alignment vertical="center"/>
    </xf>
    <xf numFmtId="0" fontId="1" fillId="0" borderId="0"/>
    <xf numFmtId="176" fontId="115" fillId="0" borderId="61"/>
    <xf numFmtId="176" fontId="117" fillId="0" borderId="63"/>
    <xf numFmtId="4" fontId="29" fillId="19" borderId="66" applyNumberFormat="0" applyProtection="0">
      <alignment vertical="center"/>
    </xf>
    <xf numFmtId="4" fontId="29" fillId="24" borderId="66" applyNumberFormat="0" applyProtection="0">
      <alignment horizontal="right" vertical="center"/>
    </xf>
    <xf numFmtId="4" fontId="29" fillId="25" borderId="66" applyNumberFormat="0" applyProtection="0">
      <alignment horizontal="right" vertical="center"/>
    </xf>
    <xf numFmtId="0" fontId="27" fillId="4" borderId="65" applyNumberFormat="0" applyFont="0" applyAlignment="0" applyProtection="0"/>
    <xf numFmtId="4" fontId="29" fillId="22" borderId="66" applyNumberFormat="0" applyProtection="0">
      <alignment horizontal="right" vertical="center"/>
    </xf>
    <xf numFmtId="0" fontId="27" fillId="4" borderId="65" applyNumberFormat="0" applyFont="0" applyAlignment="0" applyProtection="0"/>
    <xf numFmtId="176" fontId="137" fillId="56" borderId="53"/>
    <xf numFmtId="0" fontId="137" fillId="10" borderId="53" applyNumberFormat="0" applyAlignment="0" applyProtection="0"/>
    <xf numFmtId="176" fontId="76" fillId="0" borderId="52">
      <protection locked="0"/>
    </xf>
    <xf numFmtId="176" fontId="127" fillId="77" borderId="66"/>
    <xf numFmtId="0" fontId="127" fillId="9" borderId="66" applyNumberFormat="0" applyAlignment="0" applyProtection="0"/>
    <xf numFmtId="176" fontId="87" fillId="77" borderId="53"/>
    <xf numFmtId="0" fontId="87" fillId="9" borderId="53" applyNumberFormat="0" applyAlignment="0" applyProtection="0"/>
    <xf numFmtId="4" fontId="29" fillId="27" borderId="66" applyNumberFormat="0" applyProtection="0">
      <alignment horizontal="right" vertical="center"/>
    </xf>
    <xf numFmtId="176" fontId="72" fillId="77" borderId="45"/>
    <xf numFmtId="4" fontId="29" fillId="28" borderId="66" applyNumberFormat="0" applyProtection="0">
      <alignment horizontal="right" vertical="center"/>
    </xf>
    <xf numFmtId="176" fontId="113" fillId="0" borderId="59"/>
    <xf numFmtId="176" fontId="115" fillId="0" borderId="61"/>
    <xf numFmtId="0" fontId="3" fillId="33" borderId="66" applyNumberFormat="0" applyProtection="0">
      <alignment horizontal="left" vertical="center" indent="1"/>
    </xf>
    <xf numFmtId="176" fontId="117" fillId="0" borderId="63"/>
    <xf numFmtId="176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0" fontId="3" fillId="34" borderId="66" applyNumberFormat="0" applyProtection="0">
      <alignment horizontal="left" vertical="center" indent="1"/>
    </xf>
    <xf numFmtId="181" fontId="139" fillId="55" borderId="70"/>
    <xf numFmtId="0" fontId="3" fillId="0" borderId="71">
      <alignment horizontal="right"/>
    </xf>
    <xf numFmtId="176" fontId="8" fillId="0" borderId="45">
      <alignment horizontal="right"/>
    </xf>
    <xf numFmtId="176" fontId="62" fillId="0" borderId="68"/>
    <xf numFmtId="0" fontId="62" fillId="0" borderId="68" applyNumberFormat="0" applyFill="0" applyAlignment="0" applyProtection="0"/>
    <xf numFmtId="176" fontId="8" fillId="79" borderId="66">
      <alignment horizontal="left" vertical="center" indent="1"/>
    </xf>
    <xf numFmtId="0" fontId="3" fillId="34" borderId="66" applyNumberFormat="0" applyProtection="0">
      <alignment horizontal="left" vertical="center" indent="1"/>
    </xf>
    <xf numFmtId="0" fontId="3" fillId="0" borderId="71"/>
    <xf numFmtId="0" fontId="3" fillId="0" borderId="71"/>
    <xf numFmtId="0" fontId="3" fillId="0" borderId="71"/>
    <xf numFmtId="0" fontId="3" fillId="0" borderId="71"/>
    <xf numFmtId="0" fontId="3" fillId="35" borderId="66" applyNumberFormat="0" applyProtection="0">
      <alignment horizontal="left" vertical="center" indent="1"/>
    </xf>
    <xf numFmtId="0" fontId="3" fillId="0" borderId="71"/>
    <xf numFmtId="0" fontId="3" fillId="35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36" borderId="66" applyNumberFormat="0" applyProtection="0">
      <alignment horizontal="left" vertical="center" indent="1"/>
    </xf>
    <xf numFmtId="176" fontId="8" fillId="84" borderId="66">
      <alignment horizontal="right" vertical="center"/>
    </xf>
    <xf numFmtId="4" fontId="30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4" fontId="34" fillId="31" borderId="66" applyNumberFormat="0" applyProtection="0">
      <alignment horizontal="right" vertical="center"/>
    </xf>
    <xf numFmtId="176" fontId="137" fillId="56" borderId="53"/>
    <xf numFmtId="176" fontId="8" fillId="49" borderId="66">
      <alignment horizontal="left" vertical="center" indent="1"/>
    </xf>
    <xf numFmtId="176" fontId="8" fillId="49" borderId="66">
      <alignment horizontal="left" vertical="center" indent="1"/>
    </xf>
    <xf numFmtId="4" fontId="29" fillId="19" borderId="66" applyNumberFormat="0" applyProtection="0">
      <alignment horizontal="left" vertical="center" indent="1"/>
    </xf>
    <xf numFmtId="176" fontId="62" fillId="0" borderId="68"/>
    <xf numFmtId="4" fontId="29" fillId="36" borderId="66" applyNumberFormat="0" applyProtection="0">
      <alignment vertical="center"/>
    </xf>
    <xf numFmtId="4" fontId="3" fillId="0" borderId="71"/>
    <xf numFmtId="250" fontId="8" fillId="0" borderId="45"/>
    <xf numFmtId="181" fontId="73" fillId="0" borderId="70">
      <protection locked="0"/>
    </xf>
    <xf numFmtId="0" fontId="3" fillId="20" borderId="66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66" applyNumberFormat="0" applyProtection="0">
      <alignment horizontal="left" vertical="center" indent="1"/>
    </xf>
    <xf numFmtId="4" fontId="29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176" fontId="87" fillId="77" borderId="53"/>
    <xf numFmtId="0" fontId="36" fillId="0" borderId="68" applyNumberFormat="0" applyFill="0" applyAlignment="0" applyProtection="0"/>
    <xf numFmtId="4" fontId="29" fillId="19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4" fontId="29" fillId="22" borderId="66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1" fillId="30" borderId="66" applyNumberFormat="0" applyProtection="0">
      <alignment horizontal="left" vertical="center" indent="1"/>
    </xf>
    <xf numFmtId="176" fontId="127" fillId="77" borderId="66"/>
    <xf numFmtId="176" fontId="115" fillId="0" borderId="61"/>
    <xf numFmtId="176" fontId="115" fillId="0" borderId="61"/>
    <xf numFmtId="4" fontId="8" fillId="31" borderId="66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0" fontId="3" fillId="20" borderId="66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67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66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66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45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45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76" fontId="10" fillId="0" borderId="47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47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47">
      <alignment horizontal="left" vertical="center"/>
    </xf>
    <xf numFmtId="0" fontId="65" fillId="0" borderId="52" applyNumberFormat="0" applyFont="0" applyAlignment="0" applyProtection="0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0" fontId="65" fillId="0" borderId="47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0" fillId="0" borderId="52"/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45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47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4" fontId="30" fillId="36" borderId="66" applyNumberFormat="0" applyProtection="0">
      <alignment vertical="center"/>
    </xf>
    <xf numFmtId="176" fontId="117" fillId="0" borderId="63"/>
    <xf numFmtId="176" fontId="8" fillId="85" borderId="66">
      <alignment horizontal="left" vertical="center" indent="1"/>
    </xf>
    <xf numFmtId="176" fontId="117" fillId="0" borderId="63"/>
    <xf numFmtId="0" fontId="137" fillId="10" borderId="53" applyNumberFormat="0" applyAlignment="0" applyProtection="0"/>
    <xf numFmtId="176" fontId="10" fillId="83" borderId="65"/>
    <xf numFmtId="176" fontId="76" fillId="0" borderId="52">
      <protection locked="0"/>
    </xf>
    <xf numFmtId="176" fontId="117" fillId="0" borderId="63"/>
    <xf numFmtId="0" fontId="27" fillId="4" borderId="65" applyNumberFormat="0" applyFont="0" applyAlignment="0" applyProtection="0"/>
    <xf numFmtId="176" fontId="8" fillId="84" borderId="66">
      <alignment horizontal="left" vertical="center" indent="1"/>
    </xf>
    <xf numFmtId="176" fontId="115" fillId="0" borderId="61"/>
    <xf numFmtId="176" fontId="117" fillId="0" borderId="63"/>
    <xf numFmtId="176" fontId="8" fillId="49" borderId="66">
      <alignment horizontal="left" vertical="center" indent="1"/>
    </xf>
    <xf numFmtId="0" fontId="127" fillId="9" borderId="66" applyNumberFormat="0" applyAlignment="0" applyProtection="0"/>
    <xf numFmtId="176" fontId="87" fillId="77" borderId="53"/>
    <xf numFmtId="0" fontId="87" fillId="9" borderId="53" applyNumberFormat="0" applyAlignment="0" applyProtection="0"/>
    <xf numFmtId="4" fontId="29" fillId="26" borderId="66" applyNumberFormat="0" applyProtection="0">
      <alignment horizontal="right" vertical="center"/>
    </xf>
    <xf numFmtId="176" fontId="72" fillId="77" borderId="45"/>
    <xf numFmtId="4" fontId="29" fillId="27" borderId="66" applyNumberFormat="0" applyProtection="0">
      <alignment horizontal="right" vertical="center"/>
    </xf>
    <xf numFmtId="176" fontId="113" fillId="0" borderId="59"/>
    <xf numFmtId="176" fontId="8" fillId="85" borderId="66">
      <alignment horizontal="left" vertical="center" indent="1"/>
    </xf>
    <xf numFmtId="176" fontId="115" fillId="0" borderId="61"/>
    <xf numFmtId="176" fontId="117" fillId="0" borderId="63"/>
    <xf numFmtId="0" fontId="3" fillId="33" borderId="66" applyNumberFormat="0" applyProtection="0">
      <alignment horizontal="left" vertical="center" indent="1"/>
    </xf>
    <xf numFmtId="176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181" fontId="139" fillId="55" borderId="70"/>
    <xf numFmtId="0" fontId="3" fillId="0" borderId="71">
      <alignment horizontal="right"/>
    </xf>
    <xf numFmtId="176" fontId="8" fillId="0" borderId="45">
      <alignment horizontal="right"/>
    </xf>
    <xf numFmtId="176" fontId="62" fillId="0" borderId="68"/>
    <xf numFmtId="0" fontId="62" fillId="0" borderId="68" applyNumberFormat="0" applyFill="0" applyAlignment="0" applyProtection="0"/>
    <xf numFmtId="0" fontId="3" fillId="34" borderId="66" applyNumberFormat="0" applyProtection="0">
      <alignment horizontal="left" vertical="center" indent="1"/>
    </xf>
    <xf numFmtId="176" fontId="8" fillId="79" borderId="66">
      <alignment horizontal="left" vertical="center" indent="1"/>
    </xf>
    <xf numFmtId="0" fontId="3" fillId="0" borderId="71"/>
    <xf numFmtId="0" fontId="3" fillId="0" borderId="71"/>
    <xf numFmtId="0" fontId="3" fillId="0" borderId="71"/>
    <xf numFmtId="0" fontId="3" fillId="0" borderId="71"/>
    <xf numFmtId="0" fontId="3" fillId="34" borderId="66" applyNumberFormat="0" applyProtection="0">
      <alignment horizontal="left" vertical="center" indent="1"/>
    </xf>
    <xf numFmtId="0" fontId="3" fillId="0" borderId="71"/>
    <xf numFmtId="0" fontId="3" fillId="35" borderId="66" applyNumberFormat="0" applyProtection="0">
      <alignment horizontal="left" vertical="center" indent="1"/>
    </xf>
    <xf numFmtId="0" fontId="3" fillId="35" borderId="66" applyNumberFormat="0" applyProtection="0">
      <alignment horizontal="left" vertical="center" indent="1"/>
    </xf>
    <xf numFmtId="4" fontId="29" fillId="36" borderId="66" applyNumberFormat="0" applyProtection="0">
      <alignment horizontal="left" vertical="center" indent="1"/>
    </xf>
    <xf numFmtId="4" fontId="29" fillId="31" borderId="66" applyNumberFormat="0" applyProtection="0">
      <alignment horizontal="right" vertical="center"/>
    </xf>
    <xf numFmtId="176" fontId="8" fillId="49" borderId="66">
      <alignment horizontal="left" vertical="center" indent="1"/>
    </xf>
    <xf numFmtId="176" fontId="8" fillId="49" borderId="66">
      <alignment horizontal="left" vertical="center" indent="1"/>
    </xf>
    <xf numFmtId="176" fontId="62" fillId="0" borderId="68"/>
    <xf numFmtId="4" fontId="29" fillId="36" borderId="66" applyNumberFormat="0" applyProtection="0">
      <alignment vertical="center"/>
    </xf>
    <xf numFmtId="4" fontId="3" fillId="0" borderId="71"/>
    <xf numFmtId="250" fontId="8" fillId="0" borderId="45"/>
    <xf numFmtId="181" fontId="73" fillId="0" borderId="70">
      <protection locked="0"/>
    </xf>
    <xf numFmtId="0" fontId="3" fillId="20" borderId="66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66" applyNumberFormat="0" applyProtection="0">
      <alignment horizontal="left" vertical="center" indent="1"/>
    </xf>
    <xf numFmtId="4" fontId="29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0" fontId="36" fillId="0" borderId="68" applyNumberFormat="0" applyFill="0" applyAlignment="0" applyProtection="0"/>
    <xf numFmtId="4" fontId="30" fillId="19" borderId="66" applyNumberFormat="0" applyProtection="0">
      <alignment vertical="center"/>
    </xf>
    <xf numFmtId="0" fontId="3" fillId="20" borderId="66" applyNumberFormat="0" applyProtection="0">
      <alignment horizontal="left" vertical="center" indent="1"/>
    </xf>
    <xf numFmtId="4" fontId="29" fillId="21" borderId="66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1" fillId="30" borderId="66" applyNumberFormat="0" applyProtection="0">
      <alignment horizontal="left" vertical="center" indent="1"/>
    </xf>
    <xf numFmtId="0" fontId="137" fillId="10" borderId="53" applyNumberFormat="0" applyAlignment="0" applyProtection="0"/>
    <xf numFmtId="176" fontId="115" fillId="0" borderId="61"/>
    <xf numFmtId="176" fontId="115" fillId="0" borderId="61"/>
    <xf numFmtId="4" fontId="8" fillId="31" borderId="66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0" fontId="3" fillId="20" borderId="66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67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66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66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45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45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47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47">
      <alignment horizontal="left" vertical="center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45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47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4" fontId="30" fillId="36" borderId="66" applyNumberFormat="0" applyProtection="0">
      <alignment vertical="center"/>
    </xf>
    <xf numFmtId="176" fontId="117" fillId="0" borderId="63"/>
    <xf numFmtId="176" fontId="8" fillId="85" borderId="66">
      <alignment horizontal="left" vertical="center" indent="1"/>
    </xf>
    <xf numFmtId="176" fontId="117" fillId="0" borderId="63"/>
    <xf numFmtId="176" fontId="137" fillId="56" borderId="53"/>
    <xf numFmtId="176" fontId="10" fillId="83" borderId="65"/>
    <xf numFmtId="176" fontId="76" fillId="0" borderId="52">
      <protection locked="0"/>
    </xf>
    <xf numFmtId="176" fontId="117" fillId="0" borderId="63"/>
    <xf numFmtId="0" fontId="27" fillId="4" borderId="65" applyNumberFormat="0" applyFont="0" applyAlignment="0" applyProtection="0"/>
    <xf numFmtId="176" fontId="8" fillId="84" borderId="66">
      <alignment horizontal="left" vertical="center" indent="1"/>
    </xf>
    <xf numFmtId="181" fontId="73" fillId="0" borderId="70">
      <protection locked="0"/>
    </xf>
    <xf numFmtId="176" fontId="115" fillId="0" borderId="61"/>
    <xf numFmtId="176" fontId="117" fillId="0" borderId="63"/>
    <xf numFmtId="176" fontId="62" fillId="0" borderId="68"/>
    <xf numFmtId="0" fontId="3" fillId="20" borderId="66" applyNumberFormat="0" applyProtection="0">
      <alignment horizontal="left" vertical="center" indent="1"/>
    </xf>
    <xf numFmtId="0" fontId="127" fillId="9" borderId="66" applyNumberFormat="0" applyAlignment="0" applyProtection="0"/>
    <xf numFmtId="176" fontId="87" fillId="77" borderId="53"/>
    <xf numFmtId="0" fontId="87" fillId="9" borderId="53" applyNumberFormat="0" applyAlignment="0" applyProtection="0"/>
    <xf numFmtId="176" fontId="72" fillId="77" borderId="45"/>
    <xf numFmtId="176" fontId="113" fillId="0" borderId="59"/>
    <xf numFmtId="176" fontId="115" fillId="0" borderId="61"/>
    <xf numFmtId="176" fontId="117" fillId="0" borderId="63"/>
    <xf numFmtId="181" fontId="139" fillId="55" borderId="70"/>
    <xf numFmtId="0" fontId="3" fillId="0" borderId="71">
      <alignment horizontal="right"/>
    </xf>
    <xf numFmtId="176" fontId="8" fillId="0" borderId="45">
      <alignment horizontal="right"/>
    </xf>
    <xf numFmtId="176" fontId="62" fillId="0" borderId="68"/>
    <xf numFmtId="0" fontId="62" fillId="0" borderId="68" applyNumberFormat="0" applyFill="0" applyAlignment="0" applyProtection="0"/>
    <xf numFmtId="0" fontId="3" fillId="0" borderId="71"/>
    <xf numFmtId="0" fontId="3" fillId="0" borderId="71"/>
    <xf numFmtId="0" fontId="3" fillId="0" borderId="71"/>
    <xf numFmtId="0" fontId="3" fillId="0" borderId="71"/>
    <xf numFmtId="0" fontId="3" fillId="0" borderId="71"/>
    <xf numFmtId="0" fontId="3" fillId="20" borderId="66" applyNumberFormat="0" applyProtection="0">
      <alignment horizontal="left" vertical="center" indent="1"/>
    </xf>
    <xf numFmtId="0" fontId="36" fillId="0" borderId="68" applyNumberFormat="0" applyFill="0" applyAlignment="0" applyProtection="0"/>
    <xf numFmtId="176" fontId="8" fillId="49" borderId="66">
      <alignment horizontal="left" vertical="center" indent="1"/>
    </xf>
    <xf numFmtId="176" fontId="8" fillId="84" borderId="66">
      <alignment horizontal="right" vertical="center"/>
    </xf>
    <xf numFmtId="0" fontId="3" fillId="20" borderId="66" applyNumberFormat="0" applyProtection="0">
      <alignment horizontal="left" vertical="center" indent="1"/>
    </xf>
    <xf numFmtId="4" fontId="3" fillId="0" borderId="71"/>
    <xf numFmtId="250" fontId="8" fillId="0" borderId="45"/>
    <xf numFmtId="0" fontId="3" fillId="20" borderId="66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66" applyNumberFormat="0" applyProtection="0">
      <alignment horizontal="left" vertical="center" indent="1"/>
    </xf>
    <xf numFmtId="4" fontId="29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0" fontId="36" fillId="0" borderId="6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1" fillId="30" borderId="66" applyNumberFormat="0" applyProtection="0">
      <alignment horizontal="left" vertical="center" indent="1"/>
    </xf>
    <xf numFmtId="176" fontId="115" fillId="0" borderId="61"/>
    <xf numFmtId="176" fontId="76" fillId="0" borderId="52">
      <protection locked="0"/>
    </xf>
    <xf numFmtId="176" fontId="115" fillId="0" borderId="61"/>
    <xf numFmtId="4" fontId="8" fillId="31" borderId="66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0" fontId="3" fillId="20" borderId="66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67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66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66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45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45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47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47">
      <alignment horizontal="left" vertical="center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45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47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4" fontId="29" fillId="36" borderId="66" applyNumberFormat="0" applyProtection="0">
      <alignment vertical="center"/>
    </xf>
    <xf numFmtId="176" fontId="117" fillId="0" borderId="63"/>
    <xf numFmtId="176" fontId="8" fillId="85" borderId="66">
      <alignment horizontal="left" vertical="center" indent="1"/>
    </xf>
    <xf numFmtId="176" fontId="117" fillId="0" borderId="63"/>
    <xf numFmtId="176" fontId="10" fillId="83" borderId="65"/>
    <xf numFmtId="176" fontId="117" fillId="0" borderId="63"/>
    <xf numFmtId="0" fontId="27" fillId="4" borderId="65" applyNumberFormat="0" applyFont="0" applyAlignment="0" applyProtection="0"/>
    <xf numFmtId="176" fontId="8" fillId="84" borderId="66">
      <alignment horizontal="left" vertical="center" indent="1"/>
    </xf>
    <xf numFmtId="176" fontId="115" fillId="0" borderId="61"/>
    <xf numFmtId="176" fontId="117" fillId="0" borderId="63"/>
    <xf numFmtId="176" fontId="127" fillId="77" borderId="66"/>
    <xf numFmtId="0" fontId="127" fillId="9" borderId="66" applyNumberFormat="0" applyAlignment="0" applyProtection="0"/>
    <xf numFmtId="176" fontId="87" fillId="77" borderId="53"/>
    <xf numFmtId="0" fontId="87" fillId="9" borderId="53" applyNumberFormat="0" applyAlignment="0" applyProtection="0"/>
    <xf numFmtId="176" fontId="72" fillId="77" borderId="45"/>
    <xf numFmtId="176" fontId="113" fillId="0" borderId="59"/>
    <xf numFmtId="176" fontId="115" fillId="0" borderId="61"/>
    <xf numFmtId="176" fontId="117" fillId="0" borderId="63"/>
    <xf numFmtId="181" fontId="139" fillId="55" borderId="70"/>
    <xf numFmtId="0" fontId="3" fillId="0" borderId="71">
      <alignment horizontal="right"/>
    </xf>
    <xf numFmtId="176" fontId="8" fillId="0" borderId="45">
      <alignment horizontal="right"/>
    </xf>
    <xf numFmtId="176" fontId="62" fillId="0" borderId="68"/>
    <xf numFmtId="0" fontId="62" fillId="0" borderId="68" applyNumberFormat="0" applyFill="0" applyAlignment="0" applyProtection="0"/>
    <xf numFmtId="0" fontId="3" fillId="0" borderId="71"/>
    <xf numFmtId="0" fontId="3" fillId="0" borderId="71"/>
    <xf numFmtId="0" fontId="3" fillId="0" borderId="71"/>
    <xf numFmtId="0" fontId="3" fillId="0" borderId="71"/>
    <xf numFmtId="0" fontId="3" fillId="0" borderId="71"/>
    <xf numFmtId="4" fontId="3" fillId="0" borderId="71"/>
    <xf numFmtId="250" fontId="8" fillId="0" borderId="45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0" fillId="36" borderId="66" applyNumberFormat="0" applyProtection="0">
      <alignment vertical="center"/>
    </xf>
    <xf numFmtId="4" fontId="29" fillId="36" borderId="66" applyNumberFormat="0" applyProtection="0">
      <alignment horizontal="left" vertical="center" indent="1"/>
    </xf>
    <xf numFmtId="4" fontId="30" fillId="31" borderId="66" applyNumberFormat="0" applyProtection="0">
      <alignment horizontal="right" vertical="center"/>
    </xf>
    <xf numFmtId="4" fontId="34" fillId="31" borderId="66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9" borderId="66" applyNumberFormat="0" applyProtection="0">
      <alignment horizontal="right" vertical="center"/>
    </xf>
    <xf numFmtId="176" fontId="115" fillId="0" borderId="61"/>
    <xf numFmtId="176" fontId="115" fillId="0" borderId="61"/>
    <xf numFmtId="0" fontId="3" fillId="20" borderId="66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176" fontId="115" fillId="0" borderId="61"/>
    <xf numFmtId="4" fontId="31" fillId="30" borderId="66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8" borderId="66" applyNumberFormat="0" applyProtection="0">
      <alignment horizontal="right" vertical="center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8" fontId="104" fillId="80" borderId="45">
      <protection locked="0"/>
    </xf>
    <xf numFmtId="176" fontId="98" fillId="0" borderId="47">
      <alignment horizontal="left" vertical="center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45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7" fillId="0" borderId="63"/>
    <xf numFmtId="176" fontId="115" fillId="0" borderId="61"/>
    <xf numFmtId="0" fontId="69" fillId="0" borderId="72">
      <alignment horizontal="left" vertical="center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214" fontId="104" fillId="80" borderId="45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47"/>
    <xf numFmtId="202" fontId="67" fillId="55" borderId="46">
      <alignment horizontal="center" vertical="center" wrapText="1"/>
    </xf>
    <xf numFmtId="176" fontId="115" fillId="0" borderId="61"/>
    <xf numFmtId="176" fontId="98" fillId="0" borderId="47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4" fontId="29" fillId="31" borderId="67" applyNumberFormat="0" applyProtection="0">
      <alignment horizontal="left" vertical="center" indent="1"/>
    </xf>
    <xf numFmtId="176" fontId="115" fillId="0" borderId="61"/>
    <xf numFmtId="176" fontId="117" fillId="0" borderId="63"/>
    <xf numFmtId="176" fontId="117" fillId="0" borderId="63"/>
    <xf numFmtId="4" fontId="8" fillId="33" borderId="66" applyNumberFormat="0" applyProtection="0">
      <alignment horizontal="left" vertical="center" indent="1"/>
    </xf>
    <xf numFmtId="176" fontId="117" fillId="0" borderId="63"/>
    <xf numFmtId="176" fontId="8" fillId="84" borderId="66">
      <alignment horizontal="left" vertical="center" indent="1"/>
    </xf>
    <xf numFmtId="176" fontId="117" fillId="0" borderId="63"/>
    <xf numFmtId="176" fontId="10" fillId="83" borderId="65"/>
    <xf numFmtId="4" fontId="8" fillId="31" borderId="66" applyNumberFormat="0" applyProtection="0">
      <alignment horizontal="left" vertical="center" indent="1"/>
    </xf>
    <xf numFmtId="0" fontId="27" fillId="4" borderId="65" applyNumberFormat="0" applyFont="0" applyAlignment="0" applyProtection="0"/>
    <xf numFmtId="176" fontId="115" fillId="0" borderId="61"/>
    <xf numFmtId="176" fontId="117" fillId="0" borderId="63"/>
    <xf numFmtId="4" fontId="3" fillId="0" borderId="71"/>
    <xf numFmtId="250" fontId="8" fillId="0" borderId="45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214" fontId="104" fillId="80" borderId="45">
      <protection locked="0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77" borderId="47"/>
    <xf numFmtId="176" fontId="115" fillId="0" borderId="61"/>
    <xf numFmtId="176" fontId="117" fillId="0" borderId="63"/>
    <xf numFmtId="176" fontId="117" fillId="0" borderId="63"/>
    <xf numFmtId="176" fontId="115" fillId="0" borderId="61"/>
    <xf numFmtId="178" fontId="104" fillId="80" borderId="45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0" fontId="32" fillId="35" borderId="72" applyAlignment="0" applyProtection="0"/>
    <xf numFmtId="209" fontId="104" fillId="80" borderId="45">
      <alignment horizontal="center"/>
      <protection locked="0"/>
    </xf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0" fontId="1" fillId="0" borderId="0"/>
    <xf numFmtId="176" fontId="117" fillId="0" borderId="63"/>
    <xf numFmtId="176" fontId="117" fillId="0" borderId="63"/>
    <xf numFmtId="176" fontId="117" fillId="0" borderId="63"/>
    <xf numFmtId="176" fontId="115" fillId="0" borderId="61"/>
    <xf numFmtId="176" fontId="117" fillId="0" borderId="63"/>
    <xf numFmtId="4" fontId="3" fillId="0" borderId="71"/>
    <xf numFmtId="250" fontId="8" fillId="0" borderId="45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7" fillId="0" borderId="63"/>
    <xf numFmtId="176" fontId="117" fillId="0" borderId="63"/>
    <xf numFmtId="176" fontId="117" fillId="0" borderId="63"/>
    <xf numFmtId="176" fontId="115" fillId="0" borderId="61"/>
    <xf numFmtId="176" fontId="117" fillId="0" borderId="63"/>
    <xf numFmtId="4" fontId="29" fillId="21" borderId="66" applyNumberFormat="0" applyProtection="0">
      <alignment horizontal="right" vertical="center"/>
    </xf>
    <xf numFmtId="4" fontId="29" fillId="22" borderId="66" applyNumberFormat="0" applyProtection="0">
      <alignment horizontal="right" vertical="center"/>
    </xf>
    <xf numFmtId="4" fontId="29" fillId="28" borderId="66" applyNumberFormat="0" applyProtection="0">
      <alignment horizontal="right" vertical="center"/>
    </xf>
    <xf numFmtId="176" fontId="8" fillId="84" borderId="66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30" fillId="31" borderId="66" applyNumberFormat="0" applyProtection="0">
      <alignment horizontal="right" vertical="center"/>
    </xf>
    <xf numFmtId="0" fontId="86" fillId="9" borderId="53" applyNumberFormat="0" applyAlignment="0" applyProtection="0"/>
    <xf numFmtId="4" fontId="8" fillId="31" borderId="66" applyNumberFormat="0" applyProtection="0">
      <alignment horizontal="left" vertical="center" indent="1"/>
    </xf>
    <xf numFmtId="0" fontId="1" fillId="0" borderId="0"/>
    <xf numFmtId="4" fontId="29" fillId="23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4" fontId="30" fillId="31" borderId="66" applyNumberFormat="0" applyProtection="0">
      <alignment horizontal="right" vertical="center"/>
    </xf>
    <xf numFmtId="176" fontId="8" fillId="84" borderId="66">
      <alignment horizontal="right" vertical="center"/>
    </xf>
    <xf numFmtId="4" fontId="29" fillId="36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0" fontId="3" fillId="35" borderId="66" applyNumberFormat="0" applyProtection="0">
      <alignment horizontal="left" vertical="center" indent="1"/>
    </xf>
    <xf numFmtId="0" fontId="3" fillId="0" borderId="71"/>
    <xf numFmtId="0" fontId="3" fillId="35" borderId="66" applyNumberFormat="0" applyProtection="0">
      <alignment horizontal="left" vertical="center" indent="1"/>
    </xf>
    <xf numFmtId="0" fontId="3" fillId="0" borderId="71"/>
    <xf numFmtId="0" fontId="3" fillId="0" borderId="71"/>
    <xf numFmtId="0" fontId="3" fillId="0" borderId="71"/>
    <xf numFmtId="0" fontId="3" fillId="0" borderId="71"/>
    <xf numFmtId="0" fontId="3" fillId="34" borderId="66" applyNumberFormat="0" applyProtection="0">
      <alignment horizontal="left" vertical="center" indent="1"/>
    </xf>
    <xf numFmtId="176" fontId="8" fillId="79" borderId="66">
      <alignment horizontal="left" vertical="center" indent="1"/>
    </xf>
    <xf numFmtId="0" fontId="62" fillId="0" borderId="68" applyNumberFormat="0" applyFill="0" applyAlignment="0" applyProtection="0"/>
    <xf numFmtId="176" fontId="62" fillId="0" borderId="68"/>
    <xf numFmtId="176" fontId="8" fillId="0" borderId="45">
      <alignment horizontal="right"/>
    </xf>
    <xf numFmtId="0" fontId="3" fillId="0" borderId="71">
      <alignment horizontal="right"/>
    </xf>
    <xf numFmtId="181" fontId="139" fillId="55" borderId="70"/>
    <xf numFmtId="0" fontId="3" fillId="34" borderId="66" applyNumberFormat="0" applyProtection="0">
      <alignment horizontal="left" vertical="center" indent="1"/>
    </xf>
    <xf numFmtId="0" fontId="3" fillId="33" borderId="66" applyNumberFormat="0" applyProtection="0">
      <alignment horizontal="left" vertical="center" indent="1"/>
    </xf>
    <xf numFmtId="176" fontId="8" fillId="85" borderId="66">
      <alignment horizontal="left" vertical="center" indent="1"/>
    </xf>
    <xf numFmtId="176" fontId="117" fillId="0" borderId="63"/>
    <xf numFmtId="0" fontId="3" fillId="33" borderId="66" applyNumberFormat="0" applyProtection="0">
      <alignment horizontal="left" vertical="center" indent="1"/>
    </xf>
    <xf numFmtId="176" fontId="115" fillId="0" borderId="61"/>
    <xf numFmtId="176" fontId="113" fillId="0" borderId="59"/>
    <xf numFmtId="176" fontId="8" fillId="85" borderId="66">
      <alignment horizontal="left" vertical="center" indent="1"/>
    </xf>
    <xf numFmtId="176" fontId="72" fillId="77" borderId="45"/>
    <xf numFmtId="4" fontId="8" fillId="33" borderId="66" applyNumberFormat="0" applyProtection="0">
      <alignment horizontal="left" vertical="center" indent="1"/>
    </xf>
    <xf numFmtId="0" fontId="87" fillId="9" borderId="53" applyNumberFormat="0" applyAlignment="0" applyProtection="0"/>
    <xf numFmtId="176" fontId="87" fillId="77" borderId="53"/>
    <xf numFmtId="0" fontId="127" fillId="9" borderId="66" applyNumberFormat="0" applyAlignment="0" applyProtection="0"/>
    <xf numFmtId="176" fontId="127" fillId="77" borderId="66"/>
    <xf numFmtId="0" fontId="137" fillId="10" borderId="53" applyNumberFormat="0" applyAlignment="0" applyProtection="0"/>
    <xf numFmtId="176" fontId="137" fillId="56" borderId="53"/>
    <xf numFmtId="181" fontId="73" fillId="0" borderId="70">
      <protection locked="0"/>
    </xf>
    <xf numFmtId="176" fontId="8" fillId="84" borderId="66">
      <alignment horizontal="left" vertical="center" indent="1"/>
    </xf>
    <xf numFmtId="4" fontId="8" fillId="31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31" borderId="67" applyNumberFormat="0" applyProtection="0">
      <alignment horizontal="left" vertical="center" indent="1"/>
    </xf>
    <xf numFmtId="4" fontId="31" fillId="30" borderId="66" applyNumberFormat="0" applyProtection="0">
      <alignment horizontal="left" vertical="center" indent="1"/>
    </xf>
    <xf numFmtId="4" fontId="29" fillId="29" borderId="66" applyNumberFormat="0" applyProtection="0">
      <alignment horizontal="right" vertical="center"/>
    </xf>
    <xf numFmtId="4" fontId="29" fillId="28" borderId="66" applyNumberFormat="0" applyProtection="0">
      <alignment horizontal="right" vertical="center"/>
    </xf>
    <xf numFmtId="4" fontId="29" fillId="27" borderId="66" applyNumberFormat="0" applyProtection="0">
      <alignment horizontal="right" vertical="center"/>
    </xf>
    <xf numFmtId="4" fontId="29" fillId="26" borderId="66" applyNumberFormat="0" applyProtection="0">
      <alignment horizontal="right" vertical="center"/>
    </xf>
    <xf numFmtId="4" fontId="29" fillId="25" borderId="66" applyNumberFormat="0" applyProtection="0">
      <alignment horizontal="right" vertical="center"/>
    </xf>
    <xf numFmtId="4" fontId="29" fillId="24" borderId="66" applyNumberFormat="0" applyProtection="0">
      <alignment horizontal="right" vertical="center"/>
    </xf>
    <xf numFmtId="4" fontId="29" fillId="23" borderId="66" applyNumberFormat="0" applyProtection="0">
      <alignment horizontal="right" vertical="center"/>
    </xf>
    <xf numFmtId="4" fontId="29" fillId="22" borderId="66" applyNumberFormat="0" applyProtection="0">
      <alignment horizontal="right" vertical="center"/>
    </xf>
    <xf numFmtId="4" fontId="29" fillId="21" borderId="66" applyNumberFormat="0" applyProtection="0">
      <alignment horizontal="right" vertical="center"/>
    </xf>
    <xf numFmtId="176" fontId="62" fillId="0" borderId="68"/>
    <xf numFmtId="0" fontId="36" fillId="0" borderId="68" applyNumberFormat="0" applyFill="0" applyAlignment="0" applyProtection="0"/>
    <xf numFmtId="176" fontId="8" fillId="49" borderId="66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19" borderId="66" applyNumberFormat="0" applyProtection="0">
      <alignment horizontal="left" vertical="center" indent="1"/>
    </xf>
    <xf numFmtId="4" fontId="29" fillId="19" borderId="66" applyNumberFormat="0" applyProtection="0">
      <alignment horizontal="left" vertical="center" indent="1"/>
    </xf>
    <xf numFmtId="4" fontId="30" fillId="19" borderId="66" applyNumberFormat="0" applyProtection="0">
      <alignment vertical="center"/>
    </xf>
    <xf numFmtId="4" fontId="29" fillId="19" borderId="66" applyNumberFormat="0" applyProtection="0">
      <alignment vertical="center"/>
    </xf>
    <xf numFmtId="176" fontId="76" fillId="0" borderId="52">
      <protection locked="0"/>
    </xf>
    <xf numFmtId="4" fontId="34" fillId="31" borderId="66" applyNumberFormat="0" applyProtection="0">
      <alignment horizontal="right" vertical="center"/>
    </xf>
    <xf numFmtId="176" fontId="127" fillId="77" borderId="66"/>
    <xf numFmtId="176" fontId="8" fillId="49" borderId="66">
      <alignment horizontal="left" vertical="center" indent="1"/>
    </xf>
    <xf numFmtId="0" fontId="3" fillId="20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30" fillId="31" borderId="66" applyNumberFormat="0" applyProtection="0">
      <alignment horizontal="right" vertical="center"/>
    </xf>
    <xf numFmtId="176" fontId="8" fillId="84" borderId="66">
      <alignment horizontal="right" vertical="center"/>
    </xf>
    <xf numFmtId="4" fontId="29" fillId="31" borderId="66" applyNumberFormat="0" applyProtection="0">
      <alignment horizontal="right" vertical="center"/>
    </xf>
    <xf numFmtId="4" fontId="29" fillId="36" borderId="66" applyNumberFormat="0" applyProtection="0">
      <alignment horizontal="left" vertical="center" indent="1"/>
    </xf>
    <xf numFmtId="4" fontId="29" fillId="36" borderId="66" applyNumberFormat="0" applyProtection="0">
      <alignment horizontal="left" vertical="center" indent="1"/>
    </xf>
    <xf numFmtId="4" fontId="30" fillId="36" borderId="66" applyNumberFormat="0" applyProtection="0">
      <alignment vertical="center"/>
    </xf>
    <xf numFmtId="4" fontId="29" fillId="36" borderId="66" applyNumberFormat="0" applyProtection="0">
      <alignment vertical="center"/>
    </xf>
    <xf numFmtId="0" fontId="3" fillId="20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0" fontId="3" fillId="35" borderId="66" applyNumberFormat="0" applyProtection="0">
      <alignment horizontal="left" vertical="center" indent="1"/>
    </xf>
    <xf numFmtId="0" fontId="3" fillId="35" borderId="66" applyNumberFormat="0" applyProtection="0">
      <alignment horizontal="left" vertical="center" indent="1"/>
    </xf>
    <xf numFmtId="0" fontId="3" fillId="34" borderId="66" applyNumberFormat="0" applyProtection="0">
      <alignment horizontal="left" vertical="center" indent="1"/>
    </xf>
    <xf numFmtId="176" fontId="8" fillId="79" borderId="66">
      <alignment horizontal="left" vertical="center" indent="1"/>
    </xf>
    <xf numFmtId="0" fontId="3" fillId="34" borderId="66" applyNumberFormat="0" applyProtection="0">
      <alignment horizontal="left" vertical="center" indent="1"/>
    </xf>
    <xf numFmtId="0" fontId="3" fillId="33" borderId="66" applyNumberFormat="0" applyProtection="0">
      <alignment horizontal="left" vertical="center" indent="1"/>
    </xf>
    <xf numFmtId="176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176" fontId="8" fillId="85" borderId="66">
      <alignment horizontal="left" vertical="center" indent="1"/>
    </xf>
    <xf numFmtId="4" fontId="8" fillId="33" borderId="66" applyNumberFormat="0" applyProtection="0">
      <alignment horizontal="left" vertical="center" indent="1"/>
    </xf>
    <xf numFmtId="176" fontId="8" fillId="84" borderId="66">
      <alignment horizontal="left" vertical="center" indent="1"/>
    </xf>
    <xf numFmtId="4" fontId="8" fillId="31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0" fontId="28" fillId="9" borderId="66" applyNumberFormat="0" applyAlignment="0" applyProtection="0"/>
    <xf numFmtId="4" fontId="29" fillId="31" borderId="67" applyNumberFormat="0" applyProtection="0">
      <alignment horizontal="left" vertical="center" indent="1"/>
    </xf>
    <xf numFmtId="4" fontId="31" fillId="30" borderId="66" applyNumberFormat="0" applyProtection="0">
      <alignment horizontal="left" vertical="center" indent="1"/>
    </xf>
    <xf numFmtId="4" fontId="29" fillId="29" borderId="66" applyNumberFormat="0" applyProtection="0">
      <alignment horizontal="right" vertical="center"/>
    </xf>
    <xf numFmtId="4" fontId="29" fillId="28" borderId="66" applyNumberFormat="0" applyProtection="0">
      <alignment horizontal="right" vertical="center"/>
    </xf>
    <xf numFmtId="4" fontId="29" fillId="27" borderId="66" applyNumberFormat="0" applyProtection="0">
      <alignment horizontal="right" vertical="center"/>
    </xf>
    <xf numFmtId="4" fontId="29" fillId="26" borderId="66" applyNumberFormat="0" applyProtection="0">
      <alignment horizontal="right" vertical="center"/>
    </xf>
    <xf numFmtId="4" fontId="29" fillId="25" borderId="66" applyNumberFormat="0" applyProtection="0">
      <alignment horizontal="right" vertical="center"/>
    </xf>
    <xf numFmtId="4" fontId="29" fillId="24" borderId="66" applyNumberFormat="0" applyProtection="0">
      <alignment horizontal="right" vertical="center"/>
    </xf>
    <xf numFmtId="4" fontId="29" fillId="23" borderId="66" applyNumberFormat="0" applyProtection="0">
      <alignment horizontal="right" vertical="center"/>
    </xf>
    <xf numFmtId="4" fontId="29" fillId="22" borderId="66" applyNumberFormat="0" applyProtection="0">
      <alignment horizontal="right" vertical="center"/>
    </xf>
    <xf numFmtId="4" fontId="29" fillId="21" borderId="66" applyNumberFormat="0" applyProtection="0">
      <alignment horizontal="right" vertical="center"/>
    </xf>
    <xf numFmtId="176" fontId="8" fillId="49" borderId="66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19" borderId="66" applyNumberFormat="0" applyProtection="0">
      <alignment horizontal="left" vertical="center" indent="1"/>
    </xf>
    <xf numFmtId="4" fontId="29" fillId="19" borderId="66" applyNumberFormat="0" applyProtection="0">
      <alignment horizontal="left" vertical="center" indent="1"/>
    </xf>
    <xf numFmtId="4" fontId="30" fillId="19" borderId="66" applyNumberFormat="0" applyProtection="0">
      <alignment vertical="center"/>
    </xf>
    <xf numFmtId="4" fontId="29" fillId="19" borderId="66" applyNumberFormat="0" applyProtection="0">
      <alignment vertical="center"/>
    </xf>
    <xf numFmtId="0" fontId="86" fillId="9" borderId="53" applyNumberFormat="0" applyAlignment="0" applyProtection="0"/>
    <xf numFmtId="176" fontId="87" fillId="77" borderId="53"/>
    <xf numFmtId="176" fontId="10" fillId="83" borderId="65"/>
    <xf numFmtId="195" fontId="73" fillId="58" borderId="45">
      <alignment vertical="center"/>
    </xf>
    <xf numFmtId="0" fontId="13" fillId="4" borderId="65" applyNumberFormat="0" applyFont="0" applyAlignment="0" applyProtection="0"/>
    <xf numFmtId="176" fontId="127" fillId="77" borderId="66"/>
    <xf numFmtId="0" fontId="28" fillId="9" borderId="66" applyNumberFormat="0" applyAlignment="0" applyProtection="0"/>
    <xf numFmtId="0" fontId="86" fillId="9" borderId="53" applyNumberFormat="0" applyAlignment="0" applyProtection="0"/>
    <xf numFmtId="176" fontId="87" fillId="77" borderId="53"/>
    <xf numFmtId="176" fontId="10" fillId="83" borderId="65"/>
    <xf numFmtId="195" fontId="73" fillId="58" borderId="45">
      <alignment vertical="center"/>
    </xf>
    <xf numFmtId="0" fontId="13" fillId="4" borderId="65" applyNumberFormat="0" applyFont="0" applyAlignment="0" applyProtection="0"/>
    <xf numFmtId="176" fontId="127" fillId="77" borderId="66"/>
    <xf numFmtId="0" fontId="28" fillId="9" borderId="66" applyNumberFormat="0" applyAlignment="0" applyProtection="0"/>
    <xf numFmtId="176" fontId="10" fillId="83" borderId="65"/>
    <xf numFmtId="0" fontId="13" fillId="4" borderId="65" applyNumberFormat="0" applyFont="0" applyAlignment="0" applyProtection="0"/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0" fontId="109" fillId="36" borderId="71" applyNumberFormat="0" applyBorder="0" applyAlignment="0" applyProtection="0"/>
    <xf numFmtId="174" fontId="3" fillId="19" borderId="71" applyNumberFormat="0" applyFont="0" applyAlignment="0">
      <protection locked="0"/>
    </xf>
    <xf numFmtId="0" fontId="86" fillId="9" borderId="53" applyNumberFormat="0" applyAlignment="0" applyProtection="0"/>
    <xf numFmtId="176" fontId="87" fillId="77" borderId="53"/>
    <xf numFmtId="176" fontId="10" fillId="80" borderId="45">
      <protection locked="0"/>
    </xf>
    <xf numFmtId="176" fontId="10" fillId="80" borderId="45">
      <protection locked="0"/>
    </xf>
    <xf numFmtId="195" fontId="73" fillId="58" borderId="45">
      <alignment vertical="center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98" fillId="0" borderId="47"/>
    <xf numFmtId="10" fontId="109" fillId="36" borderId="71" applyNumberFormat="0" applyBorder="0" applyAlignment="0" applyProtection="0"/>
    <xf numFmtId="174" fontId="3" fillId="19" borderId="71" applyNumberFormat="0" applyFont="0" applyAlignment="0">
      <protection locked="0"/>
    </xf>
    <xf numFmtId="10" fontId="109" fillId="36" borderId="71" applyNumberFormat="0" applyBorder="0" applyAlignment="0" applyProtection="0"/>
    <xf numFmtId="174" fontId="3" fillId="19" borderId="71" applyNumberFormat="0" applyFont="0" applyAlignment="0">
      <protection locked="0"/>
    </xf>
    <xf numFmtId="0" fontId="32" fillId="0" borderId="72"/>
    <xf numFmtId="176" fontId="117" fillId="0" borderId="63"/>
    <xf numFmtId="176" fontId="98" fillId="0" borderId="47"/>
    <xf numFmtId="0" fontId="32" fillId="0" borderId="72"/>
    <xf numFmtId="176" fontId="98" fillId="0" borderId="47"/>
    <xf numFmtId="0" fontId="32" fillId="0" borderId="72"/>
    <xf numFmtId="176" fontId="117" fillId="0" borderId="63"/>
    <xf numFmtId="176" fontId="115" fillId="0" borderId="61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98" fillId="0" borderId="47">
      <alignment horizontal="left" vertical="center"/>
    </xf>
    <xf numFmtId="0" fontId="69" fillId="0" borderId="72">
      <alignment horizontal="left" vertical="center"/>
    </xf>
    <xf numFmtId="176" fontId="117" fillId="0" borderId="63"/>
    <xf numFmtId="176" fontId="98" fillId="0" borderId="47"/>
    <xf numFmtId="176" fontId="115" fillId="0" borderId="61"/>
    <xf numFmtId="178" fontId="113" fillId="0" borderId="59"/>
    <xf numFmtId="176" fontId="113" fillId="0" borderId="59"/>
    <xf numFmtId="178" fontId="113" fillId="0" borderId="59"/>
    <xf numFmtId="0" fontId="32" fillId="35" borderId="72" applyAlignment="0" applyProtection="0"/>
    <xf numFmtId="176" fontId="98" fillId="77" borderId="47"/>
    <xf numFmtId="202" fontId="67" fillId="55" borderId="46">
      <alignment horizontal="center" vertical="center" wrapText="1"/>
    </xf>
    <xf numFmtId="10" fontId="106" fillId="81" borderId="71" applyNumberFormat="0" applyFill="0" applyBorder="0" applyAlignment="0" applyProtection="0">
      <protection locked="0"/>
    </xf>
    <xf numFmtId="176" fontId="98" fillId="0" borderId="47">
      <alignment horizontal="left" vertical="center"/>
    </xf>
    <xf numFmtId="0" fontId="69" fillId="0" borderId="72">
      <alignment horizontal="left" vertical="center"/>
    </xf>
    <xf numFmtId="176" fontId="10" fillId="0" borderId="52"/>
    <xf numFmtId="0" fontId="65" fillId="0" borderId="52" applyNumberFormat="0" applyFont="0" applyAlignment="0" applyProtection="0"/>
    <xf numFmtId="0" fontId="32" fillId="35" borderId="72" applyAlignment="0" applyProtection="0"/>
    <xf numFmtId="176" fontId="98" fillId="77" borderId="47"/>
    <xf numFmtId="176" fontId="10" fillId="0" borderId="47"/>
    <xf numFmtId="0" fontId="65" fillId="0" borderId="47" applyNumberFormat="0" applyFont="0" applyAlignment="0" applyProtection="0"/>
    <xf numFmtId="209" fontId="104" fillId="80" borderId="45">
      <alignment horizontal="center"/>
      <protection locked="0"/>
    </xf>
    <xf numFmtId="176" fontId="98" fillId="0" borderId="47"/>
    <xf numFmtId="214" fontId="104" fillId="80" borderId="45">
      <protection locked="0"/>
    </xf>
    <xf numFmtId="209" fontId="104" fillId="80" borderId="45">
      <alignment horizontal="center"/>
      <protection locked="0"/>
    </xf>
    <xf numFmtId="214" fontId="104" fillId="80" borderId="45">
      <protection locked="0"/>
    </xf>
    <xf numFmtId="178" fontId="104" fillId="80" borderId="45">
      <protection locked="0"/>
    </xf>
    <xf numFmtId="178" fontId="104" fillId="80" borderId="45">
      <protection locked="0"/>
    </xf>
    <xf numFmtId="178" fontId="104" fillId="80" borderId="45">
      <protection locked="0"/>
    </xf>
    <xf numFmtId="0" fontId="65" fillId="0" borderId="47" applyNumberFormat="0" applyFont="0" applyAlignment="0" applyProtection="0"/>
    <xf numFmtId="214" fontId="104" fillId="80" borderId="45">
      <protection locked="0"/>
    </xf>
    <xf numFmtId="176" fontId="10" fillId="0" borderId="47"/>
    <xf numFmtId="209" fontId="104" fillId="80" borderId="45">
      <alignment horizontal="center"/>
      <protection locked="0"/>
    </xf>
    <xf numFmtId="0" fontId="65" fillId="0" borderId="47" applyNumberFormat="0" applyFont="0" applyAlignment="0" applyProtection="0"/>
    <xf numFmtId="176" fontId="10" fillId="0" borderId="47"/>
    <xf numFmtId="0" fontId="65" fillId="0" borderId="52" applyNumberFormat="0" applyFont="0" applyAlignment="0" applyProtection="0"/>
    <xf numFmtId="176" fontId="10" fillId="0" borderId="52"/>
    <xf numFmtId="0" fontId="65" fillId="0" borderId="52" applyNumberFormat="0" applyFont="0" applyAlignment="0" applyProtection="0"/>
    <xf numFmtId="176" fontId="10" fillId="0" borderId="52"/>
    <xf numFmtId="10" fontId="106" fillId="81" borderId="71" applyNumberFormat="0" applyFill="0" applyBorder="0" applyAlignment="0" applyProtection="0">
      <protection locked="0"/>
    </xf>
    <xf numFmtId="0" fontId="65" fillId="0" borderId="47" applyNumberFormat="0" applyFont="0" applyAlignment="0" applyProtection="0"/>
    <xf numFmtId="176" fontId="10" fillId="0" borderId="47"/>
    <xf numFmtId="176" fontId="98" fillId="77" borderId="47"/>
    <xf numFmtId="0" fontId="32" fillId="35" borderId="72" applyAlignment="0" applyProtection="0"/>
    <xf numFmtId="0" fontId="65" fillId="0" borderId="52" applyNumberFormat="0" applyFont="0" applyAlignment="0" applyProtection="0"/>
    <xf numFmtId="176" fontId="10" fillId="0" borderId="52"/>
    <xf numFmtId="10" fontId="106" fillId="81" borderId="71" applyNumberFormat="0" applyFill="0" applyBorder="0" applyAlignment="0" applyProtection="0">
      <protection locked="0"/>
    </xf>
    <xf numFmtId="10" fontId="106" fillId="81" borderId="71" applyNumberFormat="0" applyFill="0" applyBorder="0" applyAlignment="0" applyProtection="0">
      <protection locked="0"/>
    </xf>
    <xf numFmtId="176" fontId="98" fillId="0" borderId="47"/>
    <xf numFmtId="0" fontId="69" fillId="0" borderId="72">
      <alignment horizontal="left" vertical="center"/>
    </xf>
    <xf numFmtId="176" fontId="98" fillId="0" borderId="47">
      <alignment horizontal="left" vertical="center"/>
    </xf>
    <xf numFmtId="10" fontId="106" fillId="81" borderId="71" applyNumberFormat="0" applyFill="0" applyBorder="0" applyAlignment="0" applyProtection="0">
      <protection locked="0"/>
    </xf>
    <xf numFmtId="10" fontId="106" fillId="81" borderId="71" applyNumberFormat="0" applyFill="0" applyBorder="0" applyAlignment="0" applyProtection="0">
      <protection locked="0"/>
    </xf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0" fillId="0" borderId="52"/>
    <xf numFmtId="0" fontId="65" fillId="0" borderId="52" applyNumberFormat="0" applyFont="0" applyAlignment="0" applyProtection="0"/>
    <xf numFmtId="176" fontId="10" fillId="0" borderId="47"/>
    <xf numFmtId="0" fontId="65" fillId="0" borderId="47" applyNumberFormat="0" applyFont="0" applyAlignment="0" applyProtection="0"/>
    <xf numFmtId="0" fontId="32" fillId="0" borderId="72"/>
    <xf numFmtId="176" fontId="98" fillId="0" borderId="47"/>
    <xf numFmtId="176" fontId="10" fillId="0" borderId="52"/>
    <xf numFmtId="176" fontId="98" fillId="0" borderId="47"/>
    <xf numFmtId="0" fontId="69" fillId="0" borderId="72">
      <alignment horizontal="left" vertical="center"/>
    </xf>
    <xf numFmtId="176" fontId="98" fillId="0" borderId="47">
      <alignment horizontal="left" vertical="center"/>
    </xf>
    <xf numFmtId="174" fontId="3" fillId="19" borderId="71" applyNumberFormat="0" applyFont="0" applyAlignment="0">
      <protection locked="0"/>
    </xf>
    <xf numFmtId="10" fontId="109" fillId="36" borderId="71" applyNumberFormat="0" applyBorder="0" applyAlignment="0" applyProtection="0"/>
    <xf numFmtId="176" fontId="10" fillId="0" borderId="47"/>
    <xf numFmtId="0" fontId="65" fillId="0" borderId="47" applyNumberFormat="0" applyFont="0" applyAlignment="0" applyProtection="0"/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8" fontId="113" fillId="0" borderId="59"/>
    <xf numFmtId="176" fontId="115" fillId="0" borderId="61"/>
    <xf numFmtId="176" fontId="113" fillId="0" borderId="59"/>
    <xf numFmtId="176" fontId="117" fillId="0" borderId="63"/>
    <xf numFmtId="176" fontId="115" fillId="0" borderId="61"/>
    <xf numFmtId="0" fontId="32" fillId="0" borderId="72"/>
    <xf numFmtId="176" fontId="98" fillId="0" borderId="47"/>
    <xf numFmtId="176" fontId="117" fillId="0" borderId="63"/>
    <xf numFmtId="0" fontId="32" fillId="0" borderId="72"/>
    <xf numFmtId="174" fontId="3" fillId="19" borderId="71" applyNumberFormat="0" applyFont="0" applyAlignment="0">
      <protection locked="0"/>
    </xf>
    <xf numFmtId="10" fontId="109" fillId="36" borderId="71" applyNumberFormat="0" applyBorder="0" applyAlignment="0" applyProtection="0"/>
    <xf numFmtId="176" fontId="98" fillId="0" borderId="47"/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0" fontId="13" fillId="4" borderId="65" applyNumberFormat="0" applyFont="0" applyAlignment="0" applyProtection="0"/>
    <xf numFmtId="176" fontId="10" fillId="83" borderId="65"/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0" fontId="28" fillId="9" borderId="66" applyNumberFormat="0" applyAlignment="0" applyProtection="0"/>
    <xf numFmtId="176" fontId="127" fillId="77" borderId="66"/>
    <xf numFmtId="195" fontId="73" fillId="58" borderId="45">
      <alignment vertical="center"/>
    </xf>
    <xf numFmtId="174" fontId="3" fillId="19" borderId="71" applyNumberFormat="0" applyFont="0" applyAlignment="0">
      <protection locked="0"/>
    </xf>
    <xf numFmtId="176" fontId="87" fillId="77" borderId="53"/>
    <xf numFmtId="0" fontId="86" fillId="9" borderId="53" applyNumberFormat="0" applyAlignment="0" applyProtection="0"/>
    <xf numFmtId="10" fontId="109" fillId="36" borderId="71" applyNumberFormat="0" applyBorder="0" applyAlignment="0" applyProtection="0"/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176" fontId="10" fillId="80" borderId="45">
      <protection locked="0"/>
    </xf>
    <xf numFmtId="0" fontId="13" fillId="4" borderId="65" applyNumberFormat="0" applyFont="0" applyAlignment="0" applyProtection="0"/>
    <xf numFmtId="176" fontId="10" fillId="83" borderId="65"/>
    <xf numFmtId="4" fontId="29" fillId="19" borderId="66" applyNumberFormat="0" applyProtection="0">
      <alignment vertical="center"/>
    </xf>
    <xf numFmtId="4" fontId="30" fillId="19" borderId="66" applyNumberFormat="0" applyProtection="0">
      <alignment vertical="center"/>
    </xf>
    <xf numFmtId="4" fontId="29" fillId="19" borderId="66" applyNumberFormat="0" applyProtection="0">
      <alignment horizontal="left" vertical="center" indent="1"/>
    </xf>
    <xf numFmtId="4" fontId="29" fillId="19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4" fontId="29" fillId="21" borderId="66" applyNumberFormat="0" applyProtection="0">
      <alignment horizontal="right" vertical="center"/>
    </xf>
    <xf numFmtId="4" fontId="29" fillId="22" borderId="66" applyNumberFormat="0" applyProtection="0">
      <alignment horizontal="right" vertical="center"/>
    </xf>
    <xf numFmtId="4" fontId="29" fillId="23" borderId="66" applyNumberFormat="0" applyProtection="0">
      <alignment horizontal="right" vertical="center"/>
    </xf>
    <xf numFmtId="4" fontId="29" fillId="24" borderId="66" applyNumberFormat="0" applyProtection="0">
      <alignment horizontal="right" vertical="center"/>
    </xf>
    <xf numFmtId="4" fontId="29" fillId="25" borderId="66" applyNumberFormat="0" applyProtection="0">
      <alignment horizontal="right" vertical="center"/>
    </xf>
    <xf numFmtId="4" fontId="29" fillId="26" borderId="66" applyNumberFormat="0" applyProtection="0">
      <alignment horizontal="right" vertical="center"/>
    </xf>
    <xf numFmtId="4" fontId="29" fillId="27" borderId="66" applyNumberFormat="0" applyProtection="0">
      <alignment horizontal="right" vertical="center"/>
    </xf>
    <xf numFmtId="4" fontId="29" fillId="28" borderId="66" applyNumberFormat="0" applyProtection="0">
      <alignment horizontal="right" vertical="center"/>
    </xf>
    <xf numFmtId="4" fontId="29" fillId="29" borderId="66" applyNumberFormat="0" applyProtection="0">
      <alignment horizontal="right" vertical="center"/>
    </xf>
    <xf numFmtId="4" fontId="31" fillId="30" borderId="66" applyNumberFormat="0" applyProtection="0">
      <alignment horizontal="left" vertical="center" indent="1"/>
    </xf>
    <xf numFmtId="4" fontId="29" fillId="31" borderId="67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8" fillId="31" borderId="66" applyNumberFormat="0" applyProtection="0">
      <alignment horizontal="left" vertical="center" indent="1"/>
    </xf>
    <xf numFmtId="176" fontId="8" fillId="84" borderId="66">
      <alignment horizontal="left" vertical="center" indent="1"/>
    </xf>
    <xf numFmtId="4" fontId="8" fillId="33" borderId="66" applyNumberFormat="0" applyProtection="0">
      <alignment horizontal="left" vertical="center" indent="1"/>
    </xf>
    <xf numFmtId="176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176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0" fontId="3" fillId="34" borderId="66" applyNumberFormat="0" applyProtection="0">
      <alignment horizontal="left" vertical="center" indent="1"/>
    </xf>
    <xf numFmtId="176" fontId="8" fillId="79" borderId="66">
      <alignment horizontal="left" vertical="center" indent="1"/>
    </xf>
    <xf numFmtId="0" fontId="3" fillId="34" borderId="66" applyNumberFormat="0" applyProtection="0">
      <alignment horizontal="left" vertical="center" indent="1"/>
    </xf>
    <xf numFmtId="0" fontId="3" fillId="35" borderId="66" applyNumberFormat="0" applyProtection="0">
      <alignment horizontal="left" vertical="center" indent="1"/>
    </xf>
    <xf numFmtId="0" fontId="3" fillId="35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36" borderId="66" applyNumberFormat="0" applyProtection="0">
      <alignment vertical="center"/>
    </xf>
    <xf numFmtId="4" fontId="30" fillId="36" borderId="66" applyNumberFormat="0" applyProtection="0">
      <alignment vertical="center"/>
    </xf>
    <xf numFmtId="4" fontId="29" fillId="36" borderId="66" applyNumberFormat="0" applyProtection="0">
      <alignment horizontal="left" vertical="center" indent="1"/>
    </xf>
    <xf numFmtId="4" fontId="29" fillId="36" borderId="66" applyNumberFormat="0" applyProtection="0">
      <alignment horizontal="left" vertical="center" indent="1"/>
    </xf>
    <xf numFmtId="4" fontId="29" fillId="31" borderId="66" applyNumberFormat="0" applyProtection="0">
      <alignment horizontal="right" vertical="center"/>
    </xf>
    <xf numFmtId="176" fontId="8" fillId="84" borderId="66">
      <alignment horizontal="right" vertical="center"/>
    </xf>
    <xf numFmtId="4" fontId="30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0" fontId="3" fillId="20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4" fontId="34" fillId="31" borderId="66" applyNumberFormat="0" applyProtection="0">
      <alignment horizontal="right" vertical="center"/>
    </xf>
    <xf numFmtId="0" fontId="28" fillId="9" borderId="66" applyNumberFormat="0" applyAlignment="0" applyProtection="0"/>
    <xf numFmtId="176" fontId="127" fillId="77" borderId="66"/>
    <xf numFmtId="0" fontId="13" fillId="4" borderId="65" applyNumberFormat="0" applyFont="0" applyAlignment="0" applyProtection="0"/>
    <xf numFmtId="195" fontId="73" fillId="58" borderId="45">
      <alignment vertical="center"/>
    </xf>
    <xf numFmtId="176" fontId="10" fillId="83" borderId="65"/>
    <xf numFmtId="176" fontId="87" fillId="77" borderId="53"/>
    <xf numFmtId="0" fontId="36" fillId="0" borderId="68" applyNumberFormat="0" applyFill="0" applyAlignment="0" applyProtection="0"/>
    <xf numFmtId="176" fontId="62" fillId="0" borderId="68"/>
    <xf numFmtId="0" fontId="86" fillId="9" borderId="53" applyNumberFormat="0" applyAlignment="0" applyProtection="0"/>
    <xf numFmtId="0" fontId="28" fillId="9" borderId="66" applyNumberFormat="0" applyAlignment="0" applyProtection="0"/>
    <xf numFmtId="176" fontId="127" fillId="77" borderId="66"/>
    <xf numFmtId="181" fontId="73" fillId="0" borderId="70">
      <protection locked="0"/>
    </xf>
    <xf numFmtId="176" fontId="137" fillId="56" borderId="53"/>
    <xf numFmtId="0" fontId="137" fillId="10" borderId="53" applyNumberFormat="0" applyAlignment="0" applyProtection="0"/>
    <xf numFmtId="176" fontId="127" fillId="77" borderId="66"/>
    <xf numFmtId="0" fontId="127" fillId="9" borderId="66" applyNumberFormat="0" applyAlignment="0" applyProtection="0"/>
    <xf numFmtId="176" fontId="87" fillId="77" borderId="53"/>
    <xf numFmtId="0" fontId="87" fillId="9" borderId="53" applyNumberFormat="0" applyAlignment="0" applyProtection="0"/>
    <xf numFmtId="176" fontId="72" fillId="77" borderId="45"/>
    <xf numFmtId="176" fontId="113" fillId="0" borderId="59"/>
    <xf numFmtId="176" fontId="115" fillId="0" borderId="61"/>
    <xf numFmtId="176" fontId="117" fillId="0" borderId="63"/>
    <xf numFmtId="195" fontId="73" fillId="58" borderId="45">
      <alignment vertical="center"/>
    </xf>
    <xf numFmtId="4" fontId="29" fillId="19" borderId="66" applyNumberFormat="0" applyProtection="0">
      <alignment vertical="center"/>
    </xf>
    <xf numFmtId="181" fontId="139" fillId="55" borderId="70"/>
    <xf numFmtId="0" fontId="3" fillId="0" borderId="71">
      <alignment horizontal="right"/>
    </xf>
    <xf numFmtId="176" fontId="8" fillId="0" borderId="45">
      <alignment horizontal="right"/>
    </xf>
    <xf numFmtId="176" fontId="62" fillId="0" borderId="68"/>
    <xf numFmtId="0" fontId="62" fillId="0" borderId="68" applyNumberFormat="0" applyFill="0" applyAlignment="0" applyProtection="0"/>
    <xf numFmtId="4" fontId="30" fillId="19" borderId="66" applyNumberFormat="0" applyProtection="0">
      <alignment vertical="center"/>
    </xf>
    <xf numFmtId="4" fontId="29" fillId="19" borderId="66" applyNumberFormat="0" applyProtection="0">
      <alignment horizontal="left" vertical="center" indent="1"/>
    </xf>
    <xf numFmtId="4" fontId="29" fillId="19" borderId="66" applyNumberFormat="0" applyProtection="0">
      <alignment horizontal="left" vertical="center" indent="1"/>
    </xf>
    <xf numFmtId="0" fontId="3" fillId="0" borderId="71"/>
    <xf numFmtId="0" fontId="3" fillId="0" borderId="71"/>
    <xf numFmtId="0" fontId="3" fillId="0" borderId="71"/>
    <xf numFmtId="0" fontId="3" fillId="0" borderId="71"/>
    <xf numFmtId="0" fontId="3" fillId="20" borderId="66" applyNumberFormat="0" applyProtection="0">
      <alignment horizontal="left" vertical="center" indent="1"/>
    </xf>
    <xf numFmtId="0" fontId="3" fillId="0" borderId="71"/>
    <xf numFmtId="176" fontId="8" fillId="49" borderId="66">
      <alignment horizontal="left" vertical="center" indent="1"/>
    </xf>
    <xf numFmtId="4" fontId="29" fillId="25" borderId="66" applyNumberFormat="0" applyProtection="0">
      <alignment horizontal="right" vertical="center"/>
    </xf>
    <xf numFmtId="4" fontId="29" fillId="27" borderId="66" applyNumberFormat="0" applyProtection="0">
      <alignment horizontal="right" vertical="center"/>
    </xf>
    <xf numFmtId="4" fontId="29" fillId="29" borderId="66" applyNumberFormat="0" applyProtection="0">
      <alignment horizontal="right" vertical="center"/>
    </xf>
    <xf numFmtId="4" fontId="29" fillId="31" borderId="67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8" fillId="33" borderId="66" applyNumberFormat="0" applyProtection="0">
      <alignment horizontal="left" vertical="center" indent="1"/>
    </xf>
    <xf numFmtId="0" fontId="3" fillId="33" borderId="66" applyNumberFormat="0" applyProtection="0">
      <alignment horizontal="left" vertical="center" indent="1"/>
    </xf>
    <xf numFmtId="0" fontId="3" fillId="33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36" borderId="66" applyNumberFormat="0" applyProtection="0">
      <alignment vertical="center"/>
    </xf>
    <xf numFmtId="4" fontId="30" fillId="36" borderId="66" applyNumberFormat="0" applyProtection="0">
      <alignment vertical="center"/>
    </xf>
    <xf numFmtId="4" fontId="29" fillId="36" borderId="66" applyNumberFormat="0" applyProtection="0">
      <alignment horizontal="left" vertical="center" indent="1"/>
    </xf>
    <xf numFmtId="4" fontId="29" fillId="36" borderId="66" applyNumberFormat="0" applyProtection="0">
      <alignment horizontal="left" vertical="center" indent="1"/>
    </xf>
    <xf numFmtId="4" fontId="29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176" fontId="87" fillId="77" borderId="53"/>
    <xf numFmtId="176" fontId="10" fillId="83" borderId="65"/>
    <xf numFmtId="0" fontId="27" fillId="4" borderId="65" applyNumberFormat="0" applyFont="0" applyAlignment="0" applyProtection="0"/>
    <xf numFmtId="176" fontId="76" fillId="0" borderId="52">
      <protection locked="0"/>
    </xf>
    <xf numFmtId="0" fontId="36" fillId="0" borderId="68" applyNumberFormat="0" applyFill="0" applyAlignment="0" applyProtection="0"/>
    <xf numFmtId="176" fontId="62" fillId="0" borderId="68"/>
    <xf numFmtId="4" fontId="29" fillId="19" borderId="66" applyNumberFormat="0" applyProtection="0">
      <alignment vertical="center"/>
    </xf>
    <xf numFmtId="4" fontId="30" fillId="19" borderId="66" applyNumberFormat="0" applyProtection="0">
      <alignment vertical="center"/>
    </xf>
    <xf numFmtId="4" fontId="29" fillId="19" borderId="66" applyNumberFormat="0" applyProtection="0">
      <alignment horizontal="left" vertical="center" indent="1"/>
    </xf>
    <xf numFmtId="4" fontId="29" fillId="19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4" fontId="29" fillId="21" borderId="66" applyNumberFormat="0" applyProtection="0">
      <alignment horizontal="right" vertical="center"/>
    </xf>
    <xf numFmtId="4" fontId="29" fillId="22" borderId="66" applyNumberFormat="0" applyProtection="0">
      <alignment horizontal="right" vertical="center"/>
    </xf>
    <xf numFmtId="4" fontId="29" fillId="23" borderId="66" applyNumberFormat="0" applyProtection="0">
      <alignment horizontal="right" vertical="center"/>
    </xf>
    <xf numFmtId="4" fontId="29" fillId="24" borderId="66" applyNumberFormat="0" applyProtection="0">
      <alignment horizontal="right" vertical="center"/>
    </xf>
    <xf numFmtId="4" fontId="29" fillId="25" borderId="66" applyNumberFormat="0" applyProtection="0">
      <alignment horizontal="right" vertical="center"/>
    </xf>
    <xf numFmtId="4" fontId="29" fillId="26" borderId="66" applyNumberFormat="0" applyProtection="0">
      <alignment horizontal="right" vertical="center"/>
    </xf>
    <xf numFmtId="181" fontId="73" fillId="0" borderId="70">
      <protection locked="0"/>
    </xf>
    <xf numFmtId="176" fontId="137" fillId="56" borderId="53"/>
    <xf numFmtId="0" fontId="137" fillId="10" borderId="53" applyNumberFormat="0" applyAlignment="0" applyProtection="0"/>
    <xf numFmtId="176" fontId="127" fillId="77" borderId="66"/>
    <xf numFmtId="0" fontId="127" fillId="9" borderId="66" applyNumberFormat="0" applyAlignment="0" applyProtection="0"/>
    <xf numFmtId="176" fontId="87" fillId="77" borderId="53"/>
    <xf numFmtId="0" fontId="87" fillId="9" borderId="53" applyNumberFormat="0" applyAlignment="0" applyProtection="0"/>
    <xf numFmtId="4" fontId="29" fillId="27" borderId="66" applyNumberFormat="0" applyProtection="0">
      <alignment horizontal="right" vertical="center"/>
    </xf>
    <xf numFmtId="176" fontId="72" fillId="77" borderId="45"/>
    <xf numFmtId="4" fontId="29" fillId="28" borderId="66" applyNumberFormat="0" applyProtection="0">
      <alignment horizontal="right" vertical="center"/>
    </xf>
    <xf numFmtId="176" fontId="115" fillId="0" borderId="61"/>
    <xf numFmtId="0" fontId="3" fillId="33" borderId="66" applyNumberFormat="0" applyProtection="0">
      <alignment horizontal="left" vertical="center" indent="1"/>
    </xf>
    <xf numFmtId="176" fontId="117" fillId="0" borderId="63"/>
    <xf numFmtId="176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0" fontId="3" fillId="34" borderId="66" applyNumberFormat="0" applyProtection="0">
      <alignment horizontal="left" vertical="center" indent="1"/>
    </xf>
    <xf numFmtId="181" fontId="139" fillId="55" borderId="70"/>
    <xf numFmtId="0" fontId="62" fillId="0" borderId="68" applyNumberFormat="0" applyFill="0" applyAlignment="0" applyProtection="0"/>
    <xf numFmtId="0" fontId="3" fillId="0" borderId="71"/>
    <xf numFmtId="176" fontId="8" fillId="84" borderId="66">
      <alignment horizontal="right" vertical="center"/>
    </xf>
    <xf numFmtId="176" fontId="8" fillId="49" borderId="66">
      <alignment horizontal="left" vertical="center" indent="1"/>
    </xf>
    <xf numFmtId="4" fontId="29" fillId="19" borderId="66" applyNumberFormat="0" applyProtection="0">
      <alignment horizontal="left" vertical="center" indent="1"/>
    </xf>
    <xf numFmtId="4" fontId="29" fillId="19" borderId="66" applyNumberFormat="0" applyProtection="0">
      <alignment vertical="center"/>
    </xf>
    <xf numFmtId="176" fontId="62" fillId="0" borderId="68"/>
    <xf numFmtId="4" fontId="29" fillId="36" borderId="66" applyNumberFormat="0" applyProtection="0">
      <alignment vertical="center"/>
    </xf>
    <xf numFmtId="4" fontId="3" fillId="0" borderId="71"/>
    <xf numFmtId="250" fontId="8" fillId="0" borderId="45"/>
    <xf numFmtId="181" fontId="73" fillId="0" borderId="70">
      <protection locked="0"/>
    </xf>
    <xf numFmtId="0" fontId="3" fillId="20" borderId="66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4" borderId="66" applyNumberFormat="0" applyProtection="0">
      <alignment horizontal="right" vertical="center"/>
    </xf>
    <xf numFmtId="176" fontId="113" fillId="0" borderId="59"/>
    <xf numFmtId="4" fontId="29" fillId="26" borderId="66" applyNumberFormat="0" applyProtection="0">
      <alignment horizontal="right" vertical="center"/>
    </xf>
    <xf numFmtId="4" fontId="31" fillId="30" borderId="66" applyNumberFormat="0" applyProtection="0">
      <alignment horizontal="left" vertical="center" indent="1"/>
    </xf>
    <xf numFmtId="176" fontId="8" fillId="79" borderId="66">
      <alignment horizontal="left" vertical="center" indent="1"/>
    </xf>
    <xf numFmtId="176" fontId="8" fillId="85" borderId="66">
      <alignment horizontal="left" vertical="center" indent="1"/>
    </xf>
    <xf numFmtId="176" fontId="8" fillId="85" borderId="66">
      <alignment horizontal="left" vertical="center" indent="1"/>
    </xf>
    <xf numFmtId="0" fontId="3" fillId="34" borderId="66" applyNumberFormat="0" applyProtection="0">
      <alignment horizontal="left" vertical="center" indent="1"/>
    </xf>
    <xf numFmtId="176" fontId="8" fillId="84" borderId="66">
      <alignment horizontal="right" vertical="center"/>
    </xf>
    <xf numFmtId="176" fontId="8" fillId="49" borderId="66">
      <alignment horizontal="left" vertical="center" indent="1"/>
    </xf>
    <xf numFmtId="176" fontId="8" fillId="49" borderId="66">
      <alignment horizontal="left" vertical="center" indent="1"/>
    </xf>
    <xf numFmtId="4" fontId="34" fillId="31" borderId="66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34" borderId="66" applyNumberFormat="0" applyProtection="0">
      <alignment horizontal="left" vertical="center" indent="1"/>
    </xf>
    <xf numFmtId="0" fontId="3" fillId="35" borderId="66" applyNumberFormat="0" applyProtection="0">
      <alignment horizontal="left" vertical="center" indent="1"/>
    </xf>
    <xf numFmtId="0" fontId="3" fillId="35" borderId="66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35" borderId="66" applyNumberFormat="0" applyProtection="0">
      <alignment horizontal="left" vertical="center" indent="1"/>
    </xf>
    <xf numFmtId="0" fontId="1" fillId="0" borderId="0"/>
    <xf numFmtId="176" fontId="113" fillId="0" borderId="59"/>
    <xf numFmtId="0" fontId="3" fillId="20" borderId="66" applyNumberFormat="0" applyProtection="0">
      <alignment horizontal="left" vertical="center" indent="1"/>
    </xf>
    <xf numFmtId="176" fontId="115" fillId="0" borderId="61"/>
    <xf numFmtId="0" fontId="3" fillId="0" borderId="71"/>
    <xf numFmtId="176" fontId="8" fillId="49" borderId="66">
      <alignment horizontal="left" vertical="center" indent="1"/>
    </xf>
    <xf numFmtId="176" fontId="115" fillId="0" borderId="61"/>
    <xf numFmtId="176" fontId="113" fillId="0" borderId="59"/>
    <xf numFmtId="176" fontId="117" fillId="0" borderId="63"/>
    <xf numFmtId="176" fontId="115" fillId="0" borderId="61"/>
    <xf numFmtId="0" fontId="3" fillId="34" borderId="66" applyNumberFormat="0" applyProtection="0">
      <alignment horizontal="left" vertical="center" indent="1"/>
    </xf>
    <xf numFmtId="176" fontId="115" fillId="0" borderId="61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3" fillId="0" borderId="59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3" fillId="0" borderId="59"/>
    <xf numFmtId="176" fontId="115" fillId="0" borderId="61"/>
    <xf numFmtId="176" fontId="117" fillId="0" borderId="63"/>
    <xf numFmtId="4" fontId="30" fillId="36" borderId="66" applyNumberFormat="0" applyProtection="0">
      <alignment vertical="center"/>
    </xf>
    <xf numFmtId="176" fontId="8" fillId="0" borderId="45">
      <alignment horizontal="right"/>
    </xf>
    <xf numFmtId="176" fontId="117" fillId="0" borderId="63"/>
    <xf numFmtId="176" fontId="113" fillId="0" borderId="59"/>
    <xf numFmtId="176" fontId="117" fillId="0" borderId="63"/>
    <xf numFmtId="176" fontId="113" fillId="0" borderId="59"/>
    <xf numFmtId="4" fontId="30" fillId="31" borderId="66" applyNumberFormat="0" applyProtection="0">
      <alignment horizontal="right" vertical="center"/>
    </xf>
    <xf numFmtId="0" fontId="3" fillId="0" borderId="71"/>
    <xf numFmtId="0" fontId="3" fillId="0" borderId="71"/>
    <xf numFmtId="0" fontId="3" fillId="35" borderId="66" applyNumberFormat="0" applyProtection="0">
      <alignment horizontal="left" vertical="center" indent="1"/>
    </xf>
    <xf numFmtId="176" fontId="117" fillId="0" borderId="63"/>
    <xf numFmtId="0" fontId="3" fillId="20" borderId="66" applyNumberFormat="0" applyProtection="0">
      <alignment horizontal="left" vertical="center" indent="1"/>
    </xf>
    <xf numFmtId="176" fontId="113" fillId="0" borderId="59"/>
    <xf numFmtId="4" fontId="29" fillId="36" borderId="66" applyNumberFormat="0" applyProtection="0">
      <alignment horizontal="left" vertical="center" indent="1"/>
    </xf>
    <xf numFmtId="176" fontId="115" fillId="0" borderId="61"/>
    <xf numFmtId="176" fontId="117" fillId="0" borderId="63"/>
    <xf numFmtId="0" fontId="3" fillId="0" borderId="71">
      <alignment horizontal="right"/>
    </xf>
    <xf numFmtId="176" fontId="8" fillId="79" borderId="66">
      <alignment horizontal="left" vertical="center" indent="1"/>
    </xf>
    <xf numFmtId="0" fontId="3" fillId="0" borderId="71"/>
    <xf numFmtId="176" fontId="62" fillId="0" borderId="68"/>
    <xf numFmtId="176" fontId="113" fillId="0" borderId="59"/>
    <xf numFmtId="4" fontId="34" fillId="31" borderId="66" applyNumberFormat="0" applyProtection="0">
      <alignment horizontal="right" vertical="center"/>
    </xf>
    <xf numFmtId="4" fontId="30" fillId="19" borderId="66" applyNumberFormat="0" applyProtection="0">
      <alignment vertical="center"/>
    </xf>
    <xf numFmtId="0" fontId="3" fillId="20" borderId="66" applyNumberFormat="0" applyProtection="0">
      <alignment horizontal="left" vertical="center" indent="1"/>
    </xf>
    <xf numFmtId="4" fontId="29" fillId="21" borderId="66" applyNumberFormat="0" applyProtection="0">
      <alignment horizontal="right" vertical="center"/>
    </xf>
    <xf numFmtId="4" fontId="29" fillId="23" borderId="66" applyNumberFormat="0" applyProtection="0">
      <alignment horizontal="right" vertical="center"/>
    </xf>
    <xf numFmtId="4" fontId="29" fillId="24" borderId="66" applyNumberFormat="0" applyProtection="0">
      <alignment horizontal="right" vertical="center"/>
    </xf>
    <xf numFmtId="4" fontId="29" fillId="25" borderId="66" applyNumberFormat="0" applyProtection="0">
      <alignment horizontal="right" vertical="center"/>
    </xf>
    <xf numFmtId="4" fontId="29" fillId="26" borderId="66" applyNumberFormat="0" applyProtection="0">
      <alignment horizontal="right" vertical="center"/>
    </xf>
    <xf numFmtId="176" fontId="10" fillId="83" borderId="65"/>
    <xf numFmtId="0" fontId="27" fillId="4" borderId="65" applyNumberFormat="0" applyFont="0" applyAlignment="0" applyProtection="0"/>
    <xf numFmtId="176" fontId="137" fillId="56" borderId="53"/>
    <xf numFmtId="0" fontId="137" fillId="10" borderId="53" applyNumberFormat="0" applyAlignment="0" applyProtection="0"/>
    <xf numFmtId="176" fontId="76" fillId="0" borderId="52">
      <protection locked="0"/>
    </xf>
    <xf numFmtId="176" fontId="127" fillId="77" borderId="66"/>
    <xf numFmtId="0" fontId="127" fillId="9" borderId="66" applyNumberFormat="0" applyAlignment="0" applyProtection="0"/>
    <xf numFmtId="176" fontId="87" fillId="77" borderId="53"/>
    <xf numFmtId="0" fontId="87" fillId="9" borderId="53" applyNumberFormat="0" applyAlignment="0" applyProtection="0"/>
    <xf numFmtId="4" fontId="29" fillId="27" borderId="66" applyNumberFormat="0" applyProtection="0">
      <alignment horizontal="right" vertical="center"/>
    </xf>
    <xf numFmtId="176" fontId="72" fillId="77" borderId="45"/>
    <xf numFmtId="4" fontId="29" fillId="28" borderId="66" applyNumberFormat="0" applyProtection="0">
      <alignment horizontal="right" vertical="center"/>
    </xf>
    <xf numFmtId="176" fontId="113" fillId="0" borderId="59"/>
    <xf numFmtId="176" fontId="115" fillId="0" borderId="61"/>
    <xf numFmtId="0" fontId="3" fillId="33" borderId="66" applyNumberFormat="0" applyProtection="0">
      <alignment horizontal="left" vertical="center" indent="1"/>
    </xf>
    <xf numFmtId="176" fontId="117" fillId="0" borderId="63"/>
    <xf numFmtId="176" fontId="8" fillId="85" borderId="66">
      <alignment horizontal="left" vertical="center" indent="1"/>
    </xf>
    <xf numFmtId="0" fontId="3" fillId="33" borderId="66" applyNumberFormat="0" applyProtection="0">
      <alignment horizontal="left" vertical="center" indent="1"/>
    </xf>
    <xf numFmtId="0" fontId="3" fillId="34" borderId="66" applyNumberFormat="0" applyProtection="0">
      <alignment horizontal="left" vertical="center" indent="1"/>
    </xf>
    <xf numFmtId="181" fontId="139" fillId="55" borderId="70"/>
    <xf numFmtId="0" fontId="3" fillId="0" borderId="71">
      <alignment horizontal="right"/>
    </xf>
    <xf numFmtId="176" fontId="8" fillId="0" borderId="45">
      <alignment horizontal="right"/>
    </xf>
    <xf numFmtId="176" fontId="62" fillId="0" borderId="68"/>
    <xf numFmtId="0" fontId="62" fillId="0" borderId="68" applyNumberFormat="0" applyFill="0" applyAlignment="0" applyProtection="0"/>
    <xf numFmtId="176" fontId="8" fillId="79" borderId="66">
      <alignment horizontal="left" vertical="center" indent="1"/>
    </xf>
    <xf numFmtId="0" fontId="3" fillId="34" borderId="66" applyNumberFormat="0" applyProtection="0">
      <alignment horizontal="left" vertical="center" indent="1"/>
    </xf>
    <xf numFmtId="0" fontId="3" fillId="0" borderId="71"/>
    <xf numFmtId="0" fontId="3" fillId="0" borderId="71"/>
    <xf numFmtId="0" fontId="3" fillId="0" borderId="71"/>
    <xf numFmtId="0" fontId="3" fillId="0" borderId="71"/>
    <xf numFmtId="0" fontId="3" fillId="35" borderId="66" applyNumberFormat="0" applyProtection="0">
      <alignment horizontal="left" vertical="center" indent="1"/>
    </xf>
    <xf numFmtId="0" fontId="3" fillId="0" borderId="71"/>
    <xf numFmtId="0" fontId="3" fillId="35" borderId="66" applyNumberFormat="0" applyProtection="0">
      <alignment horizontal="left" vertical="center" indent="1"/>
    </xf>
    <xf numFmtId="0" fontId="3" fillId="20" borderId="66" applyNumberFormat="0" applyProtection="0">
      <alignment horizontal="left" vertical="center" indent="1"/>
    </xf>
    <xf numFmtId="4" fontId="29" fillId="36" borderId="66" applyNumberFormat="0" applyProtection="0">
      <alignment horizontal="left" vertical="center" indent="1"/>
    </xf>
    <xf numFmtId="176" fontId="8" fillId="84" borderId="66">
      <alignment horizontal="right" vertical="center"/>
    </xf>
    <xf numFmtId="4" fontId="30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4" fontId="34" fillId="31" borderId="66" applyNumberFormat="0" applyProtection="0">
      <alignment horizontal="right" vertical="center"/>
    </xf>
    <xf numFmtId="176" fontId="137" fillId="56" borderId="53"/>
    <xf numFmtId="176" fontId="8" fillId="49" borderId="66">
      <alignment horizontal="left" vertical="center" indent="1"/>
    </xf>
    <xf numFmtId="176" fontId="62" fillId="0" borderId="68"/>
    <xf numFmtId="4" fontId="29" fillId="36" borderId="66" applyNumberFormat="0" applyProtection="0">
      <alignment vertical="center"/>
    </xf>
    <xf numFmtId="4" fontId="3" fillId="0" borderId="71"/>
    <xf numFmtId="250" fontId="8" fillId="0" borderId="45"/>
    <xf numFmtId="181" fontId="73" fillId="0" borderId="70">
      <protection locked="0"/>
    </xf>
    <xf numFmtId="0" fontId="3" fillId="20" borderId="66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66" applyNumberFormat="0" applyProtection="0">
      <alignment horizontal="left" vertical="center" indent="1"/>
    </xf>
    <xf numFmtId="0" fontId="65" fillId="0" borderId="52" applyNumberFormat="0" applyFont="0" applyAlignment="0" applyProtection="0"/>
    <xf numFmtId="4" fontId="29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0" fontId="36" fillId="0" borderId="68" applyNumberFormat="0" applyFill="0" applyAlignment="0" applyProtection="0"/>
    <xf numFmtId="4" fontId="29" fillId="19" borderId="66" applyNumberFormat="0" applyProtection="0">
      <alignment horizontal="left" vertical="center" indent="1"/>
    </xf>
    <xf numFmtId="176" fontId="8" fillId="49" borderId="66">
      <alignment horizontal="left" vertical="center" indent="1"/>
    </xf>
    <xf numFmtId="4" fontId="29" fillId="22" borderId="66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13" fillId="0" borderId="59"/>
    <xf numFmtId="176" fontId="127" fillId="77" borderId="66"/>
    <xf numFmtId="176" fontId="115" fillId="0" borderId="61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3" fillId="0" borderId="59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3" fillId="0" borderId="59"/>
    <xf numFmtId="176" fontId="115" fillId="0" borderId="61"/>
    <xf numFmtId="176" fontId="117" fillId="0" borderId="63"/>
    <xf numFmtId="4" fontId="30" fillId="36" borderId="66" applyNumberFormat="0" applyProtection="0">
      <alignment vertical="center"/>
    </xf>
    <xf numFmtId="176" fontId="117" fillId="0" borderId="63"/>
    <xf numFmtId="176" fontId="113" fillId="0" borderId="59"/>
    <xf numFmtId="176" fontId="117" fillId="0" borderId="63"/>
    <xf numFmtId="176" fontId="113" fillId="0" borderId="59"/>
    <xf numFmtId="0" fontId="137" fillId="10" borderId="53" applyNumberFormat="0" applyAlignment="0" applyProtection="0"/>
    <xf numFmtId="176" fontId="10" fillId="83" borderId="65"/>
    <xf numFmtId="176" fontId="76" fillId="0" borderId="52">
      <protection locked="0"/>
    </xf>
    <xf numFmtId="176" fontId="117" fillId="0" borderId="63"/>
    <xf numFmtId="0" fontId="27" fillId="4" borderId="65" applyNumberFormat="0" applyFont="0" applyAlignment="0" applyProtection="0"/>
    <xf numFmtId="176" fontId="113" fillId="0" borderId="59"/>
    <xf numFmtId="176" fontId="115" fillId="0" borderId="61"/>
    <xf numFmtId="176" fontId="117" fillId="0" borderId="63"/>
    <xf numFmtId="176" fontId="8" fillId="49" borderId="66">
      <alignment horizontal="left" vertical="center" indent="1"/>
    </xf>
    <xf numFmtId="4" fontId="34" fillId="31" borderId="66" applyNumberFormat="0" applyProtection="0">
      <alignment horizontal="right" vertical="center"/>
    </xf>
    <xf numFmtId="176" fontId="10" fillId="83" borderId="65"/>
    <xf numFmtId="0" fontId="27" fillId="4" borderId="65" applyNumberFormat="0" applyFont="0" applyAlignment="0" applyProtection="0"/>
    <xf numFmtId="176" fontId="137" fillId="56" borderId="53"/>
    <xf numFmtId="0" fontId="137" fillId="10" borderId="53" applyNumberFormat="0" applyAlignment="0" applyProtection="0"/>
    <xf numFmtId="176" fontId="76" fillId="0" borderId="52">
      <protection locked="0"/>
    </xf>
    <xf numFmtId="176" fontId="127" fillId="77" borderId="66"/>
    <xf numFmtId="0" fontId="127" fillId="9" borderId="66" applyNumberFormat="0" applyAlignment="0" applyProtection="0"/>
    <xf numFmtId="176" fontId="87" fillId="77" borderId="53"/>
    <xf numFmtId="0" fontId="87" fillId="9" borderId="53" applyNumberFormat="0" applyAlignment="0" applyProtection="0"/>
    <xf numFmtId="176" fontId="72" fillId="77" borderId="45"/>
    <xf numFmtId="176" fontId="113" fillId="0" borderId="59"/>
    <xf numFmtId="176" fontId="115" fillId="0" borderId="61"/>
    <xf numFmtId="176" fontId="117" fillId="0" borderId="63"/>
    <xf numFmtId="181" fontId="139" fillId="55" borderId="70"/>
    <xf numFmtId="0" fontId="3" fillId="0" borderId="71">
      <alignment horizontal="right"/>
    </xf>
    <xf numFmtId="176" fontId="8" fillId="0" borderId="45">
      <alignment horizontal="right"/>
    </xf>
    <xf numFmtId="176" fontId="62" fillId="0" borderId="68"/>
    <xf numFmtId="0" fontId="62" fillId="0" borderId="68" applyNumberFormat="0" applyFill="0" applyAlignment="0" applyProtection="0"/>
    <xf numFmtId="0" fontId="3" fillId="0" borderId="71"/>
    <xf numFmtId="0" fontId="3" fillId="0" borderId="71"/>
    <xf numFmtId="0" fontId="3" fillId="0" borderId="71"/>
    <xf numFmtId="0" fontId="3" fillId="0" borderId="71"/>
    <xf numFmtId="0" fontId="3" fillId="0" borderId="71"/>
    <xf numFmtId="176" fontId="8" fillId="49" borderId="66">
      <alignment horizontal="left" vertical="center" indent="1"/>
    </xf>
    <xf numFmtId="176" fontId="62" fillId="0" borderId="68"/>
    <xf numFmtId="4" fontId="29" fillId="36" borderId="66" applyNumberFormat="0" applyProtection="0">
      <alignment vertical="center"/>
    </xf>
    <xf numFmtId="4" fontId="3" fillId="0" borderId="71"/>
    <xf numFmtId="250" fontId="8" fillId="0" borderId="45"/>
    <xf numFmtId="181" fontId="73" fillId="0" borderId="70">
      <protection locked="0"/>
    </xf>
    <xf numFmtId="0" fontId="3" fillId="20" borderId="66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66" applyNumberFormat="0" applyProtection="0">
      <alignment horizontal="left" vertical="center" indent="1"/>
    </xf>
    <xf numFmtId="4" fontId="29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0" fontId="36" fillId="0" borderId="6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1" fillId="30" borderId="66" applyNumberFormat="0" applyProtection="0">
      <alignment horizontal="left" vertical="center" indent="1"/>
    </xf>
    <xf numFmtId="176" fontId="115" fillId="0" borderId="61"/>
    <xf numFmtId="176" fontId="115" fillId="0" borderId="61"/>
    <xf numFmtId="4" fontId="8" fillId="31" borderId="66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0" fontId="3" fillId="20" borderId="66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67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66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66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45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45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47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47">
      <alignment horizontal="left" vertical="center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45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47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4" fontId="30" fillId="36" borderId="66" applyNumberFormat="0" applyProtection="0">
      <alignment vertical="center"/>
    </xf>
    <xf numFmtId="176" fontId="117" fillId="0" borderId="63"/>
    <xf numFmtId="176" fontId="8" fillId="85" borderId="66">
      <alignment horizontal="left" vertical="center" indent="1"/>
    </xf>
    <xf numFmtId="176" fontId="117" fillId="0" borderId="63"/>
    <xf numFmtId="176" fontId="10" fillId="83" borderId="65"/>
    <xf numFmtId="176" fontId="76" fillId="0" borderId="52">
      <protection locked="0"/>
    </xf>
    <xf numFmtId="176" fontId="117" fillId="0" borderId="63"/>
    <xf numFmtId="0" fontId="27" fillId="4" borderId="65" applyNumberFormat="0" applyFont="0" applyAlignment="0" applyProtection="0"/>
    <xf numFmtId="176" fontId="8" fillId="84" borderId="66">
      <alignment horizontal="left" vertical="center" indent="1"/>
    </xf>
    <xf numFmtId="176" fontId="115" fillId="0" borderId="61"/>
    <xf numFmtId="176" fontId="117" fillId="0" borderId="63"/>
    <xf numFmtId="0" fontId="127" fillId="9" borderId="66" applyNumberFormat="0" applyAlignment="0" applyProtection="0"/>
    <xf numFmtId="176" fontId="87" fillId="77" borderId="53"/>
    <xf numFmtId="0" fontId="87" fillId="9" borderId="53" applyNumberFormat="0" applyAlignment="0" applyProtection="0"/>
    <xf numFmtId="176" fontId="72" fillId="77" borderId="45"/>
    <xf numFmtId="176" fontId="113" fillId="0" borderId="59"/>
    <xf numFmtId="176" fontId="115" fillId="0" borderId="61"/>
    <xf numFmtId="176" fontId="117" fillId="0" borderId="63"/>
    <xf numFmtId="181" fontId="139" fillId="55" borderId="70"/>
    <xf numFmtId="0" fontId="3" fillId="0" borderId="71">
      <alignment horizontal="right"/>
    </xf>
    <xf numFmtId="176" fontId="8" fillId="0" borderId="45">
      <alignment horizontal="right"/>
    </xf>
    <xf numFmtId="176" fontId="62" fillId="0" borderId="68"/>
    <xf numFmtId="0" fontId="62" fillId="0" borderId="68" applyNumberFormat="0" applyFill="0" applyAlignment="0" applyProtection="0"/>
    <xf numFmtId="0" fontId="3" fillId="0" borderId="71"/>
    <xf numFmtId="0" fontId="3" fillId="0" borderId="71"/>
    <xf numFmtId="0" fontId="3" fillId="0" borderId="71"/>
    <xf numFmtId="0" fontId="3" fillId="0" borderId="71"/>
    <xf numFmtId="0" fontId="3" fillId="0" borderId="71"/>
    <xf numFmtId="4" fontId="3" fillId="0" borderId="71"/>
    <xf numFmtId="250" fontId="8" fillId="0" borderId="45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66" applyNumberFormat="0" applyProtection="0">
      <alignment horizontal="left" vertical="center" indent="1"/>
    </xf>
    <xf numFmtId="4" fontId="29" fillId="31" borderId="66" applyNumberFormat="0" applyProtection="0">
      <alignment horizontal="right" vertical="center"/>
    </xf>
    <xf numFmtId="0" fontId="3" fillId="20" borderId="66" applyNumberFormat="0" applyProtection="0">
      <alignment horizontal="left" vertical="center" indent="1"/>
    </xf>
    <xf numFmtId="0" fontId="36" fillId="0" borderId="6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1" fillId="30" borderId="66" applyNumberFormat="0" applyProtection="0">
      <alignment horizontal="left" vertical="center" indent="1"/>
    </xf>
    <xf numFmtId="176" fontId="115" fillId="0" borderId="61"/>
    <xf numFmtId="176" fontId="115" fillId="0" borderId="61"/>
    <xf numFmtId="4" fontId="8" fillId="31" borderId="66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0" fontId="3" fillId="20" borderId="66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67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66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66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45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45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47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47">
      <alignment horizontal="left" vertical="center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45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47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7" fillId="0" borderId="63"/>
    <xf numFmtId="176" fontId="8" fillId="85" borderId="66">
      <alignment horizontal="left" vertical="center" indent="1"/>
    </xf>
    <xf numFmtId="176" fontId="117" fillId="0" borderId="63"/>
    <xf numFmtId="176" fontId="10" fillId="83" borderId="65"/>
    <xf numFmtId="176" fontId="117" fillId="0" borderId="63"/>
    <xf numFmtId="0" fontId="27" fillId="4" borderId="65" applyNumberFormat="0" applyFont="0" applyAlignment="0" applyProtection="0"/>
    <xf numFmtId="176" fontId="8" fillId="84" borderId="66">
      <alignment horizontal="left" vertical="center" indent="1"/>
    </xf>
    <xf numFmtId="176" fontId="115" fillId="0" borderId="61"/>
    <xf numFmtId="176" fontId="117" fillId="0" borderId="63"/>
    <xf numFmtId="4" fontId="3" fillId="0" borderId="71"/>
    <xf numFmtId="250" fontId="8" fillId="0" borderId="45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8" fontId="104" fillId="80" borderId="45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45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214" fontId="104" fillId="80" borderId="45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47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7" fillId="0" borderId="63"/>
    <xf numFmtId="176" fontId="117" fillId="0" borderId="63"/>
    <xf numFmtId="176" fontId="117" fillId="0" borderId="63"/>
    <xf numFmtId="176" fontId="115" fillId="0" borderId="61"/>
    <xf numFmtId="176" fontId="117" fillId="0" borderId="63"/>
    <xf numFmtId="4" fontId="3" fillId="0" borderId="71"/>
    <xf numFmtId="250" fontId="8" fillId="0" borderId="45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7" fillId="0" borderId="63"/>
    <xf numFmtId="176" fontId="117" fillId="0" borderId="63"/>
    <xf numFmtId="176" fontId="117" fillId="0" borderId="63"/>
    <xf numFmtId="176" fontId="115" fillId="0" borderId="61"/>
    <xf numFmtId="176" fontId="117" fillId="0" borderId="63"/>
    <xf numFmtId="176" fontId="10" fillId="80" borderId="73">
      <protection locked="0"/>
    </xf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176" fontId="10" fillId="80" borderId="73">
      <protection locked="0"/>
    </xf>
    <xf numFmtId="176" fontId="10" fillId="80" borderId="73">
      <protection locked="0"/>
    </xf>
    <xf numFmtId="176" fontId="127" fillId="77" borderId="78"/>
    <xf numFmtId="0" fontId="28" fillId="9" borderId="78" applyNumberFormat="0" applyAlignment="0" applyProtection="0"/>
    <xf numFmtId="4" fontId="29" fillId="22" borderId="78" applyNumberFormat="0" applyProtection="0">
      <alignment horizontal="right" vertical="center"/>
    </xf>
    <xf numFmtId="176" fontId="8" fillId="49" borderId="78">
      <alignment horizontal="left" vertical="center" indent="1"/>
    </xf>
    <xf numFmtId="4" fontId="29" fillId="19" borderId="78" applyNumberFormat="0" applyProtection="0">
      <alignment horizontal="left" vertical="center" indent="1"/>
    </xf>
    <xf numFmtId="195" fontId="73" fillId="58" borderId="73">
      <alignment vertical="center"/>
    </xf>
    <xf numFmtId="10" fontId="109" fillId="36" borderId="81" applyNumberFormat="0" applyBorder="0" applyAlignment="0" applyProtection="0"/>
    <xf numFmtId="0" fontId="36" fillId="0" borderId="79" applyNumberFormat="0" applyFill="0" applyAlignment="0" applyProtection="0"/>
    <xf numFmtId="176" fontId="10" fillId="80" borderId="73">
      <protection locked="0"/>
    </xf>
    <xf numFmtId="0" fontId="86" fillId="9" borderId="76" applyNumberFormat="0" applyAlignment="0" applyProtection="0"/>
    <xf numFmtId="176" fontId="10" fillId="80" borderId="73">
      <protection locked="0"/>
    </xf>
    <xf numFmtId="0" fontId="3" fillId="20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178" fontId="113" fillId="0" borderId="59"/>
    <xf numFmtId="4" fontId="29" fillId="36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181" fontId="73" fillId="0" borderId="80">
      <protection locked="0"/>
    </xf>
    <xf numFmtId="176" fontId="113" fillId="0" borderId="59"/>
    <xf numFmtId="250" fontId="8" fillId="0" borderId="73"/>
    <xf numFmtId="4" fontId="3" fillId="0" borderId="81"/>
    <xf numFmtId="4" fontId="29" fillId="36" borderId="78" applyNumberFormat="0" applyProtection="0">
      <alignment vertical="center"/>
    </xf>
    <xf numFmtId="176" fontId="87" fillId="77" borderId="76"/>
    <xf numFmtId="176" fontId="10" fillId="80" borderId="73">
      <protection locked="0"/>
    </xf>
    <xf numFmtId="176" fontId="62" fillId="0" borderId="79"/>
    <xf numFmtId="4" fontId="29" fillId="19" borderId="78" applyNumberFormat="0" applyProtection="0">
      <alignment vertical="center"/>
    </xf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176" fontId="137" fillId="56" borderId="76"/>
    <xf numFmtId="4" fontId="29" fillId="21" borderId="78" applyNumberFormat="0" applyProtection="0">
      <alignment horizontal="right" vertical="center"/>
    </xf>
    <xf numFmtId="174" fontId="3" fillId="19" borderId="81" applyNumberFormat="0" applyFont="0" applyAlignment="0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4" fontId="34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4" fontId="30" fillId="31" borderId="78" applyNumberFormat="0" applyProtection="0">
      <alignment horizontal="right" vertical="center"/>
    </xf>
    <xf numFmtId="176" fontId="8" fillId="84" borderId="78">
      <alignment horizontal="right" vertical="center"/>
    </xf>
    <xf numFmtId="4" fontId="29" fillId="36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0" borderId="81"/>
    <xf numFmtId="0" fontId="3" fillId="35" borderId="78" applyNumberFormat="0" applyProtection="0">
      <alignment horizontal="left" vertical="center" indent="1"/>
    </xf>
    <xf numFmtId="0" fontId="3" fillId="0" borderId="81"/>
    <xf numFmtId="176" fontId="76" fillId="0" borderId="75">
      <protection locked="0"/>
    </xf>
    <xf numFmtId="0" fontId="3" fillId="0" borderId="81"/>
    <xf numFmtId="0" fontId="3" fillId="0" borderId="81"/>
    <xf numFmtId="0" fontId="3" fillId="0" borderId="81"/>
    <xf numFmtId="0" fontId="3" fillId="34" borderId="78" applyNumberFormat="0" applyProtection="0">
      <alignment horizontal="left" vertical="center" indent="1"/>
    </xf>
    <xf numFmtId="176" fontId="8" fillId="79" borderId="78">
      <alignment horizontal="left" vertical="center" indent="1"/>
    </xf>
    <xf numFmtId="0" fontId="62" fillId="0" borderId="79" applyNumberFormat="0" applyFill="0" applyAlignment="0" applyProtection="0"/>
    <xf numFmtId="176" fontId="62" fillId="0" borderId="79"/>
    <xf numFmtId="176" fontId="8" fillId="0" borderId="73">
      <alignment horizontal="right"/>
    </xf>
    <xf numFmtId="0" fontId="3" fillId="0" borderId="81">
      <alignment horizontal="right"/>
    </xf>
    <xf numFmtId="181" fontId="139" fillId="55" borderId="80"/>
    <xf numFmtId="0" fontId="3" fillId="34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176" fontId="117" fillId="0" borderId="63"/>
    <xf numFmtId="0" fontId="3" fillId="33" borderId="78" applyNumberFormat="0" applyProtection="0">
      <alignment horizontal="left" vertical="center" indent="1"/>
    </xf>
    <xf numFmtId="176" fontId="115" fillId="0" borderId="61"/>
    <xf numFmtId="176" fontId="113" fillId="0" borderId="59"/>
    <xf numFmtId="4" fontId="29" fillId="28" borderId="78" applyNumberFormat="0" applyProtection="0">
      <alignment horizontal="right" vertical="center"/>
    </xf>
    <xf numFmtId="176" fontId="72" fillId="77" borderId="73"/>
    <xf numFmtId="4" fontId="29" fillId="27" borderId="78" applyNumberFormat="0" applyProtection="0">
      <alignment horizontal="right" vertical="center"/>
    </xf>
    <xf numFmtId="0" fontId="87" fillId="9" borderId="76" applyNumberFormat="0" applyAlignment="0" applyProtection="0"/>
    <xf numFmtId="176" fontId="87" fillId="77" borderId="76"/>
    <xf numFmtId="0" fontId="127" fillId="9" borderId="78" applyNumberFormat="0" applyAlignment="0" applyProtection="0"/>
    <xf numFmtId="176" fontId="127" fillId="77" borderId="78"/>
    <xf numFmtId="176" fontId="76" fillId="0" borderId="75">
      <protection locked="0"/>
    </xf>
    <xf numFmtId="0" fontId="137" fillId="10" borderId="76" applyNumberFormat="0" applyAlignment="0" applyProtection="0"/>
    <xf numFmtId="176" fontId="137" fillId="56" borderId="76"/>
    <xf numFmtId="0" fontId="27" fillId="4" borderId="77" applyNumberFormat="0" applyFont="0" applyAlignment="0" applyProtection="0"/>
    <xf numFmtId="176" fontId="10" fillId="83" borderId="77"/>
    <xf numFmtId="4" fontId="29" fillId="26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4" fontId="29" fillId="2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4" fontId="30" fillId="19" borderId="78" applyNumberFormat="0" applyProtection="0">
      <alignment vertical="center"/>
    </xf>
    <xf numFmtId="0" fontId="13" fillId="4" borderId="77" applyNumberFormat="0" applyFont="0" applyAlignment="0" applyProtection="0"/>
    <xf numFmtId="174" fontId="3" fillId="19" borderId="81" applyNumberFormat="0" applyFont="0" applyAlignment="0">
      <protection locked="0"/>
    </xf>
    <xf numFmtId="176" fontId="117" fillId="0" borderId="63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4" fontId="34" fillId="31" borderId="78" applyNumberFormat="0" applyProtection="0">
      <alignment horizontal="right" vertical="center"/>
    </xf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3" fillId="4" borderId="77" applyNumberFormat="0" applyFont="0" applyAlignment="0" applyProtection="0"/>
    <xf numFmtId="176" fontId="10" fillId="80" borderId="73">
      <protection locked="0"/>
    </xf>
    <xf numFmtId="176" fontId="117" fillId="0" borderId="63"/>
    <xf numFmtId="176" fontId="115" fillId="0" borderId="61"/>
    <xf numFmtId="176" fontId="113" fillId="0" borderId="59"/>
    <xf numFmtId="0" fontId="27" fillId="4" borderId="77" applyNumberFormat="0" applyFont="0" applyAlignment="0" applyProtection="0"/>
    <xf numFmtId="176" fontId="117" fillId="0" borderId="63"/>
    <xf numFmtId="176" fontId="76" fillId="0" borderId="75">
      <protection locked="0"/>
    </xf>
    <xf numFmtId="176" fontId="10" fillId="83" borderId="77"/>
    <xf numFmtId="176" fontId="10" fillId="80" borderId="73">
      <protection locked="0"/>
    </xf>
    <xf numFmtId="4" fontId="29" fillId="26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0" fontId="137" fillId="10" borderId="76" applyNumberFormat="0" applyAlignment="0" applyProtection="0"/>
    <xf numFmtId="176" fontId="113" fillId="0" borderId="59"/>
    <xf numFmtId="176" fontId="117" fillId="0" borderId="63"/>
    <xf numFmtId="176" fontId="113" fillId="0" borderId="59"/>
    <xf numFmtId="176" fontId="10" fillId="80" borderId="73">
      <protection locked="0"/>
    </xf>
    <xf numFmtId="176" fontId="117" fillId="0" borderId="63"/>
    <xf numFmtId="176" fontId="10" fillId="80" borderId="73">
      <protection locked="0"/>
    </xf>
    <xf numFmtId="4" fontId="30" fillId="36" borderId="78" applyNumberFormat="0" applyProtection="0">
      <alignment vertical="center"/>
    </xf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7" fillId="0" borderId="63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5" fillId="0" borderId="61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3" fillId="0" borderId="59"/>
    <xf numFmtId="176" fontId="115" fillId="0" borderId="61"/>
    <xf numFmtId="176" fontId="117" fillId="0" borderId="63"/>
    <xf numFmtId="176" fontId="113" fillId="0" borderId="59"/>
    <xf numFmtId="176" fontId="115" fillId="0" borderId="61"/>
    <xf numFmtId="176" fontId="117" fillId="0" borderId="63"/>
    <xf numFmtId="176" fontId="113" fillId="0" borderId="59"/>
    <xf numFmtId="176" fontId="115" fillId="0" borderId="61"/>
    <xf numFmtId="176" fontId="115" fillId="0" borderId="61"/>
    <xf numFmtId="176" fontId="117" fillId="0" borderId="63"/>
    <xf numFmtId="176" fontId="113" fillId="0" borderId="59"/>
    <xf numFmtId="176" fontId="115" fillId="0" borderId="61"/>
    <xf numFmtId="176" fontId="117" fillId="0" borderId="63"/>
    <xf numFmtId="176" fontId="115" fillId="0" borderId="61"/>
    <xf numFmtId="4" fontId="30" fillId="19" borderId="78" applyNumberFormat="0" applyProtection="0">
      <alignment vertical="center"/>
    </xf>
    <xf numFmtId="176" fontId="115" fillId="0" borderId="61"/>
    <xf numFmtId="176" fontId="117" fillId="0" borderId="63"/>
    <xf numFmtId="176" fontId="113" fillId="0" borderId="59"/>
    <xf numFmtId="176" fontId="115" fillId="0" borderId="61"/>
    <xf numFmtId="4" fontId="29" fillId="24" borderId="78" applyNumberFormat="0" applyProtection="0">
      <alignment horizontal="right" vertical="center"/>
    </xf>
    <xf numFmtId="176" fontId="115" fillId="0" borderId="61"/>
    <xf numFmtId="176" fontId="127" fillId="77" borderId="78"/>
    <xf numFmtId="176" fontId="113" fillId="0" borderId="59"/>
    <xf numFmtId="4" fontId="29" fillId="25" borderId="78" applyNumberFormat="0" applyProtection="0">
      <alignment horizontal="right" vertical="center"/>
    </xf>
    <xf numFmtId="0" fontId="86" fillId="9" borderId="76" applyNumberFormat="0" applyAlignment="0" applyProtection="0"/>
    <xf numFmtId="176" fontId="87" fillId="77" borderId="76"/>
    <xf numFmtId="195" fontId="73" fillId="58" borderId="73">
      <alignment vertical="center"/>
    </xf>
    <xf numFmtId="176" fontId="127" fillId="77" borderId="78"/>
    <xf numFmtId="0" fontId="28" fillId="9" borderId="78" applyNumberFormat="0" applyAlignment="0" applyProtection="0"/>
    <xf numFmtId="4" fontId="29" fillId="22" borderId="78" applyNumberFormat="0" applyProtection="0">
      <alignment horizontal="right" vertical="center"/>
    </xf>
    <xf numFmtId="176" fontId="8" fillId="49" borderId="78">
      <alignment horizontal="left" vertical="center" indent="1"/>
    </xf>
    <xf numFmtId="4" fontId="29" fillId="19" borderId="78" applyNumberFormat="0" applyProtection="0">
      <alignment horizontal="left" vertical="center" indent="1"/>
    </xf>
    <xf numFmtId="195" fontId="73" fillId="58" borderId="73">
      <alignment vertical="center"/>
    </xf>
    <xf numFmtId="0" fontId="36" fillId="0" borderId="79" applyNumberFormat="0" applyFill="0" applyAlignment="0" applyProtection="0"/>
    <xf numFmtId="10" fontId="109" fillId="36" borderId="81" applyNumberFormat="0" applyBorder="0" applyAlignment="0" applyProtection="0"/>
    <xf numFmtId="0" fontId="86" fillId="9" borderId="76" applyNumberFormat="0" applyAlignment="0" applyProtection="0"/>
    <xf numFmtId="176" fontId="98" fillId="0" borderId="74"/>
    <xf numFmtId="0" fontId="3" fillId="20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0" fontId="65" fillId="0" borderId="75" applyNumberFormat="0" applyFont="0" applyAlignment="0" applyProtection="0"/>
    <xf numFmtId="4" fontId="29" fillId="36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181" fontId="73" fillId="0" borderId="80">
      <protection locked="0"/>
    </xf>
    <xf numFmtId="176" fontId="113" fillId="0" borderId="59"/>
    <xf numFmtId="4" fontId="29" fillId="36" borderId="78" applyNumberFormat="0" applyProtection="0">
      <alignment vertical="center"/>
    </xf>
    <xf numFmtId="4" fontId="3" fillId="0" borderId="81"/>
    <xf numFmtId="176" fontId="10" fillId="80" borderId="73">
      <protection locked="0"/>
    </xf>
    <xf numFmtId="0" fontId="32" fillId="0" borderId="72"/>
    <xf numFmtId="176" fontId="62" fillId="0" borderId="79"/>
    <xf numFmtId="176" fontId="98" fillId="0" borderId="74"/>
    <xf numFmtId="4" fontId="29" fillId="19" borderId="78" applyNumberFormat="0" applyProtection="0">
      <alignment vertical="center"/>
    </xf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176" fontId="137" fillId="56" borderId="76"/>
    <xf numFmtId="4" fontId="29" fillId="21" borderId="78" applyNumberFormat="0" applyProtection="0">
      <alignment horizontal="right" vertical="center"/>
    </xf>
    <xf numFmtId="176" fontId="10" fillId="80" borderId="73">
      <protection locked="0"/>
    </xf>
    <xf numFmtId="176" fontId="10" fillId="80" borderId="73">
      <protection locked="0"/>
    </xf>
    <xf numFmtId="176" fontId="98" fillId="0" borderId="74"/>
    <xf numFmtId="174" fontId="3" fillId="19" borderId="81" applyNumberFormat="0" applyFont="0" applyAlignment="0">
      <protection locked="0"/>
    </xf>
    <xf numFmtId="4" fontId="34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4" fontId="30" fillId="31" borderId="78" applyNumberFormat="0" applyProtection="0">
      <alignment horizontal="right" vertical="center"/>
    </xf>
    <xf numFmtId="176" fontId="8" fillId="84" borderId="78">
      <alignment horizontal="right" vertical="center"/>
    </xf>
    <xf numFmtId="4" fontId="29" fillId="36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2" fillId="35" borderId="72" applyAlignment="0" applyProtection="0"/>
    <xf numFmtId="176" fontId="98" fillId="77" borderId="74"/>
    <xf numFmtId="0" fontId="3" fillId="0" borderId="81"/>
    <xf numFmtId="0" fontId="3" fillId="0" borderId="81"/>
    <xf numFmtId="0" fontId="3" fillId="34" borderId="78" applyNumberFormat="0" applyProtection="0">
      <alignment horizontal="left" vertical="center" indent="1"/>
    </xf>
    <xf numFmtId="176" fontId="8" fillId="79" borderId="78">
      <alignment horizontal="left" vertical="center" indent="1"/>
    </xf>
    <xf numFmtId="0" fontId="62" fillId="0" borderId="79" applyNumberFormat="0" applyFill="0" applyAlignment="0" applyProtection="0"/>
    <xf numFmtId="176" fontId="62" fillId="0" borderId="79"/>
    <xf numFmtId="176" fontId="8" fillId="0" borderId="73">
      <alignment horizontal="right"/>
    </xf>
    <xf numFmtId="209" fontId="104" fillId="80" borderId="73">
      <alignment horizontal="center"/>
      <protection locked="0"/>
    </xf>
    <xf numFmtId="0" fontId="3" fillId="0" borderId="81">
      <alignment horizontal="right"/>
    </xf>
    <xf numFmtId="214" fontId="104" fillId="80" borderId="73">
      <protection locked="0"/>
    </xf>
    <xf numFmtId="181" fontId="139" fillId="55" borderId="80"/>
    <xf numFmtId="0" fontId="3" fillId="34" borderId="78" applyNumberFormat="0" applyProtection="0">
      <alignment horizontal="left" vertical="center" indent="1"/>
    </xf>
    <xf numFmtId="178" fontId="104" fillId="80" borderId="73">
      <protection locked="0"/>
    </xf>
    <xf numFmtId="0" fontId="3" fillId="33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176" fontId="117" fillId="0" borderId="63"/>
    <xf numFmtId="0" fontId="3" fillId="33" borderId="78" applyNumberFormat="0" applyProtection="0">
      <alignment horizontal="left" vertical="center" indent="1"/>
    </xf>
    <xf numFmtId="176" fontId="115" fillId="0" borderId="61"/>
    <xf numFmtId="176" fontId="113" fillId="0" borderId="59"/>
    <xf numFmtId="4" fontId="29" fillId="28" borderId="78" applyNumberFormat="0" applyProtection="0">
      <alignment horizontal="right" vertical="center"/>
    </xf>
    <xf numFmtId="176" fontId="72" fillId="77" borderId="73"/>
    <xf numFmtId="4" fontId="29" fillId="27" borderId="78" applyNumberFormat="0" applyProtection="0">
      <alignment horizontal="right" vertical="center"/>
    </xf>
    <xf numFmtId="0" fontId="87" fillId="9" borderId="76" applyNumberFormat="0" applyAlignment="0" applyProtection="0"/>
    <xf numFmtId="0" fontId="65" fillId="0" borderId="74" applyNumberFormat="0" applyFont="0" applyAlignment="0" applyProtection="0"/>
    <xf numFmtId="176" fontId="10" fillId="0" borderId="74"/>
    <xf numFmtId="0" fontId="65" fillId="0" borderId="75" applyNumberFormat="0" applyFont="0" applyAlignment="0" applyProtection="0"/>
    <xf numFmtId="176" fontId="10" fillId="0" borderId="75"/>
    <xf numFmtId="176" fontId="87" fillId="77" borderId="76"/>
    <xf numFmtId="0" fontId="127" fillId="9" borderId="78" applyNumberFormat="0" applyAlignment="0" applyProtection="0"/>
    <xf numFmtId="176" fontId="127" fillId="77" borderId="78"/>
    <xf numFmtId="176" fontId="76" fillId="0" borderId="75">
      <protection locked="0"/>
    </xf>
    <xf numFmtId="10" fontId="106" fillId="81" borderId="71" applyNumberFormat="0" applyFill="0" applyBorder="0" applyAlignment="0" applyProtection="0">
      <protection locked="0"/>
    </xf>
    <xf numFmtId="176" fontId="117" fillId="0" borderId="63"/>
    <xf numFmtId="176" fontId="117" fillId="0" borderId="63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202" fontId="67" fillId="55" borderId="46">
      <alignment horizontal="center" vertical="center" wrapText="1"/>
    </xf>
    <xf numFmtId="178" fontId="113" fillId="0" borderId="59"/>
    <xf numFmtId="176" fontId="98" fillId="0" borderId="74"/>
    <xf numFmtId="0" fontId="69" fillId="0" borderId="72">
      <alignment horizontal="left" vertical="center"/>
    </xf>
    <xf numFmtId="176" fontId="98" fillId="0" borderId="74">
      <alignment horizontal="left" vertical="center"/>
    </xf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3" fillId="0" borderId="59"/>
    <xf numFmtId="4" fontId="30" fillId="31" borderId="78" applyNumberFormat="0" applyProtection="0">
      <alignment horizontal="right" vertical="center"/>
    </xf>
    <xf numFmtId="4" fontId="29" fillId="36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4" fontId="29" fillId="28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176" fontId="117" fillId="0" borderId="63"/>
    <xf numFmtId="0" fontId="32" fillId="0" borderId="72"/>
    <xf numFmtId="176" fontId="98" fillId="0" borderId="74"/>
    <xf numFmtId="0" fontId="3" fillId="20" borderId="78" applyNumberFormat="0" applyProtection="0">
      <alignment horizontal="left" vertical="center" indent="1"/>
    </xf>
    <xf numFmtId="181" fontId="73" fillId="0" borderId="80">
      <protection locked="0"/>
    </xf>
    <xf numFmtId="4" fontId="29" fillId="36" borderId="78" applyNumberFormat="0" applyProtection="0">
      <alignment vertical="center"/>
    </xf>
    <xf numFmtId="4" fontId="3" fillId="0" borderId="81"/>
    <xf numFmtId="176" fontId="87" fillId="77" borderId="76"/>
    <xf numFmtId="176" fontId="10" fillId="80" borderId="73">
      <protection locked="0"/>
    </xf>
    <xf numFmtId="174" fontId="3" fillId="19" borderId="71" applyNumberFormat="0" applyFont="0" applyAlignment="0">
      <protection locked="0"/>
    </xf>
    <xf numFmtId="10" fontId="109" fillId="36" borderId="71" applyNumberFormat="0" applyBorder="0" applyAlignment="0" applyProtection="0"/>
    <xf numFmtId="0" fontId="3" fillId="34" borderId="78" applyNumberFormat="0" applyProtection="0">
      <alignment horizontal="left" vertical="center" indent="1"/>
    </xf>
    <xf numFmtId="176" fontId="87" fillId="77" borderId="76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98" fillId="0" borderId="74"/>
    <xf numFmtId="10" fontId="109" fillId="36" borderId="81" applyNumberFormat="0" applyBorder="0" applyAlignment="0" applyProtection="0"/>
    <xf numFmtId="176" fontId="62" fillId="0" borderId="79"/>
    <xf numFmtId="0" fontId="36" fillId="0" borderId="79" applyNumberFormat="0" applyFill="0" applyAlignment="0" applyProtection="0"/>
    <xf numFmtId="174" fontId="3" fillId="19" borderId="81" applyNumberFormat="0" applyFont="0" applyAlignment="0">
      <protection locked="0"/>
    </xf>
    <xf numFmtId="0" fontId="32" fillId="0" borderId="72"/>
    <xf numFmtId="176" fontId="115" fillId="0" borderId="61"/>
    <xf numFmtId="176" fontId="76" fillId="0" borderId="75">
      <protection locked="0"/>
    </xf>
    <xf numFmtId="176" fontId="117" fillId="0" borderId="63"/>
    <xf numFmtId="0" fontId="32" fillId="0" borderId="72"/>
    <xf numFmtId="176" fontId="98" fillId="0" borderId="74"/>
    <xf numFmtId="0" fontId="27" fillId="4" borderId="77" applyNumberFormat="0" applyFont="0" applyAlignment="0" applyProtection="0"/>
    <xf numFmtId="176" fontId="10" fillId="83" borderId="77"/>
    <xf numFmtId="176" fontId="127" fillId="77" borderId="78"/>
    <xf numFmtId="0" fontId="28" fillId="9" borderId="78" applyNumberFormat="0" applyAlignment="0" applyProtection="0"/>
    <xf numFmtId="176" fontId="115" fillId="0" borderId="61"/>
    <xf numFmtId="4" fontId="34" fillId="31" borderId="78" applyNumberFormat="0" applyProtection="0">
      <alignment horizontal="right" vertical="center"/>
    </xf>
    <xf numFmtId="176" fontId="8" fillId="49" borderId="78">
      <alignment horizontal="left" vertical="center" indent="1"/>
    </xf>
    <xf numFmtId="176" fontId="8" fillId="49" borderId="78">
      <alignment horizontal="left" vertical="center" indent="1"/>
    </xf>
    <xf numFmtId="4" fontId="29" fillId="31" borderId="78" applyNumberFormat="0" applyProtection="0">
      <alignment horizontal="right" vertical="center"/>
    </xf>
    <xf numFmtId="4" fontId="29" fillId="36" borderId="78" applyNumberFormat="0" applyProtection="0">
      <alignment horizontal="left" vertical="center" indent="1"/>
    </xf>
    <xf numFmtId="4" fontId="30" fillId="36" borderId="78" applyNumberFormat="0" applyProtection="0">
      <alignment vertical="center"/>
    </xf>
    <xf numFmtId="4" fontId="29" fillId="36" borderId="78" applyNumberFormat="0" applyProtection="0">
      <alignment vertical="center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176" fontId="8" fillId="85" borderId="78">
      <alignment horizontal="left" vertical="center" indent="1"/>
    </xf>
    <xf numFmtId="176" fontId="8" fillId="84" borderId="78">
      <alignment horizontal="left" vertical="center" indent="1"/>
    </xf>
    <xf numFmtId="4" fontId="8" fillId="31" borderId="78" applyNumberFormat="0" applyProtection="0">
      <alignment horizontal="left" vertical="center" indent="1"/>
    </xf>
    <xf numFmtId="4" fontId="29" fillId="31" borderId="28" applyNumberFormat="0" applyProtection="0">
      <alignment horizontal="left" vertical="center" indent="1"/>
    </xf>
    <xf numFmtId="4" fontId="31" fillId="30" borderId="78" applyNumberFormat="0" applyProtection="0">
      <alignment horizontal="left" vertical="center" indent="1"/>
    </xf>
    <xf numFmtId="4" fontId="29" fillId="29" borderId="78" applyNumberFormat="0" applyProtection="0">
      <alignment horizontal="right" vertical="center"/>
    </xf>
    <xf numFmtId="0" fontId="13" fillId="4" borderId="77" applyNumberFormat="0" applyFont="0" applyAlignment="0" applyProtection="0"/>
    <xf numFmtId="176" fontId="10" fillId="83" borderId="77"/>
    <xf numFmtId="4" fontId="29" fillId="27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4" fontId="29" fillId="19" borderId="78" applyNumberFormat="0" applyProtection="0">
      <alignment horizontal="left" vertical="center" indent="1"/>
    </xf>
    <xf numFmtId="0" fontId="28" fillId="9" borderId="78" applyNumberFormat="0" applyAlignment="0" applyProtection="0"/>
    <xf numFmtId="176" fontId="127" fillId="77" borderId="78"/>
    <xf numFmtId="0" fontId="3" fillId="0" borderId="81"/>
    <xf numFmtId="4" fontId="29" fillId="19" borderId="78" applyNumberFormat="0" applyProtection="0">
      <alignment horizontal="left" vertical="center" indent="1"/>
    </xf>
    <xf numFmtId="0" fontId="3" fillId="0" borderId="81"/>
    <xf numFmtId="0" fontId="3" fillId="0" borderId="81"/>
    <xf numFmtId="0" fontId="3" fillId="0" borderId="81"/>
    <xf numFmtId="0" fontId="3" fillId="0" borderId="81"/>
    <xf numFmtId="4" fontId="30" fillId="19" borderId="78" applyNumberFormat="0" applyProtection="0">
      <alignment vertical="center"/>
    </xf>
    <xf numFmtId="4" fontId="29" fillId="19" borderId="78" applyNumberFormat="0" applyProtection="0">
      <alignment vertical="center"/>
    </xf>
    <xf numFmtId="195" fontId="73" fillId="58" borderId="73">
      <alignment vertical="center"/>
    </xf>
    <xf numFmtId="0" fontId="62" fillId="0" borderId="79" applyNumberFormat="0" applyFill="0" applyAlignment="0" applyProtection="0"/>
    <xf numFmtId="176" fontId="62" fillId="0" borderId="79"/>
    <xf numFmtId="0" fontId="13" fillId="4" borderId="77" applyNumberFormat="0" applyFont="0" applyAlignment="0" applyProtection="0"/>
    <xf numFmtId="176" fontId="10" fillId="80" borderId="73">
      <protection locked="0"/>
    </xf>
    <xf numFmtId="0" fontId="3" fillId="0" borderId="81">
      <alignment horizontal="right"/>
    </xf>
    <xf numFmtId="181" fontId="139" fillId="55" borderId="80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17" fillId="0" borderId="63"/>
    <xf numFmtId="176" fontId="10" fillId="80" borderId="73">
      <protection locked="0"/>
    </xf>
    <xf numFmtId="176" fontId="115" fillId="0" borderId="61"/>
    <xf numFmtId="176" fontId="113" fillId="0" borderId="59"/>
    <xf numFmtId="10" fontId="109" fillId="36" borderId="81" applyNumberFormat="0" applyBorder="0" applyAlignment="0" applyProtection="0"/>
    <xf numFmtId="174" fontId="3" fillId="19" borderId="81" applyNumberFormat="0" applyFont="0" applyAlignment="0">
      <protection locked="0"/>
    </xf>
    <xf numFmtId="176" fontId="117" fillId="0" borderId="63"/>
    <xf numFmtId="0" fontId="87" fillId="9" borderId="76" applyNumberFormat="0" applyAlignment="0" applyProtection="0"/>
    <xf numFmtId="176" fontId="87" fillId="77" borderId="76"/>
    <xf numFmtId="0" fontId="127" fillId="9" borderId="78" applyNumberFormat="0" applyAlignment="0" applyProtection="0"/>
    <xf numFmtId="176" fontId="127" fillId="77" borderId="78"/>
    <xf numFmtId="0" fontId="137" fillId="10" borderId="76" applyNumberFormat="0" applyAlignment="0" applyProtection="0"/>
    <xf numFmtId="176" fontId="137" fillId="56" borderId="76"/>
    <xf numFmtId="181" fontId="73" fillId="0" borderId="80">
      <protection locked="0"/>
    </xf>
    <xf numFmtId="176" fontId="115" fillId="0" borderId="61"/>
    <xf numFmtId="176" fontId="127" fillId="77" borderId="78"/>
    <xf numFmtId="0" fontId="28" fillId="9" borderId="78" applyNumberFormat="0" applyAlignment="0" applyProtection="0"/>
    <xf numFmtId="176" fontId="113" fillId="0" borderId="59"/>
    <xf numFmtId="178" fontId="113" fillId="0" borderId="59"/>
    <xf numFmtId="176" fontId="10" fillId="80" borderId="73">
      <protection locked="0"/>
    </xf>
    <xf numFmtId="0" fontId="86" fillId="9" borderId="76" applyNumberFormat="0" applyAlignment="0" applyProtection="0"/>
    <xf numFmtId="176" fontId="87" fillId="77" borderId="76"/>
    <xf numFmtId="176" fontId="10" fillId="83" borderId="77"/>
    <xf numFmtId="195" fontId="73" fillId="58" borderId="73">
      <alignment vertical="center"/>
    </xf>
    <xf numFmtId="4" fontId="29" fillId="19" borderId="78" applyNumberFormat="0" applyProtection="0">
      <alignment vertical="center"/>
    </xf>
    <xf numFmtId="4" fontId="30" fillId="19" borderId="78" applyNumberFormat="0" applyProtection="0">
      <alignment vertical="center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1" borderId="78" applyNumberFormat="0" applyProtection="0">
      <alignment horizontal="right" vertical="center"/>
    </xf>
    <xf numFmtId="4" fontId="29" fillId="22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4" fontId="29" fillId="27" borderId="78" applyNumberFormat="0" applyProtection="0">
      <alignment horizontal="right" vertical="center"/>
    </xf>
    <xf numFmtId="4" fontId="29" fillId="28" borderId="78" applyNumberFormat="0" applyProtection="0">
      <alignment horizontal="right" vertical="center"/>
    </xf>
    <xf numFmtId="4" fontId="29" fillId="29" borderId="78" applyNumberFormat="0" applyProtection="0">
      <alignment horizontal="right" vertical="center"/>
    </xf>
    <xf numFmtId="4" fontId="31" fillId="30" borderId="78" applyNumberFormat="0" applyProtection="0">
      <alignment horizontal="left" vertical="center" indent="1"/>
    </xf>
    <xf numFmtId="4" fontId="29" fillId="31" borderId="28" applyNumberFormat="0" applyProtection="0">
      <alignment horizontal="left" vertical="center" indent="1"/>
    </xf>
    <xf numFmtId="0" fontId="13" fillId="4" borderId="77" applyNumberFormat="0" applyFont="0" applyAlignment="0" applyProtection="0"/>
    <xf numFmtId="0" fontId="3" fillId="20" borderId="78" applyNumberFormat="0" applyProtection="0">
      <alignment horizontal="left" vertical="center" indent="1"/>
    </xf>
    <xf numFmtId="4" fontId="8" fillId="31" borderId="78" applyNumberFormat="0" applyProtection="0">
      <alignment horizontal="left" vertical="center" indent="1"/>
    </xf>
    <xf numFmtId="176" fontId="8" fillId="84" borderId="78">
      <alignment horizontal="left" vertical="center" indent="1"/>
    </xf>
    <xf numFmtId="4" fontId="8" fillId="33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vertical="center"/>
    </xf>
    <xf numFmtId="4" fontId="30" fillId="36" borderId="78" applyNumberFormat="0" applyProtection="0">
      <alignment vertical="center"/>
    </xf>
    <xf numFmtId="4" fontId="29" fillId="36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176" fontId="62" fillId="0" borderId="79"/>
    <xf numFmtId="4" fontId="34" fillId="31" borderId="78" applyNumberFormat="0" applyProtection="0">
      <alignment horizontal="right" vertical="center"/>
    </xf>
    <xf numFmtId="0" fontId="36" fillId="0" borderId="79" applyNumberFormat="0" applyFill="0" applyAlignment="0" applyProtection="0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98" fillId="0" borderId="74"/>
    <xf numFmtId="10" fontId="109" fillId="36" borderId="81" applyNumberFormat="0" applyBorder="0" applyAlignment="0" applyProtection="0"/>
    <xf numFmtId="174" fontId="3" fillId="19" borderId="81" applyNumberFormat="0" applyFont="0" applyAlignment="0">
      <protection locked="0"/>
    </xf>
    <xf numFmtId="0" fontId="32" fillId="0" borderId="72"/>
    <xf numFmtId="176" fontId="10" fillId="0" borderId="74"/>
    <xf numFmtId="0" fontId="65" fillId="0" borderId="74" applyNumberFormat="0" applyFont="0" applyAlignment="0" applyProtection="0"/>
    <xf numFmtId="176" fontId="127" fillId="77" borderId="78"/>
    <xf numFmtId="0" fontId="28" fillId="9" borderId="78" applyNumberFormat="0" applyAlignment="0" applyProtection="0"/>
    <xf numFmtId="176" fontId="98" fillId="0" borderId="74">
      <alignment horizontal="left" vertical="center"/>
    </xf>
    <xf numFmtId="176" fontId="117" fillId="0" borderId="63"/>
    <xf numFmtId="176" fontId="10" fillId="80" borderId="73">
      <protection locked="0"/>
    </xf>
    <xf numFmtId="4" fontId="34" fillId="31" borderId="78" applyNumberFormat="0" applyProtection="0">
      <alignment horizontal="right" vertical="center"/>
    </xf>
    <xf numFmtId="176" fontId="10" fillId="83" borderId="77"/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6" fillId="0" borderId="79" applyNumberFormat="0" applyFill="0" applyAlignment="0" applyProtection="0"/>
    <xf numFmtId="176" fontId="62" fillId="0" borderId="79"/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30" fillId="31" borderId="78" applyNumberFormat="0" applyProtection="0">
      <alignment horizontal="right" vertical="center"/>
    </xf>
    <xf numFmtId="176" fontId="8" fillId="84" borderId="78">
      <alignment horizontal="right" vertical="center"/>
    </xf>
    <xf numFmtId="4" fontId="29" fillId="31" borderId="78" applyNumberFormat="0" applyProtection="0">
      <alignment horizontal="right" vertical="center"/>
    </xf>
    <xf numFmtId="4" fontId="29" fillId="36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4" fontId="30" fillId="36" borderId="78" applyNumberFormat="0" applyProtection="0">
      <alignment vertical="center"/>
    </xf>
    <xf numFmtId="4" fontId="29" fillId="36" borderId="78" applyNumberFormat="0" applyProtection="0">
      <alignment vertical="center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181" fontId="73" fillId="0" borderId="80">
      <protection locked="0"/>
    </xf>
    <xf numFmtId="176" fontId="137" fillId="56" borderId="76"/>
    <xf numFmtId="0" fontId="137" fillId="10" borderId="76" applyNumberFormat="0" applyAlignment="0" applyProtection="0"/>
    <xf numFmtId="176" fontId="127" fillId="77" borderId="78"/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176" fontId="8" fillId="85" borderId="78">
      <alignment horizontal="left" vertical="center" indent="1"/>
    </xf>
    <xf numFmtId="176" fontId="72" fillId="77" borderId="73"/>
    <xf numFmtId="0" fontId="3" fillId="33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174" fontId="3" fillId="19" borderId="81" applyNumberFormat="0" applyFont="0" applyAlignment="0">
      <protection locked="0"/>
    </xf>
    <xf numFmtId="0" fontId="86" fillId="9" borderId="76" applyNumberFormat="0" applyAlignment="0" applyProtection="0"/>
    <xf numFmtId="176" fontId="87" fillId="77" borderId="76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98" fillId="0" borderId="74"/>
    <xf numFmtId="181" fontId="139" fillId="55" borderId="80"/>
    <xf numFmtId="0" fontId="3" fillId="0" borderId="71">
      <alignment horizontal="right"/>
    </xf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8" fontId="113" fillId="0" borderId="59"/>
    <xf numFmtId="202" fontId="67" fillId="55" borderId="46">
      <alignment horizontal="center" vertical="center" wrapText="1"/>
    </xf>
    <xf numFmtId="0" fontId="65" fillId="0" borderId="74" applyNumberFormat="0" applyFont="0" applyAlignment="0" applyProtection="0"/>
    <xf numFmtId="0" fontId="3" fillId="0" borderId="71"/>
    <xf numFmtId="0" fontId="3" fillId="0" borderId="71"/>
    <xf numFmtId="0" fontId="3" fillId="0" borderId="71"/>
    <xf numFmtId="0" fontId="3" fillId="0" borderId="71"/>
    <xf numFmtId="176" fontId="115" fillId="0" borderId="61"/>
    <xf numFmtId="0" fontId="3" fillId="0" borderId="71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72" fillId="77" borderId="73"/>
    <xf numFmtId="176" fontId="113" fillId="0" borderId="59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176" fontId="10" fillId="83" borderId="77"/>
    <xf numFmtId="0" fontId="27" fillId="4" borderId="77" applyNumberFormat="0" applyFont="0" applyAlignment="0" applyProtection="0"/>
    <xf numFmtId="176" fontId="76" fillId="0" borderId="75">
      <protection locked="0"/>
    </xf>
    <xf numFmtId="4" fontId="3" fillId="0" borderId="71"/>
    <xf numFmtId="250" fontId="8" fillId="0" borderId="73"/>
    <xf numFmtId="0" fontId="3" fillId="34" borderId="78" applyNumberFormat="0" applyProtection="0">
      <alignment horizontal="left" vertical="center" indent="1"/>
    </xf>
    <xf numFmtId="176" fontId="10" fillId="0" borderId="74"/>
    <xf numFmtId="176" fontId="10" fillId="80" borderId="73">
      <protection locked="0"/>
    </xf>
    <xf numFmtId="176" fontId="87" fillId="77" borderId="76"/>
    <xf numFmtId="0" fontId="86" fillId="9" borderId="76" applyNumberFormat="0" applyAlignment="0" applyProtection="0"/>
    <xf numFmtId="176" fontId="115" fillId="0" borderId="61"/>
    <xf numFmtId="0" fontId="3" fillId="20" borderId="78" applyNumberFormat="0" applyProtection="0">
      <alignment horizontal="left" vertical="center" indent="1"/>
    </xf>
    <xf numFmtId="176" fontId="10" fillId="80" borderId="73">
      <protection locked="0"/>
    </xf>
    <xf numFmtId="176" fontId="10" fillId="80" borderId="73">
      <protection locked="0"/>
    </xf>
    <xf numFmtId="0" fontId="3" fillId="0" borderId="81"/>
    <xf numFmtId="0" fontId="3" fillId="0" borderId="71"/>
    <xf numFmtId="4" fontId="31" fillId="30" borderId="78" applyNumberFormat="0" applyProtection="0">
      <alignment horizontal="left" vertical="center" indent="1"/>
    </xf>
    <xf numFmtId="176" fontId="113" fillId="0" borderId="59"/>
    <xf numFmtId="4" fontId="3" fillId="0" borderId="71"/>
    <xf numFmtId="0" fontId="3" fillId="20" borderId="78" applyNumberFormat="0" applyProtection="0">
      <alignment horizontal="left" vertical="center" indent="1"/>
    </xf>
    <xf numFmtId="176" fontId="113" fillId="0" borderId="59"/>
    <xf numFmtId="0" fontId="36" fillId="0" borderId="79" applyNumberFormat="0" applyFill="0" applyAlignment="0" applyProtection="0"/>
    <xf numFmtId="176" fontId="115" fillId="0" borderId="61"/>
    <xf numFmtId="176" fontId="8" fillId="49" borderId="78">
      <alignment horizontal="left" vertical="center" indent="1"/>
    </xf>
    <xf numFmtId="176" fontId="8" fillId="84" borderId="78">
      <alignment horizontal="left" vertical="center" indent="1"/>
    </xf>
    <xf numFmtId="176" fontId="115" fillId="0" borderId="61"/>
    <xf numFmtId="176" fontId="10" fillId="80" borderId="73">
      <protection locked="0"/>
    </xf>
    <xf numFmtId="176" fontId="10" fillId="80" borderId="73">
      <protection locked="0"/>
    </xf>
    <xf numFmtId="195" fontId="73" fillId="58" borderId="73">
      <alignment vertical="center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17" fillId="0" borderId="63"/>
    <xf numFmtId="176" fontId="10" fillId="80" borderId="73">
      <protection locked="0"/>
    </xf>
    <xf numFmtId="176" fontId="10" fillId="80" borderId="73">
      <protection locked="0"/>
    </xf>
    <xf numFmtId="4" fontId="29" fillId="28" borderId="78" applyNumberFormat="0" applyProtection="0">
      <alignment horizontal="right" vertical="center"/>
    </xf>
    <xf numFmtId="0" fontId="32" fillId="0" borderId="72"/>
    <xf numFmtId="176" fontId="117" fillId="0" borderId="63"/>
    <xf numFmtId="4" fontId="8" fillId="33" borderId="78" applyNumberFormat="0" applyProtection="0">
      <alignment horizontal="left" vertical="center" indent="1"/>
    </xf>
    <xf numFmtId="0" fontId="28" fillId="9" borderId="78" applyNumberFormat="0" applyAlignment="0" applyProtection="0"/>
    <xf numFmtId="10" fontId="109" fillId="36" borderId="81" applyNumberFormat="0" applyBorder="0" applyAlignment="0" applyProtection="0"/>
    <xf numFmtId="176" fontId="98" fillId="0" borderId="74"/>
    <xf numFmtId="176" fontId="113" fillId="0" borderId="59"/>
    <xf numFmtId="202" fontId="67" fillId="55" borderId="46">
      <alignment horizontal="center" vertical="center" wrapText="1"/>
    </xf>
    <xf numFmtId="176" fontId="113" fillId="0" borderId="59"/>
    <xf numFmtId="202" fontId="67" fillId="55" borderId="46">
      <alignment horizontal="center" vertical="center" wrapText="1"/>
    </xf>
    <xf numFmtId="176" fontId="117" fillId="0" borderId="63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8" fontId="113" fillId="0" borderId="59"/>
    <xf numFmtId="176" fontId="115" fillId="0" borderId="61"/>
    <xf numFmtId="176" fontId="113" fillId="0" borderId="59"/>
    <xf numFmtId="176" fontId="8" fillId="79" borderId="78">
      <alignment horizontal="left" vertical="center" indent="1"/>
    </xf>
    <xf numFmtId="178" fontId="113" fillId="0" borderId="59"/>
    <xf numFmtId="176" fontId="117" fillId="0" borderId="63"/>
    <xf numFmtId="176" fontId="115" fillId="0" borderId="61"/>
    <xf numFmtId="176" fontId="115" fillId="0" borderId="61"/>
    <xf numFmtId="176" fontId="113" fillId="0" borderId="59"/>
    <xf numFmtId="178" fontId="113" fillId="0" borderId="59"/>
    <xf numFmtId="176" fontId="117" fillId="0" borderId="63"/>
    <xf numFmtId="176" fontId="115" fillId="0" borderId="61"/>
    <xf numFmtId="176" fontId="117" fillId="0" borderId="63"/>
    <xf numFmtId="0" fontId="3" fillId="34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6" fontId="113" fillId="0" borderId="59"/>
    <xf numFmtId="0" fontId="86" fillId="9" borderId="76" applyNumberFormat="0" applyAlignment="0" applyProtection="0"/>
    <xf numFmtId="178" fontId="113" fillId="0" borderId="59"/>
    <xf numFmtId="176" fontId="117" fillId="0" borderId="63"/>
    <xf numFmtId="176" fontId="115" fillId="0" borderId="61"/>
    <xf numFmtId="176" fontId="117" fillId="0" borderId="63"/>
    <xf numFmtId="176" fontId="115" fillId="0" borderId="61"/>
    <xf numFmtId="176" fontId="10" fillId="80" borderId="73">
      <protection locked="0"/>
    </xf>
    <xf numFmtId="176" fontId="115" fillId="0" borderId="61"/>
    <xf numFmtId="4" fontId="29" fillId="19" borderId="78" applyNumberFormat="0" applyProtection="0">
      <alignment horizontal="left" vertical="center" indent="1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0" fontId="109" fillId="36" borderId="81" applyNumberFormat="0" applyBorder="0" applyAlignment="0" applyProtection="0"/>
    <xf numFmtId="176" fontId="127" fillId="77" borderId="78"/>
    <xf numFmtId="176" fontId="10" fillId="80" borderId="73">
      <protection locked="0"/>
    </xf>
    <xf numFmtId="174" fontId="3" fillId="19" borderId="81" applyNumberFormat="0" applyFont="0" applyAlignment="0">
      <protection locked="0"/>
    </xf>
    <xf numFmtId="176" fontId="10" fillId="80" borderId="73">
      <protection locked="0"/>
    </xf>
    <xf numFmtId="176" fontId="98" fillId="0" borderId="74"/>
    <xf numFmtId="176" fontId="10" fillId="80" borderId="73">
      <protection locked="0"/>
    </xf>
    <xf numFmtId="176" fontId="8" fillId="49" borderId="78">
      <alignment horizontal="left" vertical="center" indent="1"/>
    </xf>
    <xf numFmtId="4" fontId="29" fillId="26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4" fontId="8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87" fillId="77" borderId="76"/>
    <xf numFmtId="176" fontId="10" fillId="80" borderId="73">
      <protection locked="0"/>
    </xf>
    <xf numFmtId="176" fontId="10" fillId="83" borderId="77"/>
    <xf numFmtId="4" fontId="8" fillId="33" borderId="78" applyNumberFormat="0" applyProtection="0">
      <alignment horizontal="left" vertical="center" indent="1"/>
    </xf>
    <xf numFmtId="4" fontId="29" fillId="21" borderId="78" applyNumberFormat="0" applyProtection="0">
      <alignment horizontal="right" vertical="center"/>
    </xf>
    <xf numFmtId="0" fontId="137" fillId="10" borderId="76" applyNumberFormat="0" applyAlignment="0" applyProtection="0"/>
    <xf numFmtId="176" fontId="137" fillId="56" borderId="76"/>
    <xf numFmtId="0" fontId="27" fillId="4" borderId="77" applyNumberFormat="0" applyFont="0" applyAlignment="0" applyProtection="0"/>
    <xf numFmtId="176" fontId="10" fillId="83" borderId="77"/>
    <xf numFmtId="4" fontId="29" fillId="26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4" fontId="29" fillId="2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4" fontId="30" fillId="19" borderId="78" applyNumberFormat="0" applyProtection="0">
      <alignment vertical="center"/>
    </xf>
    <xf numFmtId="0" fontId="13" fillId="4" borderId="77" applyNumberFormat="0" applyFont="0" applyAlignment="0" applyProtection="0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4" fontId="34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30" fillId="31" borderId="78" applyNumberFormat="0" applyProtection="0">
      <alignment horizontal="right" vertical="center"/>
    </xf>
    <xf numFmtId="176" fontId="8" fillId="84" borderId="78">
      <alignment horizontal="right" vertical="center"/>
    </xf>
    <xf numFmtId="4" fontId="29" fillId="36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0" borderId="81"/>
    <xf numFmtId="0" fontId="3" fillId="35" borderId="78" applyNumberFormat="0" applyProtection="0">
      <alignment horizontal="left" vertical="center" indent="1"/>
    </xf>
    <xf numFmtId="0" fontId="3" fillId="0" borderId="81"/>
    <xf numFmtId="0" fontId="3" fillId="0" borderId="81"/>
    <xf numFmtId="0" fontId="3" fillId="0" borderId="81"/>
    <xf numFmtId="0" fontId="3" fillId="0" borderId="81"/>
    <xf numFmtId="0" fontId="3" fillId="34" borderId="78" applyNumberFormat="0" applyProtection="0">
      <alignment horizontal="left" vertical="center" indent="1"/>
    </xf>
    <xf numFmtId="176" fontId="8" fillId="79" borderId="78">
      <alignment horizontal="left" vertical="center" indent="1"/>
    </xf>
    <xf numFmtId="0" fontId="62" fillId="0" borderId="79" applyNumberFormat="0" applyFill="0" applyAlignment="0" applyProtection="0"/>
    <xf numFmtId="176" fontId="62" fillId="0" borderId="79"/>
    <xf numFmtId="176" fontId="8" fillId="0" borderId="73">
      <alignment horizontal="right"/>
    </xf>
    <xf numFmtId="0" fontId="3" fillId="0" borderId="81">
      <alignment horizontal="right"/>
    </xf>
    <xf numFmtId="181" fontId="139" fillId="55" borderId="80"/>
    <xf numFmtId="0" fontId="3" fillId="34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176" fontId="117" fillId="0" borderId="63"/>
    <xf numFmtId="0" fontId="3" fillId="33" borderId="78" applyNumberFormat="0" applyProtection="0">
      <alignment horizontal="left" vertical="center" indent="1"/>
    </xf>
    <xf numFmtId="176" fontId="115" fillId="0" borderId="61"/>
    <xf numFmtId="176" fontId="113" fillId="0" borderId="59"/>
    <xf numFmtId="176" fontId="8" fillId="85" borderId="78">
      <alignment horizontal="left" vertical="center" indent="1"/>
    </xf>
    <xf numFmtId="176" fontId="72" fillId="77" borderId="73"/>
    <xf numFmtId="4" fontId="8" fillId="33" borderId="78" applyNumberFormat="0" applyProtection="0">
      <alignment horizontal="left" vertical="center" indent="1"/>
    </xf>
    <xf numFmtId="0" fontId="87" fillId="9" borderId="76" applyNumberFormat="0" applyAlignment="0" applyProtection="0"/>
    <xf numFmtId="176" fontId="87" fillId="77" borderId="76"/>
    <xf numFmtId="0" fontId="127" fillId="9" borderId="78" applyNumberFormat="0" applyAlignment="0" applyProtection="0"/>
    <xf numFmtId="176" fontId="127" fillId="77" borderId="78"/>
    <xf numFmtId="0" fontId="137" fillId="10" borderId="76" applyNumberFormat="0" applyAlignment="0" applyProtection="0"/>
    <xf numFmtId="176" fontId="137" fillId="56" borderId="76"/>
    <xf numFmtId="176" fontId="76" fillId="0" borderId="75">
      <protection locked="0"/>
    </xf>
    <xf numFmtId="181" fontId="73" fillId="0" borderId="80">
      <protection locked="0"/>
    </xf>
    <xf numFmtId="176" fontId="8" fillId="84" borderId="78">
      <alignment horizontal="left" vertical="center" indent="1"/>
    </xf>
    <xf numFmtId="4" fontId="8" fillId="31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10" fillId="83" borderId="77"/>
    <xf numFmtId="4" fontId="29" fillId="31" borderId="28" applyNumberFormat="0" applyProtection="0">
      <alignment horizontal="left" vertical="center" indent="1"/>
    </xf>
    <xf numFmtId="4" fontId="31" fillId="30" borderId="78" applyNumberFormat="0" applyProtection="0">
      <alignment horizontal="left" vertical="center" indent="1"/>
    </xf>
    <xf numFmtId="4" fontId="29" fillId="29" borderId="78" applyNumberFormat="0" applyProtection="0">
      <alignment horizontal="right" vertical="center"/>
    </xf>
    <xf numFmtId="4" fontId="29" fillId="28" borderId="78" applyNumberFormat="0" applyProtection="0">
      <alignment horizontal="right" vertical="center"/>
    </xf>
    <xf numFmtId="4" fontId="29" fillId="27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4" fontId="29" fillId="22" borderId="78" applyNumberFormat="0" applyProtection="0">
      <alignment horizontal="right" vertical="center"/>
    </xf>
    <xf numFmtId="4" fontId="29" fillId="21" borderId="78" applyNumberFormat="0" applyProtection="0">
      <alignment horizontal="right" vertical="center"/>
    </xf>
    <xf numFmtId="176" fontId="62" fillId="0" borderId="79"/>
    <xf numFmtId="0" fontId="36" fillId="0" borderId="79" applyNumberFormat="0" applyFill="0" applyAlignment="0" applyProtection="0"/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30" fillId="19" borderId="78" applyNumberFormat="0" applyProtection="0">
      <alignment vertical="center"/>
    </xf>
    <xf numFmtId="4" fontId="29" fillId="19" borderId="78" applyNumberFormat="0" applyProtection="0">
      <alignment vertical="center"/>
    </xf>
    <xf numFmtId="195" fontId="73" fillId="58" borderId="73">
      <alignment vertical="center"/>
    </xf>
    <xf numFmtId="0" fontId="13" fillId="4" borderId="77" applyNumberFormat="0" applyFont="0" applyAlignment="0" applyProtection="0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4" fontId="29" fillId="23" borderId="78" applyNumberFormat="0" applyProtection="0">
      <alignment horizontal="right" vertical="center"/>
    </xf>
    <xf numFmtId="0" fontId="32" fillId="0" borderId="72"/>
    <xf numFmtId="4" fontId="29" fillId="19" borderId="78" applyNumberFormat="0" applyProtection="0">
      <alignment vertical="center"/>
    </xf>
    <xf numFmtId="4" fontId="29" fillId="25" borderId="78" applyNumberFormat="0" applyProtection="0">
      <alignment horizontal="right" vertical="center"/>
    </xf>
    <xf numFmtId="176" fontId="8" fillId="49" borderId="78">
      <alignment horizontal="left" vertical="center" indent="1"/>
    </xf>
    <xf numFmtId="4" fontId="34" fillId="31" borderId="78" applyNumberFormat="0" applyProtection="0">
      <alignment horizontal="right" vertical="center"/>
    </xf>
    <xf numFmtId="176" fontId="127" fillId="77" borderId="78"/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30" fillId="31" borderId="78" applyNumberFormat="0" applyProtection="0">
      <alignment horizontal="right" vertical="center"/>
    </xf>
    <xf numFmtId="176" fontId="8" fillId="84" borderId="78">
      <alignment horizontal="right" vertical="center"/>
    </xf>
    <xf numFmtId="4" fontId="29" fillId="31" borderId="78" applyNumberFormat="0" applyProtection="0">
      <alignment horizontal="right" vertical="center"/>
    </xf>
    <xf numFmtId="4" fontId="29" fillId="36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4" fontId="30" fillId="36" borderId="78" applyNumberFormat="0" applyProtection="0">
      <alignment vertical="center"/>
    </xf>
    <xf numFmtId="4" fontId="29" fillId="36" borderId="78" applyNumberFormat="0" applyProtection="0">
      <alignment vertical="center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4" fontId="8" fillId="33" borderId="78" applyNumberFormat="0" applyProtection="0">
      <alignment horizontal="left" vertical="center" indent="1"/>
    </xf>
    <xf numFmtId="176" fontId="8" fillId="84" borderId="78">
      <alignment horizontal="left" vertical="center" indent="1"/>
    </xf>
    <xf numFmtId="4" fontId="8" fillId="31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28" fillId="9" borderId="78" applyNumberFormat="0" applyAlignment="0" applyProtection="0"/>
    <xf numFmtId="4" fontId="29" fillId="31" borderId="28" applyNumberFormat="0" applyProtection="0">
      <alignment horizontal="left" vertical="center" indent="1"/>
    </xf>
    <xf numFmtId="4" fontId="31" fillId="30" borderId="78" applyNumberFormat="0" applyProtection="0">
      <alignment horizontal="left" vertical="center" indent="1"/>
    </xf>
    <xf numFmtId="4" fontId="29" fillId="29" borderId="78" applyNumberFormat="0" applyProtection="0">
      <alignment horizontal="right" vertical="center"/>
    </xf>
    <xf numFmtId="4" fontId="29" fillId="28" borderId="78" applyNumberFormat="0" applyProtection="0">
      <alignment horizontal="right" vertical="center"/>
    </xf>
    <xf numFmtId="4" fontId="29" fillId="27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4" fontId="29" fillId="22" borderId="78" applyNumberFormat="0" applyProtection="0">
      <alignment horizontal="right" vertical="center"/>
    </xf>
    <xf numFmtId="4" fontId="29" fillId="21" borderId="78" applyNumberFormat="0" applyProtection="0">
      <alignment horizontal="right" vertical="center"/>
    </xf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30" fillId="19" borderId="78" applyNumberFormat="0" applyProtection="0">
      <alignment vertical="center"/>
    </xf>
    <xf numFmtId="4" fontId="29" fillId="19" borderId="78" applyNumberFormat="0" applyProtection="0">
      <alignment vertical="center"/>
    </xf>
    <xf numFmtId="176" fontId="98" fillId="0" borderId="74"/>
    <xf numFmtId="176" fontId="10" fillId="80" borderId="73">
      <protection locked="0"/>
    </xf>
    <xf numFmtId="0" fontId="86" fillId="9" borderId="76" applyNumberFormat="0" applyAlignment="0" applyProtection="0"/>
    <xf numFmtId="176" fontId="87" fillId="77" borderId="76"/>
    <xf numFmtId="176" fontId="10" fillId="83" borderId="77"/>
    <xf numFmtId="195" fontId="73" fillId="58" borderId="73">
      <alignment vertical="center"/>
    </xf>
    <xf numFmtId="0" fontId="13" fillId="4" borderId="77" applyNumberFormat="0" applyFont="0" applyAlignment="0" applyProtection="0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98" fillId="0" borderId="74"/>
    <xf numFmtId="176" fontId="117" fillId="0" borderId="63"/>
    <xf numFmtId="181" fontId="73" fillId="0" borderId="80">
      <protection locked="0"/>
    </xf>
    <xf numFmtId="0" fontId="32" fillId="0" borderId="72"/>
    <xf numFmtId="176" fontId="115" fillId="0" borderId="61"/>
    <xf numFmtId="176" fontId="127" fillId="77" borderId="78"/>
    <xf numFmtId="0" fontId="28" fillId="9" borderId="78" applyNumberFormat="0" applyAlignment="0" applyProtection="0"/>
    <xf numFmtId="176" fontId="117" fillId="0" borderId="63"/>
    <xf numFmtId="176" fontId="10" fillId="80" borderId="73">
      <protection locked="0"/>
    </xf>
    <xf numFmtId="0" fontId="86" fillId="9" borderId="76" applyNumberFormat="0" applyAlignment="0" applyProtection="0"/>
    <xf numFmtId="176" fontId="87" fillId="77" borderId="76"/>
    <xf numFmtId="176" fontId="10" fillId="83" borderId="77"/>
    <xf numFmtId="195" fontId="73" fillId="58" borderId="73">
      <alignment vertical="center"/>
    </xf>
    <xf numFmtId="0" fontId="13" fillId="4" borderId="77" applyNumberFormat="0" applyFont="0" applyAlignment="0" applyProtection="0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27" fillId="77" borderId="78"/>
    <xf numFmtId="0" fontId="28" fillId="9" borderId="78" applyNumberFormat="0" applyAlignment="0" applyProtection="0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98" fillId="0" borderId="74"/>
    <xf numFmtId="176" fontId="10" fillId="83" borderId="77"/>
    <xf numFmtId="0" fontId="86" fillId="9" borderId="76" applyNumberFormat="0" applyAlignment="0" applyProtection="0"/>
    <xf numFmtId="176" fontId="87" fillId="77" borderId="76"/>
    <xf numFmtId="0" fontId="13" fillId="4" borderId="77" applyNumberFormat="0" applyFont="0" applyAlignment="0" applyProtection="0"/>
    <xf numFmtId="176" fontId="10" fillId="80" borderId="73">
      <protection locked="0"/>
    </xf>
    <xf numFmtId="176" fontId="137" fillId="56" borderId="76"/>
    <xf numFmtId="0" fontId="32" fillId="0" borderId="72"/>
    <xf numFmtId="176" fontId="115" fillId="0" borderId="61"/>
    <xf numFmtId="176" fontId="117" fillId="0" borderId="63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98" fillId="0" borderId="74"/>
    <xf numFmtId="4" fontId="29" fillId="27" borderId="78" applyNumberFormat="0" applyProtection="0">
      <alignment horizontal="right" vertical="center"/>
    </xf>
    <xf numFmtId="176" fontId="127" fillId="77" borderId="78"/>
    <xf numFmtId="4" fontId="29" fillId="22" borderId="78" applyNumberFormat="0" applyProtection="0">
      <alignment horizontal="right" vertical="center"/>
    </xf>
    <xf numFmtId="176" fontId="115" fillId="0" borderId="61"/>
    <xf numFmtId="176" fontId="117" fillId="0" borderId="63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98" fillId="0" borderId="74"/>
    <xf numFmtId="10" fontId="109" fillId="36" borderId="81" applyNumberFormat="0" applyBorder="0" applyAlignment="0" applyProtection="0"/>
    <xf numFmtId="174" fontId="3" fillId="19" borderId="81" applyNumberFormat="0" applyFont="0" applyAlignment="0">
      <protection locked="0"/>
    </xf>
    <xf numFmtId="10" fontId="109" fillId="36" borderId="81" applyNumberFormat="0" applyBorder="0" applyAlignment="0" applyProtection="0"/>
    <xf numFmtId="174" fontId="3" fillId="19" borderId="81" applyNumberFormat="0" applyFont="0" applyAlignment="0">
      <protection locked="0"/>
    </xf>
    <xf numFmtId="0" fontId="32" fillId="0" borderId="72"/>
    <xf numFmtId="176" fontId="115" fillId="0" borderId="61"/>
    <xf numFmtId="176" fontId="98" fillId="0" borderId="74"/>
    <xf numFmtId="0" fontId="32" fillId="0" borderId="72"/>
    <xf numFmtId="176" fontId="98" fillId="0" borderId="74"/>
    <xf numFmtId="0" fontId="32" fillId="0" borderId="72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3" fillId="0" borderId="59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0" fontId="32" fillId="35" borderId="72" applyAlignment="0" applyProtection="0"/>
    <xf numFmtId="176" fontId="98" fillId="0" borderId="74">
      <alignment horizontal="left" vertical="center"/>
    </xf>
    <xf numFmtId="0" fontId="69" fillId="0" borderId="72">
      <alignment horizontal="left" vertical="center"/>
    </xf>
    <xf numFmtId="176" fontId="98" fillId="0" borderId="74"/>
    <xf numFmtId="176" fontId="117" fillId="0" borderId="63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8" fontId="113" fillId="0" borderId="59"/>
    <xf numFmtId="0" fontId="32" fillId="35" borderId="72" applyAlignment="0" applyProtection="0"/>
    <xf numFmtId="176" fontId="98" fillId="77" borderId="74"/>
    <xf numFmtId="202" fontId="67" fillId="55" borderId="46">
      <alignment horizontal="center" vertical="center" wrapText="1"/>
    </xf>
    <xf numFmtId="0" fontId="65" fillId="0" borderId="74" applyNumberFormat="0" applyFont="0" applyAlignment="0" applyProtection="0"/>
    <xf numFmtId="10" fontId="106" fillId="81" borderId="81" applyNumberFormat="0" applyFill="0" applyBorder="0" applyAlignment="0" applyProtection="0">
      <protection locked="0"/>
    </xf>
    <xf numFmtId="176" fontId="10" fillId="0" borderId="74"/>
    <xf numFmtId="176" fontId="98" fillId="0" borderId="74">
      <alignment horizontal="left" vertical="center"/>
    </xf>
    <xf numFmtId="0" fontId="69" fillId="0" borderId="72">
      <alignment horizontal="left" vertical="center"/>
    </xf>
    <xf numFmtId="176" fontId="10" fillId="0" borderId="75"/>
    <xf numFmtId="0" fontId="65" fillId="0" borderId="75" applyNumberFormat="0" applyFont="0" applyAlignment="0" applyProtection="0"/>
    <xf numFmtId="176" fontId="10" fillId="0" borderId="74"/>
    <xf numFmtId="0" fontId="65" fillId="0" borderId="75" applyNumberFormat="0" applyFont="0" applyAlignment="0" applyProtection="0"/>
    <xf numFmtId="176" fontId="10" fillId="0" borderId="75"/>
    <xf numFmtId="0" fontId="65" fillId="0" borderId="74" applyNumberFormat="0" applyFont="0" applyAlignment="0" applyProtection="0"/>
    <xf numFmtId="209" fontId="104" fillId="80" borderId="73">
      <alignment horizontal="center"/>
      <protection locked="0"/>
    </xf>
    <xf numFmtId="10" fontId="106" fillId="81" borderId="81" applyNumberFormat="0" applyFill="0" applyBorder="0" applyAlignment="0" applyProtection="0">
      <protection locked="0"/>
    </xf>
    <xf numFmtId="176" fontId="98" fillId="0" borderId="74"/>
    <xf numFmtId="214" fontId="104" fillId="80" borderId="73">
      <protection locked="0"/>
    </xf>
    <xf numFmtId="0" fontId="65" fillId="0" borderId="75" applyNumberFormat="0" applyFont="0" applyAlignment="0" applyProtection="0"/>
    <xf numFmtId="178" fontId="104" fillId="80" borderId="73">
      <protection locked="0"/>
    </xf>
    <xf numFmtId="176" fontId="10" fillId="0" borderId="75"/>
    <xf numFmtId="178" fontId="104" fillId="80" borderId="73">
      <protection locked="0"/>
    </xf>
    <xf numFmtId="0" fontId="62" fillId="0" borderId="79" applyNumberFormat="0" applyFill="0" applyAlignment="0" applyProtection="0"/>
    <xf numFmtId="0" fontId="65" fillId="0" borderId="74" applyNumberFormat="0" applyFont="0" applyAlignment="0" applyProtection="0"/>
    <xf numFmtId="214" fontId="104" fillId="80" borderId="73">
      <protection locked="0"/>
    </xf>
    <xf numFmtId="176" fontId="10" fillId="0" borderId="74"/>
    <xf numFmtId="209" fontId="104" fillId="80" borderId="73">
      <alignment horizontal="center"/>
      <protection locked="0"/>
    </xf>
    <xf numFmtId="0" fontId="69" fillId="0" borderId="72">
      <alignment horizontal="left" vertical="center"/>
    </xf>
    <xf numFmtId="0" fontId="65" fillId="0" borderId="75" applyNumberFormat="0" applyFont="0" applyAlignment="0" applyProtection="0"/>
    <xf numFmtId="176" fontId="10" fillId="0" borderId="75"/>
    <xf numFmtId="176" fontId="8" fillId="0" borderId="73">
      <alignment horizontal="right"/>
    </xf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0" fontId="65" fillId="0" borderId="74" applyNumberFormat="0" applyFont="0" applyAlignment="0" applyProtection="0"/>
    <xf numFmtId="176" fontId="115" fillId="0" borderId="61"/>
    <xf numFmtId="176" fontId="10" fillId="0" borderId="74"/>
    <xf numFmtId="176" fontId="117" fillId="0" borderId="63"/>
    <xf numFmtId="176" fontId="98" fillId="77" borderId="74"/>
    <xf numFmtId="0" fontId="32" fillId="35" borderId="72" applyAlignment="0" applyProtection="0"/>
    <xf numFmtId="0" fontId="65" fillId="0" borderId="75" applyNumberFormat="0" applyFont="0" applyAlignment="0" applyProtection="0"/>
    <xf numFmtId="0" fontId="32" fillId="0" borderId="72"/>
    <xf numFmtId="176" fontId="10" fillId="0" borderId="75"/>
    <xf numFmtId="176" fontId="113" fillId="0" borderId="59"/>
    <xf numFmtId="10" fontId="106" fillId="81" borderId="81" applyNumberFormat="0" applyFill="0" applyBorder="0" applyAlignment="0" applyProtection="0">
      <protection locked="0"/>
    </xf>
    <xf numFmtId="176" fontId="10" fillId="0" borderId="74"/>
    <xf numFmtId="10" fontId="106" fillId="81" borderId="81" applyNumberFormat="0" applyFill="0" applyBorder="0" applyAlignment="0" applyProtection="0">
      <protection locked="0"/>
    </xf>
    <xf numFmtId="176" fontId="117" fillId="0" borderId="63"/>
    <xf numFmtId="0" fontId="3" fillId="34" borderId="78" applyNumberFormat="0" applyProtection="0">
      <alignment horizontal="left" vertical="center" indent="1"/>
    </xf>
    <xf numFmtId="174" fontId="3" fillId="19" borderId="81" applyNumberFormat="0" applyFont="0" applyAlignment="0">
      <protection locked="0"/>
    </xf>
    <xf numFmtId="10" fontId="109" fillId="36" borderId="81" applyNumberFormat="0" applyBorder="0" applyAlignment="0" applyProtection="0"/>
    <xf numFmtId="176" fontId="10" fillId="0" borderId="75"/>
    <xf numFmtId="0" fontId="65" fillId="0" borderId="75" applyNumberFormat="0" applyFont="0" applyAlignment="0" applyProtection="0"/>
    <xf numFmtId="176" fontId="10" fillId="0" borderId="74"/>
    <xf numFmtId="0" fontId="65" fillId="0" borderId="74" applyNumberFormat="0" applyFont="0" applyAlignment="0" applyProtection="0"/>
    <xf numFmtId="10" fontId="106" fillId="81" borderId="81" applyNumberFormat="0" applyFill="0" applyBorder="0" applyAlignment="0" applyProtection="0">
      <protection locked="0"/>
    </xf>
    <xf numFmtId="176" fontId="10" fillId="0" borderId="75"/>
    <xf numFmtId="176" fontId="98" fillId="0" borderId="74"/>
    <xf numFmtId="0" fontId="69" fillId="0" borderId="72">
      <alignment horizontal="left" vertical="center"/>
    </xf>
    <xf numFmtId="176" fontId="98" fillId="0" borderId="74">
      <alignment horizontal="left" vertical="center"/>
    </xf>
    <xf numFmtId="176" fontId="10" fillId="0" borderId="74"/>
    <xf numFmtId="0" fontId="65" fillId="0" borderId="74" applyNumberFormat="0" applyFont="0" applyAlignment="0" applyProtection="0"/>
    <xf numFmtId="202" fontId="67" fillId="55" borderId="46">
      <alignment horizontal="center" vertical="center" wrapText="1"/>
    </xf>
    <xf numFmtId="176" fontId="113" fillId="0" borderId="59"/>
    <xf numFmtId="176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8" fontId="113" fillId="0" borderId="59"/>
    <xf numFmtId="176" fontId="115" fillId="0" borderId="61"/>
    <xf numFmtId="176" fontId="113" fillId="0" borderId="59"/>
    <xf numFmtId="0" fontId="32" fillId="0" borderId="72"/>
    <xf numFmtId="176" fontId="98" fillId="0" borderId="74"/>
    <xf numFmtId="176" fontId="117" fillId="0" borderId="63"/>
    <xf numFmtId="176" fontId="117" fillId="0" borderId="63"/>
    <xf numFmtId="176" fontId="115" fillId="0" borderId="61"/>
    <xf numFmtId="176" fontId="115" fillId="0" borderId="61"/>
    <xf numFmtId="0" fontId="32" fillId="0" borderId="72"/>
    <xf numFmtId="174" fontId="3" fillId="19" borderId="81" applyNumberFormat="0" applyFont="0" applyAlignment="0">
      <protection locked="0"/>
    </xf>
    <xf numFmtId="10" fontId="109" fillId="36" borderId="81" applyNumberFormat="0" applyBorder="0" applyAlignment="0" applyProtection="0"/>
    <xf numFmtId="0" fontId="13" fillId="4" borderId="77" applyNumberFormat="0" applyFont="0" applyAlignment="0" applyProtection="0"/>
    <xf numFmtId="176" fontId="10" fillId="83" borderId="77"/>
    <xf numFmtId="176" fontId="98" fillId="0" borderId="74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0" fontId="28" fillId="9" borderId="78" applyNumberFormat="0" applyAlignment="0" applyProtection="0"/>
    <xf numFmtId="176" fontId="127" fillId="77" borderId="78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17" fillId="0" borderId="63"/>
    <xf numFmtId="176" fontId="115" fillId="0" borderId="61"/>
    <xf numFmtId="195" fontId="73" fillId="58" borderId="73">
      <alignment vertical="center"/>
    </xf>
    <xf numFmtId="0" fontId="32" fillId="0" borderId="72"/>
    <xf numFmtId="0" fontId="127" fillId="9" borderId="78" applyNumberFormat="0" applyAlignment="0" applyProtection="0"/>
    <xf numFmtId="176" fontId="87" fillId="77" borderId="76"/>
    <xf numFmtId="0" fontId="86" fillId="9" borderId="76" applyNumberFormat="0" applyAlignment="0" applyProtection="0"/>
    <xf numFmtId="176" fontId="72" fillId="77" borderId="73"/>
    <xf numFmtId="176" fontId="98" fillId="0" borderId="74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17" fillId="0" borderId="63"/>
    <xf numFmtId="176" fontId="115" fillId="0" borderId="61"/>
    <xf numFmtId="0" fontId="137" fillId="10" borderId="76" applyNumberFormat="0" applyAlignment="0" applyProtection="0"/>
    <xf numFmtId="0" fontId="87" fillId="9" borderId="76" applyNumberFormat="0" applyAlignment="0" applyProtection="0"/>
    <xf numFmtId="176" fontId="98" fillId="0" borderId="74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4" fontId="29" fillId="19" borderId="78" applyNumberFormat="0" applyProtection="0">
      <alignment vertical="center"/>
    </xf>
    <xf numFmtId="4" fontId="30" fillId="19" borderId="78" applyNumberFormat="0" applyProtection="0">
      <alignment vertical="center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1" borderId="78" applyNumberFormat="0" applyProtection="0">
      <alignment horizontal="right" vertical="center"/>
    </xf>
    <xf numFmtId="4" fontId="29" fillId="22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4" fontId="29" fillId="27" borderId="78" applyNumberFormat="0" applyProtection="0">
      <alignment horizontal="right" vertical="center"/>
    </xf>
    <xf numFmtId="4" fontId="29" fillId="28" borderId="78" applyNumberFormat="0" applyProtection="0">
      <alignment horizontal="right" vertical="center"/>
    </xf>
    <xf numFmtId="4" fontId="29" fillId="29" borderId="78" applyNumberFormat="0" applyProtection="0">
      <alignment horizontal="right" vertical="center"/>
    </xf>
    <xf numFmtId="4" fontId="31" fillId="30" borderId="78" applyNumberFormat="0" applyProtection="0">
      <alignment horizontal="left" vertical="center" indent="1"/>
    </xf>
    <xf numFmtId="0" fontId="13" fillId="4" borderId="77" applyNumberFormat="0" applyFont="0" applyAlignment="0" applyProtection="0"/>
    <xf numFmtId="0" fontId="3" fillId="20" borderId="78" applyNumberFormat="0" applyProtection="0">
      <alignment horizontal="left" vertical="center" indent="1"/>
    </xf>
    <xf numFmtId="4" fontId="8" fillId="31" borderId="78" applyNumberFormat="0" applyProtection="0">
      <alignment horizontal="left" vertical="center" indent="1"/>
    </xf>
    <xf numFmtId="176" fontId="8" fillId="84" borderId="78">
      <alignment horizontal="left" vertical="center" indent="1"/>
    </xf>
    <xf numFmtId="4" fontId="8" fillId="33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vertical="center"/>
    </xf>
    <xf numFmtId="4" fontId="30" fillId="36" borderId="78" applyNumberFormat="0" applyProtection="0">
      <alignment vertical="center"/>
    </xf>
    <xf numFmtId="4" fontId="29" fillId="36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176" fontId="10" fillId="83" borderId="77"/>
    <xf numFmtId="4" fontId="34" fillId="31" borderId="78" applyNumberFormat="0" applyProtection="0">
      <alignment horizontal="right" vertical="center"/>
    </xf>
    <xf numFmtId="176" fontId="10" fillId="80" borderId="73">
      <protection locked="0"/>
    </xf>
    <xf numFmtId="176" fontId="117" fillId="0" borderId="63"/>
    <xf numFmtId="176" fontId="98" fillId="0" borderId="74">
      <alignment horizontal="left" vertical="center"/>
    </xf>
    <xf numFmtId="0" fontId="28" fillId="9" borderId="78" applyNumberFormat="0" applyAlignment="0" applyProtection="0"/>
    <xf numFmtId="176" fontId="127" fillId="77" borderId="78"/>
    <xf numFmtId="0" fontId="65" fillId="0" borderId="74" applyNumberFormat="0" applyFont="0" applyAlignment="0" applyProtection="0"/>
    <xf numFmtId="176" fontId="10" fillId="0" borderId="74"/>
    <xf numFmtId="0" fontId="32" fillId="0" borderId="72"/>
    <xf numFmtId="174" fontId="3" fillId="19" borderId="81" applyNumberFormat="0" applyFont="0" applyAlignment="0">
      <protection locked="0"/>
    </xf>
    <xf numFmtId="10" fontId="109" fillId="36" borderId="81" applyNumberFormat="0" applyBorder="0" applyAlignment="0" applyProtection="0"/>
    <xf numFmtId="176" fontId="98" fillId="0" borderId="74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0" fontId="36" fillId="0" borderId="79" applyNumberFormat="0" applyFill="0" applyAlignment="0" applyProtection="0"/>
    <xf numFmtId="176" fontId="62" fillId="0" borderId="79"/>
    <xf numFmtId="0" fontId="13" fillId="4" borderId="77" applyNumberFormat="0" applyFont="0" applyAlignment="0" applyProtection="0"/>
    <xf numFmtId="195" fontId="73" fillId="58" borderId="73">
      <alignment vertical="center"/>
    </xf>
    <xf numFmtId="176" fontId="10" fillId="83" borderId="77"/>
    <xf numFmtId="176" fontId="87" fillId="77" borderId="76"/>
    <xf numFmtId="0" fontId="86" fillId="9" borderId="76" applyNumberFormat="0" applyAlignment="0" applyProtection="0"/>
    <xf numFmtId="176" fontId="10" fillId="80" borderId="73">
      <protection locked="0"/>
    </xf>
    <xf numFmtId="176" fontId="115" fillId="0" borderId="61"/>
    <xf numFmtId="176" fontId="113" fillId="0" borderId="59"/>
    <xf numFmtId="0" fontId="28" fillId="9" borderId="78" applyNumberFormat="0" applyAlignment="0" applyProtection="0"/>
    <xf numFmtId="176" fontId="127" fillId="77" borderId="78"/>
    <xf numFmtId="176" fontId="115" fillId="0" borderId="61"/>
    <xf numFmtId="181" fontId="73" fillId="0" borderId="80">
      <protection locked="0"/>
    </xf>
    <xf numFmtId="176" fontId="137" fillId="56" borderId="76"/>
    <xf numFmtId="0" fontId="137" fillId="10" borderId="76" applyNumberFormat="0" applyAlignment="0" applyProtection="0"/>
    <xf numFmtId="176" fontId="127" fillId="77" borderId="78"/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176" fontId="117" fillId="0" borderId="63"/>
    <xf numFmtId="4" fontId="29" fillId="26" borderId="78" applyNumberFormat="0" applyProtection="0">
      <alignment horizontal="right" vertical="center"/>
    </xf>
    <xf numFmtId="176" fontId="62" fillId="0" borderId="79"/>
    <xf numFmtId="176" fontId="113" fillId="0" borderId="59"/>
    <xf numFmtId="176" fontId="115" fillId="0" borderId="61"/>
    <xf numFmtId="176" fontId="10" fillId="80" borderId="73">
      <protection locked="0"/>
    </xf>
    <xf numFmtId="176" fontId="117" fillId="0" borderId="63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81" fontId="139" fillId="55" borderId="80"/>
    <xf numFmtId="0" fontId="3" fillId="0" borderId="81">
      <alignment horizontal="right"/>
    </xf>
    <xf numFmtId="176" fontId="10" fillId="80" borderId="73">
      <protection locked="0"/>
    </xf>
    <xf numFmtId="0" fontId="13" fillId="4" borderId="77" applyNumberFormat="0" applyFont="0" applyAlignment="0" applyProtection="0"/>
    <xf numFmtId="176" fontId="62" fillId="0" borderId="79"/>
    <xf numFmtId="0" fontId="62" fillId="0" borderId="79" applyNumberFormat="0" applyFill="0" applyAlignment="0" applyProtection="0"/>
    <xf numFmtId="195" fontId="73" fillId="58" borderId="73">
      <alignment vertical="center"/>
    </xf>
    <xf numFmtId="4" fontId="29" fillId="19" borderId="78" applyNumberFormat="0" applyProtection="0">
      <alignment vertical="center"/>
    </xf>
    <xf numFmtId="4" fontId="30" fillId="19" borderId="78" applyNumberFormat="0" applyProtection="0">
      <alignment vertical="center"/>
    </xf>
    <xf numFmtId="0" fontId="3" fillId="0" borderId="81"/>
    <xf numFmtId="0" fontId="3" fillId="0" borderId="81"/>
    <xf numFmtId="0" fontId="3" fillId="0" borderId="81"/>
    <xf numFmtId="0" fontId="3" fillId="0" borderId="81"/>
    <xf numFmtId="4" fontId="29" fillId="19" borderId="78" applyNumberFormat="0" applyProtection="0">
      <alignment horizontal="left" vertical="center" indent="1"/>
    </xf>
    <xf numFmtId="0" fontId="3" fillId="0" borderId="81"/>
    <xf numFmtId="4" fontId="29" fillId="19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23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4" fontId="29" fillId="27" borderId="78" applyNumberFormat="0" applyProtection="0">
      <alignment horizontal="right" vertical="center"/>
    </xf>
    <xf numFmtId="4" fontId="29" fillId="29" borderId="78" applyNumberFormat="0" applyProtection="0">
      <alignment horizontal="right" vertical="center"/>
    </xf>
    <xf numFmtId="4" fontId="31" fillId="30" borderId="78" applyNumberFormat="0" applyProtection="0">
      <alignment horizontal="left" vertical="center" indent="1"/>
    </xf>
    <xf numFmtId="4" fontId="29" fillId="31" borderId="28" applyNumberFormat="0" applyProtection="0">
      <alignment horizontal="left" vertical="center" indent="1"/>
    </xf>
    <xf numFmtId="4" fontId="8" fillId="31" borderId="78" applyNumberFormat="0" applyProtection="0">
      <alignment horizontal="left" vertical="center" indent="1"/>
    </xf>
    <xf numFmtId="176" fontId="8" fillId="84" borderId="78">
      <alignment horizontal="left" vertical="center" indent="1"/>
    </xf>
    <xf numFmtId="176" fontId="8" fillId="85" borderId="78">
      <alignment horizontal="left" vertical="center" indent="1"/>
    </xf>
    <xf numFmtId="176" fontId="8" fillId="85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vertical="center"/>
    </xf>
    <xf numFmtId="4" fontId="30" fillId="36" borderId="78" applyNumberFormat="0" applyProtection="0">
      <alignment vertical="center"/>
    </xf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176" fontId="8" fillId="49" borderId="78">
      <alignment horizontal="left" vertical="center" indent="1"/>
    </xf>
    <xf numFmtId="176" fontId="8" fillId="49" borderId="78">
      <alignment horizontal="left" vertical="center" indent="1"/>
    </xf>
    <xf numFmtId="4" fontId="34" fillId="31" borderId="78" applyNumberFormat="0" applyProtection="0">
      <alignment horizontal="right" vertical="center"/>
    </xf>
    <xf numFmtId="176" fontId="115" fillId="0" borderId="61"/>
    <xf numFmtId="0" fontId="28" fillId="9" borderId="78" applyNumberFormat="0" applyAlignment="0" applyProtection="0"/>
    <xf numFmtId="176" fontId="127" fillId="77" borderId="78"/>
    <xf numFmtId="176" fontId="10" fillId="83" borderId="77"/>
    <xf numFmtId="0" fontId="27" fillId="4" borderId="77" applyNumberFormat="0" applyFont="0" applyAlignment="0" applyProtection="0"/>
    <xf numFmtId="176" fontId="98" fillId="0" borderId="74"/>
    <xf numFmtId="0" fontId="32" fillId="0" borderId="72"/>
    <xf numFmtId="176" fontId="117" fillId="0" borderId="63"/>
    <xf numFmtId="176" fontId="76" fillId="0" borderId="75">
      <protection locked="0"/>
    </xf>
    <xf numFmtId="176" fontId="115" fillId="0" borderId="61"/>
    <xf numFmtId="0" fontId="32" fillId="0" borderId="72"/>
    <xf numFmtId="4" fontId="29" fillId="24" borderId="78" applyNumberFormat="0" applyProtection="0">
      <alignment horizontal="right" vertical="center"/>
    </xf>
    <xf numFmtId="0" fontId="36" fillId="0" borderId="79" applyNumberFormat="0" applyFill="0" applyAlignment="0" applyProtection="0"/>
    <xf numFmtId="176" fontId="62" fillId="0" borderId="79"/>
    <xf numFmtId="4" fontId="29" fillId="19" borderId="78" applyNumberFormat="0" applyProtection="0">
      <alignment horizontal="left" vertical="center" indent="1"/>
    </xf>
    <xf numFmtId="176" fontId="98" fillId="0" borderId="74"/>
    <xf numFmtId="0" fontId="13" fillId="4" borderId="77" applyNumberFormat="0" applyFont="0" applyAlignment="0" applyProtection="0"/>
    <xf numFmtId="195" fontId="73" fillId="58" borderId="73">
      <alignment vertical="center"/>
    </xf>
    <xf numFmtId="4" fontId="29" fillId="19" borderId="78" applyNumberFormat="0" applyProtection="0">
      <alignment vertical="center"/>
    </xf>
    <xf numFmtId="4" fontId="30" fillId="19" borderId="78" applyNumberFormat="0" applyProtection="0">
      <alignment vertical="center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1" borderId="78" applyNumberFormat="0" applyProtection="0">
      <alignment horizontal="right" vertical="center"/>
    </xf>
    <xf numFmtId="4" fontId="29" fillId="22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181" fontId="73" fillId="0" borderId="80">
      <protection locked="0"/>
    </xf>
    <xf numFmtId="176" fontId="137" fillId="56" borderId="76"/>
    <xf numFmtId="0" fontId="137" fillId="10" borderId="76" applyNumberFormat="0" applyAlignment="0" applyProtection="0"/>
    <xf numFmtId="176" fontId="127" fillId="77" borderId="78"/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7" borderId="78" applyNumberFormat="0" applyProtection="0">
      <alignment horizontal="right" vertical="center"/>
    </xf>
    <xf numFmtId="176" fontId="72" fillId="77" borderId="73"/>
    <xf numFmtId="4" fontId="29" fillId="28" borderId="78" applyNumberFormat="0" applyProtection="0">
      <alignment horizontal="right" vertical="center"/>
    </xf>
    <xf numFmtId="4" fontId="8" fillId="31" borderId="78" applyNumberFormat="0" applyProtection="0">
      <alignment horizontal="left" vertical="center" indent="1"/>
    </xf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30" fillId="36" borderId="78" applyNumberFormat="0" applyProtection="0">
      <alignment vertical="center"/>
    </xf>
    <xf numFmtId="176" fontId="10" fillId="80" borderId="73">
      <protection locked="0"/>
    </xf>
    <xf numFmtId="176" fontId="8" fillId="49" borderId="78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vertical="center"/>
    </xf>
    <xf numFmtId="176" fontId="62" fillId="0" borderId="79"/>
    <xf numFmtId="176" fontId="117" fillId="0" borderId="63"/>
    <xf numFmtId="176" fontId="10" fillId="80" borderId="73">
      <protection locked="0"/>
    </xf>
    <xf numFmtId="176" fontId="10" fillId="80" borderId="73">
      <protection locked="0"/>
    </xf>
    <xf numFmtId="176" fontId="87" fillId="77" borderId="76"/>
    <xf numFmtId="4" fontId="3" fillId="0" borderId="81"/>
    <xf numFmtId="4" fontId="29" fillId="36" borderId="78" applyNumberFormat="0" applyProtection="0">
      <alignment vertical="center"/>
    </xf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176" fontId="115" fillId="0" borderId="61"/>
    <xf numFmtId="176" fontId="10" fillId="0" borderId="75"/>
    <xf numFmtId="4" fontId="29" fillId="22" borderId="78" applyNumberFormat="0" applyProtection="0">
      <alignment horizontal="right" vertical="center"/>
    </xf>
    <xf numFmtId="176" fontId="117" fillId="0" borderId="63"/>
    <xf numFmtId="4" fontId="29" fillId="24" borderId="78" applyNumberFormat="0" applyProtection="0">
      <alignment horizontal="right" vertical="center"/>
    </xf>
    <xf numFmtId="4" fontId="29" fillId="28" borderId="78" applyNumberFormat="0" applyProtection="0">
      <alignment horizontal="right" vertical="center"/>
    </xf>
    <xf numFmtId="0" fontId="3" fillId="33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4" fontId="30" fillId="31" borderId="78" applyNumberFormat="0" applyProtection="0">
      <alignment horizontal="right" vertical="center"/>
    </xf>
    <xf numFmtId="0" fontId="86" fillId="9" borderId="76" applyNumberFormat="0" applyAlignment="0" applyProtection="0"/>
    <xf numFmtId="176" fontId="113" fillId="0" borderId="59"/>
    <xf numFmtId="4" fontId="30" fillId="19" borderId="78" applyNumberFormat="0" applyProtection="0">
      <alignment vertical="center"/>
    </xf>
    <xf numFmtId="0" fontId="86" fillId="9" borderId="76" applyNumberFormat="0" applyAlignment="0" applyProtection="0"/>
    <xf numFmtId="176" fontId="10" fillId="80" borderId="73">
      <protection locked="0"/>
    </xf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76" fontId="115" fillId="0" borderId="61"/>
    <xf numFmtId="176" fontId="10" fillId="80" borderId="73">
      <protection locked="0"/>
    </xf>
    <xf numFmtId="4" fontId="29" fillId="25" borderId="78" applyNumberFormat="0" applyProtection="0">
      <alignment horizontal="right" vertical="center"/>
    </xf>
    <xf numFmtId="176" fontId="113" fillId="0" borderId="59"/>
    <xf numFmtId="4" fontId="31" fillId="30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0" fontId="3" fillId="20" borderId="78" applyNumberFormat="0" applyProtection="0">
      <alignment horizontal="left" vertical="center" indent="1"/>
    </xf>
    <xf numFmtId="0" fontId="3" fillId="0" borderId="81"/>
    <xf numFmtId="0" fontId="3" fillId="20" borderId="78" applyNumberFormat="0" applyProtection="0">
      <alignment horizontal="left" vertical="center" indent="1"/>
    </xf>
    <xf numFmtId="176" fontId="113" fillId="0" borderId="59"/>
    <xf numFmtId="176" fontId="8" fillId="49" borderId="78">
      <alignment horizontal="left" vertical="center" indent="1"/>
    </xf>
    <xf numFmtId="176" fontId="115" fillId="0" borderId="61"/>
    <xf numFmtId="0" fontId="3" fillId="0" borderId="81"/>
    <xf numFmtId="176" fontId="8" fillId="84" borderId="78">
      <alignment horizontal="right" vertical="center"/>
    </xf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8" fillId="79" borderId="78">
      <alignment horizontal="left" vertical="center" indent="1"/>
    </xf>
    <xf numFmtId="176" fontId="115" fillId="0" borderId="61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3" fillId="0" borderId="59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3" fillId="0" borderId="59"/>
    <xf numFmtId="176" fontId="115" fillId="0" borderId="61"/>
    <xf numFmtId="176" fontId="117" fillId="0" borderId="63"/>
    <xf numFmtId="176" fontId="117" fillId="0" borderId="63"/>
    <xf numFmtId="0" fontId="3" fillId="34" borderId="78" applyNumberFormat="0" applyProtection="0">
      <alignment horizontal="left" vertical="center" indent="1"/>
    </xf>
    <xf numFmtId="176" fontId="113" fillId="0" borderId="59"/>
    <xf numFmtId="176" fontId="117" fillId="0" borderId="63"/>
    <xf numFmtId="176" fontId="113" fillId="0" borderId="59"/>
    <xf numFmtId="4" fontId="29" fillId="36" borderId="78" applyNumberFormat="0" applyProtection="0">
      <alignment horizontal="left" vertical="center" indent="1"/>
    </xf>
    <xf numFmtId="0" fontId="3" fillId="0" borderId="81"/>
    <xf numFmtId="0" fontId="3" fillId="0" borderId="81"/>
    <xf numFmtId="0" fontId="3" fillId="0" borderId="81">
      <alignment horizontal="right"/>
    </xf>
    <xf numFmtId="0" fontId="3" fillId="35" borderId="78" applyNumberFormat="0" applyProtection="0">
      <alignment horizontal="left" vertical="center" indent="1"/>
    </xf>
    <xf numFmtId="4" fontId="30" fillId="31" borderId="78" applyNumberFormat="0" applyProtection="0">
      <alignment horizontal="right" vertical="center"/>
    </xf>
    <xf numFmtId="176" fontId="117" fillId="0" borderId="63"/>
    <xf numFmtId="0" fontId="3" fillId="0" borderId="81"/>
    <xf numFmtId="176" fontId="113" fillId="0" borderId="59"/>
    <xf numFmtId="0" fontId="3" fillId="35" borderId="78" applyNumberFormat="0" applyProtection="0">
      <alignment horizontal="left" vertical="center" indent="1"/>
    </xf>
    <xf numFmtId="176" fontId="115" fillId="0" borderId="61"/>
    <xf numFmtId="176" fontId="117" fillId="0" borderId="63"/>
    <xf numFmtId="181" fontId="139" fillId="55" borderId="80"/>
    <xf numFmtId="176" fontId="62" fillId="0" borderId="79"/>
    <xf numFmtId="0" fontId="62" fillId="0" borderId="79" applyNumberFormat="0" applyFill="0" applyAlignment="0" applyProtection="0"/>
    <xf numFmtId="176" fontId="8" fillId="0" borderId="73">
      <alignment horizontal="right"/>
    </xf>
    <xf numFmtId="176" fontId="76" fillId="0" borderId="75">
      <protection locked="0"/>
    </xf>
    <xf numFmtId="176" fontId="127" fillId="77" borderId="78"/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7" borderId="78" applyNumberFormat="0" applyProtection="0">
      <alignment horizontal="right" vertical="center"/>
    </xf>
    <xf numFmtId="176" fontId="72" fillId="77" borderId="73"/>
    <xf numFmtId="4" fontId="29" fillId="28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81" fontId="139" fillId="55" borderId="80"/>
    <xf numFmtId="0" fontId="3" fillId="0" borderId="81">
      <alignment horizontal="right"/>
    </xf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0" borderId="81"/>
    <xf numFmtId="0" fontId="3" fillId="0" borderId="81"/>
    <xf numFmtId="0" fontId="3" fillId="0" borderId="81"/>
    <xf numFmtId="0" fontId="3" fillId="0" borderId="81"/>
    <xf numFmtId="0" fontId="3" fillId="35" borderId="78" applyNumberFormat="0" applyProtection="0">
      <alignment horizontal="left" vertical="center" indent="1"/>
    </xf>
    <xf numFmtId="0" fontId="3" fillId="0" borderId="81"/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4" fontId="34" fillId="31" borderId="78" applyNumberFormat="0" applyProtection="0">
      <alignment horizontal="right" vertical="center"/>
    </xf>
    <xf numFmtId="4" fontId="29" fillId="21" borderId="78" applyNumberFormat="0" applyProtection="0">
      <alignment horizontal="right" vertical="center"/>
    </xf>
    <xf numFmtId="176" fontId="98" fillId="0" borderId="74"/>
    <xf numFmtId="176" fontId="10" fillId="80" borderId="73">
      <protection locked="0"/>
    </xf>
    <xf numFmtId="176" fontId="10" fillId="80" borderId="73">
      <protection locked="0"/>
    </xf>
    <xf numFmtId="4" fontId="29" fillId="21" borderId="78" applyNumberFormat="0" applyProtection="0">
      <alignment horizontal="right" vertical="center"/>
    </xf>
    <xf numFmtId="176" fontId="137" fillId="56" borderId="76"/>
    <xf numFmtId="176" fontId="8" fillId="49" borderId="78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vertical="center"/>
    </xf>
    <xf numFmtId="176" fontId="98" fillId="0" borderId="74"/>
    <xf numFmtId="176" fontId="62" fillId="0" borderId="79"/>
    <xf numFmtId="0" fontId="32" fillId="0" borderId="72"/>
    <xf numFmtId="176" fontId="10" fillId="80" borderId="73">
      <protection locked="0"/>
    </xf>
    <xf numFmtId="176" fontId="87" fillId="77" borderId="76"/>
    <xf numFmtId="4" fontId="29" fillId="36" borderId="78" applyNumberFormat="0" applyProtection="0">
      <alignment vertical="center"/>
    </xf>
    <xf numFmtId="4" fontId="3" fillId="0" borderId="81"/>
    <xf numFmtId="250" fontId="8" fillId="0" borderId="73"/>
    <xf numFmtId="176" fontId="8" fillId="79" borderId="78">
      <alignment horizontal="left" vertical="center" indent="1"/>
    </xf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176" fontId="117" fillId="0" borderId="63"/>
    <xf numFmtId="0" fontId="65" fillId="0" borderId="75" applyNumberFormat="0" applyFont="0" applyAlignment="0" applyProtection="0"/>
    <xf numFmtId="4" fontId="29" fillId="36" borderId="78" applyNumberFormat="0" applyProtection="0">
      <alignment horizontal="left" vertical="center" indent="1"/>
    </xf>
    <xf numFmtId="0" fontId="65" fillId="0" borderId="75" applyNumberFormat="0" applyFont="0" applyAlignment="0" applyProtection="0"/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98" fillId="0" borderId="74"/>
    <xf numFmtId="0" fontId="86" fillId="9" borderId="76" applyNumberFormat="0" applyAlignment="0" applyProtection="0"/>
    <xf numFmtId="176" fontId="8" fillId="49" borderId="78">
      <alignment horizontal="left" vertical="center" indent="1"/>
    </xf>
    <xf numFmtId="0" fontId="36" fillId="0" borderId="79" applyNumberFormat="0" applyFill="0" applyAlignment="0" applyProtection="0"/>
    <xf numFmtId="195" fontId="73" fillId="58" borderId="73">
      <alignment vertical="center"/>
    </xf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2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174" fontId="3" fillId="19" borderId="81" applyNumberFormat="0" applyFont="0" applyAlignment="0">
      <protection locked="0"/>
    </xf>
    <xf numFmtId="4" fontId="30" fillId="19" borderId="78" applyNumberFormat="0" applyProtection="0">
      <alignment vertical="center"/>
    </xf>
    <xf numFmtId="0" fontId="28" fillId="9" borderId="78" applyNumberFormat="0" applyAlignment="0" applyProtection="0"/>
    <xf numFmtId="176" fontId="127" fillId="77" borderId="78"/>
    <xf numFmtId="4" fontId="29" fillId="36" borderId="78" applyNumberFormat="0" applyProtection="0">
      <alignment vertical="center"/>
    </xf>
    <xf numFmtId="176" fontId="113" fillId="0" borderId="59"/>
    <xf numFmtId="176" fontId="10" fillId="80" borderId="73">
      <protection locked="0"/>
    </xf>
    <xf numFmtId="195" fontId="73" fillId="58" borderId="73">
      <alignment vertical="center"/>
    </xf>
    <xf numFmtId="0" fontId="3" fillId="20" borderId="78" applyNumberFormat="0" applyProtection="0">
      <alignment horizontal="left" vertical="center" indent="1"/>
    </xf>
    <xf numFmtId="176" fontId="115" fillId="0" borderId="61"/>
    <xf numFmtId="176" fontId="76" fillId="0" borderId="75">
      <protection locked="0"/>
    </xf>
    <xf numFmtId="176" fontId="113" fillId="0" borderId="59"/>
    <xf numFmtId="0" fontId="3" fillId="33" borderId="78" applyNumberFormat="0" applyProtection="0">
      <alignment horizontal="left" vertical="center" indent="1"/>
    </xf>
    <xf numFmtId="176" fontId="115" fillId="0" borderId="61"/>
    <xf numFmtId="4" fontId="29" fillId="25" borderId="78" applyNumberFormat="0" applyProtection="0">
      <alignment horizontal="right" vertical="center"/>
    </xf>
    <xf numFmtId="176" fontId="117" fillId="0" borderId="63"/>
    <xf numFmtId="176" fontId="113" fillId="0" borderId="59"/>
    <xf numFmtId="176" fontId="127" fillId="77" borderId="78"/>
    <xf numFmtId="176" fontId="115" fillId="0" borderId="61"/>
    <xf numFmtId="4" fontId="29" fillId="24" borderId="78" applyNumberFormat="0" applyProtection="0">
      <alignment horizontal="right" vertical="center"/>
    </xf>
    <xf numFmtId="176" fontId="115" fillId="0" borderId="61"/>
    <xf numFmtId="176" fontId="113" fillId="0" borderId="59"/>
    <xf numFmtId="176" fontId="117" fillId="0" borderId="63"/>
    <xf numFmtId="176" fontId="115" fillId="0" borderId="61"/>
    <xf numFmtId="4" fontId="30" fillId="19" borderId="78" applyNumberFormat="0" applyProtection="0">
      <alignment vertical="center"/>
    </xf>
    <xf numFmtId="176" fontId="115" fillId="0" borderId="61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3" fillId="0" borderId="59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3" fillId="0" borderId="59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0" fillId="80" borderId="73">
      <protection locked="0"/>
    </xf>
    <xf numFmtId="176" fontId="117" fillId="0" borderId="63"/>
    <xf numFmtId="176" fontId="10" fillId="80" borderId="73">
      <protection locked="0"/>
    </xf>
    <xf numFmtId="176" fontId="113" fillId="0" borderId="59"/>
    <xf numFmtId="176" fontId="117" fillId="0" borderId="63"/>
    <xf numFmtId="176" fontId="113" fillId="0" borderId="59"/>
    <xf numFmtId="0" fontId="137" fillId="10" borderId="76" applyNumberFormat="0" applyAlignment="0" applyProtection="0"/>
    <xf numFmtId="4" fontId="29" fillId="23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176" fontId="10" fillId="80" borderId="73">
      <protection locked="0"/>
    </xf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113" fillId="0" borderId="59"/>
    <xf numFmtId="176" fontId="115" fillId="0" borderId="61"/>
    <xf numFmtId="176" fontId="117" fillId="0" borderId="63"/>
    <xf numFmtId="176" fontId="10" fillId="80" borderId="73">
      <protection locked="0"/>
    </xf>
    <xf numFmtId="0" fontId="13" fillId="4" borderId="77" applyNumberFormat="0" applyFont="0" applyAlignment="0" applyProtection="0"/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34" fillId="31" borderId="78" applyNumberFormat="0" applyProtection="0">
      <alignment horizontal="right" vertical="center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17" fillId="0" borderId="63"/>
    <xf numFmtId="4" fontId="29" fillId="22" borderId="78" applyNumberFormat="0" applyProtection="0">
      <alignment horizontal="right" vertical="center"/>
    </xf>
    <xf numFmtId="0" fontId="13" fillId="4" borderId="77" applyNumberFormat="0" applyFont="0" applyAlignment="0" applyProtection="0"/>
    <xf numFmtId="4" fontId="30" fillId="19" borderId="78" applyNumberFormat="0" applyProtection="0">
      <alignment vertical="center"/>
    </xf>
    <xf numFmtId="0" fontId="3" fillId="20" borderId="78" applyNumberFormat="0" applyProtection="0">
      <alignment horizontal="left" vertical="center" indent="1"/>
    </xf>
    <xf numFmtId="4" fontId="29" fillId="21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176" fontId="10" fillId="83" borderId="77"/>
    <xf numFmtId="0" fontId="27" fillId="4" borderId="77" applyNumberFormat="0" applyFont="0" applyAlignment="0" applyProtection="0"/>
    <xf numFmtId="176" fontId="137" fillId="56" borderId="76"/>
    <xf numFmtId="0" fontId="137" fillId="10" borderId="76" applyNumberFormat="0" applyAlignment="0" applyProtection="0"/>
    <xf numFmtId="176" fontId="76" fillId="0" borderId="75">
      <protection locked="0"/>
    </xf>
    <xf numFmtId="176" fontId="127" fillId="77" borderId="78"/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7" borderId="78" applyNumberFormat="0" applyProtection="0">
      <alignment horizontal="right" vertical="center"/>
    </xf>
    <xf numFmtId="176" fontId="72" fillId="77" borderId="73"/>
    <xf numFmtId="4" fontId="29" fillId="28" borderId="78" applyNumberFormat="0" applyProtection="0">
      <alignment horizontal="right" vertical="center"/>
    </xf>
    <xf numFmtId="0" fontId="13" fillId="4" borderId="77" applyNumberFormat="0" applyFont="0" applyAlignment="0" applyProtection="0"/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81" fontId="139" fillId="55" borderId="80"/>
    <xf numFmtId="176" fontId="115" fillId="0" borderId="61"/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176" fontId="10" fillId="0" borderId="74"/>
    <xf numFmtId="209" fontId="104" fillId="80" borderId="73">
      <alignment horizontal="center"/>
      <protection locked="0"/>
    </xf>
    <xf numFmtId="0" fontId="69" fillId="0" borderId="72">
      <alignment horizontal="left" vertical="center"/>
    </xf>
    <xf numFmtId="178" fontId="113" fillId="0" borderId="59"/>
    <xf numFmtId="0" fontId="3" fillId="35" borderId="78" applyNumberFormat="0" applyProtection="0">
      <alignment horizontal="left" vertical="center" indent="1"/>
    </xf>
    <xf numFmtId="176" fontId="10" fillId="80" borderId="73">
      <protection locked="0"/>
    </xf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4" fontId="34" fillId="31" borderId="78" applyNumberFormat="0" applyProtection="0">
      <alignment horizontal="right" vertical="center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8" fillId="49" borderId="78">
      <alignment horizontal="left" vertical="center" indent="1"/>
    </xf>
    <xf numFmtId="4" fontId="29" fillId="21" borderId="78" applyNumberFormat="0" applyProtection="0">
      <alignment horizontal="right" vertical="center"/>
    </xf>
    <xf numFmtId="176" fontId="137" fillId="56" borderId="76"/>
    <xf numFmtId="176" fontId="8" fillId="49" borderId="78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vertical="center"/>
    </xf>
    <xf numFmtId="176" fontId="62" fillId="0" borderId="79"/>
    <xf numFmtId="176" fontId="10" fillId="80" borderId="73">
      <protection locked="0"/>
    </xf>
    <xf numFmtId="176" fontId="87" fillId="77" borderId="76"/>
    <xf numFmtId="4" fontId="29" fillId="36" borderId="78" applyNumberFormat="0" applyProtection="0">
      <alignment vertical="center"/>
    </xf>
    <xf numFmtId="4" fontId="3" fillId="0" borderId="81"/>
    <xf numFmtId="250" fontId="8" fillId="0" borderId="73"/>
    <xf numFmtId="176" fontId="115" fillId="0" borderId="61"/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176" fontId="115" fillId="0" borderId="61"/>
    <xf numFmtId="4" fontId="29" fillId="36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10" fillId="80" borderId="73">
      <protection locked="0"/>
    </xf>
    <xf numFmtId="0" fontId="86" fillId="9" borderId="76" applyNumberFormat="0" applyAlignment="0" applyProtection="0"/>
    <xf numFmtId="176" fontId="10" fillId="80" borderId="73">
      <protection locked="0"/>
    </xf>
    <xf numFmtId="0" fontId="36" fillId="0" borderId="79" applyNumberFormat="0" applyFill="0" applyAlignment="0" applyProtection="0"/>
    <xf numFmtId="195" fontId="73" fillId="58" borderId="73">
      <alignment vertical="center"/>
    </xf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2" borderId="78" applyNumberFormat="0" applyProtection="0">
      <alignment horizontal="right" vertical="center"/>
    </xf>
    <xf numFmtId="176" fontId="117" fillId="0" borderId="63"/>
    <xf numFmtId="4" fontId="29" fillId="24" borderId="78" applyNumberFormat="0" applyProtection="0">
      <alignment horizontal="right" vertical="center"/>
    </xf>
    <xf numFmtId="10" fontId="109" fillId="36" borderId="81" applyNumberFormat="0" applyBorder="0" applyAlignment="0" applyProtection="0"/>
    <xf numFmtId="0" fontId="3" fillId="20" borderId="78" applyNumberFormat="0" applyProtection="0">
      <alignment horizontal="left" vertical="center" indent="1"/>
    </xf>
    <xf numFmtId="0" fontId="28" fillId="9" borderId="78" applyNumberFormat="0" applyAlignment="0" applyProtection="0"/>
    <xf numFmtId="176" fontId="127" fillId="77" borderId="78"/>
    <xf numFmtId="4" fontId="30" fillId="36" borderId="78" applyNumberFormat="0" applyProtection="0">
      <alignment vertical="center"/>
    </xf>
    <xf numFmtId="176" fontId="117" fillId="0" borderId="63"/>
    <xf numFmtId="4" fontId="34" fillId="31" borderId="78" applyNumberFormat="0" applyProtection="0">
      <alignment horizontal="right" vertical="center"/>
    </xf>
    <xf numFmtId="4" fontId="29" fillId="19" borderId="78" applyNumberFormat="0" applyProtection="0">
      <alignment vertical="center"/>
    </xf>
    <xf numFmtId="10" fontId="106" fillId="81" borderId="71" applyNumberFormat="0" applyFill="0" applyBorder="0" applyAlignment="0" applyProtection="0">
      <protection locked="0"/>
    </xf>
    <xf numFmtId="4" fontId="29" fillId="19" borderId="78" applyNumberFormat="0" applyProtection="0">
      <alignment horizontal="left" vertical="center" indent="1"/>
    </xf>
    <xf numFmtId="0" fontId="27" fillId="4" borderId="77" applyNumberFormat="0" applyFont="0" applyAlignment="0" applyProtection="0"/>
    <xf numFmtId="176" fontId="117" fillId="0" borderId="63"/>
    <xf numFmtId="176" fontId="137" fillId="56" borderId="76"/>
    <xf numFmtId="178" fontId="113" fillId="0" borderId="59"/>
    <xf numFmtId="4" fontId="29" fillId="25" borderId="78" applyNumberFormat="0" applyProtection="0">
      <alignment horizontal="right" vertical="center"/>
    </xf>
    <xf numFmtId="176" fontId="115" fillId="0" borderId="61"/>
    <xf numFmtId="4" fontId="31" fillId="30" borderId="78" applyNumberFormat="0" applyProtection="0">
      <alignment horizontal="left" vertical="center" indent="1"/>
    </xf>
    <xf numFmtId="176" fontId="127" fillId="77" borderId="78"/>
    <xf numFmtId="176" fontId="115" fillId="0" borderId="61"/>
    <xf numFmtId="4" fontId="29" fillId="24" borderId="78" applyNumberFormat="0" applyProtection="0">
      <alignment horizontal="right" vertical="center"/>
    </xf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4" fontId="30" fillId="19" borderId="78" applyNumberFormat="0" applyProtection="0">
      <alignment vertical="center"/>
    </xf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0" fontId="65" fillId="0" borderId="74" applyNumberFormat="0" applyFont="0" applyAlignment="0" applyProtection="0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176" fontId="10" fillId="0" borderId="75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0" fillId="0" borderId="74"/>
    <xf numFmtId="0" fontId="65" fillId="0" borderId="75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176" fontId="62" fillId="0" borderId="79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0" fillId="83" borderId="77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0" fontId="137" fillId="10" borderId="76" applyNumberFormat="0" applyAlignment="0" applyProtection="0"/>
    <xf numFmtId="4" fontId="29" fillId="23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76" fontId="115" fillId="0" borderId="61"/>
    <xf numFmtId="176" fontId="117" fillId="0" borderId="63"/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7" borderId="78" applyNumberFormat="0" applyProtection="0">
      <alignment horizontal="right" vertical="center"/>
    </xf>
    <xf numFmtId="176" fontId="72" fillId="77" borderId="73"/>
    <xf numFmtId="4" fontId="29" fillId="28" borderId="78" applyNumberFormat="0" applyProtection="0">
      <alignment horizontal="right" vertical="center"/>
    </xf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81" fontId="139" fillId="55" borderId="80"/>
    <xf numFmtId="178" fontId="113" fillId="0" borderId="59"/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10" fontId="106" fillId="81" borderId="81" applyNumberFormat="0" applyFill="0" applyBorder="0" applyAlignment="0" applyProtection="0">
      <protection locked="0"/>
    </xf>
    <xf numFmtId="176" fontId="10" fillId="0" borderId="74"/>
    <xf numFmtId="176" fontId="98" fillId="0" borderId="74">
      <alignment horizontal="left" vertical="center"/>
    </xf>
    <xf numFmtId="176" fontId="113" fillId="0" borderId="59"/>
    <xf numFmtId="0" fontId="3" fillId="35" borderId="78" applyNumberFormat="0" applyProtection="0">
      <alignment horizontal="left" vertical="center" indent="1"/>
    </xf>
    <xf numFmtId="176" fontId="10" fillId="80" borderId="73">
      <protection locked="0"/>
    </xf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4" fontId="34" fillId="31" borderId="78" applyNumberFormat="0" applyProtection="0">
      <alignment horizontal="right" vertical="center"/>
    </xf>
    <xf numFmtId="176" fontId="10" fillId="80" borderId="73">
      <protection locked="0"/>
    </xf>
    <xf numFmtId="176" fontId="10" fillId="80" borderId="73">
      <protection locked="0"/>
    </xf>
    <xf numFmtId="4" fontId="29" fillId="21" borderId="78" applyNumberFormat="0" applyProtection="0">
      <alignment horizontal="right" vertical="center"/>
    </xf>
    <xf numFmtId="176" fontId="137" fillId="56" borderId="76"/>
    <xf numFmtId="176" fontId="8" fillId="49" borderId="78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vertical="center"/>
    </xf>
    <xf numFmtId="176" fontId="62" fillId="0" borderId="79"/>
    <xf numFmtId="176" fontId="10" fillId="80" borderId="73">
      <protection locked="0"/>
    </xf>
    <xf numFmtId="176" fontId="87" fillId="77" borderId="76"/>
    <xf numFmtId="4" fontId="29" fillId="36" borderId="78" applyNumberFormat="0" applyProtection="0">
      <alignment vertical="center"/>
    </xf>
    <xf numFmtId="4" fontId="3" fillId="0" borderId="81"/>
    <xf numFmtId="250" fontId="8" fillId="0" borderId="73"/>
    <xf numFmtId="176" fontId="117" fillId="0" borderId="63"/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181" fontId="139" fillId="55" borderId="80"/>
    <xf numFmtId="176" fontId="115" fillId="0" borderId="61"/>
    <xf numFmtId="0" fontId="65" fillId="0" borderId="74" applyNumberFormat="0" applyFont="0" applyAlignment="0" applyProtection="0"/>
    <xf numFmtId="4" fontId="29" fillId="36" borderId="78" applyNumberFormat="0" applyProtection="0">
      <alignment horizontal="left" vertical="center" indent="1"/>
    </xf>
    <xf numFmtId="178" fontId="113" fillId="0" borderId="59"/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0" fontId="32" fillId="0" borderId="72"/>
    <xf numFmtId="0" fontId="86" fillId="9" borderId="76" applyNumberFormat="0" applyAlignment="0" applyProtection="0"/>
    <xf numFmtId="4" fontId="30" fillId="36" borderId="78" applyNumberFormat="0" applyProtection="0">
      <alignment vertical="center"/>
    </xf>
    <xf numFmtId="0" fontId="36" fillId="0" borderId="79" applyNumberFormat="0" applyFill="0" applyAlignment="0" applyProtection="0"/>
    <xf numFmtId="195" fontId="73" fillId="58" borderId="73">
      <alignment vertical="center"/>
    </xf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2" borderId="78" applyNumberFormat="0" applyProtection="0">
      <alignment horizontal="right" vertical="center"/>
    </xf>
    <xf numFmtId="176" fontId="62" fillId="0" borderId="79"/>
    <xf numFmtId="4" fontId="29" fillId="25" borderId="78" applyNumberFormat="0" applyProtection="0">
      <alignment horizontal="right" vertical="center"/>
    </xf>
    <xf numFmtId="176" fontId="98" fillId="0" borderId="74"/>
    <xf numFmtId="4" fontId="29" fillId="21" borderId="78" applyNumberFormat="0" applyProtection="0">
      <alignment horizontal="right" vertical="center"/>
    </xf>
    <xf numFmtId="176" fontId="117" fillId="0" borderId="63"/>
    <xf numFmtId="0" fontId="28" fillId="9" borderId="78" applyNumberFormat="0" applyAlignment="0" applyProtection="0"/>
    <xf numFmtId="176" fontId="127" fillId="77" borderId="78"/>
    <xf numFmtId="4" fontId="29" fillId="36" borderId="78" applyNumberFormat="0" applyProtection="0">
      <alignment horizontal="left" vertical="center" indent="1"/>
    </xf>
    <xf numFmtId="176" fontId="117" fillId="0" borderId="63"/>
    <xf numFmtId="4" fontId="30" fillId="19" borderId="78" applyNumberFormat="0" applyProtection="0">
      <alignment vertical="center"/>
    </xf>
    <xf numFmtId="4" fontId="29" fillId="19" borderId="78" applyNumberFormat="0" applyProtection="0">
      <alignment horizontal="left" vertical="center" indent="1"/>
    </xf>
    <xf numFmtId="176" fontId="10" fillId="83" borderId="77"/>
    <xf numFmtId="176" fontId="113" fillId="0" borderId="59"/>
    <xf numFmtId="0" fontId="137" fillId="10" borderId="76" applyNumberFormat="0" applyAlignment="0" applyProtection="0"/>
    <xf numFmtId="202" fontId="67" fillId="55" borderId="46">
      <alignment horizontal="center" vertical="center" wrapText="1"/>
    </xf>
    <xf numFmtId="176" fontId="8" fillId="85" borderId="78">
      <alignment horizontal="left" vertical="center" indent="1"/>
    </xf>
    <xf numFmtId="4" fontId="29" fillId="25" borderId="78" applyNumberFormat="0" applyProtection="0">
      <alignment horizontal="right" vertical="center"/>
    </xf>
    <xf numFmtId="4" fontId="31" fillId="30" borderId="78" applyNumberFormat="0" applyProtection="0">
      <alignment horizontal="left" vertical="center" indent="1"/>
    </xf>
    <xf numFmtId="176" fontId="127" fillId="77" borderId="78"/>
    <xf numFmtId="176" fontId="115" fillId="0" borderId="61"/>
    <xf numFmtId="4" fontId="29" fillId="24" borderId="78" applyNumberFormat="0" applyProtection="0">
      <alignment horizontal="right" vertical="center"/>
    </xf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4" fontId="30" fillId="19" borderId="78" applyNumberFormat="0" applyProtection="0">
      <alignment vertical="center"/>
    </xf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0" fontId="65" fillId="0" borderId="74" applyNumberFormat="0" applyFont="0" applyAlignment="0" applyProtection="0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176" fontId="10" fillId="0" borderId="75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0" fillId="0" borderId="74"/>
    <xf numFmtId="0" fontId="65" fillId="0" borderId="75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181" fontId="139" fillId="55" borderId="80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0" fillId="83" borderId="77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0" fillId="80" borderId="73">
      <protection locked="0"/>
    </xf>
    <xf numFmtId="176" fontId="117" fillId="0" borderId="63"/>
    <xf numFmtId="176" fontId="10" fillId="80" borderId="73">
      <protection locked="0"/>
    </xf>
    <xf numFmtId="176" fontId="8" fillId="85" borderId="78">
      <alignment horizontal="left" vertical="center" indent="1"/>
    </xf>
    <xf numFmtId="176" fontId="117" fillId="0" borderId="63"/>
    <xf numFmtId="0" fontId="137" fillId="10" borderId="76" applyNumberFormat="0" applyAlignment="0" applyProtection="0"/>
    <xf numFmtId="4" fontId="29" fillId="23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0" fontId="13" fillId="4" borderId="77" applyNumberFormat="0" applyFont="0" applyAlignment="0" applyProtection="0"/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76" fontId="115" fillId="0" borderId="61"/>
    <xf numFmtId="176" fontId="117" fillId="0" borderId="63"/>
    <xf numFmtId="176" fontId="10" fillId="80" borderId="73">
      <protection locked="0"/>
    </xf>
    <xf numFmtId="176" fontId="10" fillId="80" borderId="73">
      <protection locked="0"/>
    </xf>
    <xf numFmtId="0" fontId="3" fillId="20" borderId="78" applyNumberFormat="0" applyProtection="0">
      <alignment horizontal="left" vertical="center" indent="1"/>
    </xf>
    <xf numFmtId="176" fontId="10" fillId="83" borderId="77"/>
    <xf numFmtId="176" fontId="8" fillId="49" borderId="78">
      <alignment horizontal="left" vertical="center" indent="1"/>
    </xf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7" borderId="78" applyNumberFormat="0" applyProtection="0">
      <alignment horizontal="right" vertical="center"/>
    </xf>
    <xf numFmtId="176" fontId="72" fillId="77" borderId="73"/>
    <xf numFmtId="4" fontId="29" fillId="28" borderId="78" applyNumberFormat="0" applyProtection="0">
      <alignment horizontal="right" vertical="center"/>
    </xf>
    <xf numFmtId="4" fontId="31" fillId="30" borderId="78" applyNumberFormat="0" applyProtection="0">
      <alignment horizontal="left" vertical="center" indent="1"/>
    </xf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81" fontId="139" fillId="55" borderId="80"/>
    <xf numFmtId="176" fontId="113" fillId="0" borderId="59"/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10" fontId="106" fillId="81" borderId="81" applyNumberFormat="0" applyFill="0" applyBorder="0" applyAlignment="0" applyProtection="0">
      <protection locked="0"/>
    </xf>
    <xf numFmtId="214" fontId="104" fillId="80" borderId="73">
      <protection locked="0"/>
    </xf>
    <xf numFmtId="176" fontId="10" fillId="0" borderId="74"/>
    <xf numFmtId="178" fontId="113" fillId="0" borderId="59"/>
    <xf numFmtId="0" fontId="3" fillId="35" borderId="78" applyNumberFormat="0" applyProtection="0">
      <alignment horizontal="left" vertical="center" indent="1"/>
    </xf>
    <xf numFmtId="176" fontId="10" fillId="80" borderId="73">
      <protection locked="0"/>
    </xf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10" fillId="80" borderId="73">
      <protection locked="0"/>
    </xf>
    <xf numFmtId="4" fontId="34" fillId="31" borderId="78" applyNumberFormat="0" applyProtection="0">
      <alignment horizontal="right" vertical="center"/>
    </xf>
    <xf numFmtId="176" fontId="10" fillId="80" borderId="73">
      <protection locked="0"/>
    </xf>
    <xf numFmtId="0" fontId="13" fillId="4" borderId="77" applyNumberFormat="0" applyFont="0" applyAlignment="0" applyProtection="0"/>
    <xf numFmtId="4" fontId="29" fillId="21" borderId="78" applyNumberFormat="0" applyProtection="0">
      <alignment horizontal="right" vertical="center"/>
    </xf>
    <xf numFmtId="176" fontId="137" fillId="56" borderId="76"/>
    <xf numFmtId="176" fontId="8" fillId="49" borderId="78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vertical="center"/>
    </xf>
    <xf numFmtId="0" fontId="86" fillId="9" borderId="76" applyNumberFormat="0" applyAlignment="0" applyProtection="0"/>
    <xf numFmtId="176" fontId="62" fillId="0" borderId="79"/>
    <xf numFmtId="176" fontId="87" fillId="77" borderId="76"/>
    <xf numFmtId="4" fontId="29" fillId="36" borderId="78" applyNumberFormat="0" applyProtection="0">
      <alignment vertical="center"/>
    </xf>
    <xf numFmtId="250" fontId="8" fillId="0" borderId="73"/>
    <xf numFmtId="0" fontId="69" fillId="0" borderId="72">
      <alignment horizontal="left" vertical="center"/>
    </xf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0" fontId="3" fillId="0" borderId="81">
      <alignment horizontal="right"/>
    </xf>
    <xf numFmtId="176" fontId="117" fillId="0" borderId="63"/>
    <xf numFmtId="4" fontId="29" fillId="36" borderId="78" applyNumberFormat="0" applyProtection="0">
      <alignment horizontal="left" vertical="center" indent="1"/>
    </xf>
    <xf numFmtId="176" fontId="113" fillId="0" borderId="59"/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10" fillId="80" borderId="73">
      <protection locked="0"/>
    </xf>
    <xf numFmtId="0" fontId="86" fillId="9" borderId="76" applyNumberFormat="0" applyAlignment="0" applyProtection="0"/>
    <xf numFmtId="176" fontId="10" fillId="80" borderId="73">
      <protection locked="0"/>
    </xf>
    <xf numFmtId="0" fontId="36" fillId="0" borderId="79" applyNumberFormat="0" applyFill="0" applyAlignment="0" applyProtection="0"/>
    <xf numFmtId="0" fontId="3" fillId="20" borderId="78" applyNumberFormat="0" applyProtection="0">
      <alignment horizontal="left" vertical="center" indent="1"/>
    </xf>
    <xf numFmtId="195" fontId="73" fillId="58" borderId="73">
      <alignment vertical="center"/>
    </xf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2" borderId="78" applyNumberFormat="0" applyProtection="0">
      <alignment horizontal="right" vertical="center"/>
    </xf>
    <xf numFmtId="0" fontId="36" fillId="0" borderId="79" applyNumberFormat="0" applyFill="0" applyAlignment="0" applyProtection="0"/>
    <xf numFmtId="4" fontId="29" fillId="26" borderId="78" applyNumberFormat="0" applyProtection="0">
      <alignment horizontal="right" vertical="center"/>
    </xf>
    <xf numFmtId="176" fontId="10" fillId="80" borderId="73">
      <protection locked="0"/>
    </xf>
    <xf numFmtId="4" fontId="29" fillId="23" borderId="78" applyNumberFormat="0" applyProtection="0">
      <alignment horizontal="right" vertical="center"/>
    </xf>
    <xf numFmtId="0" fontId="28" fillId="9" borderId="78" applyNumberFormat="0" applyAlignment="0" applyProtection="0"/>
    <xf numFmtId="176" fontId="127" fillId="77" borderId="78"/>
    <xf numFmtId="4" fontId="29" fillId="36" borderId="78" applyNumberFormat="0" applyProtection="0">
      <alignment horizontal="left" vertical="center" indent="1"/>
    </xf>
    <xf numFmtId="176" fontId="117" fillId="0" borderId="63"/>
    <xf numFmtId="10" fontId="109" fillId="36" borderId="71" applyNumberFormat="0" applyBorder="0" applyAlignment="0" applyProtection="0"/>
    <xf numFmtId="4" fontId="29" fillId="19" borderId="78" applyNumberFormat="0" applyProtection="0">
      <alignment horizontal="left" vertical="center" indent="1"/>
    </xf>
    <xf numFmtId="4" fontId="30" fillId="19" borderId="78" applyNumberFormat="0" applyProtection="0">
      <alignment vertical="center"/>
    </xf>
    <xf numFmtId="176" fontId="115" fillId="0" borderId="61"/>
    <xf numFmtId="176" fontId="127" fillId="77" borderId="78"/>
    <xf numFmtId="176" fontId="117" fillId="0" borderId="63"/>
    <xf numFmtId="0" fontId="3" fillId="33" borderId="78" applyNumberFormat="0" applyProtection="0">
      <alignment horizontal="left" vertical="center" indent="1"/>
    </xf>
    <xf numFmtId="176" fontId="113" fillId="0" borderId="59"/>
    <xf numFmtId="4" fontId="29" fillId="25" borderId="78" applyNumberFormat="0" applyProtection="0">
      <alignment horizontal="right" vertical="center"/>
    </xf>
    <xf numFmtId="174" fontId="3" fillId="19" borderId="81" applyNumberFormat="0" applyFont="0" applyAlignment="0">
      <protection locked="0"/>
    </xf>
    <xf numFmtId="4" fontId="31" fillId="30" borderId="78" applyNumberFormat="0" applyProtection="0">
      <alignment horizontal="left" vertical="center" indent="1"/>
    </xf>
    <xf numFmtId="176" fontId="127" fillId="77" borderId="78"/>
    <xf numFmtId="176" fontId="115" fillId="0" borderId="61"/>
    <xf numFmtId="4" fontId="29" fillId="24" borderId="78" applyNumberFormat="0" applyProtection="0">
      <alignment horizontal="right" vertical="center"/>
    </xf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4" fontId="30" fillId="19" borderId="78" applyNumberFormat="0" applyProtection="0">
      <alignment vertical="center"/>
    </xf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0" fontId="65" fillId="0" borderId="74" applyNumberFormat="0" applyFont="0" applyAlignment="0" applyProtection="0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176" fontId="10" fillId="0" borderId="75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0" fillId="0" borderId="74"/>
    <xf numFmtId="0" fontId="65" fillId="0" borderId="75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0" fontId="65" fillId="0" borderId="75" applyNumberFormat="0" applyFont="0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0" fillId="83" borderId="77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27" fillId="77" borderId="78"/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0" fontId="137" fillId="10" borderId="76" applyNumberFormat="0" applyAlignment="0" applyProtection="0"/>
    <xf numFmtId="4" fontId="29" fillId="23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76" fontId="115" fillId="0" borderId="61"/>
    <xf numFmtId="176" fontId="117" fillId="0" borderId="63"/>
    <xf numFmtId="0" fontId="28" fillId="9" borderId="78" applyNumberFormat="0" applyAlignment="0" applyProtection="0"/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7" borderId="78" applyNumberFormat="0" applyProtection="0">
      <alignment horizontal="right" vertical="center"/>
    </xf>
    <xf numFmtId="176" fontId="72" fillId="77" borderId="73"/>
    <xf numFmtId="4" fontId="29" fillId="28" borderId="78" applyNumberFormat="0" applyProtection="0">
      <alignment horizontal="right" vertical="center"/>
    </xf>
    <xf numFmtId="4" fontId="29" fillId="29" borderId="78" applyNumberFormat="0" applyProtection="0">
      <alignment horizontal="right" vertical="center"/>
    </xf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81" fontId="139" fillId="55" borderId="80"/>
    <xf numFmtId="176" fontId="10" fillId="83" borderId="77"/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176" fontId="10" fillId="0" borderId="75"/>
    <xf numFmtId="0" fontId="65" fillId="0" borderId="74" applyNumberFormat="0" applyFont="0" applyAlignment="0" applyProtection="0"/>
    <xf numFmtId="10" fontId="106" fillId="81" borderId="81" applyNumberFormat="0" applyFill="0" applyBorder="0" applyAlignment="0" applyProtection="0">
      <protection locked="0"/>
    </xf>
    <xf numFmtId="176" fontId="115" fillId="0" borderId="61"/>
    <xf numFmtId="0" fontId="3" fillId="35" borderId="78" applyNumberFormat="0" applyProtection="0">
      <alignment horizontal="left" vertical="center" indent="1"/>
    </xf>
    <xf numFmtId="176" fontId="10" fillId="80" borderId="73">
      <protection locked="0"/>
    </xf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4" fontId="34" fillId="31" borderId="78" applyNumberFormat="0" applyProtection="0">
      <alignment horizontal="right" vertical="center"/>
    </xf>
    <xf numFmtId="4" fontId="29" fillId="21" borderId="78" applyNumberFormat="0" applyProtection="0">
      <alignment horizontal="right" vertical="center"/>
    </xf>
    <xf numFmtId="176" fontId="137" fillId="56" borderId="76"/>
    <xf numFmtId="176" fontId="8" fillId="49" borderId="78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vertical="center"/>
    </xf>
    <xf numFmtId="176" fontId="62" fillId="0" borderId="79"/>
    <xf numFmtId="176" fontId="10" fillId="80" borderId="73">
      <protection locked="0"/>
    </xf>
    <xf numFmtId="176" fontId="87" fillId="77" borderId="76"/>
    <xf numFmtId="4" fontId="29" fillId="36" borderId="78" applyNumberFormat="0" applyProtection="0">
      <alignment vertical="center"/>
    </xf>
    <xf numFmtId="250" fontId="8" fillId="0" borderId="73"/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176" fontId="8" fillId="0" borderId="73">
      <alignment horizontal="right"/>
    </xf>
    <xf numFmtId="176" fontId="113" fillId="0" borderId="59"/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86" fillId="9" borderId="76" applyNumberFormat="0" applyAlignment="0" applyProtection="0"/>
    <xf numFmtId="0" fontId="3" fillId="20" borderId="78" applyNumberFormat="0" applyProtection="0">
      <alignment horizontal="left" vertical="center" indent="1"/>
    </xf>
    <xf numFmtId="195" fontId="73" fillId="58" borderId="73">
      <alignment vertical="center"/>
    </xf>
    <xf numFmtId="0" fontId="36" fillId="0" borderId="79" applyNumberFormat="0" applyFill="0" applyAlignment="0" applyProtection="0"/>
    <xf numFmtId="176" fontId="87" fillId="77" borderId="76"/>
    <xf numFmtId="176" fontId="10" fillId="80" borderId="73">
      <protection locked="0"/>
    </xf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2" borderId="78" applyNumberFormat="0" applyProtection="0">
      <alignment horizontal="right" vertical="center"/>
    </xf>
    <xf numFmtId="4" fontId="29" fillId="27" borderId="78" applyNumberFormat="0" applyProtection="0">
      <alignment horizontal="right" vertical="center"/>
    </xf>
    <xf numFmtId="176" fontId="10" fillId="80" borderId="73">
      <protection locked="0"/>
    </xf>
    <xf numFmtId="4" fontId="29" fillId="24" borderId="78" applyNumberFormat="0" applyProtection="0">
      <alignment horizontal="right" vertical="center"/>
    </xf>
    <xf numFmtId="176" fontId="115" fillId="0" borderId="61"/>
    <xf numFmtId="0" fontId="28" fillId="9" borderId="78" applyNumberFormat="0" applyAlignment="0" applyProtection="0"/>
    <xf numFmtId="176" fontId="127" fillId="77" borderId="78"/>
    <xf numFmtId="4" fontId="29" fillId="31" borderId="78" applyNumberFormat="0" applyProtection="0">
      <alignment horizontal="right" vertical="center"/>
    </xf>
    <xf numFmtId="202" fontId="67" fillId="55" borderId="46">
      <alignment horizontal="center" vertical="center" wrapText="1"/>
    </xf>
    <xf numFmtId="176" fontId="8" fillId="49" borderId="78">
      <alignment horizontal="left" vertical="center" indent="1"/>
    </xf>
    <xf numFmtId="174" fontId="3" fillId="19" borderId="71" applyNumberFormat="0" applyFont="0" applyAlignment="0">
      <protection locked="0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vertical="center"/>
    </xf>
    <xf numFmtId="176" fontId="115" fillId="0" borderId="61"/>
    <xf numFmtId="0" fontId="127" fillId="9" borderId="78" applyNumberFormat="0" applyAlignment="0" applyProtection="0"/>
    <xf numFmtId="176" fontId="117" fillId="0" borderId="63"/>
    <xf numFmtId="178" fontId="113" fillId="0" borderId="59"/>
    <xf numFmtId="4" fontId="29" fillId="25" borderId="78" applyNumberFormat="0" applyProtection="0">
      <alignment horizontal="right" vertical="center"/>
    </xf>
    <xf numFmtId="10" fontId="109" fillId="36" borderId="81" applyNumberFormat="0" applyBorder="0" applyAlignment="0" applyProtection="0"/>
    <xf numFmtId="4" fontId="31" fillId="30" borderId="78" applyNumberFormat="0" applyProtection="0">
      <alignment horizontal="left" vertical="center" indent="1"/>
    </xf>
    <xf numFmtId="176" fontId="127" fillId="77" borderId="78"/>
    <xf numFmtId="176" fontId="115" fillId="0" borderId="61"/>
    <xf numFmtId="4" fontId="29" fillId="24" borderId="78" applyNumberFormat="0" applyProtection="0">
      <alignment horizontal="right" vertical="center"/>
    </xf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4" fontId="30" fillId="19" borderId="78" applyNumberFormat="0" applyProtection="0">
      <alignment vertical="center"/>
    </xf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0" fontId="65" fillId="0" borderId="74" applyNumberFormat="0" applyFont="0" applyAlignment="0" applyProtection="0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176" fontId="10" fillId="0" borderId="75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0" fillId="0" borderId="74"/>
    <xf numFmtId="0" fontId="65" fillId="0" borderId="75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3" fillId="0" borderId="59"/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0" fontId="65" fillId="0" borderId="74" applyNumberFormat="0" applyFont="0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0" fillId="83" borderId="77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0" fontId="137" fillId="10" borderId="76" applyNumberFormat="0" applyAlignment="0" applyProtection="0"/>
    <xf numFmtId="4" fontId="29" fillId="23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0" fontId="13" fillId="4" borderId="77" applyNumberFormat="0" applyFont="0" applyAlignment="0" applyProtection="0"/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76" fontId="115" fillId="0" borderId="61"/>
    <xf numFmtId="176" fontId="117" fillId="0" borderId="63"/>
    <xf numFmtId="0" fontId="3" fillId="20" borderId="78" applyNumberFormat="0" applyProtection="0">
      <alignment horizontal="left" vertical="center" indent="1"/>
    </xf>
    <xf numFmtId="176" fontId="10" fillId="83" borderId="77"/>
    <xf numFmtId="176" fontId="8" fillId="49" borderId="78">
      <alignment horizontal="left" vertical="center" indent="1"/>
    </xf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7" borderId="78" applyNumberFormat="0" applyProtection="0">
      <alignment horizontal="right" vertical="center"/>
    </xf>
    <xf numFmtId="176" fontId="72" fillId="77" borderId="73"/>
    <xf numFmtId="4" fontId="29" fillId="28" borderId="78" applyNumberFormat="0" applyProtection="0">
      <alignment horizontal="right" vertical="center"/>
    </xf>
    <xf numFmtId="4" fontId="29" fillId="27" borderId="78" applyNumberFormat="0" applyProtection="0">
      <alignment horizontal="right" vertical="center"/>
    </xf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81" fontId="139" fillId="55" borderId="80"/>
    <xf numFmtId="0" fontId="3" fillId="0" borderId="81">
      <alignment horizontal="right"/>
    </xf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0" borderId="81"/>
    <xf numFmtId="0" fontId="3" fillId="0" borderId="81"/>
    <xf numFmtId="0" fontId="3" fillId="0" borderId="81"/>
    <xf numFmtId="0" fontId="3" fillId="0" borderId="81"/>
    <xf numFmtId="0" fontId="3" fillId="35" borderId="78" applyNumberFormat="0" applyProtection="0">
      <alignment horizontal="left" vertical="center" indent="1"/>
    </xf>
    <xf numFmtId="0" fontId="3" fillId="0" borderId="81"/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4" fontId="34" fillId="31" borderId="78" applyNumberFormat="0" applyProtection="0">
      <alignment horizontal="right" vertical="center"/>
    </xf>
    <xf numFmtId="195" fontId="73" fillId="58" borderId="73">
      <alignment vertical="center"/>
    </xf>
    <xf numFmtId="4" fontId="29" fillId="19" borderId="78" applyNumberFormat="0" applyProtection="0">
      <alignment vertical="center"/>
    </xf>
    <xf numFmtId="176" fontId="137" fillId="56" borderId="76"/>
    <xf numFmtId="176" fontId="8" fillId="49" borderId="78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vertical="center"/>
    </xf>
    <xf numFmtId="0" fontId="86" fillId="9" borderId="76" applyNumberFormat="0" applyAlignment="0" applyProtection="0"/>
    <xf numFmtId="176" fontId="62" fillId="0" borderId="79"/>
    <xf numFmtId="0" fontId="28" fillId="9" borderId="78" applyNumberFormat="0" applyAlignment="0" applyProtection="0"/>
    <xf numFmtId="4" fontId="29" fillId="36" borderId="78" applyNumberFormat="0" applyProtection="0">
      <alignment vertical="center"/>
    </xf>
    <xf numFmtId="250" fontId="8" fillId="0" borderId="73"/>
    <xf numFmtId="202" fontId="67" fillId="55" borderId="46">
      <alignment horizontal="center" vertical="center" wrapText="1"/>
    </xf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176" fontId="62" fillId="0" borderId="79"/>
    <xf numFmtId="176" fontId="115" fillId="0" borderId="61"/>
    <xf numFmtId="4" fontId="29" fillId="36" borderId="78" applyNumberFormat="0" applyProtection="0">
      <alignment horizontal="left" vertical="center" indent="1"/>
    </xf>
    <xf numFmtId="176" fontId="117" fillId="0" borderId="63"/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10" fillId="80" borderId="73">
      <protection locked="0"/>
    </xf>
    <xf numFmtId="0" fontId="86" fillId="9" borderId="76" applyNumberFormat="0" applyAlignment="0" applyProtection="0"/>
    <xf numFmtId="176" fontId="10" fillId="80" borderId="73">
      <protection locked="0"/>
    </xf>
    <xf numFmtId="0" fontId="36" fillId="0" borderId="79" applyNumberFormat="0" applyFill="0" applyAlignment="0" applyProtection="0"/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2" borderId="78" applyNumberFormat="0" applyProtection="0">
      <alignment horizontal="right" vertical="center"/>
    </xf>
    <xf numFmtId="4" fontId="29" fillId="28" borderId="78" applyNumberFormat="0" applyProtection="0">
      <alignment horizontal="right" vertical="center"/>
    </xf>
    <xf numFmtId="176" fontId="10" fillId="80" borderId="73">
      <protection locked="0"/>
    </xf>
    <xf numFmtId="4" fontId="29" fillId="25" borderId="78" applyNumberFormat="0" applyProtection="0">
      <alignment horizontal="right" vertical="center"/>
    </xf>
    <xf numFmtId="176" fontId="10" fillId="83" borderId="77"/>
    <xf numFmtId="176" fontId="10" fillId="80" borderId="73">
      <protection locked="0"/>
    </xf>
    <xf numFmtId="176" fontId="8" fillId="84" borderId="78">
      <alignment horizontal="right" vertical="center"/>
    </xf>
    <xf numFmtId="178" fontId="113" fillId="0" borderId="59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117" fillId="0" borderId="63"/>
    <xf numFmtId="176" fontId="87" fillId="77" borderId="76"/>
    <xf numFmtId="176" fontId="115" fillId="0" borderId="61"/>
    <xf numFmtId="176" fontId="8" fillId="85" borderId="78">
      <alignment horizontal="left" vertical="center" indent="1"/>
    </xf>
    <xf numFmtId="202" fontId="67" fillId="55" borderId="46">
      <alignment horizontal="center" vertical="center" wrapText="1"/>
    </xf>
    <xf numFmtId="0" fontId="3" fillId="20" borderId="78" applyNumberFormat="0" applyProtection="0">
      <alignment horizontal="left" vertical="center" indent="1"/>
    </xf>
    <xf numFmtId="176" fontId="98" fillId="0" borderId="74"/>
    <xf numFmtId="4" fontId="31" fillId="30" borderId="78" applyNumberFormat="0" applyProtection="0">
      <alignment horizontal="left" vertical="center" indent="1"/>
    </xf>
    <xf numFmtId="176" fontId="127" fillId="77" borderId="78"/>
    <xf numFmtId="176" fontId="115" fillId="0" borderId="61"/>
    <xf numFmtId="4" fontId="29" fillId="19" borderId="78" applyNumberFormat="0" applyProtection="0">
      <alignment horizontal="left" vertical="center" indent="1"/>
    </xf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" fillId="0" borderId="81"/>
    <xf numFmtId="202" fontId="67" fillId="55" borderId="46">
      <alignment horizontal="center" vertical="center" wrapText="1"/>
    </xf>
    <xf numFmtId="0" fontId="65" fillId="0" borderId="74" applyNumberFormat="0" applyFont="0" applyAlignment="0" applyProtection="0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176" fontId="10" fillId="0" borderId="75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0" fillId="0" borderId="74"/>
    <xf numFmtId="0" fontId="65" fillId="0" borderId="75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176" fontId="10" fillId="0" borderId="75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0" fillId="80" borderId="73">
      <protection locked="0"/>
    </xf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27" fillId="77" borderId="78"/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0" fontId="137" fillId="10" borderId="76" applyNumberFormat="0" applyAlignment="0" applyProtection="0"/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76" fontId="115" fillId="0" borderId="61"/>
    <xf numFmtId="176" fontId="117" fillId="0" borderId="63"/>
    <xf numFmtId="0" fontId="28" fillId="9" borderId="78" applyNumberFormat="0" applyAlignment="0" applyProtection="0"/>
    <xf numFmtId="176" fontId="8" fillId="49" borderId="78">
      <alignment horizontal="left" vertical="center" indent="1"/>
    </xf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7" borderId="78" applyNumberFormat="0" applyProtection="0">
      <alignment horizontal="right" vertical="center"/>
    </xf>
    <xf numFmtId="176" fontId="72" fillId="77" borderId="73"/>
    <xf numFmtId="4" fontId="29" fillId="28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81" fontId="139" fillId="55" borderId="80"/>
    <xf numFmtId="0" fontId="13" fillId="4" borderId="77" applyNumberFormat="0" applyFont="0" applyAlignment="0" applyProtection="0"/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176" fontId="10" fillId="0" borderId="74"/>
    <xf numFmtId="0" fontId="32" fillId="0" borderId="72"/>
    <xf numFmtId="10" fontId="106" fillId="81" borderId="81" applyNumberFormat="0" applyFill="0" applyBorder="0" applyAlignment="0" applyProtection="0">
      <protection locked="0"/>
    </xf>
    <xf numFmtId="0" fontId="65" fillId="0" borderId="74" applyNumberFormat="0" applyFont="0" applyAlignment="0" applyProtection="0"/>
    <xf numFmtId="0" fontId="3" fillId="35" borderId="78" applyNumberFormat="0" applyProtection="0">
      <alignment horizontal="left" vertical="center" indent="1"/>
    </xf>
    <xf numFmtId="176" fontId="117" fillId="0" borderId="63"/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4" fontId="34" fillId="31" borderId="78" applyNumberFormat="0" applyProtection="0">
      <alignment horizontal="right" vertical="center"/>
    </xf>
    <xf numFmtId="4" fontId="29" fillId="19" borderId="78" applyNumberFormat="0" applyProtection="0">
      <alignment horizontal="left" vertical="center" indent="1"/>
    </xf>
    <xf numFmtId="4" fontId="29" fillId="28" borderId="78" applyNumberFormat="0" applyProtection="0">
      <alignment horizontal="right" vertical="center"/>
    </xf>
    <xf numFmtId="176" fontId="137" fillId="56" borderId="76"/>
    <xf numFmtId="176" fontId="8" fillId="49" borderId="78">
      <alignment horizontal="left" vertical="center" indent="1"/>
    </xf>
    <xf numFmtId="195" fontId="73" fillId="58" borderId="73">
      <alignment vertical="center"/>
    </xf>
    <xf numFmtId="176" fontId="62" fillId="0" borderId="79"/>
    <xf numFmtId="0" fontId="13" fillId="4" borderId="77" applyNumberFormat="0" applyFont="0" applyAlignment="0" applyProtection="0"/>
    <xf numFmtId="4" fontId="29" fillId="36" borderId="78" applyNumberFormat="0" applyProtection="0">
      <alignment vertical="center"/>
    </xf>
    <xf numFmtId="250" fontId="8" fillId="0" borderId="73"/>
    <xf numFmtId="178" fontId="113" fillId="0" borderId="59"/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0" fontId="62" fillId="0" borderId="79" applyNumberFormat="0" applyFill="0" applyAlignment="0" applyProtection="0"/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127" fillId="77" borderId="78"/>
    <xf numFmtId="195" fontId="73" fillId="58" borderId="73">
      <alignment vertical="center"/>
    </xf>
    <xf numFmtId="0" fontId="36" fillId="0" borderId="79" applyNumberFormat="0" applyFill="0" applyAlignment="0" applyProtection="0"/>
    <xf numFmtId="176" fontId="87" fillId="77" borderId="76"/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2" borderId="78" applyNumberFormat="0" applyProtection="0">
      <alignment horizontal="right" vertical="center"/>
    </xf>
    <xf numFmtId="4" fontId="29" fillId="29" borderId="78" applyNumberFormat="0" applyProtection="0">
      <alignment horizontal="right" vertical="center"/>
    </xf>
    <xf numFmtId="176" fontId="10" fillId="80" borderId="73">
      <protection locked="0"/>
    </xf>
    <xf numFmtId="4" fontId="29" fillId="26" borderId="78" applyNumberFormat="0" applyProtection="0">
      <alignment horizontal="right" vertical="center"/>
    </xf>
    <xf numFmtId="176" fontId="113" fillId="0" borderId="59"/>
    <xf numFmtId="4" fontId="30" fillId="31" borderId="78" applyNumberFormat="0" applyProtection="0">
      <alignment horizontal="right" vertical="center"/>
    </xf>
    <xf numFmtId="176" fontId="113" fillId="0" borderId="59"/>
    <xf numFmtId="176" fontId="8" fillId="49" borderId="78">
      <alignment horizontal="left" vertical="center" indent="1"/>
    </xf>
    <xf numFmtId="176" fontId="113" fillId="0" borderId="59"/>
    <xf numFmtId="0" fontId="87" fillId="9" borderId="76" applyNumberFormat="0" applyAlignment="0" applyProtection="0"/>
    <xf numFmtId="176" fontId="115" fillId="0" borderId="61"/>
    <xf numFmtId="4" fontId="8" fillId="33" borderId="78" applyNumberFormat="0" applyProtection="0">
      <alignment horizontal="left" vertical="center" indent="1"/>
    </xf>
    <xf numFmtId="0" fontId="13" fillId="4" borderId="77" applyNumberFormat="0" applyFont="0" applyAlignment="0" applyProtection="0"/>
    <xf numFmtId="176" fontId="10" fillId="80" borderId="73">
      <protection locked="0"/>
    </xf>
    <xf numFmtId="4" fontId="31" fillId="30" borderId="78" applyNumberFormat="0" applyProtection="0">
      <alignment horizontal="left" vertical="center" indent="1"/>
    </xf>
    <xf numFmtId="176" fontId="127" fillId="77" borderId="78"/>
    <xf numFmtId="176" fontId="115" fillId="0" borderId="61"/>
    <xf numFmtId="4" fontId="29" fillId="31" borderId="28" applyNumberFormat="0" applyProtection="0">
      <alignment horizontal="left" vertical="center" indent="1"/>
    </xf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2" borderId="78" applyNumberFormat="0" applyProtection="0">
      <alignment horizontal="right" vertical="center"/>
    </xf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" fillId="35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0" fontId="65" fillId="0" borderId="74" applyNumberFormat="0" applyFont="0" applyAlignment="0" applyProtection="0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176" fontId="10" fillId="0" borderId="75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0" fillId="0" borderId="74"/>
    <xf numFmtId="0" fontId="65" fillId="0" borderId="75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0" fontId="137" fillId="10" borderId="76" applyNumberFormat="0" applyAlignment="0" applyProtection="0"/>
    <xf numFmtId="4" fontId="31" fillId="3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76" fontId="115" fillId="0" borderId="61"/>
    <xf numFmtId="176" fontId="117" fillId="0" borderId="63"/>
    <xf numFmtId="176" fontId="8" fillId="49" borderId="78">
      <alignment horizontal="left" vertical="center" indent="1"/>
    </xf>
    <xf numFmtId="4" fontId="29" fillId="25" borderId="78" applyNumberFormat="0" applyProtection="0">
      <alignment horizontal="right" vertical="center"/>
    </xf>
    <xf numFmtId="4" fontId="29" fillId="19" borderId="78" applyNumberFormat="0" applyProtection="0">
      <alignment vertical="center"/>
    </xf>
    <xf numFmtId="176" fontId="8" fillId="49" borderId="78">
      <alignment horizontal="left" vertical="center" indent="1"/>
    </xf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176" fontId="72" fillId="77" borderId="73"/>
    <xf numFmtId="4" fontId="29" fillId="21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176" fontId="10" fillId="83" borderId="77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4" fontId="8" fillId="31" borderId="78" applyNumberFormat="0" applyProtection="0">
      <alignment horizontal="left" vertical="center" indent="1"/>
    </xf>
    <xf numFmtId="176" fontId="8" fillId="84" borderId="78">
      <alignment horizontal="left" vertical="center" indent="1"/>
    </xf>
    <xf numFmtId="4" fontId="8" fillId="33" borderId="78" applyNumberFormat="0" applyProtection="0">
      <alignment horizontal="left" vertical="center" indent="1"/>
    </xf>
    <xf numFmtId="181" fontId="139" fillId="55" borderId="80"/>
    <xf numFmtId="10" fontId="109" fillId="36" borderId="81" applyNumberFormat="0" applyBorder="0" applyAlignment="0" applyProtection="0"/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176" fontId="98" fillId="0" borderId="74">
      <alignment horizontal="left" vertical="center"/>
    </xf>
    <xf numFmtId="0" fontId="65" fillId="0" borderId="75" applyNumberFormat="0" applyFont="0" applyAlignment="0" applyProtection="0"/>
    <xf numFmtId="178" fontId="104" fillId="80" borderId="73">
      <protection locked="0"/>
    </xf>
    <xf numFmtId="202" fontId="67" fillId="55" borderId="46">
      <alignment horizontal="center" vertical="center" wrapText="1"/>
    </xf>
    <xf numFmtId="176" fontId="8" fillId="85" borderId="78">
      <alignment horizontal="left" vertical="center" indent="1"/>
    </xf>
    <xf numFmtId="176" fontId="113" fillId="0" borderId="59"/>
    <xf numFmtId="0" fontId="3" fillId="33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vertical="center"/>
    </xf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4" fontId="30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87" fillId="77" borderId="76"/>
    <xf numFmtId="4" fontId="29" fillId="19" borderId="78" applyNumberFormat="0" applyProtection="0">
      <alignment vertical="center"/>
    </xf>
    <xf numFmtId="4" fontId="29" fillId="22" borderId="78" applyNumberFormat="0" applyProtection="0">
      <alignment horizontal="right" vertical="center"/>
    </xf>
    <xf numFmtId="176" fontId="8" fillId="49" borderId="78">
      <alignment horizontal="left" vertical="center" indent="1"/>
    </xf>
    <xf numFmtId="4" fontId="29" fillId="27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4" fontId="29" fillId="2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62" fillId="0" borderId="79"/>
    <xf numFmtId="4" fontId="30" fillId="19" borderId="78" applyNumberFormat="0" applyProtection="0">
      <alignment vertical="center"/>
    </xf>
    <xf numFmtId="0" fontId="28" fillId="9" borderId="78" applyNumberFormat="0" applyAlignment="0" applyProtection="0"/>
    <xf numFmtId="4" fontId="29" fillId="36" borderId="78" applyNumberFormat="0" applyProtection="0">
      <alignment vertical="center"/>
    </xf>
    <xf numFmtId="4" fontId="3" fillId="0" borderId="81"/>
    <xf numFmtId="250" fontId="8" fillId="0" borderId="73"/>
    <xf numFmtId="176" fontId="8" fillId="84" borderId="78">
      <alignment horizontal="right" vertical="center"/>
    </xf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176" fontId="8" fillId="79" borderId="78">
      <alignment horizontal="left" vertical="center" indent="1"/>
    </xf>
    <xf numFmtId="4" fontId="29" fillId="36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10" fillId="83" borderId="77"/>
    <xf numFmtId="0" fontId="36" fillId="0" borderId="79" applyNumberFormat="0" applyFill="0" applyAlignment="0" applyProtection="0"/>
    <xf numFmtId="0" fontId="13" fillId="4" borderId="77" applyNumberFormat="0" applyFont="0" applyAlignment="0" applyProtection="0"/>
    <xf numFmtId="4" fontId="30" fillId="19" borderId="78" applyNumberFormat="0" applyProtection="0">
      <alignment vertical="center"/>
    </xf>
    <xf numFmtId="176" fontId="10" fillId="83" borderId="77"/>
    <xf numFmtId="181" fontId="73" fillId="0" borderId="80">
      <protection locked="0"/>
    </xf>
    <xf numFmtId="176" fontId="8" fillId="84" borderId="78">
      <alignment horizontal="right" vertical="center"/>
    </xf>
    <xf numFmtId="176" fontId="10" fillId="80" borderId="73">
      <protection locked="0"/>
    </xf>
    <xf numFmtId="176" fontId="10" fillId="80" borderId="73">
      <protection locked="0"/>
    </xf>
    <xf numFmtId="0" fontId="3" fillId="35" borderId="78" applyNumberFormat="0" applyProtection="0">
      <alignment horizontal="left" vertical="center" indent="1"/>
    </xf>
    <xf numFmtId="178" fontId="104" fillId="80" borderId="73">
      <protection locked="0"/>
    </xf>
    <xf numFmtId="176" fontId="87" fillId="77" borderId="76"/>
    <xf numFmtId="0" fontId="86" fillId="9" borderId="76" applyNumberFormat="0" applyAlignment="0" applyProtection="0"/>
    <xf numFmtId="4" fontId="29" fillId="31" borderId="28" applyNumberFormat="0" applyProtection="0">
      <alignment horizontal="left" vertical="center" indent="1"/>
    </xf>
    <xf numFmtId="176" fontId="117" fillId="0" borderId="63"/>
    <xf numFmtId="176" fontId="8" fillId="49" borderId="78">
      <alignment horizontal="left" vertical="center" indent="1"/>
    </xf>
    <xf numFmtId="176" fontId="8" fillId="84" borderId="78">
      <alignment horizontal="left" vertical="center" indent="1"/>
    </xf>
    <xf numFmtId="178" fontId="113" fillId="0" borderId="59"/>
    <xf numFmtId="176" fontId="62" fillId="0" borderId="79"/>
    <xf numFmtId="176" fontId="117" fillId="0" borderId="63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10" fillId="80" borderId="73">
      <protection locked="0"/>
    </xf>
    <xf numFmtId="4" fontId="31" fillId="30" borderId="78" applyNumberFormat="0" applyProtection="0">
      <alignment horizontal="left" vertical="center" indent="1"/>
    </xf>
    <xf numFmtId="4" fontId="29" fillId="24" borderId="78" applyNumberFormat="0" applyProtection="0">
      <alignment horizontal="right" vertical="center"/>
    </xf>
    <xf numFmtId="176" fontId="115" fillId="0" borderId="61"/>
    <xf numFmtId="4" fontId="29" fillId="19" borderId="78" applyNumberFormat="0" applyProtection="0">
      <alignment horizontal="left" vertical="center" indent="1"/>
    </xf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62" fillId="0" borderId="79"/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0" fontId="3" fillId="35" borderId="78" applyNumberFormat="0" applyProtection="0">
      <alignment horizontal="left" vertical="center" inden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3" fillId="0" borderId="59"/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27" fillId="77" borderId="78"/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4" fontId="29" fillId="23" borderId="78" applyNumberFormat="0" applyProtection="0">
      <alignment horizontal="right" vertical="center"/>
    </xf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4" fontId="29" fillId="21" borderId="78" applyNumberFormat="0" applyProtection="0">
      <alignment horizontal="right" vertical="center"/>
    </xf>
    <xf numFmtId="176" fontId="115" fillId="0" borderId="61"/>
    <xf numFmtId="176" fontId="117" fillId="0" borderId="63"/>
    <xf numFmtId="0" fontId="28" fillId="9" borderId="78" applyNumberFormat="0" applyAlignment="0" applyProtection="0"/>
    <xf numFmtId="4" fontId="29" fillId="36" borderId="78" applyNumberFormat="0" applyProtection="0">
      <alignment horizontal="left" vertical="center" indent="1"/>
    </xf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8" fillId="31" borderId="78" applyNumberFormat="0" applyProtection="0">
      <alignment horizontal="left" vertical="center" indent="1"/>
    </xf>
    <xf numFmtId="176" fontId="72" fillId="77" borderId="73"/>
    <xf numFmtId="176" fontId="8" fillId="84" borderId="78">
      <alignment horizontal="left" vertical="center" indent="1"/>
    </xf>
    <xf numFmtId="4" fontId="29" fillId="24" borderId="78" applyNumberFormat="0" applyProtection="0">
      <alignment horizontal="right" vertical="center"/>
    </xf>
    <xf numFmtId="176" fontId="115" fillId="0" borderId="61"/>
    <xf numFmtId="0" fontId="3" fillId="34" borderId="78" applyNumberFormat="0" applyProtection="0">
      <alignment horizontal="left" vertical="center" indent="1"/>
    </xf>
    <xf numFmtId="176" fontId="117" fillId="0" borderId="63"/>
    <xf numFmtId="0" fontId="3" fillId="35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181" fontId="139" fillId="55" borderId="80"/>
    <xf numFmtId="174" fontId="3" fillId="19" borderId="81" applyNumberFormat="0" applyFont="0" applyAlignment="0">
      <protection locked="0"/>
    </xf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4" fontId="29" fillId="36" borderId="78" applyNumberFormat="0" applyProtection="0">
      <alignment vertical="center"/>
    </xf>
    <xf numFmtId="4" fontId="30" fillId="36" borderId="78" applyNumberFormat="0" applyProtection="0">
      <alignment vertical="center"/>
    </xf>
    <xf numFmtId="4" fontId="29" fillId="36" borderId="78" applyNumberFormat="0" applyProtection="0">
      <alignment horizontal="left" vertical="center" indent="1"/>
    </xf>
    <xf numFmtId="0" fontId="69" fillId="0" borderId="72">
      <alignment horizontal="left" vertical="center"/>
    </xf>
    <xf numFmtId="0" fontId="32" fillId="35" borderId="72" applyAlignment="0" applyProtection="0"/>
    <xf numFmtId="176" fontId="10" fillId="0" borderId="75"/>
    <xf numFmtId="176" fontId="98" fillId="77" borderId="74"/>
    <xf numFmtId="4" fontId="29" fillId="36" borderId="78" applyNumberFormat="0" applyProtection="0">
      <alignment horizontal="left" vertical="center" indent="1"/>
    </xf>
    <xf numFmtId="0" fontId="32" fillId="0" borderId="72"/>
    <xf numFmtId="4" fontId="29" fillId="31" borderId="78" applyNumberFormat="0" applyProtection="0">
      <alignment horizontal="right" vertical="center"/>
    </xf>
    <xf numFmtId="176" fontId="8" fillId="84" borderId="78">
      <alignment horizontal="right" vertical="center"/>
    </xf>
    <xf numFmtId="176" fontId="8" fillId="49" borderId="78">
      <alignment horizontal="left" vertical="center" indent="1"/>
    </xf>
    <xf numFmtId="176" fontId="10" fillId="83" borderId="77"/>
    <xf numFmtId="176" fontId="87" fillId="77" borderId="76"/>
    <xf numFmtId="0" fontId="87" fillId="9" borderId="76" applyNumberFormat="0" applyAlignment="0" applyProtection="0"/>
    <xf numFmtId="176" fontId="8" fillId="84" borderId="78">
      <alignment horizontal="right" vertical="center"/>
    </xf>
    <xf numFmtId="0" fontId="36" fillId="0" borderId="79" applyNumberFormat="0" applyFill="0" applyAlignment="0" applyProtection="0"/>
    <xf numFmtId="0" fontId="3" fillId="20" borderId="78" applyNumberFormat="0" applyProtection="0">
      <alignment horizontal="left" vertical="center" indent="1"/>
    </xf>
    <xf numFmtId="176" fontId="8" fillId="79" borderId="78">
      <alignment horizontal="left" vertical="center" indent="1"/>
    </xf>
    <xf numFmtId="250" fontId="8" fillId="0" borderId="73"/>
    <xf numFmtId="176" fontId="115" fillId="0" borderId="61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76" fontId="115" fillId="0" borderId="61"/>
    <xf numFmtId="4" fontId="29" fillId="36" borderId="78" applyNumberFormat="0" applyProtection="0">
      <alignment horizontal="left" vertical="center" indent="1"/>
    </xf>
    <xf numFmtId="176" fontId="117" fillId="0" borderId="63"/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127" fillId="77" borderId="78"/>
    <xf numFmtId="195" fontId="73" fillId="58" borderId="73">
      <alignment vertical="center"/>
    </xf>
    <xf numFmtId="0" fontId="36" fillId="0" borderId="79" applyNumberFormat="0" applyFill="0" applyAlignment="0" applyProtection="0"/>
    <xf numFmtId="4" fontId="29" fillId="19" borderId="78" applyNumberFormat="0" applyProtection="0">
      <alignment horizontal="left" vertical="center" indent="1"/>
    </xf>
    <xf numFmtId="4" fontId="29" fillId="23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4" fontId="29" fillId="29" borderId="78" applyNumberFormat="0" applyProtection="0">
      <alignment horizontal="right" vertical="center"/>
    </xf>
    <xf numFmtId="0" fontId="13" fillId="4" borderId="77" applyNumberFormat="0" applyFont="0" applyAlignment="0" applyProtection="0"/>
    <xf numFmtId="0" fontId="3" fillId="35" borderId="78" applyNumberFormat="0" applyProtection="0">
      <alignment horizontal="left" vertical="center" indent="1"/>
    </xf>
    <xf numFmtId="0" fontId="13" fillId="4" borderId="77" applyNumberFormat="0" applyFont="0" applyAlignment="0" applyProtection="0"/>
    <xf numFmtId="0" fontId="28" fillId="9" borderId="78" applyNumberFormat="0" applyAlignment="0" applyProtection="0"/>
    <xf numFmtId="0" fontId="3" fillId="0" borderId="81"/>
    <xf numFmtId="0" fontId="3" fillId="0" borderId="71"/>
    <xf numFmtId="0" fontId="28" fillId="9" borderId="78" applyNumberFormat="0" applyAlignment="0" applyProtection="0"/>
    <xf numFmtId="176" fontId="113" fillId="0" borderId="59"/>
    <xf numFmtId="0" fontId="3" fillId="20" borderId="78" applyNumberFormat="0" applyProtection="0">
      <alignment horizontal="left" vertical="center" indent="1"/>
    </xf>
    <xf numFmtId="176" fontId="98" fillId="0" borderId="74">
      <alignment horizontal="left" vertical="center"/>
    </xf>
    <xf numFmtId="4" fontId="8" fillId="31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4" fontId="29" fillId="21" borderId="78" applyNumberFormat="0" applyProtection="0">
      <alignment horizontal="right" vertical="center"/>
    </xf>
    <xf numFmtId="176" fontId="115" fillId="0" borderId="61"/>
    <xf numFmtId="4" fontId="30" fillId="31" borderId="78" applyNumberFormat="0" applyProtection="0">
      <alignment horizontal="right" vertical="center"/>
    </xf>
    <xf numFmtId="195" fontId="73" fillId="58" borderId="73">
      <alignment vertical="center"/>
    </xf>
    <xf numFmtId="176" fontId="76" fillId="0" borderId="75">
      <protection locked="0"/>
    </xf>
    <xf numFmtId="176" fontId="10" fillId="80" borderId="73">
      <protection locked="0"/>
    </xf>
    <xf numFmtId="4" fontId="31" fillId="30" borderId="78" applyNumberFormat="0" applyProtection="0">
      <alignment horizontal="left" vertical="center" indent="1"/>
    </xf>
    <xf numFmtId="4" fontId="29" fillId="28" borderId="78" applyNumberFormat="0" applyProtection="0">
      <alignment horizontal="right" vertical="center"/>
    </xf>
    <xf numFmtId="176" fontId="115" fillId="0" borderId="61"/>
    <xf numFmtId="176" fontId="72" fillId="77" borderId="73"/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2" borderId="78" applyNumberFormat="0" applyProtection="0">
      <alignment horizontal="right" vertical="center"/>
    </xf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0" fontId="65" fillId="0" borderId="75" applyNumberFormat="0" applyFont="0" applyAlignment="0" applyProtection="0"/>
    <xf numFmtId="214" fontId="104" fillId="80" borderId="73">
      <protection locked="0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176" fontId="10" fillId="0" borderId="75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8" fontId="104" fillId="80" borderId="73">
      <protection locked="0"/>
    </xf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4" fontId="30" fillId="31" borderId="78" applyNumberFormat="0" applyProtection="0">
      <alignment horizontal="right" vertical="center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62" fillId="0" borderId="79"/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4" fontId="29" fillId="27" borderId="78" applyNumberFormat="0" applyProtection="0">
      <alignment horizontal="right" vertical="center"/>
    </xf>
    <xf numFmtId="0" fontId="137" fillId="10" borderId="76" applyNumberFormat="0" applyAlignment="0" applyProtection="0"/>
    <xf numFmtId="176" fontId="127" fillId="77" borderId="78"/>
    <xf numFmtId="176" fontId="10" fillId="83" borderId="77"/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76" fontId="87" fillId="77" borderId="76"/>
    <xf numFmtId="176" fontId="115" fillId="0" borderId="61"/>
    <xf numFmtId="176" fontId="117" fillId="0" borderId="63"/>
    <xf numFmtId="0" fontId="36" fillId="0" borderId="79" applyNumberFormat="0" applyFill="0" applyAlignment="0" applyProtection="0"/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5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181" fontId="73" fillId="0" borderId="80">
      <protection locked="0"/>
    </xf>
    <xf numFmtId="176" fontId="137" fillId="56" borderId="76"/>
    <xf numFmtId="0" fontId="137" fillId="10" borderId="76" applyNumberFormat="0" applyAlignment="0" applyProtection="0"/>
    <xf numFmtId="176" fontId="127" fillId="77" borderId="78"/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7" borderId="78" applyNumberFormat="0" applyProtection="0">
      <alignment horizontal="right" vertical="center"/>
    </xf>
    <xf numFmtId="176" fontId="72" fillId="77" borderId="73"/>
    <xf numFmtId="4" fontId="29" fillId="28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81" fontId="139" fillId="55" borderId="80"/>
    <xf numFmtId="0" fontId="32" fillId="0" borderId="72"/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176" fontId="98" fillId="0" borderId="74"/>
    <xf numFmtId="176" fontId="98" fillId="77" borderId="74"/>
    <xf numFmtId="178" fontId="104" fillId="80" borderId="73">
      <protection locked="0"/>
    </xf>
    <xf numFmtId="0" fontId="32" fillId="35" borderId="72" applyAlignment="0" applyProtection="0"/>
    <xf numFmtId="176" fontId="98" fillId="0" borderId="74"/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23" borderId="78" applyNumberFormat="0" applyProtection="0">
      <alignment horizontal="right" vertical="center"/>
    </xf>
    <xf numFmtId="0" fontId="86" fillId="9" borderId="76" applyNumberFormat="0" applyAlignment="0" applyProtection="0"/>
    <xf numFmtId="181" fontId="73" fillId="0" borderId="80">
      <protection locked="0"/>
    </xf>
    <xf numFmtId="4" fontId="29" fillId="24" borderId="78" applyNumberFormat="0" applyProtection="0">
      <alignment horizontal="right" vertical="center"/>
    </xf>
    <xf numFmtId="4" fontId="29" fillId="2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4" fontId="30" fillId="19" borderId="78" applyNumberFormat="0" applyProtection="0">
      <alignment vertical="center"/>
    </xf>
    <xf numFmtId="176" fontId="127" fillId="77" borderId="78"/>
    <xf numFmtId="4" fontId="30" fillId="31" borderId="78" applyNumberFormat="0" applyProtection="0">
      <alignment horizontal="right" vertical="center"/>
    </xf>
    <xf numFmtId="250" fontId="8" fillId="0" borderId="73"/>
    <xf numFmtId="0" fontId="127" fillId="9" borderId="78" applyNumberFormat="0" applyAlignment="0" applyProtection="0"/>
    <xf numFmtId="0" fontId="3" fillId="0" borderId="81"/>
    <xf numFmtId="0" fontId="3" fillId="34" borderId="78" applyNumberFormat="0" applyProtection="0">
      <alignment horizontal="left" vertical="center" indent="1"/>
    </xf>
    <xf numFmtId="176" fontId="117" fillId="0" borderId="63"/>
    <xf numFmtId="0" fontId="3" fillId="35" borderId="78" applyNumberFormat="0" applyProtection="0">
      <alignment horizontal="left" vertical="center" indent="1"/>
    </xf>
    <xf numFmtId="4" fontId="30" fillId="36" borderId="78" applyNumberFormat="0" applyProtection="0">
      <alignment vertical="center"/>
    </xf>
    <xf numFmtId="176" fontId="8" fillId="49" borderId="78">
      <alignment horizontal="left" vertical="center" indent="1"/>
    </xf>
    <xf numFmtId="176" fontId="8" fillId="49" borderId="78">
      <alignment horizontal="left" vertical="center" indent="1"/>
    </xf>
    <xf numFmtId="4" fontId="34" fillId="31" borderId="78" applyNumberFormat="0" applyProtection="0">
      <alignment horizontal="right" vertical="center"/>
    </xf>
    <xf numFmtId="195" fontId="73" fillId="58" borderId="73">
      <alignment vertical="center"/>
    </xf>
    <xf numFmtId="4" fontId="30" fillId="19" borderId="78" applyNumberFormat="0" applyProtection="0">
      <alignment vertical="center"/>
    </xf>
    <xf numFmtId="0" fontId="3" fillId="33" borderId="78" applyNumberFormat="0" applyProtection="0">
      <alignment horizontal="left" vertical="center" indent="1"/>
    </xf>
    <xf numFmtId="195" fontId="73" fillId="58" borderId="73">
      <alignment vertical="center"/>
    </xf>
    <xf numFmtId="176" fontId="127" fillId="77" borderId="78"/>
    <xf numFmtId="0" fontId="3" fillId="35" borderId="78" applyNumberFormat="0" applyProtection="0">
      <alignment horizontal="left" vertical="center" indent="1"/>
    </xf>
    <xf numFmtId="0" fontId="3" fillId="0" borderId="71"/>
    <xf numFmtId="0" fontId="86" fillId="9" borderId="76" applyNumberFormat="0" applyAlignment="0" applyProtection="0"/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0" fontId="69" fillId="0" borderId="72">
      <alignment horizontal="left" vertical="center"/>
    </xf>
    <xf numFmtId="0" fontId="3" fillId="20" borderId="78" applyNumberFormat="0" applyProtection="0">
      <alignment horizontal="left" vertical="center" indent="1"/>
    </xf>
    <xf numFmtId="176" fontId="113" fillId="0" borderId="59"/>
    <xf numFmtId="4" fontId="29" fillId="22" borderId="78" applyNumberFormat="0" applyProtection="0">
      <alignment horizontal="right" vertical="center"/>
    </xf>
    <xf numFmtId="176" fontId="113" fillId="0" borderId="59"/>
    <xf numFmtId="176" fontId="10" fillId="80" borderId="73">
      <protection locked="0"/>
    </xf>
    <xf numFmtId="4" fontId="29" fillId="23" borderId="78" applyNumberFormat="0" applyProtection="0">
      <alignment horizontal="right" vertical="center"/>
    </xf>
    <xf numFmtId="176" fontId="10" fillId="83" borderId="77"/>
    <xf numFmtId="176" fontId="115" fillId="0" borderId="61"/>
    <xf numFmtId="4" fontId="29" fillId="25" borderId="78" applyNumberFormat="0" applyProtection="0">
      <alignment horizontal="right" vertical="center"/>
    </xf>
    <xf numFmtId="176" fontId="115" fillId="0" borderId="61"/>
    <xf numFmtId="4" fontId="29" fillId="27" borderId="78" applyNumberFormat="0" applyProtection="0">
      <alignment horizontal="right" vertical="center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4" fontId="29" fillId="26" borderId="78" applyNumberFormat="0" applyProtection="0">
      <alignment horizontal="right" vertical="center"/>
    </xf>
    <xf numFmtId="176" fontId="117" fillId="0" borderId="63"/>
    <xf numFmtId="176" fontId="115" fillId="0" borderId="61"/>
    <xf numFmtId="176" fontId="115" fillId="0" borderId="61"/>
    <xf numFmtId="4" fontId="29" fillId="24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29" fillId="22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31" fillId="30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0" fillId="0" borderId="75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0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10" fillId="0" borderId="75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0" fontId="65" fillId="0" borderId="75" applyNumberFormat="0" applyFont="0" applyAlignment="0" applyProtection="0"/>
    <xf numFmtId="0" fontId="65" fillId="0" borderId="75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98" fillId="0" borderId="74"/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0" fontId="65" fillId="0" borderId="74" applyNumberFormat="0" applyFont="0" applyAlignment="0" applyProtection="0"/>
    <xf numFmtId="0" fontId="3" fillId="0" borderId="8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4" fontId="29" fillId="25" borderId="78" applyNumberFormat="0" applyProtection="0">
      <alignment horizontal="right" vertical="center"/>
    </xf>
    <xf numFmtId="176" fontId="115" fillId="0" borderId="61"/>
    <xf numFmtId="176" fontId="117" fillId="0" borderId="63"/>
    <xf numFmtId="0" fontId="3" fillId="20" borderId="78" applyNumberFormat="0" applyProtection="0">
      <alignment horizontal="left" vertical="center" indent="1"/>
    </xf>
    <xf numFmtId="176" fontId="117" fillId="0" borderId="63"/>
    <xf numFmtId="4" fontId="29" fillId="31" borderId="28" applyNumberFormat="0" applyProtection="0">
      <alignment horizontal="left" vertical="center" indent="1"/>
    </xf>
    <xf numFmtId="176" fontId="117" fillId="0" borderId="63"/>
    <xf numFmtId="4" fontId="29" fillId="29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4" fontId="30" fillId="19" borderId="78" applyNumberFormat="0" applyProtection="0">
      <alignment vertical="center"/>
    </xf>
    <xf numFmtId="4" fontId="29" fillId="26" borderId="78" applyNumberFormat="0" applyProtection="0">
      <alignment horizontal="right" vertical="center"/>
    </xf>
    <xf numFmtId="176" fontId="117" fillId="0" borderId="63"/>
    <xf numFmtId="0" fontId="3" fillId="20" borderId="78" applyNumberFormat="0" applyProtection="0">
      <alignment horizontal="left" vertical="center" indent="1"/>
    </xf>
    <xf numFmtId="4" fontId="29" fillId="28" borderId="78" applyNumberFormat="0" applyProtection="0">
      <alignment horizontal="right" vertical="center"/>
    </xf>
    <xf numFmtId="4" fontId="29" fillId="21" borderId="78" applyNumberFormat="0" applyProtection="0">
      <alignment horizontal="right" vertical="center"/>
    </xf>
    <xf numFmtId="176" fontId="115" fillId="0" borderId="61"/>
    <xf numFmtId="176" fontId="117" fillId="0" borderId="63"/>
    <xf numFmtId="4" fontId="34" fillId="31" borderId="78" applyNumberFormat="0" applyProtection="0">
      <alignment horizontal="right" vertical="center"/>
    </xf>
    <xf numFmtId="0" fontId="3" fillId="35" borderId="78" applyNumberFormat="0" applyProtection="0">
      <alignment horizontal="left" vertical="center" indent="1"/>
    </xf>
    <xf numFmtId="4" fontId="29" fillId="22" borderId="78" applyNumberFormat="0" applyProtection="0">
      <alignment horizontal="right" vertical="center"/>
    </xf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81" fontId="139" fillId="55" borderId="80"/>
    <xf numFmtId="176" fontId="113" fillId="0" borderId="59"/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176" fontId="10" fillId="0" borderId="75"/>
    <xf numFmtId="176" fontId="117" fillId="0" borderId="63"/>
    <xf numFmtId="0" fontId="65" fillId="0" borderId="75" applyNumberFormat="0" applyFont="0" applyAlignment="0" applyProtection="0"/>
    <xf numFmtId="178" fontId="113" fillId="0" borderId="59"/>
    <xf numFmtId="0" fontId="3" fillId="35" borderId="78" applyNumberFormat="0" applyProtection="0">
      <alignment horizontal="left" vertical="center" indent="1"/>
    </xf>
    <xf numFmtId="0" fontId="32" fillId="0" borderId="72"/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34" fillId="31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176" fontId="8" fillId="49" borderId="78">
      <alignment horizontal="left" vertical="center" indent="1"/>
    </xf>
    <xf numFmtId="0" fontId="86" fillId="9" borderId="76" applyNumberFormat="0" applyAlignment="0" applyProtection="0"/>
    <xf numFmtId="4" fontId="29" fillId="36" borderId="78" applyNumberFormat="0" applyProtection="0">
      <alignment vertical="center"/>
    </xf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250" fontId="8" fillId="0" borderId="73"/>
    <xf numFmtId="0" fontId="3" fillId="0" borderId="81"/>
    <xf numFmtId="176" fontId="113" fillId="0" borderId="59"/>
    <xf numFmtId="176" fontId="8" fillId="49" borderId="78">
      <alignment horizontal="left" vertical="center" indent="1"/>
    </xf>
    <xf numFmtId="176" fontId="115" fillId="0" borderId="61"/>
    <xf numFmtId="0" fontId="3" fillId="20" borderId="78" applyNumberFormat="0" applyProtection="0">
      <alignment horizontal="left" vertical="center" indent="1"/>
    </xf>
    <xf numFmtId="4" fontId="34" fillId="31" borderId="78" applyNumberFormat="0" applyProtection="0">
      <alignment horizontal="right" vertical="center"/>
    </xf>
    <xf numFmtId="0" fontId="28" fillId="9" borderId="78" applyNumberFormat="0" applyAlignment="0" applyProtection="0"/>
    <xf numFmtId="4" fontId="29" fillId="19" borderId="78" applyNumberFormat="0" applyProtection="0">
      <alignment vertical="center"/>
    </xf>
    <xf numFmtId="4" fontId="29" fillId="19" borderId="78" applyNumberFormat="0" applyProtection="0">
      <alignment horizontal="left" vertical="center" indent="1"/>
    </xf>
    <xf numFmtId="4" fontId="29" fillId="23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176" fontId="137" fillId="56" borderId="76"/>
    <xf numFmtId="4" fontId="8" fillId="33" borderId="78" applyNumberFormat="0" applyProtection="0">
      <alignment horizontal="left" vertical="center" indent="1"/>
    </xf>
    <xf numFmtId="176" fontId="10" fillId="83" borderId="77"/>
    <xf numFmtId="176" fontId="10" fillId="80" borderId="73">
      <protection locked="0"/>
    </xf>
    <xf numFmtId="0" fontId="3" fillId="20" borderId="78" applyNumberFormat="0" applyProtection="0">
      <alignment horizontal="left" vertical="center" indent="1"/>
    </xf>
    <xf numFmtId="0" fontId="3" fillId="0" borderId="71"/>
    <xf numFmtId="214" fontId="104" fillId="80" borderId="73">
      <protection locked="0"/>
    </xf>
    <xf numFmtId="4" fontId="8" fillId="31" borderId="78" applyNumberFormat="0" applyProtection="0">
      <alignment horizontal="left" vertical="center" indent="1"/>
    </xf>
    <xf numFmtId="176" fontId="117" fillId="0" borderId="63"/>
    <xf numFmtId="176" fontId="127" fillId="77" borderId="78"/>
    <xf numFmtId="178" fontId="113" fillId="0" borderId="59"/>
    <xf numFmtId="4" fontId="29" fillId="23" borderId="78" applyNumberFormat="0" applyProtection="0">
      <alignment horizontal="right" vertical="center"/>
    </xf>
    <xf numFmtId="178" fontId="113" fillId="0" borderId="59"/>
    <xf numFmtId="176" fontId="8" fillId="84" borderId="78">
      <alignment horizontal="right" vertical="center"/>
    </xf>
    <xf numFmtId="4" fontId="8" fillId="33" borderId="78" applyNumberFormat="0" applyProtection="0">
      <alignment horizontal="left" vertical="center" indent="1"/>
    </xf>
    <xf numFmtId="176" fontId="115" fillId="0" borderId="61"/>
    <xf numFmtId="0" fontId="137" fillId="10" borderId="76" applyNumberFormat="0" applyAlignment="0" applyProtection="0"/>
    <xf numFmtId="4" fontId="29" fillId="19" borderId="78" applyNumberFormat="0" applyProtection="0">
      <alignment horizontal="left" vertical="center" indent="1"/>
    </xf>
    <xf numFmtId="176" fontId="115" fillId="0" borderId="61"/>
    <xf numFmtId="176" fontId="8" fillId="85" borderId="78">
      <alignment horizontal="left" vertical="center" indent="1"/>
    </xf>
    <xf numFmtId="176" fontId="117" fillId="0" borderId="63"/>
    <xf numFmtId="176" fontId="115" fillId="0" borderId="61"/>
    <xf numFmtId="176" fontId="10" fillId="83" borderId="77"/>
    <xf numFmtId="176" fontId="115" fillId="0" borderId="61"/>
    <xf numFmtId="176" fontId="117" fillId="0" borderId="63"/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8" fillId="85" borderId="78">
      <alignment horizontal="left" vertical="center" indent="1"/>
    </xf>
    <xf numFmtId="176" fontId="117" fillId="0" borderId="63"/>
    <xf numFmtId="176" fontId="115" fillId="0" borderId="61"/>
    <xf numFmtId="176" fontId="117" fillId="0" borderId="63"/>
    <xf numFmtId="176" fontId="115" fillId="0" borderId="61"/>
    <xf numFmtId="0" fontId="3" fillId="34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3" fillId="0" borderId="81"/>
    <xf numFmtId="202" fontId="67" fillId="55" borderId="46">
      <alignment horizontal="center" vertical="center" wrapText="1"/>
    </xf>
    <xf numFmtId="176" fontId="98" fillId="0" borderId="74">
      <alignment horizontal="left" vertical="center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0" fillId="0" borderId="74"/>
    <xf numFmtId="176" fontId="115" fillId="0" borderId="61"/>
    <xf numFmtId="176" fontId="115" fillId="0" borderId="61"/>
    <xf numFmtId="176" fontId="117" fillId="0" borderId="63"/>
    <xf numFmtId="176" fontId="117" fillId="0" borderId="63"/>
    <xf numFmtId="176" fontId="115" fillId="0" borderId="61"/>
    <xf numFmtId="0" fontId="32" fillId="35" borderId="72" applyAlignment="0" applyProtection="0"/>
    <xf numFmtId="209" fontId="104" fillId="80" borderId="73">
      <alignment horizontal="center"/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98" fillId="77" borderId="74"/>
    <xf numFmtId="176" fontId="115" fillId="0" borderId="61"/>
    <xf numFmtId="176" fontId="117" fillId="0" borderId="63"/>
    <xf numFmtId="176" fontId="115" fillId="0" borderId="61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0" fontId="65" fillId="0" borderId="74" applyNumberFormat="0" applyFont="0" applyAlignment="0" applyProtection="0"/>
    <xf numFmtId="202" fontId="67" fillId="55" borderId="46">
      <alignment horizontal="center" vertical="center" wrapText="1"/>
    </xf>
    <xf numFmtId="176" fontId="115" fillId="0" borderId="61"/>
    <xf numFmtId="176" fontId="98" fillId="0" borderId="74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62" fillId="0" borderId="79"/>
    <xf numFmtId="4" fontId="29" fillId="19" borderId="78" applyNumberFormat="0" applyProtection="0">
      <alignment horizontal="left" vertical="center" indent="1"/>
    </xf>
    <xf numFmtId="176" fontId="117" fillId="0" borderId="63"/>
    <xf numFmtId="176" fontId="8" fillId="79" borderId="78">
      <alignment horizontal="left" vertical="center" indent="1"/>
    </xf>
    <xf numFmtId="176" fontId="117" fillId="0" borderId="63"/>
    <xf numFmtId="0" fontId="3" fillId="33" borderId="78" applyNumberFormat="0" applyProtection="0">
      <alignment horizontal="left" vertical="center" indent="1"/>
    </xf>
    <xf numFmtId="176" fontId="137" fillId="56" borderId="76"/>
    <xf numFmtId="176" fontId="76" fillId="0" borderId="75">
      <protection locked="0"/>
    </xf>
    <xf numFmtId="176" fontId="127" fillId="77" borderId="78"/>
    <xf numFmtId="4" fontId="29" fillId="19" borderId="78" applyNumberFormat="0" applyProtection="0">
      <alignment vertical="center"/>
    </xf>
    <xf numFmtId="176" fontId="117" fillId="0" borderId="63"/>
    <xf numFmtId="4" fontId="30" fillId="36" borderId="78" applyNumberFormat="0" applyProtection="0">
      <alignment vertical="center"/>
    </xf>
    <xf numFmtId="176" fontId="10" fillId="80" borderId="73">
      <protection locked="0"/>
    </xf>
    <xf numFmtId="176" fontId="115" fillId="0" borderId="61"/>
    <xf numFmtId="176" fontId="117" fillId="0" borderId="63"/>
    <xf numFmtId="4" fontId="29" fillId="19" borderId="78" applyNumberFormat="0" applyProtection="0">
      <alignment vertical="center"/>
    </xf>
    <xf numFmtId="4" fontId="29" fillId="24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0" fontId="27" fillId="4" borderId="77" applyNumberFormat="0" applyFont="0" applyAlignment="0" applyProtection="0"/>
    <xf numFmtId="4" fontId="29" fillId="22" borderId="78" applyNumberFormat="0" applyProtection="0">
      <alignment horizontal="right" vertical="center"/>
    </xf>
    <xf numFmtId="0" fontId="27" fillId="4" borderId="77" applyNumberFormat="0" applyFont="0" applyAlignment="0" applyProtection="0"/>
    <xf numFmtId="176" fontId="137" fillId="56" borderId="76"/>
    <xf numFmtId="0" fontId="137" fillId="10" borderId="76" applyNumberFormat="0" applyAlignment="0" applyProtection="0"/>
    <xf numFmtId="176" fontId="76" fillId="0" borderId="75">
      <protection locked="0"/>
    </xf>
    <xf numFmtId="176" fontId="127" fillId="77" borderId="78"/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7" borderId="78" applyNumberFormat="0" applyProtection="0">
      <alignment horizontal="right" vertical="center"/>
    </xf>
    <xf numFmtId="176" fontId="72" fillId="77" borderId="73"/>
    <xf numFmtId="4" fontId="29" fillId="28" borderId="78" applyNumberFormat="0" applyProtection="0">
      <alignment horizontal="right" vertical="center"/>
    </xf>
    <xf numFmtId="4" fontId="29" fillId="21" borderId="78" applyNumberFormat="0" applyProtection="0">
      <alignment horizontal="right" vertical="center"/>
    </xf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81" fontId="139" fillId="55" borderId="80"/>
    <xf numFmtId="176" fontId="115" fillId="0" borderId="61"/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10" fontId="106" fillId="81" borderId="81" applyNumberFormat="0" applyFill="0" applyBorder="0" applyAlignment="0" applyProtection="0">
      <protection locked="0"/>
    </xf>
    <xf numFmtId="176" fontId="10" fillId="0" borderId="74"/>
    <xf numFmtId="214" fontId="104" fillId="80" borderId="73">
      <protection locked="0"/>
    </xf>
    <xf numFmtId="176" fontId="113" fillId="0" borderId="59"/>
    <xf numFmtId="0" fontId="3" fillId="35" borderId="78" applyNumberFormat="0" applyProtection="0">
      <alignment horizontal="left" vertical="center" indent="1"/>
    </xf>
    <xf numFmtId="176" fontId="98" fillId="0" borderId="74"/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4" fontId="34" fillId="31" borderId="78" applyNumberFormat="0" applyProtection="0">
      <alignment horizontal="right" vertical="center"/>
    </xf>
    <xf numFmtId="176" fontId="137" fillId="56" borderId="76"/>
    <xf numFmtId="176" fontId="8" fillId="49" borderId="78">
      <alignment horizontal="left" vertical="center" indent="1"/>
    </xf>
    <xf numFmtId="176" fontId="8" fillId="49" borderId="78">
      <alignment horizontal="left" vertical="center" indent="1"/>
    </xf>
    <xf numFmtId="4" fontId="29" fillId="19" borderId="78" applyNumberFormat="0" applyProtection="0">
      <alignment horizontal="left" vertical="center" indent="1"/>
    </xf>
    <xf numFmtId="176" fontId="62" fillId="0" borderId="79"/>
    <xf numFmtId="4" fontId="29" fillId="36" borderId="78" applyNumberFormat="0" applyProtection="0">
      <alignment vertical="center"/>
    </xf>
    <xf numFmtId="250" fontId="8" fillId="0" borderId="73"/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0" fontId="3" fillId="0" borderId="81"/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87" fillId="77" borderId="76"/>
    <xf numFmtId="0" fontId="36" fillId="0" borderId="79" applyNumberFormat="0" applyFill="0" applyAlignment="0" applyProtection="0"/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2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87" fillId="77" borderId="76"/>
    <xf numFmtId="176" fontId="10" fillId="80" borderId="73">
      <protection locked="0"/>
    </xf>
    <xf numFmtId="4" fontId="29" fillId="36" borderId="78" applyNumberFormat="0" applyProtection="0">
      <alignment horizontal="left" vertical="center" indent="1"/>
    </xf>
    <xf numFmtId="0" fontId="3" fillId="0" borderId="71"/>
    <xf numFmtId="176" fontId="8" fillId="84" borderId="78">
      <alignment horizontal="left" vertical="center" indent="1"/>
    </xf>
    <xf numFmtId="4" fontId="34" fillId="31" borderId="78" applyNumberFormat="0" applyProtection="0">
      <alignment horizontal="right" vertical="center"/>
    </xf>
    <xf numFmtId="176" fontId="98" fillId="0" borderId="74"/>
    <xf numFmtId="4" fontId="29" fillId="31" borderId="2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4" fontId="29" fillId="24" borderId="78" applyNumberFormat="0" applyProtection="0">
      <alignment horizontal="right" vertical="center"/>
    </xf>
    <xf numFmtId="202" fontId="67" fillId="55" borderId="46">
      <alignment horizontal="center" vertical="center" wrapText="1"/>
    </xf>
    <xf numFmtId="4" fontId="29" fillId="31" borderId="78" applyNumberFormat="0" applyProtection="0">
      <alignment horizontal="right" vertical="center"/>
    </xf>
    <xf numFmtId="176" fontId="10" fillId="80" borderId="73">
      <protection locked="0"/>
    </xf>
    <xf numFmtId="4" fontId="31" fillId="30" borderId="78" applyNumberFormat="0" applyProtection="0">
      <alignment horizontal="left" vertical="center" indent="1"/>
    </xf>
    <xf numFmtId="176" fontId="127" fillId="77" borderId="78"/>
    <xf numFmtId="176" fontId="115" fillId="0" borderId="61"/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" fillId="0" borderId="81"/>
    <xf numFmtId="202" fontId="67" fillId="55" borderId="46">
      <alignment horizontal="center" vertical="center" wrapText="1"/>
    </xf>
    <xf numFmtId="176" fontId="10" fillId="0" borderId="74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0" fontId="65" fillId="0" borderId="75" applyNumberFormat="0" applyFont="0" applyAlignment="0" applyProtection="0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0" fontId="65" fillId="0" borderId="74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0" fillId="0" borderId="75"/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0" fontId="137" fillId="10" borderId="76" applyNumberFormat="0" applyAlignment="0" applyProtection="0"/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76" fontId="115" fillId="0" borderId="61"/>
    <xf numFmtId="176" fontId="117" fillId="0" borderId="63"/>
    <xf numFmtId="176" fontId="8" fillId="49" borderId="78">
      <alignment horizontal="left" vertical="center" indent="1"/>
    </xf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6" borderId="78" applyNumberFormat="0" applyProtection="0">
      <alignment horizontal="right" vertical="center"/>
    </xf>
    <xf numFmtId="176" fontId="72" fillId="77" borderId="73"/>
    <xf numFmtId="4" fontId="29" fillId="27" borderId="78" applyNumberFormat="0" applyProtection="0">
      <alignment horizontal="right" vertical="center"/>
    </xf>
    <xf numFmtId="176" fontId="8" fillId="49" borderId="78">
      <alignment horizontal="left" vertical="center" indent="1"/>
    </xf>
    <xf numFmtId="176" fontId="8" fillId="85" borderId="78">
      <alignment horizontal="left" vertical="center" indent="1"/>
    </xf>
    <xf numFmtId="176" fontId="115" fillId="0" borderId="61"/>
    <xf numFmtId="176" fontId="117" fillId="0" borderId="63"/>
    <xf numFmtId="0" fontId="3" fillId="33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181" fontId="139" fillId="55" borderId="80"/>
    <xf numFmtId="178" fontId="113" fillId="0" borderId="59"/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0" fontId="3" fillId="34" borderId="78" applyNumberFormat="0" applyProtection="0">
      <alignment horizontal="left" vertical="center" indent="1"/>
    </xf>
    <xf numFmtId="176" fontId="8" fillId="79" borderId="78">
      <alignment horizontal="left" vertical="center" indent="1"/>
    </xf>
    <xf numFmtId="0" fontId="65" fillId="0" borderId="74" applyNumberFormat="0" applyFont="0" applyAlignment="0" applyProtection="0"/>
    <xf numFmtId="176" fontId="115" fillId="0" borderId="61"/>
    <xf numFmtId="176" fontId="98" fillId="0" borderId="74"/>
    <xf numFmtId="178" fontId="113" fillId="0" borderId="59"/>
    <xf numFmtId="0" fontId="3" fillId="34" borderId="78" applyNumberFormat="0" applyProtection="0">
      <alignment horizontal="left" vertical="center" indent="1"/>
    </xf>
    <xf numFmtId="176" fontId="115" fillId="0" borderId="61"/>
    <xf numFmtId="0" fontId="3" fillId="35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176" fontId="8" fillId="49" borderId="78">
      <alignment horizontal="left" vertical="center" indent="1"/>
    </xf>
    <xf numFmtId="176" fontId="8" fillId="49" borderId="78">
      <alignment horizontal="left" vertical="center" indent="1"/>
    </xf>
    <xf numFmtId="176" fontId="62" fillId="0" borderId="79"/>
    <xf numFmtId="4" fontId="29" fillId="36" borderId="78" applyNumberFormat="0" applyProtection="0">
      <alignment vertical="center"/>
    </xf>
    <xf numFmtId="250" fontId="8" fillId="0" borderId="73"/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176" fontId="10" fillId="83" borderId="77"/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0" fontId="36" fillId="0" borderId="79" applyNumberFormat="0" applyFill="0" applyAlignment="0" applyProtection="0"/>
    <xf numFmtId="4" fontId="30" fillId="19" borderId="78" applyNumberFormat="0" applyProtection="0">
      <alignment vertical="center"/>
    </xf>
    <xf numFmtId="0" fontId="3" fillId="20" borderId="78" applyNumberFormat="0" applyProtection="0">
      <alignment horizontal="left" vertical="center" indent="1"/>
    </xf>
    <xf numFmtId="4" fontId="29" fillId="21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0" fontId="86" fillId="9" borderId="76" applyNumberFormat="0" applyAlignment="0" applyProtection="0"/>
    <xf numFmtId="176" fontId="10" fillId="80" borderId="73">
      <protection locked="0"/>
    </xf>
    <xf numFmtId="176" fontId="8" fillId="84" borderId="78">
      <alignment horizontal="right" vertical="center"/>
    </xf>
    <xf numFmtId="4" fontId="8" fillId="33" borderId="78" applyNumberFormat="0" applyProtection="0">
      <alignment horizontal="left" vertical="center" indent="1"/>
    </xf>
    <xf numFmtId="176" fontId="113" fillId="0" borderId="59"/>
    <xf numFmtId="4" fontId="31" fillId="30" borderId="78" applyNumberFormat="0" applyProtection="0">
      <alignment horizontal="left" vertical="center" indent="1"/>
    </xf>
    <xf numFmtId="176" fontId="117" fillId="0" borderId="63"/>
    <xf numFmtId="4" fontId="29" fillId="25" borderId="78" applyNumberFormat="0" applyProtection="0">
      <alignment horizontal="right" vertical="center"/>
    </xf>
    <xf numFmtId="202" fontId="67" fillId="55" borderId="46">
      <alignment horizontal="center" vertical="center" wrapText="1"/>
    </xf>
    <xf numFmtId="4" fontId="29" fillId="36" borderId="78" applyNumberFormat="0" applyProtection="0">
      <alignment horizontal="left" vertical="center" indent="1"/>
    </xf>
    <xf numFmtId="176" fontId="87" fillId="77" borderId="76"/>
    <xf numFmtId="176" fontId="117" fillId="0" borderId="63"/>
    <xf numFmtId="4" fontId="31" fillId="30" borderId="78" applyNumberFormat="0" applyProtection="0">
      <alignment horizontal="left" vertical="center" indent="1"/>
    </xf>
    <xf numFmtId="0" fontId="137" fillId="10" borderId="76" applyNumberFormat="0" applyAlignment="0" applyProtection="0"/>
    <xf numFmtId="176" fontId="115" fillId="0" borderId="61"/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176" fontId="137" fillId="56" borderId="76"/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81" fontId="73" fillId="0" borderId="80">
      <protection locked="0"/>
    </xf>
    <xf numFmtId="176" fontId="115" fillId="0" borderId="61"/>
    <xf numFmtId="176" fontId="117" fillId="0" borderId="63"/>
    <xf numFmtId="176" fontId="62" fillId="0" borderId="79"/>
    <xf numFmtId="0" fontId="3" fillId="20" borderId="78" applyNumberFormat="0" applyProtection="0">
      <alignment horizontal="left" vertical="center" indent="1"/>
    </xf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176" fontId="72" fillId="77" borderId="73"/>
    <xf numFmtId="0" fontId="3" fillId="20" borderId="78" applyNumberFormat="0" applyProtection="0">
      <alignment horizontal="left" vertical="center" indent="1"/>
    </xf>
    <xf numFmtId="176" fontId="115" fillId="0" borderId="61"/>
    <xf numFmtId="176" fontId="117" fillId="0" borderId="63"/>
    <xf numFmtId="181" fontId="139" fillId="55" borderId="80"/>
    <xf numFmtId="176" fontId="117" fillId="0" borderId="63"/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10" fillId="0" borderId="74"/>
    <xf numFmtId="0" fontId="65" fillId="0" borderId="74" applyNumberFormat="0" applyFont="0" applyAlignment="0" applyProtection="0"/>
    <xf numFmtId="10" fontId="106" fillId="81" borderId="81" applyNumberFormat="0" applyFill="0" applyBorder="0" applyAlignment="0" applyProtection="0">
      <protection locked="0"/>
    </xf>
    <xf numFmtId="176" fontId="115" fillId="0" borderId="61"/>
    <xf numFmtId="0" fontId="32" fillId="0" borderId="72"/>
    <xf numFmtId="0" fontId="3" fillId="20" borderId="78" applyNumberFormat="0" applyProtection="0">
      <alignment horizontal="left" vertical="center" indent="1"/>
    </xf>
    <xf numFmtId="0" fontId="36" fillId="0" borderId="79" applyNumberFormat="0" applyFill="0" applyAlignment="0" applyProtection="0"/>
    <xf numFmtId="176" fontId="8" fillId="49" borderId="78">
      <alignment horizontal="left" vertical="center" indent="1"/>
    </xf>
    <xf numFmtId="176" fontId="8" fillId="84" borderId="78">
      <alignment horizontal="right" vertical="center"/>
    </xf>
    <xf numFmtId="0" fontId="3" fillId="20" borderId="78" applyNumberFormat="0" applyProtection="0">
      <alignment horizontal="left" vertical="center" indent="1"/>
    </xf>
    <xf numFmtId="250" fontId="8" fillId="0" borderId="73"/>
    <xf numFmtId="0" fontId="3" fillId="20" borderId="78" applyNumberFormat="0" applyProtection="0">
      <alignment horizontal="left" vertical="center" indent="1"/>
    </xf>
    <xf numFmtId="0" fontId="27" fillId="4" borderId="77" applyNumberFormat="0" applyFont="0" applyAlignment="0" applyProtection="0"/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0" fontId="36" fillId="0" borderId="79" applyNumberFormat="0" applyFill="0" applyAlignment="0" applyProtection="0"/>
    <xf numFmtId="176" fontId="8" fillId="49" borderId="78">
      <alignment horizontal="left" vertical="center" indent="1"/>
    </xf>
    <xf numFmtId="176" fontId="10" fillId="80" borderId="73">
      <protection locked="0"/>
    </xf>
    <xf numFmtId="0" fontId="13" fillId="4" borderId="77" applyNumberFormat="0" applyFont="0" applyAlignment="0" applyProtection="0"/>
    <xf numFmtId="4" fontId="30" fillId="31" borderId="78" applyNumberFormat="0" applyProtection="0">
      <alignment horizontal="right" vertical="center"/>
    </xf>
    <xf numFmtId="209" fontId="104" fillId="80" borderId="73">
      <alignment horizontal="center"/>
      <protection locked="0"/>
    </xf>
    <xf numFmtId="176" fontId="8" fillId="85" borderId="78">
      <alignment horizontal="left" vertical="center" indent="1"/>
    </xf>
    <xf numFmtId="176" fontId="117" fillId="0" borderId="63"/>
    <xf numFmtId="174" fontId="3" fillId="19" borderId="81" applyNumberFormat="0" applyFont="0" applyAlignment="0">
      <protection locked="0"/>
    </xf>
    <xf numFmtId="4" fontId="29" fillId="29" borderId="78" applyNumberFormat="0" applyProtection="0">
      <alignment horizontal="right" vertical="center"/>
    </xf>
    <xf numFmtId="176" fontId="115" fillId="0" borderId="61"/>
    <xf numFmtId="4" fontId="29" fillId="26" borderId="78" applyNumberFormat="0" applyProtection="0">
      <alignment horizontal="right" vertical="center"/>
    </xf>
    <xf numFmtId="178" fontId="113" fillId="0" borderId="59"/>
    <xf numFmtId="4" fontId="29" fillId="36" borderId="78" applyNumberFormat="0" applyProtection="0">
      <alignment horizontal="left" vertical="center" indent="1"/>
    </xf>
    <xf numFmtId="176" fontId="98" fillId="0" borderId="74"/>
    <xf numFmtId="0" fontId="86" fillId="9" borderId="76" applyNumberFormat="0" applyAlignment="0" applyProtection="0"/>
    <xf numFmtId="176" fontId="115" fillId="0" borderId="61"/>
    <xf numFmtId="4" fontId="31" fillId="30" borderId="78" applyNumberFormat="0" applyProtection="0">
      <alignment horizontal="left" vertical="center" indent="1"/>
    </xf>
    <xf numFmtId="176" fontId="115" fillId="0" borderId="61"/>
    <xf numFmtId="176" fontId="76" fillId="0" borderId="75">
      <protection locked="0"/>
    </xf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4" fontId="29" fillId="36" borderId="78" applyNumberFormat="0" applyProtection="0">
      <alignment vertical="center"/>
    </xf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176" fontId="10" fillId="83" borderId="77"/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76" fontId="115" fillId="0" borderId="61"/>
    <xf numFmtId="176" fontId="117" fillId="0" borderId="63"/>
    <xf numFmtId="176" fontId="127" fillId="77" borderId="78"/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176" fontId="72" fillId="77" borderId="73"/>
    <xf numFmtId="4" fontId="29" fillId="19" borderId="78" applyNumberFormat="0" applyProtection="0">
      <alignment horizontal="left" vertical="center" indent="1"/>
    </xf>
    <xf numFmtId="176" fontId="115" fillId="0" borderId="61"/>
    <xf numFmtId="176" fontId="117" fillId="0" borderId="63"/>
    <xf numFmtId="181" fontId="139" fillId="55" borderId="80"/>
    <xf numFmtId="176" fontId="98" fillId="0" borderId="74"/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0" fontId="65" fillId="0" borderId="75" applyNumberFormat="0" applyFont="0" applyAlignment="0" applyProtection="0"/>
    <xf numFmtId="176" fontId="113" fillId="0" borderId="59"/>
    <xf numFmtId="209" fontId="104" fillId="80" borderId="73">
      <alignment horizontal="center"/>
      <protection locked="0"/>
    </xf>
    <xf numFmtId="176" fontId="113" fillId="0" borderId="59"/>
    <xf numFmtId="174" fontId="3" fillId="19" borderId="81" applyNumberFormat="0" applyFont="0" applyAlignment="0">
      <protection locked="0"/>
    </xf>
    <xf numFmtId="250" fontId="8" fillId="0" borderId="73"/>
    <xf numFmtId="176" fontId="137" fillId="56" borderId="76"/>
    <xf numFmtId="176" fontId="72" fillId="77" borderId="73"/>
    <xf numFmtId="4" fontId="30" fillId="36" borderId="78" applyNumberFormat="0" applyProtection="0">
      <alignment vertical="center"/>
    </xf>
    <xf numFmtId="4" fontId="29" fillId="36" borderId="78" applyNumberFormat="0" applyProtection="0">
      <alignment horizontal="left" vertical="center" indent="1"/>
    </xf>
    <xf numFmtId="4" fontId="30" fillId="31" borderId="78" applyNumberFormat="0" applyProtection="0">
      <alignment horizontal="right" vertical="center"/>
    </xf>
    <xf numFmtId="4" fontId="34" fillId="31" borderId="78" applyNumberFormat="0" applyProtection="0">
      <alignment horizontal="right" vertical="center"/>
    </xf>
    <xf numFmtId="195" fontId="73" fillId="58" borderId="73">
      <alignment vertical="center"/>
    </xf>
    <xf numFmtId="176" fontId="8" fillId="49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176" fontId="115" fillId="0" borderId="61"/>
    <xf numFmtId="10" fontId="109" fillId="36" borderId="81" applyNumberFormat="0" applyBorder="0" applyAlignment="0" applyProtection="0"/>
    <xf numFmtId="4" fontId="29" fillId="28" borderId="78" applyNumberFormat="0" applyProtection="0">
      <alignment horizontal="right" vertical="center"/>
    </xf>
    <xf numFmtId="176" fontId="117" fillId="0" borderId="63"/>
    <xf numFmtId="4" fontId="29" fillId="27" borderId="78" applyNumberFormat="0" applyProtection="0">
      <alignment horizontal="right" vertical="center"/>
    </xf>
    <xf numFmtId="176" fontId="113" fillId="0" borderId="59"/>
    <xf numFmtId="4" fontId="30" fillId="36" borderId="78" applyNumberFormat="0" applyProtection="0">
      <alignment vertical="center"/>
    </xf>
    <xf numFmtId="0" fontId="32" fillId="0" borderId="72"/>
    <xf numFmtId="0" fontId="32" fillId="0" borderId="72"/>
    <xf numFmtId="4" fontId="29" fillId="29" borderId="78" applyNumberFormat="0" applyProtection="0">
      <alignment horizontal="right" vertical="center"/>
    </xf>
    <xf numFmtId="176" fontId="115" fillId="0" borderId="61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176" fontId="115" fillId="0" borderId="61"/>
    <xf numFmtId="4" fontId="31" fillId="3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8" borderId="78" applyNumberFormat="0" applyProtection="0">
      <alignment horizontal="right" vertical="center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8" fontId="104" fillId="80" borderId="73">
      <protection locked="0"/>
    </xf>
    <xf numFmtId="176" fontId="98" fillId="0" borderId="74">
      <alignment horizontal="left" vertical="center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7" fillId="0" borderId="63"/>
    <xf numFmtId="176" fontId="115" fillId="0" borderId="61"/>
    <xf numFmtId="0" fontId="69" fillId="0" borderId="72">
      <alignment horizontal="left" vertical="center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176" fontId="98" fillId="0" borderId="74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4" fontId="29" fillId="31" borderId="28" applyNumberFormat="0" applyProtection="0">
      <alignment horizontal="left" vertical="center" indent="1"/>
    </xf>
    <xf numFmtId="176" fontId="115" fillId="0" borderId="61"/>
    <xf numFmtId="176" fontId="117" fillId="0" borderId="63"/>
    <xf numFmtId="176" fontId="117" fillId="0" borderId="63"/>
    <xf numFmtId="4" fontId="8" fillId="33" borderId="78" applyNumberFormat="0" applyProtection="0">
      <alignment horizontal="left" vertical="center" indent="1"/>
    </xf>
    <xf numFmtId="176" fontId="117" fillId="0" borderId="63"/>
    <xf numFmtId="176" fontId="8" fillId="84" borderId="78">
      <alignment horizontal="left" vertical="center" indent="1"/>
    </xf>
    <xf numFmtId="176" fontId="117" fillId="0" borderId="63"/>
    <xf numFmtId="176" fontId="10" fillId="83" borderId="77"/>
    <xf numFmtId="4" fontId="8" fillId="31" borderId="78" applyNumberFormat="0" applyProtection="0">
      <alignment horizontal="left" vertical="center" indent="1"/>
    </xf>
    <xf numFmtId="0" fontId="27" fillId="4" borderId="77" applyNumberFormat="0" applyFont="0" applyAlignment="0" applyProtection="0"/>
    <xf numFmtId="176" fontId="115" fillId="0" borderId="61"/>
    <xf numFmtId="176" fontId="117" fillId="0" borderId="63"/>
    <xf numFmtId="250" fontId="8" fillId="0" borderId="73"/>
    <xf numFmtId="0" fontId="137" fillId="10" borderId="76" applyNumberFormat="0" applyAlignment="0" applyProtection="0"/>
    <xf numFmtId="176" fontId="127" fillId="77" borderId="78"/>
    <xf numFmtId="176" fontId="98" fillId="0" borderId="74"/>
    <xf numFmtId="176" fontId="10" fillId="83" borderId="77"/>
    <xf numFmtId="0" fontId="3" fillId="20" borderId="78" applyNumberFormat="0" applyProtection="0">
      <alignment horizontal="left" vertical="center" indent="1"/>
    </xf>
    <xf numFmtId="0" fontId="62" fillId="0" borderId="79" applyNumberFormat="0" applyFill="0" applyAlignment="0" applyProtection="0"/>
    <xf numFmtId="176" fontId="8" fillId="85" borderId="78">
      <alignment horizontal="left" vertical="center" indent="1"/>
    </xf>
    <xf numFmtId="176" fontId="113" fillId="0" borderId="59"/>
    <xf numFmtId="0" fontId="32" fillId="0" borderId="72"/>
    <xf numFmtId="4" fontId="29" fillId="27" borderId="78" applyNumberFormat="0" applyProtection="0">
      <alignment horizontal="right" vertical="center"/>
    </xf>
    <xf numFmtId="202" fontId="67" fillId="55" borderId="46">
      <alignment horizontal="center" vertical="center" wrapText="1"/>
    </xf>
    <xf numFmtId="4" fontId="29" fillId="28" borderId="78" applyNumberFormat="0" applyProtection="0">
      <alignment horizontal="right" vertical="center"/>
    </xf>
    <xf numFmtId="176" fontId="115" fillId="0" borderId="61"/>
    <xf numFmtId="4" fontId="29" fillId="36" borderId="78" applyNumberFormat="0" applyProtection="0">
      <alignment vertical="center"/>
    </xf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214" fontId="104" fillId="80" borderId="73">
      <protection locked="0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77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8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0" fontId="32" fillId="35" borderId="72" applyAlignment="0" applyProtection="0"/>
    <xf numFmtId="209" fontId="104" fillId="80" borderId="73">
      <alignment horizontal="center"/>
      <protection locked="0"/>
    </xf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174" fontId="3" fillId="19" borderId="81" applyNumberFormat="0" applyFont="0" applyAlignment="0">
      <protection locked="0"/>
    </xf>
    <xf numFmtId="176" fontId="117" fillId="0" borderId="63"/>
    <xf numFmtId="176" fontId="117" fillId="0" borderId="63"/>
    <xf numFmtId="176" fontId="117" fillId="0" borderId="63"/>
    <xf numFmtId="176" fontId="115" fillId="0" borderId="61"/>
    <xf numFmtId="176" fontId="117" fillId="0" borderId="63"/>
    <xf numFmtId="250" fontId="8" fillId="0" borderId="73"/>
    <xf numFmtId="4" fontId="29" fillId="21" borderId="78" applyNumberFormat="0" applyProtection="0">
      <alignment horizontal="right" vertical="center"/>
    </xf>
    <xf numFmtId="0" fontId="87" fillId="9" borderId="76" applyNumberFormat="0" applyAlignment="0" applyProtection="0"/>
    <xf numFmtId="0" fontId="28" fillId="9" borderId="78" applyNumberFormat="0" applyAlignment="0" applyProtection="0"/>
    <xf numFmtId="4" fontId="29" fillId="19" borderId="78" applyNumberFormat="0" applyProtection="0">
      <alignment vertical="center"/>
    </xf>
    <xf numFmtId="176" fontId="87" fillId="77" borderId="76"/>
    <xf numFmtId="4" fontId="34" fillId="31" borderId="78" applyNumberFormat="0" applyProtection="0">
      <alignment horizontal="right" vertical="center"/>
    </xf>
    <xf numFmtId="176" fontId="62" fillId="0" borderId="79"/>
    <xf numFmtId="0" fontId="3" fillId="33" borderId="78" applyNumberFormat="0" applyProtection="0">
      <alignment horizontal="left" vertical="center" indent="1"/>
    </xf>
    <xf numFmtId="176" fontId="117" fillId="0" borderId="63"/>
    <xf numFmtId="174" fontId="3" fillId="19" borderId="81" applyNumberFormat="0" applyFont="0" applyAlignment="0">
      <protection locked="0"/>
    </xf>
    <xf numFmtId="4" fontId="29" fillId="26" borderId="78" applyNumberFormat="0" applyProtection="0">
      <alignment horizontal="right" vertical="center"/>
    </xf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0" fontId="3" fillId="20" borderId="78" applyNumberFormat="0" applyProtection="0">
      <alignment horizontal="left" vertical="center" indent="1"/>
    </xf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7" fillId="0" borderId="63"/>
    <xf numFmtId="176" fontId="117" fillId="0" borderId="63"/>
    <xf numFmtId="176" fontId="117" fillId="0" borderId="63"/>
    <xf numFmtId="176" fontId="115" fillId="0" borderId="61"/>
    <xf numFmtId="176" fontId="117" fillId="0" borderId="63"/>
    <xf numFmtId="4" fontId="29" fillId="21" borderId="78" applyNumberFormat="0" applyProtection="0">
      <alignment horizontal="right" vertical="center"/>
    </xf>
    <xf numFmtId="4" fontId="29" fillId="22" borderId="78" applyNumberFormat="0" applyProtection="0">
      <alignment horizontal="right" vertical="center"/>
    </xf>
    <xf numFmtId="4" fontId="29" fillId="28" borderId="78" applyNumberFormat="0" applyProtection="0">
      <alignment horizontal="right" vertical="center"/>
    </xf>
    <xf numFmtId="176" fontId="8" fillId="84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30" fillId="31" borderId="78" applyNumberFormat="0" applyProtection="0">
      <alignment horizontal="right" vertical="center"/>
    </xf>
    <xf numFmtId="0" fontId="86" fillId="9" borderId="76" applyNumberFormat="0" applyAlignment="0" applyProtection="0"/>
    <xf numFmtId="4" fontId="8" fillId="31" borderId="78" applyNumberFormat="0" applyProtection="0">
      <alignment horizontal="left" vertical="center" indent="1"/>
    </xf>
    <xf numFmtId="10" fontId="109" fillId="36" borderId="81" applyNumberFormat="0" applyBorder="0" applyAlignment="0" applyProtection="0"/>
    <xf numFmtId="4" fontId="29" fillId="23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30" fillId="31" borderId="78" applyNumberFormat="0" applyProtection="0">
      <alignment horizontal="right" vertical="center"/>
    </xf>
    <xf numFmtId="176" fontId="8" fillId="84" borderId="78">
      <alignment horizontal="right" vertical="center"/>
    </xf>
    <xf numFmtId="4" fontId="29" fillId="36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174" fontId="3" fillId="19" borderId="81" applyNumberFormat="0" applyFont="0" applyAlignment="0">
      <protection locked="0"/>
    </xf>
    <xf numFmtId="0" fontId="3" fillId="35" borderId="78" applyNumberFormat="0" applyProtection="0">
      <alignment horizontal="left" vertical="center" indent="1"/>
    </xf>
    <xf numFmtId="176" fontId="98" fillId="0" borderId="74"/>
    <xf numFmtId="176" fontId="10" fillId="0" borderId="75"/>
    <xf numFmtId="202" fontId="67" fillId="55" borderId="46">
      <alignment horizontal="center" vertical="center" wrapText="1"/>
    </xf>
    <xf numFmtId="10" fontId="109" fillId="36" borderId="81" applyNumberFormat="0" applyBorder="0" applyAlignment="0" applyProtection="0"/>
    <xf numFmtId="0" fontId="3" fillId="34" borderId="78" applyNumberFormat="0" applyProtection="0">
      <alignment horizontal="left" vertical="center" indent="1"/>
    </xf>
    <xf numFmtId="176" fontId="8" fillId="79" borderId="78">
      <alignment horizontal="left" vertical="center" indent="1"/>
    </xf>
    <xf numFmtId="0" fontId="62" fillId="0" borderId="79" applyNumberFormat="0" applyFill="0" applyAlignment="0" applyProtection="0"/>
    <xf numFmtId="176" fontId="62" fillId="0" borderId="79"/>
    <xf numFmtId="176" fontId="8" fillId="0" borderId="73">
      <alignment horizontal="right"/>
    </xf>
    <xf numFmtId="176" fontId="113" fillId="0" borderId="59"/>
    <xf numFmtId="181" fontId="139" fillId="55" borderId="80"/>
    <xf numFmtId="0" fontId="3" fillId="34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176" fontId="117" fillId="0" borderId="63"/>
    <xf numFmtId="0" fontId="3" fillId="33" borderId="78" applyNumberFormat="0" applyProtection="0">
      <alignment horizontal="left" vertical="center" indent="1"/>
    </xf>
    <xf numFmtId="176" fontId="115" fillId="0" borderId="61"/>
    <xf numFmtId="176" fontId="113" fillId="0" borderId="59"/>
    <xf numFmtId="176" fontId="8" fillId="85" borderId="78">
      <alignment horizontal="left" vertical="center" indent="1"/>
    </xf>
    <xf numFmtId="176" fontId="72" fillId="77" borderId="73"/>
    <xf numFmtId="4" fontId="8" fillId="33" borderId="78" applyNumberFormat="0" applyProtection="0">
      <alignment horizontal="left" vertical="center" indent="1"/>
    </xf>
    <xf numFmtId="0" fontId="87" fillId="9" borderId="76" applyNumberFormat="0" applyAlignment="0" applyProtection="0"/>
    <xf numFmtId="176" fontId="87" fillId="77" borderId="76"/>
    <xf numFmtId="0" fontId="127" fillId="9" borderId="78" applyNumberFormat="0" applyAlignment="0" applyProtection="0"/>
    <xf numFmtId="176" fontId="127" fillId="77" borderId="78"/>
    <xf numFmtId="0" fontId="137" fillId="10" borderId="76" applyNumberFormat="0" applyAlignment="0" applyProtection="0"/>
    <xf numFmtId="176" fontId="137" fillId="56" borderId="76"/>
    <xf numFmtId="181" fontId="73" fillId="0" borderId="80">
      <protection locked="0"/>
    </xf>
    <xf numFmtId="176" fontId="8" fillId="84" borderId="78">
      <alignment horizontal="left" vertical="center" indent="1"/>
    </xf>
    <xf numFmtId="4" fontId="8" fillId="31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1" borderId="28" applyNumberFormat="0" applyProtection="0">
      <alignment horizontal="left" vertical="center" indent="1"/>
    </xf>
    <xf numFmtId="4" fontId="31" fillId="30" borderId="78" applyNumberFormat="0" applyProtection="0">
      <alignment horizontal="left" vertical="center" indent="1"/>
    </xf>
    <xf numFmtId="4" fontId="29" fillId="29" borderId="78" applyNumberFormat="0" applyProtection="0">
      <alignment horizontal="right" vertical="center"/>
    </xf>
    <xf numFmtId="4" fontId="29" fillId="28" borderId="78" applyNumberFormat="0" applyProtection="0">
      <alignment horizontal="right" vertical="center"/>
    </xf>
    <xf numFmtId="4" fontId="29" fillId="27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4" fontId="29" fillId="22" borderId="78" applyNumberFormat="0" applyProtection="0">
      <alignment horizontal="right" vertical="center"/>
    </xf>
    <xf numFmtId="4" fontId="29" fillId="21" borderId="78" applyNumberFormat="0" applyProtection="0">
      <alignment horizontal="right" vertical="center"/>
    </xf>
    <xf numFmtId="176" fontId="62" fillId="0" borderId="79"/>
    <xf numFmtId="0" fontId="36" fillId="0" borderId="79" applyNumberFormat="0" applyFill="0" applyAlignment="0" applyProtection="0"/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30" fillId="19" borderId="78" applyNumberFormat="0" applyProtection="0">
      <alignment vertical="center"/>
    </xf>
    <xf numFmtId="4" fontId="29" fillId="19" borderId="78" applyNumberFormat="0" applyProtection="0">
      <alignment vertical="center"/>
    </xf>
    <xf numFmtId="176" fontId="76" fillId="0" borderId="75">
      <protection locked="0"/>
    </xf>
    <xf numFmtId="4" fontId="34" fillId="31" borderId="78" applyNumberFormat="0" applyProtection="0">
      <alignment horizontal="right" vertical="center"/>
    </xf>
    <xf numFmtId="176" fontId="127" fillId="77" borderId="78"/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30" fillId="31" borderId="78" applyNumberFormat="0" applyProtection="0">
      <alignment horizontal="right" vertical="center"/>
    </xf>
    <xf numFmtId="176" fontId="8" fillId="84" borderId="78">
      <alignment horizontal="right" vertical="center"/>
    </xf>
    <xf numFmtId="4" fontId="29" fillId="31" borderId="78" applyNumberFormat="0" applyProtection="0">
      <alignment horizontal="right" vertical="center"/>
    </xf>
    <xf numFmtId="4" fontId="29" fillId="36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4" fontId="30" fillId="36" borderId="78" applyNumberFormat="0" applyProtection="0">
      <alignment vertical="center"/>
    </xf>
    <xf numFmtId="4" fontId="29" fillId="36" borderId="78" applyNumberFormat="0" applyProtection="0">
      <alignment vertical="center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4" fontId="8" fillId="33" borderId="78" applyNumberFormat="0" applyProtection="0">
      <alignment horizontal="left" vertical="center" indent="1"/>
    </xf>
    <xf numFmtId="176" fontId="8" fillId="84" borderId="78">
      <alignment horizontal="left" vertical="center" indent="1"/>
    </xf>
    <xf numFmtId="4" fontId="8" fillId="31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28" fillId="9" borderId="78" applyNumberFormat="0" applyAlignment="0" applyProtection="0"/>
    <xf numFmtId="4" fontId="29" fillId="31" borderId="28" applyNumberFormat="0" applyProtection="0">
      <alignment horizontal="left" vertical="center" indent="1"/>
    </xf>
    <xf numFmtId="4" fontId="31" fillId="30" borderId="78" applyNumberFormat="0" applyProtection="0">
      <alignment horizontal="left" vertical="center" indent="1"/>
    </xf>
    <xf numFmtId="4" fontId="29" fillId="29" borderId="78" applyNumberFormat="0" applyProtection="0">
      <alignment horizontal="right" vertical="center"/>
    </xf>
    <xf numFmtId="4" fontId="29" fillId="28" borderId="78" applyNumberFormat="0" applyProtection="0">
      <alignment horizontal="right" vertical="center"/>
    </xf>
    <xf numFmtId="4" fontId="29" fillId="27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4" fontId="29" fillId="22" borderId="78" applyNumberFormat="0" applyProtection="0">
      <alignment horizontal="right" vertical="center"/>
    </xf>
    <xf numFmtId="4" fontId="29" fillId="21" borderId="78" applyNumberFormat="0" applyProtection="0">
      <alignment horizontal="right" vertical="center"/>
    </xf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30" fillId="19" borderId="78" applyNumberFormat="0" applyProtection="0">
      <alignment vertical="center"/>
    </xf>
    <xf numFmtId="4" fontId="29" fillId="19" borderId="78" applyNumberFormat="0" applyProtection="0">
      <alignment vertical="center"/>
    </xf>
    <xf numFmtId="0" fontId="86" fillId="9" borderId="76" applyNumberFormat="0" applyAlignment="0" applyProtection="0"/>
    <xf numFmtId="176" fontId="87" fillId="77" borderId="76"/>
    <xf numFmtId="176" fontId="10" fillId="83" borderId="77"/>
    <xf numFmtId="195" fontId="73" fillId="58" borderId="73">
      <alignment vertical="center"/>
    </xf>
    <xf numFmtId="0" fontId="13" fillId="4" borderId="77" applyNumberFormat="0" applyFont="0" applyAlignment="0" applyProtection="0"/>
    <xf numFmtId="176" fontId="127" fillId="77" borderId="78"/>
    <xf numFmtId="0" fontId="28" fillId="9" borderId="78" applyNumberFormat="0" applyAlignment="0" applyProtection="0"/>
    <xf numFmtId="0" fontId="86" fillId="9" borderId="76" applyNumberFormat="0" applyAlignment="0" applyProtection="0"/>
    <xf numFmtId="176" fontId="87" fillId="77" borderId="76"/>
    <xf numFmtId="176" fontId="10" fillId="83" borderId="77"/>
    <xf numFmtId="195" fontId="73" fillId="58" borderId="73">
      <alignment vertical="center"/>
    </xf>
    <xf numFmtId="0" fontId="13" fillId="4" borderId="77" applyNumberFormat="0" applyFont="0" applyAlignment="0" applyProtection="0"/>
    <xf numFmtId="176" fontId="127" fillId="77" borderId="78"/>
    <xf numFmtId="0" fontId="28" fillId="9" borderId="78" applyNumberFormat="0" applyAlignment="0" applyProtection="0"/>
    <xf numFmtId="176" fontId="10" fillId="83" borderId="77"/>
    <xf numFmtId="0" fontId="13" fillId="4" borderId="77" applyNumberFormat="0" applyFont="0" applyAlignment="0" applyProtection="0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4" fontId="29" fillId="28" borderId="78" applyNumberFormat="0" applyProtection="0">
      <alignment horizontal="right" vertical="center"/>
    </xf>
    <xf numFmtId="0" fontId="13" fillId="4" borderId="77" applyNumberFormat="0" applyFont="0" applyAlignment="0" applyProtection="0"/>
    <xf numFmtId="0" fontId="86" fillId="9" borderId="76" applyNumberFormat="0" applyAlignment="0" applyProtection="0"/>
    <xf numFmtId="176" fontId="87" fillId="77" borderId="76"/>
    <xf numFmtId="176" fontId="10" fillId="80" borderId="73">
      <protection locked="0"/>
    </xf>
    <xf numFmtId="176" fontId="10" fillId="80" borderId="73">
      <protection locked="0"/>
    </xf>
    <xf numFmtId="195" fontId="73" fillId="58" borderId="73">
      <alignment vertical="center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98" fillId="0" borderId="74"/>
    <xf numFmtId="176" fontId="117" fillId="0" borderId="63"/>
    <xf numFmtId="4" fontId="29" fillId="19" borderId="78" applyNumberFormat="0" applyProtection="0">
      <alignment horizontal="left" vertical="center" indent="1"/>
    </xf>
    <xf numFmtId="176" fontId="115" fillId="0" borderId="61"/>
    <xf numFmtId="4" fontId="29" fillId="19" borderId="78" applyNumberFormat="0" applyProtection="0">
      <alignment vertical="center"/>
    </xf>
    <xf numFmtId="0" fontId="32" fillId="0" borderId="72"/>
    <xf numFmtId="176" fontId="117" fillId="0" borderId="63"/>
    <xf numFmtId="176" fontId="98" fillId="0" borderId="74"/>
    <xf numFmtId="0" fontId="32" fillId="0" borderId="72"/>
    <xf numFmtId="176" fontId="98" fillId="0" borderId="74"/>
    <xf numFmtId="0" fontId="32" fillId="0" borderId="72"/>
    <xf numFmtId="176" fontId="117" fillId="0" borderId="63"/>
    <xf numFmtId="176" fontId="115" fillId="0" borderId="61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98" fillId="0" borderId="74">
      <alignment horizontal="left" vertical="center"/>
    </xf>
    <xf numFmtId="0" fontId="69" fillId="0" borderId="72">
      <alignment horizontal="left" vertical="center"/>
    </xf>
    <xf numFmtId="176" fontId="117" fillId="0" borderId="63"/>
    <xf numFmtId="176" fontId="98" fillId="0" borderId="74"/>
    <xf numFmtId="176" fontId="115" fillId="0" borderId="61"/>
    <xf numFmtId="176" fontId="115" fillId="0" borderId="61"/>
    <xf numFmtId="0" fontId="3" fillId="0" borderId="81"/>
    <xf numFmtId="176" fontId="117" fillId="0" borderId="63"/>
    <xf numFmtId="0" fontId="3" fillId="0" borderId="81"/>
    <xf numFmtId="176" fontId="98" fillId="77" borderId="74"/>
    <xf numFmtId="202" fontId="67" fillId="55" borderId="46">
      <alignment horizontal="center" vertical="center" wrapText="1"/>
    </xf>
    <xf numFmtId="0" fontId="3" fillId="0" borderId="81">
      <alignment horizontal="right"/>
    </xf>
    <xf numFmtId="176" fontId="98" fillId="0" borderId="74">
      <alignment horizontal="left" vertical="center"/>
    </xf>
    <xf numFmtId="0" fontId="69" fillId="0" borderId="72">
      <alignment horizontal="left" vertical="center"/>
    </xf>
    <xf numFmtId="176" fontId="10" fillId="0" borderId="75"/>
    <xf numFmtId="0" fontId="65" fillId="0" borderId="75" applyNumberFormat="0" applyFont="0" applyAlignment="0" applyProtection="0"/>
    <xf numFmtId="0" fontId="32" fillId="35" borderId="72" applyAlignment="0" applyProtection="0"/>
    <xf numFmtId="176" fontId="98" fillId="77" borderId="74"/>
    <xf numFmtId="176" fontId="10" fillId="0" borderId="74"/>
    <xf numFmtId="0" fontId="65" fillId="0" borderId="74" applyNumberFormat="0" applyFont="0" applyAlignment="0" applyProtection="0"/>
    <xf numFmtId="209" fontId="104" fillId="80" borderId="73">
      <alignment horizontal="center"/>
      <protection locked="0"/>
    </xf>
    <xf numFmtId="176" fontId="98" fillId="0" borderId="74"/>
    <xf numFmtId="214" fontId="104" fillId="80" borderId="73">
      <protection locked="0"/>
    </xf>
    <xf numFmtId="209" fontId="104" fillId="80" borderId="73">
      <alignment horizontal="center"/>
      <protection locked="0"/>
    </xf>
    <xf numFmtId="214" fontId="104" fillId="80" borderId="73">
      <protection locked="0"/>
    </xf>
    <xf numFmtId="178" fontId="104" fillId="80" borderId="73">
      <protection locked="0"/>
    </xf>
    <xf numFmtId="178" fontId="104" fillId="80" borderId="73">
      <protection locked="0"/>
    </xf>
    <xf numFmtId="178" fontId="104" fillId="80" borderId="73">
      <protection locked="0"/>
    </xf>
    <xf numFmtId="0" fontId="65" fillId="0" borderId="74" applyNumberFormat="0" applyFont="0" applyAlignment="0" applyProtection="0"/>
    <xf numFmtId="214" fontId="104" fillId="80" borderId="73">
      <protection locked="0"/>
    </xf>
    <xf numFmtId="176" fontId="10" fillId="0" borderId="74"/>
    <xf numFmtId="209" fontId="104" fillId="80" borderId="73">
      <alignment horizontal="center"/>
      <protection locked="0"/>
    </xf>
    <xf numFmtId="0" fontId="65" fillId="0" borderId="74" applyNumberFormat="0" applyFont="0" applyAlignment="0" applyProtection="0"/>
    <xf numFmtId="176" fontId="10" fillId="0" borderId="74"/>
    <xf numFmtId="0" fontId="65" fillId="0" borderId="75" applyNumberFormat="0" applyFont="0" applyAlignment="0" applyProtection="0"/>
    <xf numFmtId="176" fontId="10" fillId="0" borderId="75"/>
    <xf numFmtId="0" fontId="65" fillId="0" borderId="75" applyNumberFormat="0" applyFont="0" applyAlignment="0" applyProtection="0"/>
    <xf numFmtId="176" fontId="10" fillId="0" borderId="75"/>
    <xf numFmtId="0" fontId="3" fillId="35" borderId="78" applyNumberFormat="0" applyProtection="0">
      <alignment horizontal="left" vertical="center" indent="1"/>
    </xf>
    <xf numFmtId="0" fontId="65" fillId="0" borderId="74" applyNumberFormat="0" applyFont="0" applyAlignment="0" applyProtection="0"/>
    <xf numFmtId="176" fontId="10" fillId="0" borderId="74"/>
    <xf numFmtId="176" fontId="98" fillId="77" borderId="74"/>
    <xf numFmtId="0" fontId="32" fillId="35" borderId="72" applyAlignment="0" applyProtection="0"/>
    <xf numFmtId="0" fontId="65" fillId="0" borderId="75" applyNumberFormat="0" applyFont="0" applyAlignment="0" applyProtection="0"/>
    <xf numFmtId="176" fontId="10" fillId="0" borderId="75"/>
    <xf numFmtId="176" fontId="113" fillId="0" borderId="59"/>
    <xf numFmtId="0" fontId="3" fillId="0" borderId="81"/>
    <xf numFmtId="176" fontId="98" fillId="0" borderId="74"/>
    <xf numFmtId="0" fontId="69" fillId="0" borderId="72">
      <alignment horizontal="left" vertical="center"/>
    </xf>
    <xf numFmtId="176" fontId="98" fillId="0" borderId="74">
      <alignment horizontal="left" vertical="center"/>
    </xf>
    <xf numFmtId="0" fontId="3" fillId="0" borderId="81"/>
    <xf numFmtId="4" fontId="29" fillId="36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0" fillId="0" borderId="75"/>
    <xf numFmtId="0" fontId="65" fillId="0" borderId="75" applyNumberFormat="0" applyFont="0" applyAlignment="0" applyProtection="0"/>
    <xf numFmtId="176" fontId="10" fillId="0" borderId="74"/>
    <xf numFmtId="0" fontId="65" fillId="0" borderId="74" applyNumberFormat="0" applyFont="0" applyAlignment="0" applyProtection="0"/>
    <xf numFmtId="0" fontId="32" fillId="0" borderId="72"/>
    <xf numFmtId="176" fontId="98" fillId="0" borderId="74"/>
    <xf numFmtId="176" fontId="10" fillId="0" borderId="75"/>
    <xf numFmtId="176" fontId="98" fillId="0" borderId="74"/>
    <xf numFmtId="176" fontId="117" fillId="0" borderId="63"/>
    <xf numFmtId="176" fontId="98" fillId="0" borderId="74">
      <alignment horizontal="left" vertical="center"/>
    </xf>
    <xf numFmtId="4" fontId="29" fillId="19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176" fontId="10" fillId="0" borderId="74"/>
    <xf numFmtId="0" fontId="65" fillId="0" borderId="74" applyNumberFormat="0" applyFont="0" applyAlignment="0" applyProtection="0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0" fontId="3" fillId="20" borderId="78" applyNumberFormat="0" applyProtection="0">
      <alignment horizontal="left" vertical="center" indent="1"/>
    </xf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98" fillId="0" borderId="74"/>
    <xf numFmtId="176" fontId="117" fillId="0" borderId="63"/>
    <xf numFmtId="0" fontId="32" fillId="0" borderId="72"/>
    <xf numFmtId="4" fontId="30" fillId="19" borderId="78" applyNumberFormat="0" applyProtection="0">
      <alignment vertical="center"/>
    </xf>
    <xf numFmtId="0" fontId="3" fillId="33" borderId="78" applyNumberFormat="0" applyProtection="0">
      <alignment horizontal="left" vertical="center" indent="1"/>
    </xf>
    <xf numFmtId="176" fontId="98" fillId="0" borderId="74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0" fontId="13" fillId="4" borderId="77" applyNumberFormat="0" applyFont="0" applyAlignment="0" applyProtection="0"/>
    <xf numFmtId="176" fontId="10" fillId="83" borderId="77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0" fontId="28" fillId="9" borderId="78" applyNumberFormat="0" applyAlignment="0" applyProtection="0"/>
    <xf numFmtId="176" fontId="127" fillId="77" borderId="78"/>
    <xf numFmtId="195" fontId="73" fillId="58" borderId="73">
      <alignment vertical="center"/>
    </xf>
    <xf numFmtId="195" fontId="73" fillId="58" borderId="73">
      <alignment vertical="center"/>
    </xf>
    <xf numFmtId="176" fontId="87" fillId="77" borderId="76"/>
    <xf numFmtId="0" fontId="86" fillId="9" borderId="76" applyNumberFormat="0" applyAlignment="0" applyProtection="0"/>
    <xf numFmtId="176" fontId="113" fillId="0" borderId="59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0" fontId="13" fillId="4" borderId="77" applyNumberFormat="0" applyFont="0" applyAlignment="0" applyProtection="0"/>
    <xf numFmtId="176" fontId="10" fillId="83" borderId="77"/>
    <xf numFmtId="4" fontId="29" fillId="19" borderId="78" applyNumberFormat="0" applyProtection="0">
      <alignment vertical="center"/>
    </xf>
    <xf numFmtId="4" fontId="30" fillId="19" borderId="78" applyNumberFormat="0" applyProtection="0">
      <alignment vertical="center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1" borderId="78" applyNumberFormat="0" applyProtection="0">
      <alignment horizontal="right" vertical="center"/>
    </xf>
    <xf numFmtId="4" fontId="29" fillId="22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4" fontId="29" fillId="27" borderId="78" applyNumberFormat="0" applyProtection="0">
      <alignment horizontal="right" vertical="center"/>
    </xf>
    <xf numFmtId="4" fontId="29" fillId="28" borderId="78" applyNumberFormat="0" applyProtection="0">
      <alignment horizontal="right" vertical="center"/>
    </xf>
    <xf numFmtId="4" fontId="29" fillId="29" borderId="78" applyNumberFormat="0" applyProtection="0">
      <alignment horizontal="right" vertical="center"/>
    </xf>
    <xf numFmtId="4" fontId="31" fillId="30" borderId="78" applyNumberFormat="0" applyProtection="0">
      <alignment horizontal="left" vertical="center" indent="1"/>
    </xf>
    <xf numFmtId="4" fontId="29" fillId="31" borderId="2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8" fillId="31" borderId="78" applyNumberFormat="0" applyProtection="0">
      <alignment horizontal="left" vertical="center" indent="1"/>
    </xf>
    <xf numFmtId="176" fontId="8" fillId="84" borderId="78">
      <alignment horizontal="left" vertical="center" indent="1"/>
    </xf>
    <xf numFmtId="4" fontId="8" fillId="33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vertical="center"/>
    </xf>
    <xf numFmtId="4" fontId="30" fillId="36" borderId="78" applyNumberFormat="0" applyProtection="0">
      <alignment vertical="center"/>
    </xf>
    <xf numFmtId="4" fontId="29" fillId="36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34" fillId="31" borderId="78" applyNumberFormat="0" applyProtection="0">
      <alignment horizontal="right" vertical="center"/>
    </xf>
    <xf numFmtId="0" fontId="28" fillId="9" borderId="78" applyNumberFormat="0" applyAlignment="0" applyProtection="0"/>
    <xf numFmtId="176" fontId="127" fillId="77" borderId="78"/>
    <xf numFmtId="0" fontId="13" fillId="4" borderId="77" applyNumberFormat="0" applyFont="0" applyAlignment="0" applyProtection="0"/>
    <xf numFmtId="195" fontId="73" fillId="58" borderId="73">
      <alignment vertical="center"/>
    </xf>
    <xf numFmtId="176" fontId="10" fillId="83" borderId="77"/>
    <xf numFmtId="176" fontId="87" fillId="77" borderId="76"/>
    <xf numFmtId="0" fontId="36" fillId="0" borderId="79" applyNumberFormat="0" applyFill="0" applyAlignment="0" applyProtection="0"/>
    <xf numFmtId="176" fontId="62" fillId="0" borderId="79"/>
    <xf numFmtId="0" fontId="86" fillId="9" borderId="76" applyNumberFormat="0" applyAlignment="0" applyProtection="0"/>
    <xf numFmtId="0" fontId="28" fillId="9" borderId="78" applyNumberFormat="0" applyAlignment="0" applyProtection="0"/>
    <xf numFmtId="176" fontId="127" fillId="77" borderId="78"/>
    <xf numFmtId="181" fontId="73" fillId="0" borderId="80">
      <protection locked="0"/>
    </xf>
    <xf numFmtId="176" fontId="137" fillId="56" borderId="76"/>
    <xf numFmtId="0" fontId="137" fillId="10" borderId="76" applyNumberFormat="0" applyAlignment="0" applyProtection="0"/>
    <xf numFmtId="176" fontId="127" fillId="77" borderId="78"/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176" fontId="72" fillId="77" borderId="73"/>
    <xf numFmtId="176" fontId="113" fillId="0" borderId="59"/>
    <xf numFmtId="176" fontId="115" fillId="0" borderId="61"/>
    <xf numFmtId="176" fontId="117" fillId="0" borderId="63"/>
    <xf numFmtId="195" fontId="73" fillId="58" borderId="73">
      <alignment vertical="center"/>
    </xf>
    <xf numFmtId="4" fontId="29" fillId="19" borderId="78" applyNumberFormat="0" applyProtection="0">
      <alignment vertical="center"/>
    </xf>
    <xf numFmtId="181" fontId="139" fillId="55" borderId="80"/>
    <xf numFmtId="0" fontId="32" fillId="0" borderId="72"/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4" fontId="30" fillId="19" borderId="78" applyNumberFormat="0" applyProtection="0">
      <alignment vertical="center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horizontal="left" vertical="center" indent="1"/>
    </xf>
    <xf numFmtId="176" fontId="10" fillId="0" borderId="75"/>
    <xf numFmtId="178" fontId="113" fillId="0" borderId="59"/>
    <xf numFmtId="0" fontId="65" fillId="0" borderId="74" applyNumberFormat="0" applyFont="0" applyAlignment="0" applyProtection="0"/>
    <xf numFmtId="176" fontId="117" fillId="0" borderId="63"/>
    <xf numFmtId="0" fontId="3" fillId="20" borderId="78" applyNumberFormat="0" applyProtection="0">
      <alignment horizontal="left" vertical="center" indent="1"/>
    </xf>
    <xf numFmtId="10" fontId="109" fillId="36" borderId="81" applyNumberFormat="0" applyBorder="0" applyAlignment="0" applyProtection="0"/>
    <xf numFmtId="176" fontId="8" fillId="49" borderId="78">
      <alignment horizontal="left" vertical="center" indent="1"/>
    </xf>
    <xf numFmtId="4" fontId="29" fillId="25" borderId="78" applyNumberFormat="0" applyProtection="0">
      <alignment horizontal="right" vertical="center"/>
    </xf>
    <xf numFmtId="4" fontId="29" fillId="27" borderId="78" applyNumberFormat="0" applyProtection="0">
      <alignment horizontal="right" vertical="center"/>
    </xf>
    <xf numFmtId="4" fontId="29" fillId="29" borderId="78" applyNumberFormat="0" applyProtection="0">
      <alignment horizontal="right" vertical="center"/>
    </xf>
    <xf numFmtId="4" fontId="29" fillId="31" borderId="2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8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vertical="center"/>
    </xf>
    <xf numFmtId="4" fontId="30" fillId="36" borderId="78" applyNumberFormat="0" applyProtection="0">
      <alignment vertical="center"/>
    </xf>
    <xf numFmtId="4" fontId="29" fillId="36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87" fillId="77" borderId="76"/>
    <xf numFmtId="176" fontId="10" fillId="83" borderId="77"/>
    <xf numFmtId="0" fontId="27" fillId="4" borderId="77" applyNumberFormat="0" applyFont="0" applyAlignment="0" applyProtection="0"/>
    <xf numFmtId="176" fontId="76" fillId="0" borderId="75">
      <protection locked="0"/>
    </xf>
    <xf numFmtId="0" fontId="36" fillId="0" borderId="79" applyNumberFormat="0" applyFill="0" applyAlignment="0" applyProtection="0"/>
    <xf numFmtId="176" fontId="62" fillId="0" borderId="79"/>
    <xf numFmtId="4" fontId="29" fillId="19" borderId="78" applyNumberFormat="0" applyProtection="0">
      <alignment vertical="center"/>
    </xf>
    <xf numFmtId="4" fontId="30" fillId="19" borderId="78" applyNumberFormat="0" applyProtection="0">
      <alignment vertical="center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1" borderId="78" applyNumberFormat="0" applyProtection="0">
      <alignment horizontal="right" vertical="center"/>
    </xf>
    <xf numFmtId="4" fontId="29" fillId="22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181" fontId="73" fillId="0" borderId="80">
      <protection locked="0"/>
    </xf>
    <xf numFmtId="176" fontId="137" fillId="56" borderId="76"/>
    <xf numFmtId="0" fontId="137" fillId="10" borderId="76" applyNumberFormat="0" applyAlignment="0" applyProtection="0"/>
    <xf numFmtId="176" fontId="127" fillId="77" borderId="78"/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7" borderId="78" applyNumberFormat="0" applyProtection="0">
      <alignment horizontal="right" vertical="center"/>
    </xf>
    <xf numFmtId="176" fontId="72" fillId="77" borderId="73"/>
    <xf numFmtId="4" fontId="29" fillId="28" borderId="78" applyNumberFormat="0" applyProtection="0">
      <alignment horizontal="right" vertical="center"/>
    </xf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81" fontId="139" fillId="55" borderId="80"/>
    <xf numFmtId="0" fontId="62" fillId="0" borderId="79" applyNumberFormat="0" applyFill="0" applyAlignment="0" applyProtection="0"/>
    <xf numFmtId="10" fontId="106" fillId="81" borderId="81" applyNumberFormat="0" applyFill="0" applyBorder="0" applyAlignment="0" applyProtection="0">
      <protection locked="0"/>
    </xf>
    <xf numFmtId="176" fontId="8" fillId="84" borderId="78">
      <alignment horizontal="right" vertical="center"/>
    </xf>
    <xf numFmtId="176" fontId="8" fillId="49" borderId="78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vertical="center"/>
    </xf>
    <xf numFmtId="176" fontId="62" fillId="0" borderId="79"/>
    <xf numFmtId="4" fontId="29" fillId="36" borderId="78" applyNumberFormat="0" applyProtection="0">
      <alignment vertical="center"/>
    </xf>
    <xf numFmtId="250" fontId="8" fillId="0" borderId="73"/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176" fontId="87" fillId="77" borderId="76"/>
    <xf numFmtId="4" fontId="29" fillId="24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4" fontId="31" fillId="30" borderId="78" applyNumberFormat="0" applyProtection="0">
      <alignment horizontal="left" vertical="center" indent="1"/>
    </xf>
    <xf numFmtId="176" fontId="8" fillId="79" borderId="78">
      <alignment horizontal="left" vertical="center" indent="1"/>
    </xf>
    <xf numFmtId="176" fontId="8" fillId="85" borderId="78">
      <alignment horizontal="left" vertical="center" indent="1"/>
    </xf>
    <xf numFmtId="176" fontId="8" fillId="85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176" fontId="8" fillId="49" borderId="78">
      <alignment horizontal="left" vertical="center" indent="1"/>
    </xf>
    <xf numFmtId="176" fontId="8" fillId="49" borderId="78">
      <alignment horizontal="left" vertical="center" indent="1"/>
    </xf>
    <xf numFmtId="4" fontId="34" fillId="31" borderId="78" applyNumberFormat="0" applyProtection="0">
      <alignment horizontal="right" vertical="center"/>
    </xf>
    <xf numFmtId="4" fontId="29" fillId="19" borderId="78" applyNumberFormat="0" applyProtection="0">
      <alignment horizontal="left" vertical="center" indent="1"/>
    </xf>
    <xf numFmtId="176" fontId="10" fillId="80" borderId="73">
      <protection locked="0"/>
    </xf>
    <xf numFmtId="176" fontId="10" fillId="80" borderId="73">
      <protection locked="0"/>
    </xf>
    <xf numFmtId="176" fontId="8" fillId="0" borderId="73">
      <alignment horizontal="right"/>
    </xf>
    <xf numFmtId="0" fontId="3" fillId="34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176" fontId="8" fillId="79" borderId="78">
      <alignment horizontal="left" vertical="center" indent="1"/>
    </xf>
    <xf numFmtId="202" fontId="67" fillId="55" borderId="46">
      <alignment horizontal="center" vertical="center" wrapText="1"/>
    </xf>
    <xf numFmtId="176" fontId="10" fillId="80" borderId="73">
      <protection locked="0"/>
    </xf>
    <xf numFmtId="176" fontId="10" fillId="80" borderId="73">
      <protection locked="0"/>
    </xf>
    <xf numFmtId="4" fontId="29" fillId="24" borderId="78" applyNumberFormat="0" applyProtection="0">
      <alignment horizontal="right" vertical="center"/>
    </xf>
    <xf numFmtId="178" fontId="113" fillId="0" borderId="59"/>
    <xf numFmtId="4" fontId="29" fillId="31" borderId="28" applyNumberFormat="0" applyProtection="0">
      <alignment horizontal="left" vertical="center" indent="1"/>
    </xf>
    <xf numFmtId="178" fontId="113" fillId="0" borderId="59"/>
    <xf numFmtId="0" fontId="3" fillId="35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13" fillId="4" borderId="77" applyNumberFormat="0" applyFont="0" applyAlignment="0" applyProtection="0"/>
    <xf numFmtId="176" fontId="113" fillId="0" borderId="59"/>
    <xf numFmtId="0" fontId="3" fillId="20" borderId="78" applyNumberFormat="0" applyProtection="0">
      <alignment horizontal="left" vertical="center" indent="1"/>
    </xf>
    <xf numFmtId="176" fontId="115" fillId="0" borderId="61"/>
    <xf numFmtId="0" fontId="69" fillId="0" borderId="72">
      <alignment horizontal="left" vertical="center"/>
    </xf>
    <xf numFmtId="176" fontId="8" fillId="49" borderId="78">
      <alignment horizontal="left" vertical="center" indent="1"/>
    </xf>
    <xf numFmtId="176" fontId="115" fillId="0" borderId="61"/>
    <xf numFmtId="176" fontId="113" fillId="0" borderId="59"/>
    <xf numFmtId="176" fontId="117" fillId="0" borderId="63"/>
    <xf numFmtId="176" fontId="115" fillId="0" borderId="61"/>
    <xf numFmtId="0" fontId="3" fillId="34" borderId="78" applyNumberFormat="0" applyProtection="0">
      <alignment horizontal="left" vertical="center" indent="1"/>
    </xf>
    <xf numFmtId="176" fontId="115" fillId="0" borderId="61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3" fillId="0" borderId="59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3" fillId="0" borderId="59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8" fillId="0" borderId="73">
      <alignment horizontal="right"/>
    </xf>
    <xf numFmtId="176" fontId="117" fillId="0" borderId="63"/>
    <xf numFmtId="176" fontId="113" fillId="0" borderId="59"/>
    <xf numFmtId="176" fontId="117" fillId="0" borderId="63"/>
    <xf numFmtId="176" fontId="113" fillId="0" borderId="59"/>
    <xf numFmtId="4" fontId="30" fillId="31" borderId="78" applyNumberFormat="0" applyProtection="0">
      <alignment horizontal="right" vertical="center"/>
    </xf>
    <xf numFmtId="0" fontId="65" fillId="0" borderId="75" applyNumberFormat="0" applyFont="0" applyAlignment="0" applyProtection="0"/>
    <xf numFmtId="10" fontId="109" fillId="36" borderId="81" applyNumberFormat="0" applyBorder="0" applyAlignment="0" applyProtection="0"/>
    <xf numFmtId="0" fontId="3" fillId="35" borderId="78" applyNumberFormat="0" applyProtection="0">
      <alignment horizontal="left" vertical="center" indent="1"/>
    </xf>
    <xf numFmtId="176" fontId="117" fillId="0" borderId="63"/>
    <xf numFmtId="0" fontId="3" fillId="20" borderId="78" applyNumberFormat="0" applyProtection="0">
      <alignment horizontal="left" vertical="center" indent="1"/>
    </xf>
    <xf numFmtId="176" fontId="113" fillId="0" borderId="59"/>
    <xf numFmtId="4" fontId="29" fillId="36" borderId="78" applyNumberFormat="0" applyProtection="0">
      <alignment horizontal="left" vertical="center" indent="1"/>
    </xf>
    <xf numFmtId="176" fontId="115" fillId="0" borderId="61"/>
    <xf numFmtId="176" fontId="117" fillId="0" borderId="63"/>
    <xf numFmtId="176" fontId="115" fillId="0" borderId="61"/>
    <xf numFmtId="176" fontId="8" fillId="79" borderId="78">
      <alignment horizontal="left" vertical="center" indent="1"/>
    </xf>
    <xf numFmtId="174" fontId="3" fillId="19" borderId="81" applyNumberFormat="0" applyFont="0" applyAlignment="0">
      <protection locked="0"/>
    </xf>
    <xf numFmtId="176" fontId="62" fillId="0" borderId="79"/>
    <xf numFmtId="4" fontId="30" fillId="19" borderId="78" applyNumberFormat="0" applyProtection="0">
      <alignment vertical="center"/>
    </xf>
    <xf numFmtId="4" fontId="34" fillId="31" borderId="78" applyNumberFormat="0" applyProtection="0">
      <alignment horizontal="right" vertical="center"/>
    </xf>
    <xf numFmtId="4" fontId="30" fillId="19" borderId="78" applyNumberFormat="0" applyProtection="0">
      <alignment vertical="center"/>
    </xf>
    <xf numFmtId="0" fontId="3" fillId="20" borderId="78" applyNumberFormat="0" applyProtection="0">
      <alignment horizontal="left" vertical="center" indent="1"/>
    </xf>
    <xf numFmtId="4" fontId="29" fillId="21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176" fontId="10" fillId="83" borderId="77"/>
    <xf numFmtId="0" fontId="27" fillId="4" borderId="77" applyNumberFormat="0" applyFont="0" applyAlignment="0" applyProtection="0"/>
    <xf numFmtId="176" fontId="137" fillId="56" borderId="76"/>
    <xf numFmtId="0" fontId="137" fillId="10" borderId="76" applyNumberFormat="0" applyAlignment="0" applyProtection="0"/>
    <xf numFmtId="176" fontId="76" fillId="0" borderId="75">
      <protection locked="0"/>
    </xf>
    <xf numFmtId="176" fontId="127" fillId="77" borderId="78"/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7" borderId="78" applyNumberFormat="0" applyProtection="0">
      <alignment horizontal="right" vertical="center"/>
    </xf>
    <xf numFmtId="176" fontId="72" fillId="77" borderId="73"/>
    <xf numFmtId="4" fontId="29" fillId="28" borderId="78" applyNumberFormat="0" applyProtection="0">
      <alignment horizontal="right" vertical="center"/>
    </xf>
    <xf numFmtId="4" fontId="29" fillId="19" borderId="78" applyNumberFormat="0" applyProtection="0">
      <alignment vertical="center"/>
    </xf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81" fontId="139" fillId="55" borderId="80"/>
    <xf numFmtId="178" fontId="113" fillId="0" borderId="59"/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10" fontId="106" fillId="81" borderId="81" applyNumberFormat="0" applyFill="0" applyBorder="0" applyAlignment="0" applyProtection="0">
      <protection locked="0"/>
    </xf>
    <xf numFmtId="176" fontId="10" fillId="0" borderId="75"/>
    <xf numFmtId="176" fontId="10" fillId="0" borderId="74"/>
    <xf numFmtId="176" fontId="98" fillId="0" borderId="74">
      <alignment horizontal="left" vertical="center"/>
    </xf>
    <xf numFmtId="0" fontId="3" fillId="35" borderId="78" applyNumberFormat="0" applyProtection="0">
      <alignment horizontal="left" vertical="center" indent="1"/>
    </xf>
    <xf numFmtId="176" fontId="98" fillId="0" borderId="74"/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4" fontId="34" fillId="31" borderId="78" applyNumberFormat="0" applyProtection="0">
      <alignment horizontal="right" vertical="center"/>
    </xf>
    <xf numFmtId="176" fontId="137" fillId="56" borderId="76"/>
    <xf numFmtId="176" fontId="8" fillId="49" borderId="78">
      <alignment horizontal="left" vertical="center" indent="1"/>
    </xf>
    <xf numFmtId="176" fontId="62" fillId="0" borderId="79"/>
    <xf numFmtId="4" fontId="29" fillId="36" borderId="78" applyNumberFormat="0" applyProtection="0">
      <alignment vertical="center"/>
    </xf>
    <xf numFmtId="250" fontId="8" fillId="0" borderId="73"/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176" fontId="10" fillId="83" borderId="77"/>
    <xf numFmtId="0" fontId="127" fillId="9" borderId="78" applyNumberFormat="0" applyAlignment="0" applyProtection="0"/>
    <xf numFmtId="4" fontId="29" fillId="36" borderId="78" applyNumberFormat="0" applyProtection="0">
      <alignment horizontal="left" vertical="center" indent="1"/>
    </xf>
    <xf numFmtId="0" fontId="65" fillId="0" borderId="75" applyNumberFormat="0" applyFont="0" applyAlignment="0" applyProtection="0"/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0" fontId="36" fillId="0" borderId="79" applyNumberFormat="0" applyFill="0" applyAlignment="0" applyProtection="0"/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2" borderId="78" applyNumberFormat="0" applyProtection="0">
      <alignment horizontal="right" vertical="center"/>
    </xf>
    <xf numFmtId="4" fontId="29" fillId="19" borderId="78" applyNumberFormat="0" applyProtection="0">
      <alignment horizontal="left" vertical="center" indent="1"/>
    </xf>
    <xf numFmtId="176" fontId="117" fillId="0" borderId="63"/>
    <xf numFmtId="176" fontId="10" fillId="80" borderId="73">
      <protection locked="0"/>
    </xf>
    <xf numFmtId="0" fontId="3" fillId="0" borderId="71">
      <alignment horizontal="right"/>
    </xf>
    <xf numFmtId="0" fontId="3" fillId="34" borderId="78" applyNumberFormat="0" applyProtection="0">
      <alignment horizontal="left" vertical="center" indent="1"/>
    </xf>
    <xf numFmtId="178" fontId="113" fillId="0" borderId="59"/>
    <xf numFmtId="176" fontId="10" fillId="80" borderId="73">
      <protection locked="0"/>
    </xf>
    <xf numFmtId="176" fontId="10" fillId="80" borderId="73">
      <protection locked="0"/>
    </xf>
    <xf numFmtId="4" fontId="29" fillId="23" borderId="78" applyNumberFormat="0" applyProtection="0">
      <alignment horizontal="right" vertical="center"/>
    </xf>
    <xf numFmtId="202" fontId="67" fillId="55" borderId="46">
      <alignment horizontal="center" vertical="center" wrapText="1"/>
    </xf>
    <xf numFmtId="176" fontId="10" fillId="83" borderId="77"/>
    <xf numFmtId="176" fontId="113" fillId="0" borderId="59"/>
    <xf numFmtId="0" fontId="3" fillId="35" borderId="78" applyNumberFormat="0" applyProtection="0">
      <alignment horizontal="left" vertical="center" indent="1"/>
    </xf>
    <xf numFmtId="176" fontId="87" fillId="77" borderId="76"/>
    <xf numFmtId="176" fontId="113" fillId="0" borderId="59"/>
    <xf numFmtId="176" fontId="127" fillId="77" borderId="78"/>
    <xf numFmtId="176" fontId="115" fillId="0" borderId="61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3" fillId="0" borderId="59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3" fillId="0" borderId="59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17" fillId="0" borderId="63"/>
    <xf numFmtId="176" fontId="113" fillId="0" borderId="59"/>
    <xf numFmtId="176" fontId="117" fillId="0" borderId="63"/>
    <xf numFmtId="176" fontId="113" fillId="0" borderId="59"/>
    <xf numFmtId="0" fontId="137" fillId="10" borderId="76" applyNumberFormat="0" applyAlignment="0" applyProtection="0"/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113" fillId="0" borderId="59"/>
    <xf numFmtId="176" fontId="115" fillId="0" borderId="61"/>
    <xf numFmtId="176" fontId="117" fillId="0" borderId="63"/>
    <xf numFmtId="176" fontId="8" fillId="49" borderId="78">
      <alignment horizontal="left" vertical="center" indent="1"/>
    </xf>
    <xf numFmtId="4" fontId="34" fillId="31" borderId="78" applyNumberFormat="0" applyProtection="0">
      <alignment horizontal="right" vertical="center"/>
    </xf>
    <xf numFmtId="176" fontId="10" fillId="83" borderId="77"/>
    <xf numFmtId="0" fontId="27" fillId="4" borderId="77" applyNumberFormat="0" applyFont="0" applyAlignment="0" applyProtection="0"/>
    <xf numFmtId="176" fontId="137" fillId="56" borderId="76"/>
    <xf numFmtId="0" fontId="137" fillId="10" borderId="76" applyNumberFormat="0" applyAlignment="0" applyProtection="0"/>
    <xf numFmtId="176" fontId="76" fillId="0" borderId="75">
      <protection locked="0"/>
    </xf>
    <xf numFmtId="176" fontId="127" fillId="77" borderId="78"/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176" fontId="72" fillId="77" borderId="73"/>
    <xf numFmtId="176" fontId="10" fillId="80" borderId="73">
      <protection locked="0"/>
    </xf>
    <xf numFmtId="176" fontId="115" fillId="0" borderId="61"/>
    <xf numFmtId="176" fontId="117" fillId="0" borderId="63"/>
    <xf numFmtId="181" fontId="139" fillId="55" borderId="80"/>
    <xf numFmtId="176" fontId="117" fillId="0" borderId="63"/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0" fontId="106" fillId="81" borderId="81" applyNumberFormat="0" applyFill="0" applyBorder="0" applyAlignment="0" applyProtection="0">
      <protection locked="0"/>
    </xf>
    <xf numFmtId="0" fontId="65" fillId="0" borderId="75" applyNumberFormat="0" applyFont="0" applyAlignment="0" applyProtection="0"/>
    <xf numFmtId="0" fontId="65" fillId="0" borderId="75" applyNumberFormat="0" applyFont="0" applyAlignment="0" applyProtection="0"/>
    <xf numFmtId="0" fontId="32" fillId="35" borderId="72" applyAlignment="0" applyProtection="0"/>
    <xf numFmtId="176" fontId="10" fillId="80" borderId="73">
      <protection locked="0"/>
    </xf>
    <xf numFmtId="176" fontId="8" fillId="49" borderId="78">
      <alignment horizontal="left" vertical="center" indent="1"/>
    </xf>
    <xf numFmtId="176" fontId="62" fillId="0" borderId="79"/>
    <xf numFmtId="4" fontId="29" fillId="36" borderId="78" applyNumberFormat="0" applyProtection="0">
      <alignment vertical="center"/>
    </xf>
    <xf numFmtId="250" fontId="8" fillId="0" borderId="73"/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176" fontId="10" fillId="80" borderId="73">
      <protection locked="0"/>
    </xf>
    <xf numFmtId="176" fontId="127" fillId="77" borderId="78"/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0" fontId="36" fillId="0" borderId="79" applyNumberFormat="0" applyFill="0" applyAlignment="0" applyProtection="0"/>
    <xf numFmtId="176" fontId="117" fillId="0" borderId="63"/>
    <xf numFmtId="0" fontId="3" fillId="20" borderId="78" applyNumberFormat="0" applyProtection="0">
      <alignment horizontal="left" vertical="center" indent="1"/>
    </xf>
    <xf numFmtId="0" fontId="28" fillId="9" borderId="78" applyNumberFormat="0" applyAlignment="0" applyProtection="0"/>
    <xf numFmtId="176" fontId="10" fillId="80" borderId="73">
      <protection locked="0"/>
    </xf>
    <xf numFmtId="0" fontId="3" fillId="35" borderId="78" applyNumberFormat="0" applyProtection="0">
      <alignment horizontal="left" vertical="center" indent="1"/>
    </xf>
    <xf numFmtId="176" fontId="113" fillId="0" borderId="59"/>
    <xf numFmtId="176" fontId="10" fillId="80" borderId="73">
      <protection locked="0"/>
    </xf>
    <xf numFmtId="176" fontId="10" fillId="80" borderId="73">
      <protection locked="0"/>
    </xf>
    <xf numFmtId="4" fontId="29" fillId="22" borderId="78" applyNumberFormat="0" applyProtection="0">
      <alignment horizontal="right" vertical="center"/>
    </xf>
    <xf numFmtId="176" fontId="113" fillId="0" borderId="59"/>
    <xf numFmtId="0" fontId="3" fillId="20" borderId="78" applyNumberFormat="0" applyProtection="0">
      <alignment horizontal="left" vertical="center" indent="1"/>
    </xf>
    <xf numFmtId="176" fontId="115" fillId="0" borderId="61"/>
    <xf numFmtId="0" fontId="3" fillId="34" borderId="78" applyNumberFormat="0" applyProtection="0">
      <alignment horizontal="left" vertical="center" indent="1"/>
    </xf>
    <xf numFmtId="176" fontId="10" fillId="83" borderId="77"/>
    <xf numFmtId="4" fontId="31" fillId="30" borderId="78" applyNumberFormat="0" applyProtection="0">
      <alignment horizontal="left" vertical="center" indent="1"/>
    </xf>
    <xf numFmtId="176" fontId="115" fillId="0" borderId="61"/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76" fontId="115" fillId="0" borderId="61"/>
    <xf numFmtId="176" fontId="117" fillId="0" borderId="63"/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176" fontId="72" fillId="77" borderId="73"/>
    <xf numFmtId="176" fontId="10" fillId="80" borderId="73">
      <protection locked="0"/>
    </xf>
    <xf numFmtId="176" fontId="115" fillId="0" borderId="61"/>
    <xf numFmtId="176" fontId="117" fillId="0" borderId="63"/>
    <xf numFmtId="181" fontId="139" fillId="55" borderId="80"/>
    <xf numFmtId="176" fontId="113" fillId="0" borderId="59"/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0" fontId="106" fillId="81" borderId="81" applyNumberFormat="0" applyFill="0" applyBorder="0" applyAlignment="0" applyProtection="0">
      <protection locked="0"/>
    </xf>
    <xf numFmtId="0" fontId="69" fillId="0" borderId="72">
      <alignment horizontal="left" vertical="center"/>
    </xf>
    <xf numFmtId="176" fontId="10" fillId="0" borderId="75"/>
    <xf numFmtId="202" fontId="67" fillId="55" borderId="46">
      <alignment horizontal="center" vertical="center" wrapText="1"/>
    </xf>
    <xf numFmtId="176" fontId="10" fillId="80" borderId="73">
      <protection locked="0"/>
    </xf>
    <xf numFmtId="250" fontId="8" fillId="0" borderId="73"/>
    <xf numFmtId="176" fontId="87" fillId="77" borderId="76"/>
    <xf numFmtId="0" fontId="137" fillId="10" borderId="76" applyNumberFormat="0" applyAlignment="0" applyProtection="0"/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0" fontId="36" fillId="0" borderId="79" applyNumberFormat="0" applyFill="0" applyAlignment="0" applyProtection="0"/>
    <xf numFmtId="176" fontId="115" fillId="0" borderId="61"/>
    <xf numFmtId="176" fontId="8" fillId="49" borderId="78">
      <alignment horizontal="left" vertical="center" indent="1"/>
    </xf>
    <xf numFmtId="176" fontId="127" fillId="77" borderId="78"/>
    <xf numFmtId="176" fontId="10" fillId="80" borderId="73">
      <protection locked="0"/>
    </xf>
    <xf numFmtId="181" fontId="139" fillId="55" borderId="80"/>
    <xf numFmtId="0" fontId="3" fillId="35" borderId="78" applyNumberFormat="0" applyProtection="0">
      <alignment horizontal="left" vertical="center" indent="1"/>
    </xf>
    <xf numFmtId="176" fontId="115" fillId="0" borderId="61"/>
    <xf numFmtId="176" fontId="10" fillId="80" borderId="73">
      <protection locked="0"/>
    </xf>
    <xf numFmtId="176" fontId="10" fillId="80" borderId="73">
      <protection locked="0"/>
    </xf>
    <xf numFmtId="4" fontId="29" fillId="21" borderId="78" applyNumberFormat="0" applyProtection="0">
      <alignment horizontal="right" vertical="center"/>
    </xf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7" fillId="0" borderId="63"/>
    <xf numFmtId="176" fontId="98" fillId="0" borderId="74"/>
    <xf numFmtId="4" fontId="31" fillId="30" borderId="78" applyNumberFormat="0" applyProtection="0">
      <alignment horizontal="left" vertical="center" indent="1"/>
    </xf>
    <xf numFmtId="176" fontId="115" fillId="0" borderId="61"/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176" fontId="10" fillId="83" borderId="77"/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76" fontId="115" fillId="0" borderId="61"/>
    <xf numFmtId="176" fontId="117" fillId="0" borderId="63"/>
    <xf numFmtId="250" fontId="8" fillId="0" borderId="73"/>
    <xf numFmtId="0" fontId="3" fillId="20" borderId="78" applyNumberFormat="0" applyProtection="0">
      <alignment horizontal="left" vertical="center" indent="1"/>
    </xf>
    <xf numFmtId="176" fontId="137" fillId="56" borderId="76"/>
    <xf numFmtId="4" fontId="29" fillId="21" borderId="78" applyNumberFormat="0" applyProtection="0">
      <alignment horizontal="right" vertical="center"/>
    </xf>
    <xf numFmtId="176" fontId="115" fillId="0" borderId="61"/>
    <xf numFmtId="176" fontId="10" fillId="80" borderId="73">
      <protection locked="0"/>
    </xf>
    <xf numFmtId="176" fontId="98" fillId="77" borderId="74"/>
    <xf numFmtId="0" fontId="3" fillId="20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6" fontId="10" fillId="80" borderId="73">
      <protection locked="0"/>
    </xf>
    <xf numFmtId="176" fontId="10" fillId="80" borderId="73">
      <protection locked="0"/>
    </xf>
    <xf numFmtId="176" fontId="117" fillId="0" borderId="63"/>
    <xf numFmtId="176" fontId="8" fillId="84" borderId="78">
      <alignment horizontal="left" vertical="center" indent="1"/>
    </xf>
    <xf numFmtId="176" fontId="117" fillId="0" borderId="63"/>
    <xf numFmtId="176" fontId="8" fillId="79" borderId="78">
      <alignment horizontal="left" vertical="center" indent="1"/>
    </xf>
    <xf numFmtId="176" fontId="10" fillId="80" borderId="73">
      <protection locked="0"/>
    </xf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7" fillId="0" borderId="63"/>
    <xf numFmtId="176" fontId="117" fillId="0" borderId="63"/>
    <xf numFmtId="176" fontId="117" fillId="0" borderId="63"/>
    <xf numFmtId="176" fontId="115" fillId="0" borderId="61"/>
    <xf numFmtId="176" fontId="117" fillId="0" borderId="63"/>
    <xf numFmtId="250" fontId="8" fillId="0" borderId="73"/>
    <xf numFmtId="250" fontId="8" fillId="0" borderId="73"/>
    <xf numFmtId="176" fontId="113" fillId="0" borderId="59"/>
    <xf numFmtId="4" fontId="29" fillId="22" borderId="78" applyNumberFormat="0" applyProtection="0">
      <alignment horizontal="right" vertical="center"/>
    </xf>
    <xf numFmtId="0" fontId="32" fillId="0" borderId="72"/>
    <xf numFmtId="0" fontId="13" fillId="4" borderId="77" applyNumberFormat="0" applyFont="0" applyAlignment="0" applyProtection="0"/>
    <xf numFmtId="0" fontId="32" fillId="35" borderId="72" applyAlignment="0" applyProtection="0"/>
    <xf numFmtId="0" fontId="3" fillId="20" borderId="78" applyNumberFormat="0" applyProtection="0">
      <alignment horizontal="left" vertical="center" indent="1"/>
    </xf>
    <xf numFmtId="178" fontId="113" fillId="0" borderId="59"/>
    <xf numFmtId="176" fontId="10" fillId="80" borderId="73">
      <protection locked="0"/>
    </xf>
    <xf numFmtId="0" fontId="13" fillId="4" borderId="77" applyNumberFormat="0" applyFont="0" applyAlignment="0" applyProtection="0"/>
    <xf numFmtId="176" fontId="8" fillId="49" borderId="78">
      <alignment horizontal="left" vertical="center" indent="1"/>
    </xf>
    <xf numFmtId="176" fontId="113" fillId="0" borderId="59"/>
    <xf numFmtId="181" fontId="73" fillId="0" borderId="80">
      <protection locked="0"/>
    </xf>
    <xf numFmtId="176" fontId="115" fillId="0" borderId="61"/>
    <xf numFmtId="0" fontId="3" fillId="34" borderId="78" applyNumberFormat="0" applyProtection="0">
      <alignment horizontal="left" vertical="center" indent="1"/>
    </xf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7" fillId="0" borderId="63"/>
    <xf numFmtId="176" fontId="117" fillId="0" borderId="63"/>
    <xf numFmtId="176" fontId="117" fillId="0" borderId="63"/>
    <xf numFmtId="176" fontId="115" fillId="0" borderId="61"/>
    <xf numFmtId="176" fontId="117" fillId="0" borderId="63"/>
    <xf numFmtId="4" fontId="29" fillId="25" borderId="78" applyNumberFormat="0" applyProtection="0">
      <alignment horizontal="right" vertical="center"/>
    </xf>
    <xf numFmtId="4" fontId="31" fillId="30" borderId="78" applyNumberFormat="0" applyProtection="0">
      <alignment horizontal="left" vertical="center" indent="1"/>
    </xf>
    <xf numFmtId="176" fontId="127" fillId="77" borderId="78"/>
    <xf numFmtId="176" fontId="115" fillId="0" borderId="61"/>
    <xf numFmtId="4" fontId="29" fillId="24" borderId="78" applyNumberFormat="0" applyProtection="0">
      <alignment horizontal="right" vertical="center"/>
    </xf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4" fontId="30" fillId="19" borderId="78" applyNumberFormat="0" applyProtection="0">
      <alignment vertical="center"/>
    </xf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0" fontId="65" fillId="0" borderId="74" applyNumberFormat="0" applyFont="0" applyAlignment="0" applyProtection="0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176" fontId="10" fillId="0" borderId="75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0" fillId="0" borderId="74"/>
    <xf numFmtId="0" fontId="65" fillId="0" borderId="75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10" fontId="106" fillId="81" borderId="81" applyNumberFormat="0" applyFill="0" applyBorder="0" applyAlignment="0" applyProtection="0">
      <protection locked="0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0" fillId="83" borderId="77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0" fontId="137" fillId="10" borderId="76" applyNumberFormat="0" applyAlignment="0" applyProtection="0"/>
    <xf numFmtId="4" fontId="29" fillId="23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76" fontId="115" fillId="0" borderId="61"/>
    <xf numFmtId="176" fontId="117" fillId="0" borderId="63"/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7" borderId="78" applyNumberFormat="0" applyProtection="0">
      <alignment horizontal="right" vertical="center"/>
    </xf>
    <xf numFmtId="176" fontId="72" fillId="77" borderId="73"/>
    <xf numFmtId="4" fontId="29" fillId="28" borderId="78" applyNumberFormat="0" applyProtection="0">
      <alignment horizontal="right" vertical="center"/>
    </xf>
    <xf numFmtId="176" fontId="113" fillId="0" borderId="59"/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81" fontId="139" fillId="55" borderId="80"/>
    <xf numFmtId="0" fontId="3" fillId="0" borderId="81">
      <alignment horizontal="right"/>
    </xf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0" borderId="81"/>
    <xf numFmtId="0" fontId="3" fillId="0" borderId="81"/>
    <xf numFmtId="0" fontId="3" fillId="0" borderId="81"/>
    <xf numFmtId="0" fontId="3" fillId="0" borderId="81"/>
    <xf numFmtId="0" fontId="3" fillId="35" borderId="78" applyNumberFormat="0" applyProtection="0">
      <alignment horizontal="left" vertical="center" indent="1"/>
    </xf>
    <xf numFmtId="0" fontId="3" fillId="0" borderId="81"/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4" fontId="34" fillId="31" borderId="78" applyNumberFormat="0" applyProtection="0">
      <alignment horizontal="right" vertical="center"/>
    </xf>
    <xf numFmtId="176" fontId="10" fillId="80" borderId="73">
      <protection locked="0"/>
    </xf>
    <xf numFmtId="176" fontId="10" fillId="80" borderId="73">
      <protection locked="0"/>
    </xf>
    <xf numFmtId="4" fontId="29" fillId="21" borderId="78" applyNumberFormat="0" applyProtection="0">
      <alignment horizontal="right" vertical="center"/>
    </xf>
    <xf numFmtId="176" fontId="137" fillId="56" borderId="76"/>
    <xf numFmtId="176" fontId="8" fillId="49" borderId="78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vertical="center"/>
    </xf>
    <xf numFmtId="176" fontId="62" fillId="0" borderId="79"/>
    <xf numFmtId="176" fontId="10" fillId="80" borderId="73">
      <protection locked="0"/>
    </xf>
    <xf numFmtId="176" fontId="87" fillId="77" borderId="76"/>
    <xf numFmtId="4" fontId="29" fillId="36" borderId="78" applyNumberFormat="0" applyProtection="0">
      <alignment vertical="center"/>
    </xf>
    <xf numFmtId="4" fontId="3" fillId="0" borderId="81"/>
    <xf numFmtId="250" fontId="8" fillId="0" borderId="73"/>
    <xf numFmtId="176" fontId="113" fillId="0" borderId="59"/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8" fontId="113" fillId="0" borderId="59"/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0" fontId="32" fillId="0" borderId="72"/>
    <xf numFmtId="0" fontId="86" fillId="9" borderId="76" applyNumberFormat="0" applyAlignment="0" applyProtection="0"/>
    <xf numFmtId="10" fontId="109" fillId="36" borderId="81" applyNumberFormat="0" applyBorder="0" applyAlignment="0" applyProtection="0"/>
    <xf numFmtId="0" fontId="36" fillId="0" borderId="79" applyNumberFormat="0" applyFill="0" applyAlignment="0" applyProtection="0"/>
    <xf numFmtId="195" fontId="73" fillId="58" borderId="73">
      <alignment vertical="center"/>
    </xf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2" borderId="78" applyNumberFormat="0" applyProtection="0">
      <alignment horizontal="right" vertical="center"/>
    </xf>
    <xf numFmtId="0" fontId="28" fillId="9" borderId="78" applyNumberFormat="0" applyAlignment="0" applyProtection="0"/>
    <xf numFmtId="176" fontId="127" fillId="77" borderId="78"/>
    <xf numFmtId="4" fontId="29" fillId="25" borderId="78" applyNumberFormat="0" applyProtection="0">
      <alignment horizontal="right" vertical="center"/>
    </xf>
    <xf numFmtId="4" fontId="31" fillId="30" borderId="78" applyNumberFormat="0" applyProtection="0">
      <alignment horizontal="left" vertical="center" indent="1"/>
    </xf>
    <xf numFmtId="176" fontId="127" fillId="77" borderId="78"/>
    <xf numFmtId="176" fontId="115" fillId="0" borderId="61"/>
    <xf numFmtId="4" fontId="29" fillId="24" borderId="78" applyNumberFormat="0" applyProtection="0">
      <alignment horizontal="right" vertical="center"/>
    </xf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4" fontId="30" fillId="19" borderId="78" applyNumberFormat="0" applyProtection="0">
      <alignment vertical="center"/>
    </xf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0" fontId="65" fillId="0" borderId="74" applyNumberFormat="0" applyFont="0" applyAlignment="0" applyProtection="0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176" fontId="10" fillId="0" borderId="75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0" fillId="0" borderId="74"/>
    <xf numFmtId="0" fontId="65" fillId="0" borderId="75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10" fontId="106" fillId="81" borderId="81" applyNumberFormat="0" applyFill="0" applyBorder="0" applyAlignment="0" applyProtection="0">
      <protection locked="0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0" fillId="83" borderId="77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0" fillId="80" borderId="73">
      <protection locked="0"/>
    </xf>
    <xf numFmtId="176" fontId="117" fillId="0" borderId="63"/>
    <xf numFmtId="176" fontId="10" fillId="80" borderId="73">
      <protection locked="0"/>
    </xf>
    <xf numFmtId="176" fontId="8" fillId="85" borderId="78">
      <alignment horizontal="left" vertical="center" indent="1"/>
    </xf>
    <xf numFmtId="176" fontId="117" fillId="0" borderId="63"/>
    <xf numFmtId="0" fontId="137" fillId="10" borderId="76" applyNumberFormat="0" applyAlignment="0" applyProtection="0"/>
    <xf numFmtId="4" fontId="29" fillId="23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0" fontId="13" fillId="4" borderId="77" applyNumberFormat="0" applyFont="0" applyAlignment="0" applyProtection="0"/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76" fontId="115" fillId="0" borderId="61"/>
    <xf numFmtId="176" fontId="117" fillId="0" borderId="63"/>
    <xf numFmtId="176" fontId="10" fillId="80" borderId="73">
      <protection locked="0"/>
    </xf>
    <xf numFmtId="176" fontId="10" fillId="80" borderId="73">
      <protection locked="0"/>
    </xf>
    <xf numFmtId="0" fontId="3" fillId="20" borderId="78" applyNumberFormat="0" applyProtection="0">
      <alignment horizontal="left" vertical="center" indent="1"/>
    </xf>
    <xf numFmtId="176" fontId="10" fillId="83" borderId="77"/>
    <xf numFmtId="176" fontId="8" fillId="49" borderId="78">
      <alignment horizontal="left" vertical="center" indent="1"/>
    </xf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7" borderId="78" applyNumberFormat="0" applyProtection="0">
      <alignment horizontal="right" vertical="center"/>
    </xf>
    <xf numFmtId="176" fontId="72" fillId="77" borderId="73"/>
    <xf numFmtId="4" fontId="29" fillId="28" borderId="78" applyNumberFormat="0" applyProtection="0">
      <alignment horizontal="right" vertical="center"/>
    </xf>
    <xf numFmtId="176" fontId="113" fillId="0" borderId="59"/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81" fontId="139" fillId="55" borderId="80"/>
    <xf numFmtId="0" fontId="3" fillId="0" borderId="81">
      <alignment horizontal="right"/>
    </xf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0" borderId="81"/>
    <xf numFmtId="0" fontId="3" fillId="0" borderId="81"/>
    <xf numFmtId="0" fontId="3" fillId="0" borderId="81"/>
    <xf numFmtId="0" fontId="3" fillId="0" borderId="81"/>
    <xf numFmtId="0" fontId="3" fillId="35" borderId="78" applyNumberFormat="0" applyProtection="0">
      <alignment horizontal="left" vertical="center" indent="1"/>
    </xf>
    <xf numFmtId="0" fontId="3" fillId="0" borderId="81"/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10" fillId="80" borderId="73">
      <protection locked="0"/>
    </xf>
    <xf numFmtId="4" fontId="34" fillId="31" borderId="78" applyNumberFormat="0" applyProtection="0">
      <alignment horizontal="right" vertical="center"/>
    </xf>
    <xf numFmtId="176" fontId="10" fillId="80" borderId="73">
      <protection locked="0"/>
    </xf>
    <xf numFmtId="0" fontId="13" fillId="4" borderId="77" applyNumberFormat="0" applyFont="0" applyAlignment="0" applyProtection="0"/>
    <xf numFmtId="4" fontId="29" fillId="21" borderId="78" applyNumberFormat="0" applyProtection="0">
      <alignment horizontal="right" vertical="center"/>
    </xf>
    <xf numFmtId="176" fontId="137" fillId="56" borderId="76"/>
    <xf numFmtId="176" fontId="8" fillId="49" borderId="78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vertical="center"/>
    </xf>
    <xf numFmtId="0" fontId="86" fillId="9" borderId="76" applyNumberFormat="0" applyAlignment="0" applyProtection="0"/>
    <xf numFmtId="176" fontId="62" fillId="0" borderId="79"/>
    <xf numFmtId="176" fontId="87" fillId="77" borderId="76"/>
    <xf numFmtId="4" fontId="29" fillId="36" borderId="78" applyNumberFormat="0" applyProtection="0">
      <alignment vertical="center"/>
    </xf>
    <xf numFmtId="4" fontId="3" fillId="0" borderId="81"/>
    <xf numFmtId="250" fontId="8" fillId="0" borderId="73"/>
    <xf numFmtId="0" fontId="69" fillId="0" borderId="72">
      <alignment horizontal="left" vertical="center"/>
    </xf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8" fontId="113" fillId="0" borderId="59"/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10" fillId="80" borderId="73">
      <protection locked="0"/>
    </xf>
    <xf numFmtId="0" fontId="86" fillId="9" borderId="76" applyNumberFormat="0" applyAlignment="0" applyProtection="0"/>
    <xf numFmtId="176" fontId="10" fillId="80" borderId="73">
      <protection locked="0"/>
    </xf>
    <xf numFmtId="0" fontId="36" fillId="0" borderId="79" applyNumberFormat="0" applyFill="0" applyAlignment="0" applyProtection="0"/>
    <xf numFmtId="10" fontId="109" fillId="36" borderId="81" applyNumberFormat="0" applyBorder="0" applyAlignment="0" applyProtection="0"/>
    <xf numFmtId="195" fontId="73" fillId="58" borderId="73">
      <alignment vertical="center"/>
    </xf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2" borderId="78" applyNumberFormat="0" applyProtection="0">
      <alignment horizontal="right" vertical="center"/>
    </xf>
    <xf numFmtId="0" fontId="28" fillId="9" borderId="78" applyNumberFormat="0" applyAlignment="0" applyProtection="0"/>
    <xf numFmtId="176" fontId="127" fillId="77" borderId="78"/>
    <xf numFmtId="4" fontId="29" fillId="25" borderId="78" applyNumberFormat="0" applyProtection="0">
      <alignment horizontal="right" vertical="center"/>
    </xf>
    <xf numFmtId="4" fontId="31" fillId="30" borderId="78" applyNumberFormat="0" applyProtection="0">
      <alignment horizontal="left" vertical="center" indent="1"/>
    </xf>
    <xf numFmtId="176" fontId="127" fillId="77" borderId="78"/>
    <xf numFmtId="176" fontId="115" fillId="0" borderId="61"/>
    <xf numFmtId="4" fontId="29" fillId="24" borderId="78" applyNumberFormat="0" applyProtection="0">
      <alignment horizontal="right" vertical="center"/>
    </xf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4" fontId="30" fillId="19" borderId="78" applyNumberFormat="0" applyProtection="0">
      <alignment vertical="center"/>
    </xf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0" fontId="65" fillId="0" borderId="74" applyNumberFormat="0" applyFont="0" applyAlignment="0" applyProtection="0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176" fontId="10" fillId="0" borderId="75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0" fillId="0" borderId="74"/>
    <xf numFmtId="0" fontId="65" fillId="0" borderId="75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0" fontId="65" fillId="0" borderId="75" applyNumberFormat="0" applyFont="0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0" fillId="83" borderId="77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27" fillId="77" borderId="78"/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0" fontId="137" fillId="10" borderId="76" applyNumberFormat="0" applyAlignment="0" applyProtection="0"/>
    <xf numFmtId="4" fontId="29" fillId="23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76" fontId="115" fillId="0" borderId="61"/>
    <xf numFmtId="176" fontId="117" fillId="0" borderId="63"/>
    <xf numFmtId="0" fontId="28" fillId="9" borderId="78" applyNumberFormat="0" applyAlignment="0" applyProtection="0"/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7" borderId="78" applyNumberFormat="0" applyProtection="0">
      <alignment horizontal="right" vertical="center"/>
    </xf>
    <xf numFmtId="176" fontId="72" fillId="77" borderId="73"/>
    <xf numFmtId="4" fontId="29" fillId="28" borderId="78" applyNumberFormat="0" applyProtection="0">
      <alignment horizontal="right" vertical="center"/>
    </xf>
    <xf numFmtId="176" fontId="113" fillId="0" borderId="59"/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81" fontId="139" fillId="55" borderId="80"/>
    <xf numFmtId="0" fontId="3" fillId="0" borderId="81">
      <alignment horizontal="right"/>
    </xf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0" borderId="81"/>
    <xf numFmtId="0" fontId="3" fillId="0" borderId="81"/>
    <xf numFmtId="0" fontId="3" fillId="0" borderId="81"/>
    <xf numFmtId="0" fontId="3" fillId="0" borderId="81"/>
    <xf numFmtId="0" fontId="3" fillId="35" borderId="78" applyNumberFormat="0" applyProtection="0">
      <alignment horizontal="left" vertical="center" indent="1"/>
    </xf>
    <xf numFmtId="0" fontId="3" fillId="0" borderId="81"/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4" fontId="34" fillId="31" borderId="78" applyNumberFormat="0" applyProtection="0">
      <alignment horizontal="right" vertical="center"/>
    </xf>
    <xf numFmtId="4" fontId="29" fillId="21" borderId="78" applyNumberFormat="0" applyProtection="0">
      <alignment horizontal="right" vertical="center"/>
    </xf>
    <xf numFmtId="176" fontId="137" fillId="56" borderId="76"/>
    <xf numFmtId="176" fontId="8" fillId="49" borderId="78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vertical="center"/>
    </xf>
    <xf numFmtId="176" fontId="62" fillId="0" borderId="79"/>
    <xf numFmtId="176" fontId="10" fillId="80" borderId="73">
      <protection locked="0"/>
    </xf>
    <xf numFmtId="176" fontId="87" fillId="77" borderId="76"/>
    <xf numFmtId="4" fontId="29" fillId="36" borderId="78" applyNumberFormat="0" applyProtection="0">
      <alignment vertical="center"/>
    </xf>
    <xf numFmtId="4" fontId="3" fillId="0" borderId="81"/>
    <xf numFmtId="250" fontId="8" fillId="0" borderId="73"/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0" fontId="109" fillId="36" borderId="81" applyNumberFormat="0" applyBorder="0" applyAlignment="0" applyProtection="0"/>
    <xf numFmtId="0" fontId="86" fillId="9" borderId="76" applyNumberFormat="0" applyAlignment="0" applyProtection="0"/>
    <xf numFmtId="174" fontId="3" fillId="19" borderId="81" applyNumberFormat="0" applyFont="0" applyAlignment="0">
      <protection locked="0"/>
    </xf>
    <xf numFmtId="195" fontId="73" fillId="58" borderId="73">
      <alignment vertical="center"/>
    </xf>
    <xf numFmtId="0" fontId="36" fillId="0" borderId="79" applyNumberFormat="0" applyFill="0" applyAlignment="0" applyProtection="0"/>
    <xf numFmtId="176" fontId="87" fillId="77" borderId="76"/>
    <xf numFmtId="176" fontId="10" fillId="80" borderId="73">
      <protection locked="0"/>
    </xf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2" borderId="78" applyNumberFormat="0" applyProtection="0">
      <alignment horizontal="right" vertical="center"/>
    </xf>
    <xf numFmtId="0" fontId="28" fillId="9" borderId="78" applyNumberFormat="0" applyAlignment="0" applyProtection="0"/>
    <xf numFmtId="176" fontId="127" fillId="77" borderId="78"/>
    <xf numFmtId="4" fontId="29" fillId="25" borderId="78" applyNumberFormat="0" applyProtection="0">
      <alignment horizontal="right" vertical="center"/>
    </xf>
    <xf numFmtId="4" fontId="31" fillId="30" borderId="78" applyNumberFormat="0" applyProtection="0">
      <alignment horizontal="left" vertical="center" indent="1"/>
    </xf>
    <xf numFmtId="176" fontId="127" fillId="77" borderId="78"/>
    <xf numFmtId="176" fontId="115" fillId="0" borderId="61"/>
    <xf numFmtId="4" fontId="29" fillId="24" borderId="78" applyNumberFormat="0" applyProtection="0">
      <alignment horizontal="right" vertical="center"/>
    </xf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4" fontId="30" fillId="19" borderId="78" applyNumberFormat="0" applyProtection="0">
      <alignment vertical="center"/>
    </xf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0" fontId="65" fillId="0" borderId="74" applyNumberFormat="0" applyFont="0" applyAlignment="0" applyProtection="0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176" fontId="10" fillId="0" borderId="75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0" fillId="0" borderId="74"/>
    <xf numFmtId="0" fontId="65" fillId="0" borderId="75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0" fontId="65" fillId="0" borderId="74" applyNumberFormat="0" applyFont="0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0" fillId="83" borderId="77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0" fontId="137" fillId="10" borderId="76" applyNumberFormat="0" applyAlignment="0" applyProtection="0"/>
    <xf numFmtId="4" fontId="29" fillId="23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0" fontId="13" fillId="4" borderId="77" applyNumberFormat="0" applyFont="0" applyAlignment="0" applyProtection="0"/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76" fontId="115" fillId="0" borderId="61"/>
    <xf numFmtId="176" fontId="117" fillId="0" borderId="63"/>
    <xf numFmtId="0" fontId="3" fillId="20" borderId="78" applyNumberFormat="0" applyProtection="0">
      <alignment horizontal="left" vertical="center" indent="1"/>
    </xf>
    <xf numFmtId="176" fontId="10" fillId="83" borderId="77"/>
    <xf numFmtId="176" fontId="8" fillId="49" borderId="78">
      <alignment horizontal="left" vertical="center" indent="1"/>
    </xf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7" borderId="78" applyNumberFormat="0" applyProtection="0">
      <alignment horizontal="right" vertical="center"/>
    </xf>
    <xf numFmtId="176" fontId="72" fillId="77" borderId="73"/>
    <xf numFmtId="4" fontId="29" fillId="28" borderId="78" applyNumberFormat="0" applyProtection="0">
      <alignment horizontal="right" vertical="center"/>
    </xf>
    <xf numFmtId="176" fontId="113" fillId="0" borderId="59"/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81" fontId="139" fillId="55" borderId="80"/>
    <xf numFmtId="0" fontId="3" fillId="0" borderId="81">
      <alignment horizontal="right"/>
    </xf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0" borderId="81"/>
    <xf numFmtId="0" fontId="3" fillId="0" borderId="81"/>
    <xf numFmtId="0" fontId="3" fillId="0" borderId="81"/>
    <xf numFmtId="0" fontId="3" fillId="0" borderId="81"/>
    <xf numFmtId="0" fontId="3" fillId="35" borderId="78" applyNumberFormat="0" applyProtection="0">
      <alignment horizontal="left" vertical="center" indent="1"/>
    </xf>
    <xf numFmtId="0" fontId="3" fillId="0" borderId="81"/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4" fontId="34" fillId="31" borderId="78" applyNumberFormat="0" applyProtection="0">
      <alignment horizontal="right" vertical="center"/>
    </xf>
    <xf numFmtId="195" fontId="73" fillId="58" borderId="73">
      <alignment vertical="center"/>
    </xf>
    <xf numFmtId="4" fontId="29" fillId="19" borderId="78" applyNumberFormat="0" applyProtection="0">
      <alignment vertical="center"/>
    </xf>
    <xf numFmtId="176" fontId="137" fillId="56" borderId="76"/>
    <xf numFmtId="176" fontId="8" fillId="49" borderId="78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vertical="center"/>
    </xf>
    <xf numFmtId="0" fontId="86" fillId="9" borderId="76" applyNumberFormat="0" applyAlignment="0" applyProtection="0"/>
    <xf numFmtId="176" fontId="62" fillId="0" borderId="79"/>
    <xf numFmtId="0" fontId="28" fillId="9" borderId="78" applyNumberFormat="0" applyAlignment="0" applyProtection="0"/>
    <xf numFmtId="4" fontId="29" fillId="36" borderId="78" applyNumberFormat="0" applyProtection="0">
      <alignment vertical="center"/>
    </xf>
    <xf numFmtId="4" fontId="3" fillId="0" borderId="81"/>
    <xf numFmtId="250" fontId="8" fillId="0" borderId="73"/>
    <xf numFmtId="202" fontId="67" fillId="55" borderId="46">
      <alignment horizontal="center" vertical="center" wrapText="1"/>
    </xf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6" fontId="117" fillId="0" borderId="63"/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10" fillId="80" borderId="73">
      <protection locked="0"/>
    </xf>
    <xf numFmtId="0" fontId="86" fillId="9" borderId="76" applyNumberFormat="0" applyAlignment="0" applyProtection="0"/>
    <xf numFmtId="176" fontId="10" fillId="80" borderId="73">
      <protection locked="0"/>
    </xf>
    <xf numFmtId="0" fontId="36" fillId="0" borderId="79" applyNumberFormat="0" applyFill="0" applyAlignment="0" applyProtection="0"/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2" borderId="78" applyNumberFormat="0" applyProtection="0">
      <alignment horizontal="right" vertical="center"/>
    </xf>
    <xf numFmtId="176" fontId="10" fillId="83" borderId="77"/>
    <xf numFmtId="176" fontId="10" fillId="80" borderId="73">
      <protection locked="0"/>
    </xf>
    <xf numFmtId="0" fontId="3" fillId="20" borderId="78" applyNumberFormat="0" applyProtection="0">
      <alignment horizontal="left" vertical="center" indent="1"/>
    </xf>
    <xf numFmtId="4" fontId="31" fillId="30" borderId="78" applyNumberFormat="0" applyProtection="0">
      <alignment horizontal="left" vertical="center" indent="1"/>
    </xf>
    <xf numFmtId="176" fontId="127" fillId="77" borderId="78"/>
    <xf numFmtId="176" fontId="115" fillId="0" borderId="61"/>
    <xf numFmtId="4" fontId="29" fillId="19" borderId="78" applyNumberFormat="0" applyProtection="0">
      <alignment horizontal="left" vertical="center" indent="1"/>
    </xf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202" fontId="67" fillId="55" borderId="46">
      <alignment horizontal="center" vertical="center" wrapText="1"/>
    </xf>
    <xf numFmtId="0" fontId="65" fillId="0" borderId="74" applyNumberFormat="0" applyFont="0" applyAlignment="0" applyProtection="0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176" fontId="10" fillId="0" borderId="75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0" fillId="0" borderId="74"/>
    <xf numFmtId="0" fontId="65" fillId="0" borderId="75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176" fontId="10" fillId="0" borderId="75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0" fillId="80" borderId="73">
      <protection locked="0"/>
    </xf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27" fillId="77" borderId="78"/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0" fontId="137" fillId="10" borderId="76" applyNumberFormat="0" applyAlignment="0" applyProtection="0"/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76" fontId="115" fillId="0" borderId="61"/>
    <xf numFmtId="176" fontId="117" fillId="0" borderId="63"/>
    <xf numFmtId="0" fontId="28" fillId="9" borderId="78" applyNumberFormat="0" applyAlignment="0" applyProtection="0"/>
    <xf numFmtId="176" fontId="8" fillId="49" borderId="78">
      <alignment horizontal="left" vertical="center" indent="1"/>
    </xf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7" borderId="78" applyNumberFormat="0" applyProtection="0">
      <alignment horizontal="right" vertical="center"/>
    </xf>
    <xf numFmtId="176" fontId="72" fillId="77" borderId="73"/>
    <xf numFmtId="4" fontId="29" fillId="28" borderId="78" applyNumberFormat="0" applyProtection="0">
      <alignment horizontal="right" vertical="center"/>
    </xf>
    <xf numFmtId="176" fontId="113" fillId="0" borderId="59"/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81" fontId="139" fillId="55" borderId="80"/>
    <xf numFmtId="0" fontId="3" fillId="0" borderId="81">
      <alignment horizontal="right"/>
    </xf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0" borderId="81"/>
    <xf numFmtId="0" fontId="3" fillId="0" borderId="81"/>
    <xf numFmtId="0" fontId="3" fillId="0" borderId="81"/>
    <xf numFmtId="0" fontId="3" fillId="0" borderId="81"/>
    <xf numFmtId="0" fontId="3" fillId="35" borderId="78" applyNumberFormat="0" applyProtection="0">
      <alignment horizontal="left" vertical="center" indent="1"/>
    </xf>
    <xf numFmtId="0" fontId="3" fillId="0" borderId="81"/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4" fontId="34" fillId="31" borderId="78" applyNumberFormat="0" applyProtection="0">
      <alignment horizontal="right" vertical="center"/>
    </xf>
    <xf numFmtId="4" fontId="29" fillId="19" borderId="78" applyNumberFormat="0" applyProtection="0">
      <alignment horizontal="left" vertical="center" indent="1"/>
    </xf>
    <xf numFmtId="4" fontId="29" fillId="28" borderId="78" applyNumberFormat="0" applyProtection="0">
      <alignment horizontal="right" vertical="center"/>
    </xf>
    <xf numFmtId="176" fontId="137" fillId="56" borderId="76"/>
    <xf numFmtId="176" fontId="8" fillId="49" borderId="78">
      <alignment horizontal="left" vertical="center" indent="1"/>
    </xf>
    <xf numFmtId="195" fontId="73" fillId="58" borderId="73">
      <alignment vertical="center"/>
    </xf>
    <xf numFmtId="176" fontId="62" fillId="0" borderId="79"/>
    <xf numFmtId="0" fontId="13" fillId="4" borderId="77" applyNumberFormat="0" applyFont="0" applyAlignment="0" applyProtection="0"/>
    <xf numFmtId="4" fontId="29" fillId="36" borderId="78" applyNumberFormat="0" applyProtection="0">
      <alignment vertical="center"/>
    </xf>
    <xf numFmtId="4" fontId="3" fillId="0" borderId="81"/>
    <xf numFmtId="250" fontId="8" fillId="0" borderId="73"/>
    <xf numFmtId="178" fontId="113" fillId="0" borderId="59"/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127" fillId="77" borderId="78"/>
    <xf numFmtId="195" fontId="73" fillId="58" borderId="73">
      <alignment vertical="center"/>
    </xf>
    <xf numFmtId="0" fontId="36" fillId="0" borderId="79" applyNumberFormat="0" applyFill="0" applyAlignment="0" applyProtection="0"/>
    <xf numFmtId="176" fontId="87" fillId="77" borderId="76"/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2" borderId="78" applyNumberFormat="0" applyProtection="0">
      <alignment horizontal="right" vertical="center"/>
    </xf>
    <xf numFmtId="0" fontId="13" fillId="4" borderId="77" applyNumberFormat="0" applyFont="0" applyAlignment="0" applyProtection="0"/>
    <xf numFmtId="4" fontId="31" fillId="30" borderId="78" applyNumberFormat="0" applyProtection="0">
      <alignment horizontal="left" vertical="center" indent="1"/>
    </xf>
    <xf numFmtId="176" fontId="127" fillId="77" borderId="78"/>
    <xf numFmtId="176" fontId="115" fillId="0" borderId="61"/>
    <xf numFmtId="4" fontId="29" fillId="31" borderId="28" applyNumberFormat="0" applyProtection="0">
      <alignment horizontal="left" vertical="center" indent="1"/>
    </xf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2" borderId="78" applyNumberFormat="0" applyProtection="0">
      <alignment horizontal="right" vertical="center"/>
    </xf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202" fontId="67" fillId="55" borderId="46">
      <alignment horizontal="center" vertical="center" wrapText="1"/>
    </xf>
    <xf numFmtId="0" fontId="65" fillId="0" borderId="74" applyNumberFormat="0" applyFont="0" applyAlignment="0" applyProtection="0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176" fontId="10" fillId="0" borderId="75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0" fillId="0" borderId="74"/>
    <xf numFmtId="0" fontId="65" fillId="0" borderId="75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0" fontId="137" fillId="10" borderId="76" applyNumberFormat="0" applyAlignment="0" applyProtection="0"/>
    <xf numFmtId="4" fontId="31" fillId="3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76" fontId="115" fillId="0" borderId="61"/>
    <xf numFmtId="176" fontId="117" fillId="0" borderId="63"/>
    <xf numFmtId="176" fontId="8" fillId="49" borderId="78">
      <alignment horizontal="left" vertical="center" indent="1"/>
    </xf>
    <xf numFmtId="4" fontId="29" fillId="25" borderId="78" applyNumberFormat="0" applyProtection="0">
      <alignment horizontal="right" vertical="center"/>
    </xf>
    <xf numFmtId="4" fontId="29" fillId="19" borderId="78" applyNumberFormat="0" applyProtection="0">
      <alignment vertical="center"/>
    </xf>
    <xf numFmtId="176" fontId="8" fillId="49" borderId="78">
      <alignment horizontal="left" vertical="center" indent="1"/>
    </xf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176" fontId="72" fillId="77" borderId="73"/>
    <xf numFmtId="4" fontId="29" fillId="21" borderId="78" applyNumberFormat="0" applyProtection="0">
      <alignment horizontal="right" vertical="center"/>
    </xf>
    <xf numFmtId="176" fontId="113" fillId="0" borderId="59"/>
    <xf numFmtId="176" fontId="10" fillId="83" borderId="77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4" fontId="8" fillId="31" borderId="78" applyNumberFormat="0" applyProtection="0">
      <alignment horizontal="left" vertical="center" indent="1"/>
    </xf>
    <xf numFmtId="176" fontId="8" fillId="84" borderId="78">
      <alignment horizontal="left" vertical="center" indent="1"/>
    </xf>
    <xf numFmtId="4" fontId="8" fillId="33" borderId="78" applyNumberFormat="0" applyProtection="0">
      <alignment horizontal="left" vertical="center" indent="1"/>
    </xf>
    <xf numFmtId="181" fontId="139" fillId="55" borderId="80"/>
    <xf numFmtId="0" fontId="3" fillId="0" borderId="81">
      <alignment horizontal="right"/>
    </xf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0" borderId="81"/>
    <xf numFmtId="0" fontId="3" fillId="0" borderId="81"/>
    <xf numFmtId="0" fontId="3" fillId="0" borderId="81"/>
    <xf numFmtId="0" fontId="3" fillId="0" borderId="81"/>
    <xf numFmtId="176" fontId="8" fillId="85" borderId="78">
      <alignment horizontal="left" vertical="center" indent="1"/>
    </xf>
    <xf numFmtId="0" fontId="3" fillId="0" borderId="81"/>
    <xf numFmtId="0" fontId="3" fillId="33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vertical="center"/>
    </xf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4" fontId="30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87" fillId="77" borderId="76"/>
    <xf numFmtId="4" fontId="29" fillId="19" borderId="78" applyNumberFormat="0" applyProtection="0">
      <alignment vertical="center"/>
    </xf>
    <xf numFmtId="4" fontId="29" fillId="22" borderId="78" applyNumberFormat="0" applyProtection="0">
      <alignment horizontal="right" vertical="center"/>
    </xf>
    <xf numFmtId="176" fontId="8" fillId="49" borderId="78">
      <alignment horizontal="left" vertical="center" indent="1"/>
    </xf>
    <xf numFmtId="4" fontId="29" fillId="27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4" fontId="29" fillId="2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62" fillId="0" borderId="79"/>
    <xf numFmtId="4" fontId="30" fillId="19" borderId="78" applyNumberFormat="0" applyProtection="0">
      <alignment vertical="center"/>
    </xf>
    <xf numFmtId="0" fontId="28" fillId="9" borderId="78" applyNumberFormat="0" applyAlignment="0" applyProtection="0"/>
    <xf numFmtId="4" fontId="29" fillId="36" borderId="78" applyNumberFormat="0" applyProtection="0">
      <alignment vertical="center"/>
    </xf>
    <xf numFmtId="4" fontId="3" fillId="0" borderId="81"/>
    <xf numFmtId="250" fontId="8" fillId="0" borderId="73"/>
    <xf numFmtId="176" fontId="113" fillId="0" borderId="59"/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10" fillId="83" borderId="77"/>
    <xf numFmtId="0" fontId="36" fillId="0" borderId="79" applyNumberFormat="0" applyFill="0" applyAlignment="0" applyProtection="0"/>
    <xf numFmtId="0" fontId="13" fillId="4" borderId="77" applyNumberFormat="0" applyFont="0" applyAlignment="0" applyProtection="0"/>
    <xf numFmtId="4" fontId="30" fillId="19" borderId="78" applyNumberFormat="0" applyProtection="0">
      <alignment vertical="center"/>
    </xf>
    <xf numFmtId="176" fontId="87" fillId="77" borderId="76"/>
    <xf numFmtId="0" fontId="86" fillId="9" borderId="76" applyNumberFormat="0" applyAlignment="0" applyProtection="0"/>
    <xf numFmtId="0" fontId="3" fillId="20" borderId="78" applyNumberFormat="0" applyProtection="0">
      <alignment horizontal="left" vertical="center" indent="1"/>
    </xf>
    <xf numFmtId="4" fontId="31" fillId="30" borderId="78" applyNumberFormat="0" applyProtection="0">
      <alignment horizontal="left" vertical="center" indent="1"/>
    </xf>
    <xf numFmtId="4" fontId="29" fillId="24" borderId="78" applyNumberFormat="0" applyProtection="0">
      <alignment horizontal="right" vertical="center"/>
    </xf>
    <xf numFmtId="176" fontId="115" fillId="0" borderId="61"/>
    <xf numFmtId="4" fontId="29" fillId="19" borderId="78" applyNumberFormat="0" applyProtection="0">
      <alignment horizontal="left" vertical="center" indent="1"/>
    </xf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62" fillId="0" borderId="79"/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0" fontId="106" fillId="81" borderId="81" applyNumberFormat="0" applyFill="0" applyBorder="0" applyAlignment="0" applyProtection="0">
      <protection locked="0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10" fontId="106" fillId="81" borderId="81" applyNumberFormat="0" applyFill="0" applyBorder="0" applyAlignment="0" applyProtection="0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0" fontId="106" fillId="81" borderId="81" applyNumberFormat="0" applyFill="0" applyBorder="0" applyAlignment="0" applyProtection="0">
      <protection locked="0"/>
    </xf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0" fontId="106" fillId="81" borderId="81" applyNumberFormat="0" applyFill="0" applyBorder="0" applyAlignment="0" applyProtection="0">
      <protection locked="0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27" fillId="77" borderId="78"/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4" fontId="29" fillId="23" borderId="78" applyNumberFormat="0" applyProtection="0">
      <alignment horizontal="right" vertical="center"/>
    </xf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4" fontId="29" fillId="21" borderId="78" applyNumberFormat="0" applyProtection="0">
      <alignment horizontal="right" vertical="center"/>
    </xf>
    <xf numFmtId="176" fontId="115" fillId="0" borderId="61"/>
    <xf numFmtId="176" fontId="117" fillId="0" borderId="63"/>
    <xf numFmtId="0" fontId="28" fillId="9" borderId="78" applyNumberFormat="0" applyAlignment="0" applyProtection="0"/>
    <xf numFmtId="4" fontId="29" fillId="36" borderId="78" applyNumberFormat="0" applyProtection="0">
      <alignment horizontal="left" vertical="center" indent="1"/>
    </xf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8" fillId="31" borderId="78" applyNumberFormat="0" applyProtection="0">
      <alignment horizontal="left" vertical="center" indent="1"/>
    </xf>
    <xf numFmtId="176" fontId="72" fillId="77" borderId="73"/>
    <xf numFmtId="176" fontId="8" fillId="84" borderId="78">
      <alignment horizontal="left" vertical="center" indent="1"/>
    </xf>
    <xf numFmtId="176" fontId="113" fillId="0" borderId="59"/>
    <xf numFmtId="176" fontId="115" fillId="0" borderId="61"/>
    <xf numFmtId="0" fontId="3" fillId="34" borderId="78" applyNumberFormat="0" applyProtection="0">
      <alignment horizontal="left" vertical="center" indent="1"/>
    </xf>
    <xf numFmtId="176" fontId="117" fillId="0" borderId="63"/>
    <xf numFmtId="0" fontId="3" fillId="35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181" fontId="139" fillId="55" borderId="80"/>
    <xf numFmtId="0" fontId="3" fillId="0" borderId="81">
      <alignment horizontal="right"/>
    </xf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4" fontId="29" fillId="36" borderId="78" applyNumberFormat="0" applyProtection="0">
      <alignment vertical="center"/>
    </xf>
    <xf numFmtId="4" fontId="30" fillId="36" borderId="78" applyNumberFormat="0" applyProtection="0">
      <alignment vertical="center"/>
    </xf>
    <xf numFmtId="4" fontId="29" fillId="36" borderId="78" applyNumberFormat="0" applyProtection="0">
      <alignment horizontal="left" vertical="center" indent="1"/>
    </xf>
    <xf numFmtId="0" fontId="3" fillId="0" borderId="81"/>
    <xf numFmtId="0" fontId="3" fillId="0" borderId="81"/>
    <xf numFmtId="0" fontId="3" fillId="0" borderId="81"/>
    <xf numFmtId="0" fontId="3" fillId="0" borderId="81"/>
    <xf numFmtId="4" fontId="29" fillId="36" borderId="78" applyNumberFormat="0" applyProtection="0">
      <alignment horizontal="left" vertical="center" indent="1"/>
    </xf>
    <xf numFmtId="0" fontId="3" fillId="0" borderId="81"/>
    <xf numFmtId="4" fontId="29" fillId="31" borderId="78" applyNumberFormat="0" applyProtection="0">
      <alignment horizontal="right" vertical="center"/>
    </xf>
    <xf numFmtId="176" fontId="8" fillId="84" borderId="78">
      <alignment horizontal="right" vertical="center"/>
    </xf>
    <xf numFmtId="176" fontId="8" fillId="49" borderId="78">
      <alignment horizontal="left" vertical="center" indent="1"/>
    </xf>
    <xf numFmtId="176" fontId="10" fillId="83" borderId="77"/>
    <xf numFmtId="176" fontId="87" fillId="77" borderId="76"/>
    <xf numFmtId="0" fontId="87" fillId="9" borderId="76" applyNumberFormat="0" applyAlignment="0" applyProtection="0"/>
    <xf numFmtId="176" fontId="8" fillId="84" borderId="78">
      <alignment horizontal="right" vertical="center"/>
    </xf>
    <xf numFmtId="0" fontId="36" fillId="0" borderId="79" applyNumberFormat="0" applyFill="0" applyAlignment="0" applyProtection="0"/>
    <xf numFmtId="0" fontId="3" fillId="20" borderId="78" applyNumberFormat="0" applyProtection="0">
      <alignment horizontal="left" vertical="center" indent="1"/>
    </xf>
    <xf numFmtId="176" fontId="8" fillId="79" borderId="78">
      <alignment horizontal="left" vertical="center" indent="1"/>
    </xf>
    <xf numFmtId="4" fontId="3" fillId="0" borderId="81"/>
    <xf numFmtId="250" fontId="8" fillId="0" borderId="73"/>
    <xf numFmtId="176" fontId="115" fillId="0" borderId="61"/>
    <xf numFmtId="0" fontId="3" fillId="34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8" fontId="113" fillId="0" borderId="59"/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127" fillId="77" borderId="78"/>
    <xf numFmtId="195" fontId="73" fillId="58" borderId="73">
      <alignment vertical="center"/>
    </xf>
    <xf numFmtId="0" fontId="36" fillId="0" borderId="79" applyNumberFormat="0" applyFill="0" applyAlignment="0" applyProtection="0"/>
    <xf numFmtId="4" fontId="29" fillId="19" borderId="78" applyNumberFormat="0" applyProtection="0">
      <alignment horizontal="left" vertical="center" indent="1"/>
    </xf>
    <xf numFmtId="4" fontId="29" fillId="23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4" fontId="29" fillId="29" borderId="78" applyNumberFormat="0" applyProtection="0">
      <alignment horizontal="right" vertical="center"/>
    </xf>
    <xf numFmtId="176" fontId="76" fillId="0" borderId="75">
      <protection locked="0"/>
    </xf>
    <xf numFmtId="4" fontId="31" fillId="30" borderId="78" applyNumberFormat="0" applyProtection="0">
      <alignment horizontal="left" vertical="center" indent="1"/>
    </xf>
    <xf numFmtId="4" fontId="29" fillId="28" borderId="78" applyNumberFormat="0" applyProtection="0">
      <alignment horizontal="right" vertical="center"/>
    </xf>
    <xf numFmtId="176" fontId="115" fillId="0" borderId="61"/>
    <xf numFmtId="176" fontId="72" fillId="77" borderId="73"/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2" borderId="78" applyNumberFormat="0" applyProtection="0">
      <alignment horizontal="right" vertical="center"/>
    </xf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0" fontId="65" fillId="0" borderId="75" applyNumberFormat="0" applyFont="0" applyAlignment="0" applyProtection="0"/>
    <xf numFmtId="214" fontId="104" fillId="80" borderId="73">
      <protection locked="0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176" fontId="10" fillId="0" borderId="75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8" fontId="104" fillId="80" borderId="73">
      <protection locked="0"/>
    </xf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10" fontId="106" fillId="81" borderId="81" applyNumberFormat="0" applyFill="0" applyBorder="0" applyAlignment="0" applyProtection="0">
      <protection locked="0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62" fillId="0" borderId="79"/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4" fontId="29" fillId="27" borderId="78" applyNumberFormat="0" applyProtection="0">
      <alignment horizontal="right" vertical="center"/>
    </xf>
    <xf numFmtId="0" fontId="137" fillId="10" borderId="76" applyNumberFormat="0" applyAlignment="0" applyProtection="0"/>
    <xf numFmtId="176" fontId="127" fillId="77" borderId="78"/>
    <xf numFmtId="176" fontId="10" fillId="83" borderId="77"/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76" fontId="87" fillId="77" borderId="76"/>
    <xf numFmtId="176" fontId="115" fillId="0" borderId="61"/>
    <xf numFmtId="176" fontId="117" fillId="0" borderId="63"/>
    <xf numFmtId="0" fontId="36" fillId="0" borderId="79" applyNumberFormat="0" applyFill="0" applyAlignment="0" applyProtection="0"/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5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181" fontId="73" fillId="0" borderId="80">
      <protection locked="0"/>
    </xf>
    <xf numFmtId="176" fontId="137" fillId="56" borderId="76"/>
    <xf numFmtId="0" fontId="137" fillId="10" borderId="76" applyNumberFormat="0" applyAlignment="0" applyProtection="0"/>
    <xf numFmtId="176" fontId="127" fillId="77" borderId="78"/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7" borderId="78" applyNumberFormat="0" applyProtection="0">
      <alignment horizontal="right" vertical="center"/>
    </xf>
    <xf numFmtId="176" fontId="72" fillId="77" borderId="73"/>
    <xf numFmtId="4" fontId="29" fillId="28" borderId="78" applyNumberFormat="0" applyProtection="0">
      <alignment horizontal="right" vertical="center"/>
    </xf>
    <xf numFmtId="176" fontId="113" fillId="0" borderId="59"/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81" fontId="139" fillId="55" borderId="80"/>
    <xf numFmtId="0" fontId="3" fillId="0" borderId="81">
      <alignment horizontal="right"/>
    </xf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0" borderId="81"/>
    <xf numFmtId="0" fontId="3" fillId="0" borderId="81"/>
    <xf numFmtId="0" fontId="3" fillId="0" borderId="81"/>
    <xf numFmtId="0" fontId="3" fillId="0" borderId="81"/>
    <xf numFmtId="0" fontId="3" fillId="0" borderId="81"/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23" borderId="78" applyNumberFormat="0" applyProtection="0">
      <alignment horizontal="right" vertical="center"/>
    </xf>
    <xf numFmtId="0" fontId="86" fillId="9" borderId="76" applyNumberFormat="0" applyAlignment="0" applyProtection="0"/>
    <xf numFmtId="181" fontId="73" fillId="0" borderId="80">
      <protection locked="0"/>
    </xf>
    <xf numFmtId="4" fontId="29" fillId="24" borderId="78" applyNumberFormat="0" applyProtection="0">
      <alignment horizontal="right" vertical="center"/>
    </xf>
    <xf numFmtId="4" fontId="29" fillId="2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4" fontId="30" fillId="19" borderId="78" applyNumberFormat="0" applyProtection="0">
      <alignment vertical="center"/>
    </xf>
    <xf numFmtId="176" fontId="127" fillId="77" borderId="78"/>
    <xf numFmtId="4" fontId="30" fillId="31" borderId="78" applyNumberFormat="0" applyProtection="0">
      <alignment horizontal="right" vertical="center"/>
    </xf>
    <xf numFmtId="4" fontId="3" fillId="0" borderId="81"/>
    <xf numFmtId="250" fontId="8" fillId="0" borderId="73"/>
    <xf numFmtId="0" fontId="127" fillId="9" borderId="78" applyNumberFormat="0" applyAlignment="0" applyProtection="0"/>
    <xf numFmtId="0" fontId="3" fillId="34" borderId="78" applyNumberFormat="0" applyProtection="0">
      <alignment horizontal="left" vertical="center" indent="1"/>
    </xf>
    <xf numFmtId="176" fontId="117" fillId="0" borderId="63"/>
    <xf numFmtId="0" fontId="3" fillId="35" borderId="78" applyNumberFormat="0" applyProtection="0">
      <alignment horizontal="left" vertical="center" indent="1"/>
    </xf>
    <xf numFmtId="4" fontId="30" fillId="36" borderId="78" applyNumberFormat="0" applyProtection="0">
      <alignment vertical="center"/>
    </xf>
    <xf numFmtId="176" fontId="8" fillId="49" borderId="78">
      <alignment horizontal="left" vertical="center" indent="1"/>
    </xf>
    <xf numFmtId="176" fontId="8" fillId="49" borderId="78">
      <alignment horizontal="left" vertical="center" indent="1"/>
    </xf>
    <xf numFmtId="4" fontId="34" fillId="31" borderId="78" applyNumberFormat="0" applyProtection="0">
      <alignment horizontal="right" vertical="center"/>
    </xf>
    <xf numFmtId="195" fontId="73" fillId="58" borderId="73">
      <alignment vertical="center"/>
    </xf>
    <xf numFmtId="4" fontId="30" fillId="19" borderId="78" applyNumberFormat="0" applyProtection="0">
      <alignment vertical="center"/>
    </xf>
    <xf numFmtId="0" fontId="86" fillId="9" borderId="76" applyNumberFormat="0" applyAlignment="0" applyProtection="0"/>
    <xf numFmtId="4" fontId="29" fillId="23" borderId="78" applyNumberFormat="0" applyProtection="0">
      <alignment horizontal="right" vertical="center"/>
    </xf>
    <xf numFmtId="176" fontId="10" fillId="83" borderId="77"/>
    <xf numFmtId="176" fontId="115" fillId="0" borderId="61"/>
    <xf numFmtId="4" fontId="29" fillId="25" borderId="78" applyNumberFormat="0" applyProtection="0">
      <alignment horizontal="right" vertical="center"/>
    </xf>
    <xf numFmtId="176" fontId="115" fillId="0" borderId="61"/>
    <xf numFmtId="4" fontId="29" fillId="27" borderId="78" applyNumberFormat="0" applyProtection="0">
      <alignment horizontal="right" vertical="center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4" fontId="29" fillId="26" borderId="78" applyNumberFormat="0" applyProtection="0">
      <alignment horizontal="right" vertical="center"/>
    </xf>
    <xf numFmtId="176" fontId="117" fillId="0" borderId="63"/>
    <xf numFmtId="176" fontId="115" fillId="0" borderId="61"/>
    <xf numFmtId="176" fontId="115" fillId="0" borderId="61"/>
    <xf numFmtId="4" fontId="29" fillId="24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29" fillId="22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31" fillId="30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0" fillId="0" borderId="75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0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10" fillId="0" borderId="75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0" fontId="65" fillId="0" borderId="75" applyNumberFormat="0" applyFont="0" applyAlignment="0" applyProtection="0"/>
    <xf numFmtId="0" fontId="65" fillId="0" borderId="75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98" fillId="0" borderId="74"/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0" fontId="65" fillId="0" borderId="74" applyNumberFormat="0" applyFont="0" applyAlignment="0" applyProtection="0"/>
    <xf numFmtId="10" fontId="106" fillId="81" borderId="81" applyNumberFormat="0" applyFill="0" applyBorder="0" applyAlignment="0" applyProtection="0">
      <protection locked="0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4" fontId="29" fillId="25" borderId="78" applyNumberFormat="0" applyProtection="0">
      <alignment horizontal="right" vertical="center"/>
    </xf>
    <xf numFmtId="176" fontId="115" fillId="0" borderId="61"/>
    <xf numFmtId="176" fontId="117" fillId="0" borderId="63"/>
    <xf numFmtId="0" fontId="3" fillId="20" borderId="78" applyNumberFormat="0" applyProtection="0">
      <alignment horizontal="left" vertical="center" indent="1"/>
    </xf>
    <xf numFmtId="176" fontId="117" fillId="0" borderId="63"/>
    <xf numFmtId="4" fontId="29" fillId="31" borderId="28" applyNumberFormat="0" applyProtection="0">
      <alignment horizontal="left" vertical="center" indent="1"/>
    </xf>
    <xf numFmtId="176" fontId="117" fillId="0" borderId="63"/>
    <xf numFmtId="4" fontId="29" fillId="29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4" fontId="30" fillId="19" borderId="78" applyNumberFormat="0" applyProtection="0">
      <alignment vertical="center"/>
    </xf>
    <xf numFmtId="4" fontId="29" fillId="26" borderId="78" applyNumberFormat="0" applyProtection="0">
      <alignment horizontal="right" vertical="center"/>
    </xf>
    <xf numFmtId="176" fontId="117" fillId="0" borderId="63"/>
    <xf numFmtId="0" fontId="3" fillId="20" borderId="78" applyNumberFormat="0" applyProtection="0">
      <alignment horizontal="left" vertical="center" indent="1"/>
    </xf>
    <xf numFmtId="4" fontId="29" fillId="28" borderId="78" applyNumberFormat="0" applyProtection="0">
      <alignment horizontal="right" vertical="center"/>
    </xf>
    <xf numFmtId="4" fontId="29" fillId="21" borderId="78" applyNumberFormat="0" applyProtection="0">
      <alignment horizontal="right" vertical="center"/>
    </xf>
    <xf numFmtId="176" fontId="115" fillId="0" borderId="61"/>
    <xf numFmtId="176" fontId="117" fillId="0" borderId="63"/>
    <xf numFmtId="4" fontId="34" fillId="31" borderId="78" applyNumberFormat="0" applyProtection="0">
      <alignment horizontal="right" vertical="center"/>
    </xf>
    <xf numFmtId="0" fontId="3" fillId="35" borderId="78" applyNumberFormat="0" applyProtection="0">
      <alignment horizontal="left" vertical="center" indent="1"/>
    </xf>
    <xf numFmtId="176" fontId="113" fillId="0" borderId="59"/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81" fontId="139" fillId="55" borderId="80"/>
    <xf numFmtId="0" fontId="3" fillId="0" borderId="81">
      <alignment horizontal="right"/>
    </xf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0" borderId="81"/>
    <xf numFmtId="0" fontId="3" fillId="0" borderId="81"/>
    <xf numFmtId="0" fontId="3" fillId="0" borderId="81"/>
    <xf numFmtId="0" fontId="3" fillId="0" borderId="81"/>
    <xf numFmtId="0" fontId="3" fillId="35" borderId="78" applyNumberFormat="0" applyProtection="0">
      <alignment horizontal="left" vertical="center" indent="1"/>
    </xf>
    <xf numFmtId="0" fontId="3" fillId="0" borderId="81"/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34" fillId="31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176" fontId="8" fillId="49" borderId="78">
      <alignment horizontal="left" vertical="center" indent="1"/>
    </xf>
    <xf numFmtId="0" fontId="86" fillId="9" borderId="76" applyNumberFormat="0" applyAlignment="0" applyProtection="0"/>
    <xf numFmtId="4" fontId="29" fillId="36" borderId="78" applyNumberFormat="0" applyProtection="0">
      <alignment vertical="center"/>
    </xf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4" fontId="3" fillId="0" borderId="81"/>
    <xf numFmtId="250" fontId="8" fillId="0" borderId="73"/>
    <xf numFmtId="176" fontId="8" fillId="49" borderId="78">
      <alignment horizontal="left" vertical="center" indent="1"/>
    </xf>
    <xf numFmtId="176" fontId="113" fillId="0" borderId="59"/>
    <xf numFmtId="0" fontId="3" fillId="20" borderId="78" applyNumberFormat="0" applyProtection="0">
      <alignment horizontal="left" vertical="center" indent="1"/>
    </xf>
    <xf numFmtId="4" fontId="34" fillId="31" borderId="78" applyNumberFormat="0" applyProtection="0">
      <alignment horizontal="right" vertical="center"/>
    </xf>
    <xf numFmtId="0" fontId="28" fillId="9" borderId="78" applyNumberFormat="0" applyAlignment="0" applyProtection="0"/>
    <xf numFmtId="4" fontId="29" fillId="19" borderId="78" applyNumberFormat="0" applyProtection="0">
      <alignment vertical="center"/>
    </xf>
    <xf numFmtId="4" fontId="29" fillId="19" borderId="78" applyNumberFormat="0" applyProtection="0">
      <alignment horizontal="left" vertical="center" indent="1"/>
    </xf>
    <xf numFmtId="4" fontId="29" fillId="23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176" fontId="137" fillId="56" borderId="76"/>
    <xf numFmtId="4" fontId="8" fillId="33" borderId="78" applyNumberFormat="0" applyProtection="0">
      <alignment horizontal="left" vertical="center" indent="1"/>
    </xf>
    <xf numFmtId="176" fontId="115" fillId="0" borderId="61"/>
    <xf numFmtId="0" fontId="137" fillId="10" borderId="76" applyNumberFormat="0" applyAlignment="0" applyProtection="0"/>
    <xf numFmtId="4" fontId="29" fillId="19" borderId="78" applyNumberFormat="0" applyProtection="0">
      <alignment horizontal="left" vertical="center" indent="1"/>
    </xf>
    <xf numFmtId="176" fontId="115" fillId="0" borderId="61"/>
    <xf numFmtId="176" fontId="8" fillId="85" borderId="78">
      <alignment horizontal="left" vertical="center" indent="1"/>
    </xf>
    <xf numFmtId="176" fontId="117" fillId="0" borderId="63"/>
    <xf numFmtId="176" fontId="115" fillId="0" borderId="61"/>
    <xf numFmtId="176" fontId="10" fillId="83" borderId="77"/>
    <xf numFmtId="176" fontId="115" fillId="0" borderId="61"/>
    <xf numFmtId="176" fontId="117" fillId="0" borderId="63"/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8" fillId="85" borderId="78">
      <alignment horizontal="left" vertical="center" indent="1"/>
    </xf>
    <xf numFmtId="176" fontId="117" fillId="0" borderId="63"/>
    <xf numFmtId="176" fontId="115" fillId="0" borderId="61"/>
    <xf numFmtId="176" fontId="117" fillId="0" borderId="63"/>
    <xf numFmtId="176" fontId="115" fillId="0" borderId="61"/>
    <xf numFmtId="0" fontId="3" fillId="34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13" fillId="0" borderId="59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3" fillId="0" borderId="59"/>
    <xf numFmtId="202" fontId="67" fillId="55" borderId="46">
      <alignment horizontal="center" vertical="center" wrapText="1"/>
    </xf>
    <xf numFmtId="176" fontId="98" fillId="0" borderId="74">
      <alignment horizontal="left" vertical="center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0" fillId="0" borderId="74"/>
    <xf numFmtId="176" fontId="115" fillId="0" borderId="61"/>
    <xf numFmtId="176" fontId="115" fillId="0" borderId="61"/>
    <xf numFmtId="176" fontId="117" fillId="0" borderId="63"/>
    <xf numFmtId="176" fontId="117" fillId="0" borderId="63"/>
    <xf numFmtId="176" fontId="115" fillId="0" borderId="61"/>
    <xf numFmtId="0" fontId="32" fillId="35" borderId="72" applyAlignment="0" applyProtection="0"/>
    <xf numFmtId="209" fontId="104" fillId="80" borderId="73">
      <alignment horizontal="center"/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3" fillId="0" borderId="59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98" fillId="77" borderId="74"/>
    <xf numFmtId="176" fontId="115" fillId="0" borderId="61"/>
    <xf numFmtId="176" fontId="117" fillId="0" borderId="63"/>
    <xf numFmtId="176" fontId="115" fillId="0" borderId="61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0" fontId="65" fillId="0" borderId="74" applyNumberFormat="0" applyFont="0" applyAlignment="0" applyProtection="0"/>
    <xf numFmtId="202" fontId="67" fillId="55" borderId="46">
      <alignment horizontal="center" vertical="center" wrapText="1"/>
    </xf>
    <xf numFmtId="176" fontId="115" fillId="0" borderId="61"/>
    <xf numFmtId="176" fontId="98" fillId="0" borderId="74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62" fillId="0" borderId="79"/>
    <xf numFmtId="4" fontId="29" fillId="19" borderId="78" applyNumberFormat="0" applyProtection="0">
      <alignment horizontal="left" vertical="center" indent="1"/>
    </xf>
    <xf numFmtId="176" fontId="117" fillId="0" borderId="63"/>
    <xf numFmtId="176" fontId="8" fillId="79" borderId="78">
      <alignment horizontal="left" vertical="center" indent="1"/>
    </xf>
    <xf numFmtId="176" fontId="117" fillId="0" borderId="63"/>
    <xf numFmtId="0" fontId="3" fillId="33" borderId="78" applyNumberFormat="0" applyProtection="0">
      <alignment horizontal="left" vertical="center" indent="1"/>
    </xf>
    <xf numFmtId="176" fontId="137" fillId="56" borderId="76"/>
    <xf numFmtId="176" fontId="76" fillId="0" borderId="75">
      <protection locked="0"/>
    </xf>
    <xf numFmtId="176" fontId="127" fillId="77" borderId="78"/>
    <xf numFmtId="4" fontId="29" fillId="19" borderId="78" applyNumberFormat="0" applyProtection="0">
      <alignment vertical="center"/>
    </xf>
    <xf numFmtId="176" fontId="117" fillId="0" borderId="63"/>
    <xf numFmtId="4" fontId="30" fillId="36" borderId="78" applyNumberFormat="0" applyProtection="0">
      <alignment vertical="center"/>
    </xf>
    <xf numFmtId="176" fontId="115" fillId="0" borderId="61"/>
    <xf numFmtId="176" fontId="117" fillId="0" borderId="63"/>
    <xf numFmtId="4" fontId="29" fillId="19" borderId="78" applyNumberFormat="0" applyProtection="0">
      <alignment vertical="center"/>
    </xf>
    <xf numFmtId="4" fontId="29" fillId="24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0" fontId="27" fillId="4" borderId="77" applyNumberFormat="0" applyFont="0" applyAlignment="0" applyProtection="0"/>
    <xf numFmtId="4" fontId="29" fillId="22" borderId="78" applyNumberFormat="0" applyProtection="0">
      <alignment horizontal="right" vertical="center"/>
    </xf>
    <xf numFmtId="0" fontId="27" fillId="4" borderId="77" applyNumberFormat="0" applyFont="0" applyAlignment="0" applyProtection="0"/>
    <xf numFmtId="176" fontId="137" fillId="56" borderId="76"/>
    <xf numFmtId="0" fontId="137" fillId="10" borderId="76" applyNumberFormat="0" applyAlignment="0" applyProtection="0"/>
    <xf numFmtId="176" fontId="76" fillId="0" borderId="75">
      <protection locked="0"/>
    </xf>
    <xf numFmtId="176" fontId="127" fillId="77" borderId="78"/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7" borderId="78" applyNumberFormat="0" applyProtection="0">
      <alignment horizontal="right" vertical="center"/>
    </xf>
    <xf numFmtId="176" fontId="72" fillId="77" borderId="73"/>
    <xf numFmtId="4" fontId="29" fillId="28" borderId="78" applyNumberFormat="0" applyProtection="0">
      <alignment horizontal="right" vertical="center"/>
    </xf>
    <xf numFmtId="176" fontId="113" fillId="0" borderId="59"/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81" fontId="139" fillId="55" borderId="80"/>
    <xf numFmtId="0" fontId="3" fillId="0" borderId="81">
      <alignment horizontal="right"/>
    </xf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0" borderId="81"/>
    <xf numFmtId="0" fontId="3" fillId="0" borderId="81"/>
    <xf numFmtId="0" fontId="3" fillId="0" borderId="81"/>
    <xf numFmtId="0" fontId="3" fillId="0" borderId="81"/>
    <xf numFmtId="0" fontId="3" fillId="35" borderId="78" applyNumberFormat="0" applyProtection="0">
      <alignment horizontal="left" vertical="center" indent="1"/>
    </xf>
    <xf numFmtId="0" fontId="3" fillId="0" borderId="81"/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4" fontId="34" fillId="31" borderId="78" applyNumberFormat="0" applyProtection="0">
      <alignment horizontal="right" vertical="center"/>
    </xf>
    <xf numFmtId="176" fontId="137" fillId="56" borderId="76"/>
    <xf numFmtId="176" fontId="8" fillId="49" borderId="78">
      <alignment horizontal="left" vertical="center" indent="1"/>
    </xf>
    <xf numFmtId="176" fontId="8" fillId="49" borderId="78">
      <alignment horizontal="left" vertical="center" indent="1"/>
    </xf>
    <xf numFmtId="4" fontId="29" fillId="19" borderId="78" applyNumberFormat="0" applyProtection="0">
      <alignment horizontal="left" vertical="center" indent="1"/>
    </xf>
    <xf numFmtId="176" fontId="62" fillId="0" borderId="79"/>
    <xf numFmtId="4" fontId="29" fillId="36" borderId="78" applyNumberFormat="0" applyProtection="0">
      <alignment vertical="center"/>
    </xf>
    <xf numFmtId="4" fontId="3" fillId="0" borderId="81"/>
    <xf numFmtId="250" fontId="8" fillId="0" borderId="73"/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87" fillId="77" borderId="76"/>
    <xf numFmtId="0" fontId="36" fillId="0" borderId="79" applyNumberFormat="0" applyFill="0" applyAlignment="0" applyProtection="0"/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2" borderId="78" applyNumberFormat="0" applyProtection="0">
      <alignment horizontal="right" vertical="center"/>
    </xf>
    <xf numFmtId="4" fontId="31" fillId="30" borderId="78" applyNumberFormat="0" applyProtection="0">
      <alignment horizontal="left" vertical="center" indent="1"/>
    </xf>
    <xf numFmtId="176" fontId="127" fillId="77" borderId="78"/>
    <xf numFmtId="176" fontId="115" fillId="0" borderId="61"/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202" fontId="67" fillId="55" borderId="46">
      <alignment horizontal="center" vertical="center" wrapText="1"/>
    </xf>
    <xf numFmtId="176" fontId="10" fillId="0" borderId="74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0" fontId="65" fillId="0" borderId="75" applyNumberFormat="0" applyFont="0" applyAlignment="0" applyProtection="0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0" fontId="65" fillId="0" borderId="74" applyNumberFormat="0" applyFont="0" applyAlignment="0" applyProtection="0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0" fillId="0" borderId="75"/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0" fontId="137" fillId="10" borderId="76" applyNumberFormat="0" applyAlignment="0" applyProtection="0"/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76" fontId="115" fillId="0" borderId="61"/>
    <xf numFmtId="176" fontId="117" fillId="0" borderId="63"/>
    <xf numFmtId="176" fontId="8" fillId="49" borderId="78">
      <alignment horizontal="left" vertical="center" indent="1"/>
    </xf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6" borderId="78" applyNumberFormat="0" applyProtection="0">
      <alignment horizontal="right" vertical="center"/>
    </xf>
    <xf numFmtId="176" fontId="72" fillId="77" borderId="73"/>
    <xf numFmtId="4" fontId="29" fillId="27" borderId="78" applyNumberFormat="0" applyProtection="0">
      <alignment horizontal="right" vertical="center"/>
    </xf>
    <xf numFmtId="176" fontId="113" fillId="0" borderId="59"/>
    <xf numFmtId="176" fontId="8" fillId="85" borderId="78">
      <alignment horizontal="left" vertical="center" indent="1"/>
    </xf>
    <xf numFmtId="176" fontId="115" fillId="0" borderId="61"/>
    <xf numFmtId="176" fontId="117" fillId="0" borderId="63"/>
    <xf numFmtId="0" fontId="3" fillId="33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181" fontId="139" fillId="55" borderId="80"/>
    <xf numFmtId="0" fontId="3" fillId="0" borderId="81">
      <alignment horizontal="right"/>
    </xf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0" fontId="3" fillId="34" borderId="78" applyNumberFormat="0" applyProtection="0">
      <alignment horizontal="left" vertical="center" indent="1"/>
    </xf>
    <xf numFmtId="176" fontId="8" fillId="79" borderId="78">
      <alignment horizontal="left" vertical="center" indent="1"/>
    </xf>
    <xf numFmtId="0" fontId="3" fillId="0" borderId="81"/>
    <xf numFmtId="0" fontId="3" fillId="0" borderId="81"/>
    <xf numFmtId="0" fontId="3" fillId="0" borderId="81"/>
    <xf numFmtId="0" fontId="3" fillId="0" borderId="81"/>
    <xf numFmtId="0" fontId="3" fillId="34" borderId="78" applyNumberFormat="0" applyProtection="0">
      <alignment horizontal="left" vertical="center" indent="1"/>
    </xf>
    <xf numFmtId="0" fontId="3" fillId="0" borderId="81"/>
    <xf numFmtId="0" fontId="3" fillId="35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176" fontId="8" fillId="49" borderId="78">
      <alignment horizontal="left" vertical="center" indent="1"/>
    </xf>
    <xf numFmtId="176" fontId="8" fillId="49" borderId="78">
      <alignment horizontal="left" vertical="center" indent="1"/>
    </xf>
    <xf numFmtId="176" fontId="62" fillId="0" borderId="79"/>
    <xf numFmtId="4" fontId="29" fillId="36" borderId="78" applyNumberFormat="0" applyProtection="0">
      <alignment vertical="center"/>
    </xf>
    <xf numFmtId="4" fontId="3" fillId="0" borderId="81"/>
    <xf numFmtId="250" fontId="8" fillId="0" borderId="73"/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0" fontId="36" fillId="0" borderId="79" applyNumberFormat="0" applyFill="0" applyAlignment="0" applyProtection="0"/>
    <xf numFmtId="4" fontId="30" fillId="19" borderId="78" applyNumberFormat="0" applyProtection="0">
      <alignment vertical="center"/>
    </xf>
    <xf numFmtId="0" fontId="3" fillId="20" borderId="78" applyNumberFormat="0" applyProtection="0">
      <alignment horizontal="left" vertical="center" indent="1"/>
    </xf>
    <xf numFmtId="4" fontId="29" fillId="21" borderId="78" applyNumberFormat="0" applyProtection="0">
      <alignment horizontal="right" vertical="center"/>
    </xf>
    <xf numFmtId="4" fontId="31" fillId="30" borderId="78" applyNumberFormat="0" applyProtection="0">
      <alignment horizontal="left" vertical="center" indent="1"/>
    </xf>
    <xf numFmtId="0" fontId="137" fillId="10" borderId="76" applyNumberFormat="0" applyAlignment="0" applyProtection="0"/>
    <xf numFmtId="176" fontId="115" fillId="0" borderId="61"/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176" fontId="137" fillId="56" borderId="76"/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81" fontId="73" fillId="0" borderId="80">
      <protection locked="0"/>
    </xf>
    <xf numFmtId="176" fontId="115" fillId="0" borderId="61"/>
    <xf numFmtId="176" fontId="117" fillId="0" borderId="63"/>
    <xf numFmtId="176" fontId="62" fillId="0" borderId="79"/>
    <xf numFmtId="0" fontId="3" fillId="20" borderId="78" applyNumberFormat="0" applyProtection="0">
      <alignment horizontal="left" vertical="center" indent="1"/>
    </xf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176" fontId="72" fillId="77" borderId="73"/>
    <xf numFmtId="176" fontId="113" fillId="0" borderId="59"/>
    <xf numFmtId="176" fontId="115" fillId="0" borderId="61"/>
    <xf numFmtId="176" fontId="117" fillId="0" borderId="63"/>
    <xf numFmtId="181" fontId="139" fillId="55" borderId="80"/>
    <xf numFmtId="0" fontId="3" fillId="0" borderId="81">
      <alignment horizontal="right"/>
    </xf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0" fontId="3" fillId="0" borderId="81"/>
    <xf numFmtId="0" fontId="3" fillId="0" borderId="81"/>
    <xf numFmtId="0" fontId="3" fillId="0" borderId="81"/>
    <xf numFmtId="0" fontId="3" fillId="0" borderId="81"/>
    <xf numFmtId="0" fontId="3" fillId="0" borderId="81"/>
    <xf numFmtId="0" fontId="3" fillId="20" borderId="78" applyNumberFormat="0" applyProtection="0">
      <alignment horizontal="left" vertical="center" indent="1"/>
    </xf>
    <xf numFmtId="0" fontId="36" fillId="0" borderId="79" applyNumberFormat="0" applyFill="0" applyAlignment="0" applyProtection="0"/>
    <xf numFmtId="176" fontId="8" fillId="49" borderId="78">
      <alignment horizontal="left" vertical="center" indent="1"/>
    </xf>
    <xf numFmtId="176" fontId="8" fillId="84" borderId="78">
      <alignment horizontal="right" vertical="center"/>
    </xf>
    <xf numFmtId="0" fontId="3" fillId="20" borderId="78" applyNumberFormat="0" applyProtection="0">
      <alignment horizontal="left" vertical="center" indent="1"/>
    </xf>
    <xf numFmtId="4" fontId="3" fillId="0" borderId="81"/>
    <xf numFmtId="250" fontId="8" fillId="0" borderId="73"/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0" fontId="36" fillId="0" borderId="79" applyNumberFormat="0" applyFill="0" applyAlignment="0" applyProtection="0"/>
    <xf numFmtId="4" fontId="31" fillId="30" borderId="78" applyNumberFormat="0" applyProtection="0">
      <alignment horizontal="left" vertical="center" indent="1"/>
    </xf>
    <xf numFmtId="176" fontId="115" fillId="0" borderId="61"/>
    <xf numFmtId="176" fontId="76" fillId="0" borderId="75">
      <protection locked="0"/>
    </xf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4" fontId="29" fillId="36" borderId="78" applyNumberFormat="0" applyProtection="0">
      <alignment vertical="center"/>
    </xf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176" fontId="10" fillId="83" borderId="77"/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76" fontId="115" fillId="0" borderId="61"/>
    <xf numFmtId="176" fontId="117" fillId="0" borderId="63"/>
    <xf numFmtId="176" fontId="127" fillId="77" borderId="78"/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176" fontId="72" fillId="77" borderId="73"/>
    <xf numFmtId="176" fontId="113" fillId="0" borderId="59"/>
    <xf numFmtId="176" fontId="115" fillId="0" borderId="61"/>
    <xf numFmtId="176" fontId="117" fillId="0" borderId="63"/>
    <xf numFmtId="181" fontId="139" fillId="55" borderId="80"/>
    <xf numFmtId="0" fontId="3" fillId="0" borderId="81">
      <alignment horizontal="right"/>
    </xf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0" fontId="3" fillId="0" borderId="81"/>
    <xf numFmtId="0" fontId="3" fillId="0" borderId="81"/>
    <xf numFmtId="0" fontId="3" fillId="0" borderId="81"/>
    <xf numFmtId="0" fontId="3" fillId="0" borderId="81"/>
    <xf numFmtId="0" fontId="3" fillId="0" borderId="81"/>
    <xf numFmtId="4" fontId="3" fillId="0" borderId="81"/>
    <xf numFmtId="250" fontId="8" fillId="0" borderId="73"/>
    <xf numFmtId="4" fontId="30" fillId="36" borderId="78" applyNumberFormat="0" applyProtection="0">
      <alignment vertical="center"/>
    </xf>
    <xf numFmtId="4" fontId="29" fillId="36" borderId="78" applyNumberFormat="0" applyProtection="0">
      <alignment horizontal="left" vertical="center" indent="1"/>
    </xf>
    <xf numFmtId="4" fontId="30" fillId="31" borderId="78" applyNumberFormat="0" applyProtection="0">
      <alignment horizontal="right" vertical="center"/>
    </xf>
    <xf numFmtId="4" fontId="34" fillId="31" borderId="78" applyNumberFormat="0" applyProtection="0">
      <alignment horizontal="right" vertical="center"/>
    </xf>
    <xf numFmtId="4" fontId="29" fillId="29" borderId="78" applyNumberFormat="0" applyProtection="0">
      <alignment horizontal="right" vertical="center"/>
    </xf>
    <xf numFmtId="176" fontId="115" fillId="0" borderId="61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176" fontId="115" fillId="0" borderId="61"/>
    <xf numFmtId="4" fontId="31" fillId="3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8" borderId="78" applyNumberFormat="0" applyProtection="0">
      <alignment horizontal="right" vertical="center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8" fontId="104" fillId="80" borderId="73">
      <protection locked="0"/>
    </xf>
    <xf numFmtId="176" fontId="98" fillId="0" borderId="74">
      <alignment horizontal="left" vertical="center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7" fillId="0" borderId="63"/>
    <xf numFmtId="176" fontId="115" fillId="0" borderId="61"/>
    <xf numFmtId="0" fontId="69" fillId="0" borderId="72">
      <alignment horizontal="left" vertical="center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176" fontId="98" fillId="0" borderId="74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4" fontId="29" fillId="31" borderId="28" applyNumberFormat="0" applyProtection="0">
      <alignment horizontal="left" vertical="center" indent="1"/>
    </xf>
    <xf numFmtId="176" fontId="115" fillId="0" borderId="61"/>
    <xf numFmtId="176" fontId="117" fillId="0" borderId="63"/>
    <xf numFmtId="176" fontId="117" fillId="0" borderId="63"/>
    <xf numFmtId="4" fontId="8" fillId="33" borderId="78" applyNumberFormat="0" applyProtection="0">
      <alignment horizontal="left" vertical="center" indent="1"/>
    </xf>
    <xf numFmtId="176" fontId="117" fillId="0" borderId="63"/>
    <xf numFmtId="176" fontId="8" fillId="84" borderId="78">
      <alignment horizontal="left" vertical="center" indent="1"/>
    </xf>
    <xf numFmtId="176" fontId="117" fillId="0" borderId="63"/>
    <xf numFmtId="176" fontId="10" fillId="83" borderId="77"/>
    <xf numFmtId="4" fontId="8" fillId="31" borderId="78" applyNumberFormat="0" applyProtection="0">
      <alignment horizontal="left" vertical="center" indent="1"/>
    </xf>
    <xf numFmtId="0" fontId="27" fillId="4" borderId="77" applyNumberFormat="0" applyFont="0" applyAlignment="0" applyProtection="0"/>
    <xf numFmtId="176" fontId="115" fillId="0" borderId="61"/>
    <xf numFmtId="176" fontId="117" fillId="0" borderId="63"/>
    <xf numFmtId="4" fontId="3" fillId="0" borderId="81"/>
    <xf numFmtId="250" fontId="8" fillId="0" borderId="7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214" fontId="104" fillId="80" borderId="73">
      <protection locked="0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77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8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0" fontId="32" fillId="35" borderId="72" applyAlignment="0" applyProtection="0"/>
    <xf numFmtId="209" fontId="104" fillId="80" borderId="73">
      <alignment horizontal="center"/>
      <protection locked="0"/>
    </xf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7" fillId="0" borderId="63"/>
    <xf numFmtId="176" fontId="117" fillId="0" borderId="63"/>
    <xf numFmtId="176" fontId="117" fillId="0" borderId="63"/>
    <xf numFmtId="176" fontId="115" fillId="0" borderId="61"/>
    <xf numFmtId="176" fontId="117" fillId="0" borderId="63"/>
    <xf numFmtId="4" fontId="3" fillId="0" borderId="81"/>
    <xf numFmtId="250" fontId="8" fillId="0" borderId="7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7" fillId="0" borderId="63"/>
    <xf numFmtId="176" fontId="117" fillId="0" borderId="63"/>
    <xf numFmtId="176" fontId="117" fillId="0" borderId="63"/>
    <xf numFmtId="176" fontId="115" fillId="0" borderId="61"/>
    <xf numFmtId="176" fontId="117" fillId="0" borderId="63"/>
    <xf numFmtId="4" fontId="29" fillId="21" borderId="78" applyNumberFormat="0" applyProtection="0">
      <alignment horizontal="right" vertical="center"/>
    </xf>
    <xf numFmtId="4" fontId="29" fillId="22" borderId="78" applyNumberFormat="0" applyProtection="0">
      <alignment horizontal="right" vertical="center"/>
    </xf>
    <xf numFmtId="4" fontId="29" fillId="28" borderId="78" applyNumberFormat="0" applyProtection="0">
      <alignment horizontal="right" vertical="center"/>
    </xf>
    <xf numFmtId="176" fontId="8" fillId="84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30" fillId="31" borderId="78" applyNumberFormat="0" applyProtection="0">
      <alignment horizontal="right" vertical="center"/>
    </xf>
    <xf numFmtId="0" fontId="86" fillId="9" borderId="76" applyNumberFormat="0" applyAlignment="0" applyProtection="0"/>
    <xf numFmtId="4" fontId="8" fillId="31" borderId="78" applyNumberFormat="0" applyProtection="0">
      <alignment horizontal="left" vertical="center" indent="1"/>
    </xf>
    <xf numFmtId="4" fontId="29" fillId="23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30" fillId="31" borderId="78" applyNumberFormat="0" applyProtection="0">
      <alignment horizontal="right" vertical="center"/>
    </xf>
    <xf numFmtId="176" fontId="8" fillId="84" borderId="78">
      <alignment horizontal="right" vertical="center"/>
    </xf>
    <xf numFmtId="4" fontId="29" fillId="36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0" borderId="81"/>
    <xf numFmtId="0" fontId="3" fillId="35" borderId="78" applyNumberFormat="0" applyProtection="0">
      <alignment horizontal="left" vertical="center" indent="1"/>
    </xf>
    <xf numFmtId="0" fontId="3" fillId="0" borderId="81"/>
    <xf numFmtId="0" fontId="3" fillId="0" borderId="81"/>
    <xf numFmtId="0" fontId="3" fillId="0" borderId="81"/>
    <xf numFmtId="0" fontId="3" fillId="0" borderId="81"/>
    <xf numFmtId="0" fontId="3" fillId="34" borderId="78" applyNumberFormat="0" applyProtection="0">
      <alignment horizontal="left" vertical="center" indent="1"/>
    </xf>
    <xf numFmtId="176" fontId="8" fillId="79" borderId="78">
      <alignment horizontal="left" vertical="center" indent="1"/>
    </xf>
    <xf numFmtId="0" fontId="62" fillId="0" borderId="79" applyNumberFormat="0" applyFill="0" applyAlignment="0" applyProtection="0"/>
    <xf numFmtId="176" fontId="62" fillId="0" borderId="79"/>
    <xf numFmtId="176" fontId="8" fillId="0" borderId="73">
      <alignment horizontal="right"/>
    </xf>
    <xf numFmtId="0" fontId="3" fillId="0" borderId="81">
      <alignment horizontal="right"/>
    </xf>
    <xf numFmtId="181" fontId="139" fillId="55" borderId="80"/>
    <xf numFmtId="0" fontId="3" fillId="34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176" fontId="117" fillId="0" borderId="63"/>
    <xf numFmtId="0" fontId="3" fillId="33" borderId="78" applyNumberFormat="0" applyProtection="0">
      <alignment horizontal="left" vertical="center" indent="1"/>
    </xf>
    <xf numFmtId="176" fontId="115" fillId="0" borderId="61"/>
    <xf numFmtId="176" fontId="113" fillId="0" borderId="59"/>
    <xf numFmtId="176" fontId="8" fillId="85" borderId="78">
      <alignment horizontal="left" vertical="center" indent="1"/>
    </xf>
    <xf numFmtId="176" fontId="72" fillId="77" borderId="73"/>
    <xf numFmtId="4" fontId="8" fillId="33" borderId="78" applyNumberFormat="0" applyProtection="0">
      <alignment horizontal="left" vertical="center" indent="1"/>
    </xf>
    <xf numFmtId="0" fontId="87" fillId="9" borderId="76" applyNumberFormat="0" applyAlignment="0" applyProtection="0"/>
    <xf numFmtId="176" fontId="87" fillId="77" borderId="76"/>
    <xf numFmtId="0" fontId="127" fillId="9" borderId="78" applyNumberFormat="0" applyAlignment="0" applyProtection="0"/>
    <xf numFmtId="176" fontId="127" fillId="77" borderId="78"/>
    <xf numFmtId="0" fontId="137" fillId="10" borderId="76" applyNumberFormat="0" applyAlignment="0" applyProtection="0"/>
    <xf numFmtId="176" fontId="137" fillId="56" borderId="76"/>
    <xf numFmtId="181" fontId="73" fillId="0" borderId="80">
      <protection locked="0"/>
    </xf>
    <xf numFmtId="176" fontId="8" fillId="84" borderId="78">
      <alignment horizontal="left" vertical="center" indent="1"/>
    </xf>
    <xf numFmtId="4" fontId="8" fillId="31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1" borderId="28" applyNumberFormat="0" applyProtection="0">
      <alignment horizontal="left" vertical="center" indent="1"/>
    </xf>
    <xf numFmtId="4" fontId="31" fillId="30" borderId="78" applyNumberFormat="0" applyProtection="0">
      <alignment horizontal="left" vertical="center" indent="1"/>
    </xf>
    <xf numFmtId="4" fontId="29" fillId="29" borderId="78" applyNumberFormat="0" applyProtection="0">
      <alignment horizontal="right" vertical="center"/>
    </xf>
    <xf numFmtId="4" fontId="29" fillId="28" borderId="78" applyNumberFormat="0" applyProtection="0">
      <alignment horizontal="right" vertical="center"/>
    </xf>
    <xf numFmtId="4" fontId="29" fillId="27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4" fontId="29" fillId="22" borderId="78" applyNumberFormat="0" applyProtection="0">
      <alignment horizontal="right" vertical="center"/>
    </xf>
    <xf numFmtId="4" fontId="29" fillId="21" borderId="78" applyNumberFormat="0" applyProtection="0">
      <alignment horizontal="right" vertical="center"/>
    </xf>
    <xf numFmtId="176" fontId="62" fillId="0" borderId="79"/>
    <xf numFmtId="0" fontId="36" fillId="0" borderId="79" applyNumberFormat="0" applyFill="0" applyAlignment="0" applyProtection="0"/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30" fillId="19" borderId="78" applyNumberFormat="0" applyProtection="0">
      <alignment vertical="center"/>
    </xf>
    <xf numFmtId="4" fontId="29" fillId="19" borderId="78" applyNumberFormat="0" applyProtection="0">
      <alignment vertical="center"/>
    </xf>
    <xf numFmtId="176" fontId="76" fillId="0" borderId="75">
      <protection locked="0"/>
    </xf>
    <xf numFmtId="4" fontId="34" fillId="31" borderId="78" applyNumberFormat="0" applyProtection="0">
      <alignment horizontal="right" vertical="center"/>
    </xf>
    <xf numFmtId="176" fontId="127" fillId="77" borderId="78"/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30" fillId="31" borderId="78" applyNumberFormat="0" applyProtection="0">
      <alignment horizontal="right" vertical="center"/>
    </xf>
    <xf numFmtId="176" fontId="8" fillId="84" borderId="78">
      <alignment horizontal="right" vertical="center"/>
    </xf>
    <xf numFmtId="4" fontId="29" fillId="31" borderId="78" applyNumberFormat="0" applyProtection="0">
      <alignment horizontal="right" vertical="center"/>
    </xf>
    <xf numFmtId="4" fontId="29" fillId="36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4" fontId="30" fillId="36" borderId="78" applyNumberFormat="0" applyProtection="0">
      <alignment vertical="center"/>
    </xf>
    <xf numFmtId="4" fontId="29" fillId="36" borderId="78" applyNumberFormat="0" applyProtection="0">
      <alignment vertical="center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4" fontId="8" fillId="33" borderId="78" applyNumberFormat="0" applyProtection="0">
      <alignment horizontal="left" vertical="center" indent="1"/>
    </xf>
    <xf numFmtId="176" fontId="8" fillId="84" borderId="78">
      <alignment horizontal="left" vertical="center" indent="1"/>
    </xf>
    <xf numFmtId="4" fontId="8" fillId="31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28" fillId="9" borderId="78" applyNumberFormat="0" applyAlignment="0" applyProtection="0"/>
    <xf numFmtId="4" fontId="29" fillId="31" borderId="28" applyNumberFormat="0" applyProtection="0">
      <alignment horizontal="left" vertical="center" indent="1"/>
    </xf>
    <xf numFmtId="4" fontId="31" fillId="30" borderId="78" applyNumberFormat="0" applyProtection="0">
      <alignment horizontal="left" vertical="center" indent="1"/>
    </xf>
    <xf numFmtId="4" fontId="29" fillId="29" borderId="78" applyNumberFormat="0" applyProtection="0">
      <alignment horizontal="right" vertical="center"/>
    </xf>
    <xf numFmtId="4" fontId="29" fillId="28" borderId="78" applyNumberFormat="0" applyProtection="0">
      <alignment horizontal="right" vertical="center"/>
    </xf>
    <xf numFmtId="4" fontId="29" fillId="27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4" fontId="29" fillId="22" borderId="78" applyNumberFormat="0" applyProtection="0">
      <alignment horizontal="right" vertical="center"/>
    </xf>
    <xf numFmtId="4" fontId="29" fillId="21" borderId="78" applyNumberFormat="0" applyProtection="0">
      <alignment horizontal="right" vertical="center"/>
    </xf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30" fillId="19" borderId="78" applyNumberFormat="0" applyProtection="0">
      <alignment vertical="center"/>
    </xf>
    <xf numFmtId="4" fontId="29" fillId="19" borderId="78" applyNumberFormat="0" applyProtection="0">
      <alignment vertical="center"/>
    </xf>
    <xf numFmtId="0" fontId="86" fillId="9" borderId="76" applyNumberFormat="0" applyAlignment="0" applyProtection="0"/>
    <xf numFmtId="176" fontId="87" fillId="77" borderId="76"/>
    <xf numFmtId="176" fontId="10" fillId="83" borderId="77"/>
    <xf numFmtId="195" fontId="73" fillId="58" borderId="73">
      <alignment vertical="center"/>
    </xf>
    <xf numFmtId="0" fontId="13" fillId="4" borderId="77" applyNumberFormat="0" applyFont="0" applyAlignment="0" applyProtection="0"/>
    <xf numFmtId="176" fontId="127" fillId="77" borderId="78"/>
    <xf numFmtId="0" fontId="28" fillId="9" borderId="78" applyNumberFormat="0" applyAlignment="0" applyProtection="0"/>
    <xf numFmtId="0" fontId="86" fillId="9" borderId="76" applyNumberFormat="0" applyAlignment="0" applyProtection="0"/>
    <xf numFmtId="176" fontId="87" fillId="77" borderId="76"/>
    <xf numFmtId="176" fontId="10" fillId="83" borderId="77"/>
    <xf numFmtId="195" fontId="73" fillId="58" borderId="73">
      <alignment vertical="center"/>
    </xf>
    <xf numFmtId="0" fontId="13" fillId="4" borderId="77" applyNumberFormat="0" applyFont="0" applyAlignment="0" applyProtection="0"/>
    <xf numFmtId="176" fontId="127" fillId="77" borderId="78"/>
    <xf numFmtId="0" fontId="28" fillId="9" borderId="78" applyNumberFormat="0" applyAlignment="0" applyProtection="0"/>
    <xf numFmtId="176" fontId="10" fillId="83" borderId="77"/>
    <xf numFmtId="0" fontId="13" fillId="4" borderId="77" applyNumberFormat="0" applyFont="0" applyAlignment="0" applyProtection="0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0" fontId="109" fillId="36" borderId="81" applyNumberFormat="0" applyBorder="0" applyAlignment="0" applyProtection="0"/>
    <xf numFmtId="174" fontId="3" fillId="19" borderId="81" applyNumberFormat="0" applyFont="0" applyAlignment="0">
      <protection locked="0"/>
    </xf>
    <xf numFmtId="0" fontId="86" fillId="9" borderId="76" applyNumberFormat="0" applyAlignment="0" applyProtection="0"/>
    <xf numFmtId="176" fontId="87" fillId="77" borderId="76"/>
    <xf numFmtId="176" fontId="10" fillId="80" borderId="73">
      <protection locked="0"/>
    </xf>
    <xf numFmtId="176" fontId="10" fillId="80" borderId="73">
      <protection locked="0"/>
    </xf>
    <xf numFmtId="195" fontId="73" fillId="58" borderId="73">
      <alignment vertical="center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98" fillId="0" borderId="74"/>
    <xf numFmtId="10" fontId="109" fillId="36" borderId="81" applyNumberFormat="0" applyBorder="0" applyAlignment="0" applyProtection="0"/>
    <xf numFmtId="174" fontId="3" fillId="19" borderId="81" applyNumberFormat="0" applyFont="0" applyAlignment="0">
      <protection locked="0"/>
    </xf>
    <xf numFmtId="10" fontId="109" fillId="36" borderId="81" applyNumberFormat="0" applyBorder="0" applyAlignment="0" applyProtection="0"/>
    <xf numFmtId="174" fontId="3" fillId="19" borderId="81" applyNumberFormat="0" applyFont="0" applyAlignment="0">
      <protection locked="0"/>
    </xf>
    <xf numFmtId="0" fontId="32" fillId="0" borderId="72"/>
    <xf numFmtId="176" fontId="117" fillId="0" borderId="63"/>
    <xf numFmtId="176" fontId="98" fillId="0" borderId="74"/>
    <xf numFmtId="0" fontId="32" fillId="0" borderId="72"/>
    <xf numFmtId="176" fontId="98" fillId="0" borderId="74"/>
    <xf numFmtId="0" fontId="32" fillId="0" borderId="72"/>
    <xf numFmtId="176" fontId="117" fillId="0" borderId="63"/>
    <xf numFmtId="176" fontId="115" fillId="0" borderId="61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98" fillId="0" borderId="74">
      <alignment horizontal="left" vertical="center"/>
    </xf>
    <xf numFmtId="0" fontId="69" fillId="0" borderId="72">
      <alignment horizontal="left" vertical="center"/>
    </xf>
    <xf numFmtId="176" fontId="117" fillId="0" borderId="63"/>
    <xf numFmtId="176" fontId="98" fillId="0" borderId="74"/>
    <xf numFmtId="176" fontId="115" fillId="0" borderId="61"/>
    <xf numFmtId="178" fontId="113" fillId="0" borderId="59"/>
    <xf numFmtId="176" fontId="113" fillId="0" borderId="59"/>
    <xf numFmtId="178" fontId="113" fillId="0" borderId="59"/>
    <xf numFmtId="176" fontId="98" fillId="77" borderId="74"/>
    <xf numFmtId="202" fontId="67" fillId="55" borderId="46">
      <alignment horizontal="center" vertical="center" wrapText="1"/>
    </xf>
    <xf numFmtId="10" fontId="106" fillId="81" borderId="81" applyNumberFormat="0" applyFill="0" applyBorder="0" applyAlignment="0" applyProtection="0">
      <protection locked="0"/>
    </xf>
    <xf numFmtId="176" fontId="98" fillId="0" borderId="74">
      <alignment horizontal="left" vertical="center"/>
    </xf>
    <xf numFmtId="0" fontId="69" fillId="0" borderId="72">
      <alignment horizontal="left" vertical="center"/>
    </xf>
    <xf numFmtId="176" fontId="10" fillId="0" borderId="75"/>
    <xf numFmtId="0" fontId="65" fillId="0" borderId="75" applyNumberFormat="0" applyFont="0" applyAlignment="0" applyProtection="0"/>
    <xf numFmtId="0" fontId="32" fillId="35" borderId="72" applyAlignment="0" applyProtection="0"/>
    <xf numFmtId="176" fontId="98" fillId="77" borderId="74"/>
    <xf numFmtId="176" fontId="10" fillId="0" borderId="74"/>
    <xf numFmtId="0" fontId="65" fillId="0" borderId="74" applyNumberFormat="0" applyFont="0" applyAlignment="0" applyProtection="0"/>
    <xf numFmtId="209" fontId="104" fillId="80" borderId="73">
      <alignment horizontal="center"/>
      <protection locked="0"/>
    </xf>
    <xf numFmtId="176" fontId="98" fillId="0" borderId="74"/>
    <xf numFmtId="214" fontId="104" fillId="80" borderId="73">
      <protection locked="0"/>
    </xf>
    <xf numFmtId="209" fontId="104" fillId="80" borderId="73">
      <alignment horizontal="center"/>
      <protection locked="0"/>
    </xf>
    <xf numFmtId="214" fontId="104" fillId="80" borderId="73">
      <protection locked="0"/>
    </xf>
    <xf numFmtId="178" fontId="104" fillId="80" borderId="73">
      <protection locked="0"/>
    </xf>
    <xf numFmtId="178" fontId="104" fillId="80" borderId="73">
      <protection locked="0"/>
    </xf>
    <xf numFmtId="178" fontId="104" fillId="80" borderId="73">
      <protection locked="0"/>
    </xf>
    <xf numFmtId="0" fontId="65" fillId="0" borderId="74" applyNumberFormat="0" applyFont="0" applyAlignment="0" applyProtection="0"/>
    <xf numFmtId="214" fontId="104" fillId="80" borderId="73">
      <protection locked="0"/>
    </xf>
    <xf numFmtId="176" fontId="10" fillId="0" borderId="74"/>
    <xf numFmtId="209" fontId="104" fillId="80" borderId="73">
      <alignment horizontal="center"/>
      <protection locked="0"/>
    </xf>
    <xf numFmtId="0" fontId="65" fillId="0" borderId="74" applyNumberFormat="0" applyFont="0" applyAlignment="0" applyProtection="0"/>
    <xf numFmtId="176" fontId="10" fillId="0" borderId="74"/>
    <xf numFmtId="0" fontId="65" fillId="0" borderId="75" applyNumberFormat="0" applyFont="0" applyAlignment="0" applyProtection="0"/>
    <xf numFmtId="176" fontId="10" fillId="0" borderId="75"/>
    <xf numFmtId="0" fontId="65" fillId="0" borderId="75" applyNumberFormat="0" applyFont="0" applyAlignment="0" applyProtection="0"/>
    <xf numFmtId="176" fontId="10" fillId="0" borderId="75"/>
    <xf numFmtId="10" fontId="106" fillId="81" borderId="81" applyNumberFormat="0" applyFill="0" applyBorder="0" applyAlignment="0" applyProtection="0">
      <protection locked="0"/>
    </xf>
    <xf numFmtId="0" fontId="65" fillId="0" borderId="74" applyNumberFormat="0" applyFont="0" applyAlignment="0" applyProtection="0"/>
    <xf numFmtId="176" fontId="10" fillId="0" borderId="74"/>
    <xf numFmtId="176" fontId="98" fillId="77" borderId="74"/>
    <xf numFmtId="0" fontId="32" fillId="35" borderId="72" applyAlignment="0" applyProtection="0"/>
    <xf numFmtId="0" fontId="65" fillId="0" borderId="75" applyNumberFormat="0" applyFont="0" applyAlignment="0" applyProtection="0"/>
    <xf numFmtId="176" fontId="10" fillId="0" borderId="75"/>
    <xf numFmtId="10" fontId="106" fillId="81" borderId="81" applyNumberFormat="0" applyFill="0" applyBorder="0" applyAlignment="0" applyProtection="0">
      <protection locked="0"/>
    </xf>
    <xf numFmtId="10" fontId="106" fillId="81" borderId="81" applyNumberFormat="0" applyFill="0" applyBorder="0" applyAlignment="0" applyProtection="0">
      <protection locked="0"/>
    </xf>
    <xf numFmtId="176" fontId="98" fillId="0" borderId="74"/>
    <xf numFmtId="0" fontId="69" fillId="0" borderId="72">
      <alignment horizontal="left" vertical="center"/>
    </xf>
    <xf numFmtId="176" fontId="98" fillId="0" borderId="74">
      <alignment horizontal="left" vertical="center"/>
    </xf>
    <xf numFmtId="10" fontId="106" fillId="81" borderId="81" applyNumberFormat="0" applyFill="0" applyBorder="0" applyAlignment="0" applyProtection="0">
      <protection locked="0"/>
    </xf>
    <xf numFmtId="10" fontId="106" fillId="81" borderId="81" applyNumberFormat="0" applyFill="0" applyBorder="0" applyAlignment="0" applyProtection="0">
      <protection locked="0"/>
    </xf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0" fillId="0" borderId="75"/>
    <xf numFmtId="0" fontId="65" fillId="0" borderId="75" applyNumberFormat="0" applyFont="0" applyAlignment="0" applyProtection="0"/>
    <xf numFmtId="176" fontId="10" fillId="0" borderId="74"/>
    <xf numFmtId="0" fontId="65" fillId="0" borderId="74" applyNumberFormat="0" applyFont="0" applyAlignment="0" applyProtection="0"/>
    <xf numFmtId="0" fontId="32" fillId="0" borderId="72"/>
    <xf numFmtId="176" fontId="98" fillId="0" borderId="74"/>
    <xf numFmtId="176" fontId="10" fillId="0" borderId="75"/>
    <xf numFmtId="176" fontId="98" fillId="0" borderId="74"/>
    <xf numFmtId="176" fontId="98" fillId="0" borderId="74">
      <alignment horizontal="left" vertical="center"/>
    </xf>
    <xf numFmtId="174" fontId="3" fillId="19" borderId="81" applyNumberFormat="0" applyFont="0" applyAlignment="0">
      <protection locked="0"/>
    </xf>
    <xf numFmtId="10" fontId="109" fillId="36" borderId="81" applyNumberFormat="0" applyBorder="0" applyAlignment="0" applyProtection="0"/>
    <xf numFmtId="176" fontId="10" fillId="0" borderId="74"/>
    <xf numFmtId="0" fontId="65" fillId="0" borderId="74" applyNumberFormat="0" applyFont="0" applyAlignment="0" applyProtection="0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8" fontId="113" fillId="0" borderId="59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98" fillId="0" borderId="74"/>
    <xf numFmtId="176" fontId="117" fillId="0" borderId="63"/>
    <xf numFmtId="0" fontId="32" fillId="0" borderId="72"/>
    <xf numFmtId="174" fontId="3" fillId="19" borderId="81" applyNumberFormat="0" applyFont="0" applyAlignment="0">
      <protection locked="0"/>
    </xf>
    <xf numFmtId="10" fontId="109" fillId="36" borderId="81" applyNumberFormat="0" applyBorder="0" applyAlignment="0" applyProtection="0"/>
    <xf numFmtId="176" fontId="98" fillId="0" borderId="74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0" fontId="13" fillId="4" borderId="77" applyNumberFormat="0" applyFont="0" applyAlignment="0" applyProtection="0"/>
    <xf numFmtId="176" fontId="10" fillId="83" borderId="77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0" fontId="28" fillId="9" borderId="78" applyNumberFormat="0" applyAlignment="0" applyProtection="0"/>
    <xf numFmtId="176" fontId="127" fillId="77" borderId="78"/>
    <xf numFmtId="195" fontId="73" fillId="58" borderId="73">
      <alignment vertical="center"/>
    </xf>
    <xf numFmtId="174" fontId="3" fillId="19" borderId="81" applyNumberFormat="0" applyFont="0" applyAlignment="0">
      <protection locked="0"/>
    </xf>
    <xf numFmtId="176" fontId="87" fillId="77" borderId="76"/>
    <xf numFmtId="0" fontId="86" fillId="9" borderId="76" applyNumberFormat="0" applyAlignment="0" applyProtection="0"/>
    <xf numFmtId="10" fontId="109" fillId="36" borderId="81" applyNumberFormat="0" applyBorder="0" applyAlignment="0" applyProtection="0"/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176" fontId="10" fillId="80" borderId="73">
      <protection locked="0"/>
    </xf>
    <xf numFmtId="0" fontId="13" fillId="4" borderId="77" applyNumberFormat="0" applyFont="0" applyAlignment="0" applyProtection="0"/>
    <xf numFmtId="176" fontId="10" fillId="83" borderId="77"/>
    <xf numFmtId="4" fontId="29" fillId="19" borderId="78" applyNumberFormat="0" applyProtection="0">
      <alignment vertical="center"/>
    </xf>
    <xf numFmtId="4" fontId="30" fillId="19" borderId="78" applyNumberFormat="0" applyProtection="0">
      <alignment vertical="center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1" borderId="78" applyNumberFormat="0" applyProtection="0">
      <alignment horizontal="right" vertical="center"/>
    </xf>
    <xf numFmtId="4" fontId="29" fillId="22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4" fontId="29" fillId="27" borderId="78" applyNumberFormat="0" applyProtection="0">
      <alignment horizontal="right" vertical="center"/>
    </xf>
    <xf numFmtId="4" fontId="29" fillId="28" borderId="78" applyNumberFormat="0" applyProtection="0">
      <alignment horizontal="right" vertical="center"/>
    </xf>
    <xf numFmtId="4" fontId="29" fillId="29" borderId="78" applyNumberFormat="0" applyProtection="0">
      <alignment horizontal="right" vertical="center"/>
    </xf>
    <xf numFmtId="4" fontId="31" fillId="30" borderId="78" applyNumberFormat="0" applyProtection="0">
      <alignment horizontal="left" vertical="center" indent="1"/>
    </xf>
    <xf numFmtId="4" fontId="29" fillId="31" borderId="2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8" fillId="31" borderId="78" applyNumberFormat="0" applyProtection="0">
      <alignment horizontal="left" vertical="center" indent="1"/>
    </xf>
    <xf numFmtId="176" fontId="8" fillId="84" borderId="78">
      <alignment horizontal="left" vertical="center" indent="1"/>
    </xf>
    <xf numFmtId="4" fontId="8" fillId="33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vertical="center"/>
    </xf>
    <xf numFmtId="4" fontId="30" fillId="36" borderId="78" applyNumberFormat="0" applyProtection="0">
      <alignment vertical="center"/>
    </xf>
    <xf numFmtId="4" fontId="29" fillId="36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34" fillId="31" borderId="78" applyNumberFormat="0" applyProtection="0">
      <alignment horizontal="right" vertical="center"/>
    </xf>
    <xf numFmtId="0" fontId="28" fillId="9" borderId="78" applyNumberFormat="0" applyAlignment="0" applyProtection="0"/>
    <xf numFmtId="176" fontId="127" fillId="77" borderId="78"/>
    <xf numFmtId="0" fontId="13" fillId="4" borderId="77" applyNumberFormat="0" applyFont="0" applyAlignment="0" applyProtection="0"/>
    <xf numFmtId="195" fontId="73" fillId="58" borderId="73">
      <alignment vertical="center"/>
    </xf>
    <xf numFmtId="176" fontId="10" fillId="83" borderId="77"/>
    <xf numFmtId="176" fontId="87" fillId="77" borderId="76"/>
    <xf numFmtId="0" fontId="36" fillId="0" borderId="79" applyNumberFormat="0" applyFill="0" applyAlignment="0" applyProtection="0"/>
    <xf numFmtId="176" fontId="62" fillId="0" borderId="79"/>
    <xf numFmtId="0" fontId="86" fillId="9" borderId="76" applyNumberFormat="0" applyAlignment="0" applyProtection="0"/>
    <xf numFmtId="0" fontId="28" fillId="9" borderId="78" applyNumberFormat="0" applyAlignment="0" applyProtection="0"/>
    <xf numFmtId="176" fontId="127" fillId="77" borderId="78"/>
    <xf numFmtId="181" fontId="73" fillId="0" borderId="80">
      <protection locked="0"/>
    </xf>
    <xf numFmtId="176" fontId="137" fillId="56" borderId="76"/>
    <xf numFmtId="0" fontId="137" fillId="10" borderId="76" applyNumberFormat="0" applyAlignment="0" applyProtection="0"/>
    <xf numFmtId="176" fontId="127" fillId="77" borderId="78"/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176" fontId="72" fillId="77" borderId="73"/>
    <xf numFmtId="176" fontId="113" fillId="0" borderId="59"/>
    <xf numFmtId="176" fontId="115" fillId="0" borderId="61"/>
    <xf numFmtId="176" fontId="117" fillId="0" borderId="63"/>
    <xf numFmtId="195" fontId="73" fillId="58" borderId="73">
      <alignment vertical="center"/>
    </xf>
    <xf numFmtId="4" fontId="29" fillId="19" borderId="78" applyNumberFormat="0" applyProtection="0">
      <alignment vertical="center"/>
    </xf>
    <xf numFmtId="181" fontId="139" fillId="55" borderId="80"/>
    <xf numFmtId="0" fontId="3" fillId="0" borderId="81">
      <alignment horizontal="right"/>
    </xf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4" fontId="30" fillId="19" borderId="78" applyNumberFormat="0" applyProtection="0">
      <alignment vertical="center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horizontal="left" vertical="center" indent="1"/>
    </xf>
    <xf numFmtId="0" fontId="3" fillId="0" borderId="81"/>
    <xf numFmtId="0" fontId="3" fillId="0" borderId="81"/>
    <xf numFmtId="0" fontId="3" fillId="0" borderId="81"/>
    <xf numFmtId="0" fontId="3" fillId="0" borderId="81"/>
    <xf numFmtId="0" fontId="3" fillId="20" borderId="78" applyNumberFormat="0" applyProtection="0">
      <alignment horizontal="left" vertical="center" indent="1"/>
    </xf>
    <xf numFmtId="0" fontId="3" fillId="0" borderId="81"/>
    <xf numFmtId="176" fontId="8" fillId="49" borderId="78">
      <alignment horizontal="left" vertical="center" indent="1"/>
    </xf>
    <xf numFmtId="4" fontId="29" fillId="25" borderId="78" applyNumberFormat="0" applyProtection="0">
      <alignment horizontal="right" vertical="center"/>
    </xf>
    <xf numFmtId="4" fontId="29" fillId="27" borderId="78" applyNumberFormat="0" applyProtection="0">
      <alignment horizontal="right" vertical="center"/>
    </xf>
    <xf numFmtId="4" fontId="29" fillId="29" borderId="78" applyNumberFormat="0" applyProtection="0">
      <alignment horizontal="right" vertical="center"/>
    </xf>
    <xf numFmtId="4" fontId="29" fillId="31" borderId="2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8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vertical="center"/>
    </xf>
    <xf numFmtId="4" fontId="30" fillId="36" borderId="78" applyNumberFormat="0" applyProtection="0">
      <alignment vertical="center"/>
    </xf>
    <xf numFmtId="4" fontId="29" fillId="36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87" fillId="77" borderId="76"/>
    <xf numFmtId="176" fontId="10" fillId="83" borderId="77"/>
    <xf numFmtId="0" fontId="27" fillId="4" borderId="77" applyNumberFormat="0" applyFont="0" applyAlignment="0" applyProtection="0"/>
    <xf numFmtId="176" fontId="76" fillId="0" borderId="75">
      <protection locked="0"/>
    </xf>
    <xf numFmtId="0" fontId="36" fillId="0" borderId="79" applyNumberFormat="0" applyFill="0" applyAlignment="0" applyProtection="0"/>
    <xf numFmtId="176" fontId="62" fillId="0" borderId="79"/>
    <xf numFmtId="4" fontId="29" fillId="19" borderId="78" applyNumberFormat="0" applyProtection="0">
      <alignment vertical="center"/>
    </xf>
    <xf numFmtId="4" fontId="30" fillId="19" borderId="78" applyNumberFormat="0" applyProtection="0">
      <alignment vertical="center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1" borderId="78" applyNumberFormat="0" applyProtection="0">
      <alignment horizontal="right" vertical="center"/>
    </xf>
    <xf numFmtId="4" fontId="29" fillId="22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181" fontId="73" fillId="0" borderId="80">
      <protection locked="0"/>
    </xf>
    <xf numFmtId="176" fontId="137" fillId="56" borderId="76"/>
    <xf numFmtId="0" fontId="137" fillId="10" borderId="76" applyNumberFormat="0" applyAlignment="0" applyProtection="0"/>
    <xf numFmtId="176" fontId="127" fillId="77" borderId="78"/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7" borderId="78" applyNumberFormat="0" applyProtection="0">
      <alignment horizontal="right" vertical="center"/>
    </xf>
    <xf numFmtId="176" fontId="72" fillId="77" borderId="73"/>
    <xf numFmtId="4" fontId="29" fillId="28" borderId="78" applyNumberFormat="0" applyProtection="0">
      <alignment horizontal="right" vertical="center"/>
    </xf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81" fontId="139" fillId="55" borderId="80"/>
    <xf numFmtId="0" fontId="62" fillId="0" borderId="79" applyNumberFormat="0" applyFill="0" applyAlignment="0" applyProtection="0"/>
    <xf numFmtId="0" fontId="3" fillId="0" borderId="81"/>
    <xf numFmtId="176" fontId="8" fillId="84" borderId="78">
      <alignment horizontal="right" vertical="center"/>
    </xf>
    <xf numFmtId="176" fontId="8" fillId="49" borderId="78">
      <alignment horizontal="left" vertical="center" indent="1"/>
    </xf>
    <xf numFmtId="4" fontId="29" fillId="19" borderId="78" applyNumberFormat="0" applyProtection="0">
      <alignment horizontal="left" vertical="center" indent="1"/>
    </xf>
    <xf numFmtId="4" fontId="29" fillId="19" borderId="78" applyNumberFormat="0" applyProtection="0">
      <alignment vertical="center"/>
    </xf>
    <xf numFmtId="176" fontId="62" fillId="0" borderId="79"/>
    <xf numFmtId="4" fontId="29" fillId="36" borderId="78" applyNumberFormat="0" applyProtection="0">
      <alignment vertical="center"/>
    </xf>
    <xf numFmtId="4" fontId="3" fillId="0" borderId="81"/>
    <xf numFmtId="250" fontId="8" fillId="0" borderId="73"/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4" fontId="29" fillId="24" borderId="78" applyNumberFormat="0" applyProtection="0">
      <alignment horizontal="right" vertical="center"/>
    </xf>
    <xf numFmtId="176" fontId="113" fillId="0" borderId="59"/>
    <xf numFmtId="4" fontId="29" fillId="26" borderId="78" applyNumberFormat="0" applyProtection="0">
      <alignment horizontal="right" vertical="center"/>
    </xf>
    <xf numFmtId="4" fontId="31" fillId="30" borderId="78" applyNumberFormat="0" applyProtection="0">
      <alignment horizontal="left" vertical="center" indent="1"/>
    </xf>
    <xf numFmtId="176" fontId="8" fillId="79" borderId="78">
      <alignment horizontal="left" vertical="center" indent="1"/>
    </xf>
    <xf numFmtId="176" fontId="8" fillId="85" borderId="78">
      <alignment horizontal="left" vertical="center" indent="1"/>
    </xf>
    <xf numFmtId="176" fontId="8" fillId="85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176" fontId="8" fillId="49" borderId="78">
      <alignment horizontal="left" vertical="center" indent="1"/>
    </xf>
    <xf numFmtId="176" fontId="8" fillId="49" borderId="78">
      <alignment horizontal="left" vertical="center" indent="1"/>
    </xf>
    <xf numFmtId="4" fontId="34" fillId="31" borderId="78" applyNumberFormat="0" applyProtection="0">
      <alignment horizontal="right" vertical="center"/>
    </xf>
    <xf numFmtId="0" fontId="3" fillId="34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0" fontId="3" fillId="35" borderId="78" applyNumberFormat="0" applyProtection="0">
      <alignment horizontal="left" vertical="center" indent="1"/>
    </xf>
    <xf numFmtId="176" fontId="113" fillId="0" borderId="59"/>
    <xf numFmtId="0" fontId="3" fillId="20" borderId="78" applyNumberFormat="0" applyProtection="0">
      <alignment horizontal="left" vertical="center" indent="1"/>
    </xf>
    <xf numFmtId="176" fontId="115" fillId="0" borderId="61"/>
    <xf numFmtId="0" fontId="3" fillId="0" borderId="81"/>
    <xf numFmtId="176" fontId="8" fillId="49" borderId="78">
      <alignment horizontal="left" vertical="center" indent="1"/>
    </xf>
    <xf numFmtId="176" fontId="115" fillId="0" borderId="61"/>
    <xf numFmtId="176" fontId="113" fillId="0" borderId="59"/>
    <xf numFmtId="176" fontId="117" fillId="0" borderId="63"/>
    <xf numFmtId="176" fontId="115" fillId="0" borderId="61"/>
    <xf numFmtId="0" fontId="3" fillId="34" borderId="78" applyNumberFormat="0" applyProtection="0">
      <alignment horizontal="left" vertical="center" indent="1"/>
    </xf>
    <xf numFmtId="176" fontId="115" fillId="0" borderId="61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3" fillId="0" borderId="59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3" fillId="0" borderId="59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8" fillId="0" borderId="73">
      <alignment horizontal="right"/>
    </xf>
    <xf numFmtId="176" fontId="117" fillId="0" borderId="63"/>
    <xf numFmtId="176" fontId="113" fillId="0" borderId="59"/>
    <xf numFmtId="176" fontId="117" fillId="0" borderId="63"/>
    <xf numFmtId="176" fontId="113" fillId="0" borderId="59"/>
    <xf numFmtId="4" fontId="30" fillId="31" borderId="78" applyNumberFormat="0" applyProtection="0">
      <alignment horizontal="right" vertical="center"/>
    </xf>
    <xf numFmtId="0" fontId="3" fillId="0" borderId="81"/>
    <xf numFmtId="0" fontId="3" fillId="0" borderId="81"/>
    <xf numFmtId="0" fontId="3" fillId="35" borderId="78" applyNumberFormat="0" applyProtection="0">
      <alignment horizontal="left" vertical="center" indent="1"/>
    </xf>
    <xf numFmtId="176" fontId="117" fillId="0" borderId="63"/>
    <xf numFmtId="0" fontId="3" fillId="20" borderId="78" applyNumberFormat="0" applyProtection="0">
      <alignment horizontal="left" vertical="center" indent="1"/>
    </xf>
    <xf numFmtId="176" fontId="113" fillId="0" borderId="59"/>
    <xf numFmtId="4" fontId="29" fillId="36" borderId="78" applyNumberFormat="0" applyProtection="0">
      <alignment horizontal="left" vertical="center" indent="1"/>
    </xf>
    <xf numFmtId="176" fontId="115" fillId="0" borderId="61"/>
    <xf numFmtId="176" fontId="117" fillId="0" borderId="63"/>
    <xf numFmtId="0" fontId="3" fillId="0" borderId="81">
      <alignment horizontal="right"/>
    </xf>
    <xf numFmtId="176" fontId="8" fillId="79" borderId="78">
      <alignment horizontal="left" vertical="center" indent="1"/>
    </xf>
    <xf numFmtId="0" fontId="3" fillId="0" borderId="81"/>
    <xf numFmtId="176" fontId="62" fillId="0" borderId="79"/>
    <xf numFmtId="176" fontId="113" fillId="0" borderId="59"/>
    <xf numFmtId="4" fontId="34" fillId="31" borderId="78" applyNumberFormat="0" applyProtection="0">
      <alignment horizontal="right" vertical="center"/>
    </xf>
    <xf numFmtId="4" fontId="30" fillId="19" borderId="78" applyNumberFormat="0" applyProtection="0">
      <alignment vertical="center"/>
    </xf>
    <xf numFmtId="0" fontId="3" fillId="20" borderId="78" applyNumberFormat="0" applyProtection="0">
      <alignment horizontal="left" vertical="center" indent="1"/>
    </xf>
    <xf numFmtId="4" fontId="29" fillId="21" borderId="78" applyNumberFormat="0" applyProtection="0">
      <alignment horizontal="right" vertical="center"/>
    </xf>
    <xf numFmtId="4" fontId="29" fillId="23" borderId="78" applyNumberFormat="0" applyProtection="0">
      <alignment horizontal="right" vertical="center"/>
    </xf>
    <xf numFmtId="4" fontId="29" fillId="24" borderId="78" applyNumberFormat="0" applyProtection="0">
      <alignment horizontal="right" vertical="center"/>
    </xf>
    <xf numFmtId="4" fontId="29" fillId="25" borderId="78" applyNumberFormat="0" applyProtection="0">
      <alignment horizontal="right" vertical="center"/>
    </xf>
    <xf numFmtId="4" fontId="29" fillId="26" borderId="78" applyNumberFormat="0" applyProtection="0">
      <alignment horizontal="right" vertical="center"/>
    </xf>
    <xf numFmtId="176" fontId="10" fillId="83" borderId="77"/>
    <xf numFmtId="0" fontId="27" fillId="4" borderId="77" applyNumberFormat="0" applyFont="0" applyAlignment="0" applyProtection="0"/>
    <xf numFmtId="176" fontId="137" fillId="56" borderId="76"/>
    <xf numFmtId="0" fontId="137" fillId="10" borderId="76" applyNumberFormat="0" applyAlignment="0" applyProtection="0"/>
    <xf numFmtId="176" fontId="76" fillId="0" borderId="75">
      <protection locked="0"/>
    </xf>
    <xf numFmtId="176" fontId="127" fillId="77" borderId="78"/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4" fontId="29" fillId="27" borderId="78" applyNumberFormat="0" applyProtection="0">
      <alignment horizontal="right" vertical="center"/>
    </xf>
    <xf numFmtId="176" fontId="72" fillId="77" borderId="73"/>
    <xf numFmtId="4" fontId="29" fillId="28" borderId="78" applyNumberFormat="0" applyProtection="0">
      <alignment horizontal="right" vertical="center"/>
    </xf>
    <xf numFmtId="176" fontId="113" fillId="0" borderId="59"/>
    <xf numFmtId="176" fontId="115" fillId="0" borderId="61"/>
    <xf numFmtId="0" fontId="3" fillId="33" borderId="78" applyNumberFormat="0" applyProtection="0">
      <alignment horizontal="left" vertical="center" indent="1"/>
    </xf>
    <xf numFmtId="176" fontId="117" fillId="0" borderId="63"/>
    <xf numFmtId="176" fontId="8" fillId="85" borderId="78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181" fontId="139" fillId="55" borderId="80"/>
    <xf numFmtId="0" fontId="3" fillId="0" borderId="81">
      <alignment horizontal="right"/>
    </xf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176" fontId="8" fillId="79" borderId="78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0" borderId="81"/>
    <xf numFmtId="0" fontId="3" fillId="0" borderId="81"/>
    <xf numFmtId="0" fontId="3" fillId="0" borderId="81"/>
    <xf numFmtId="0" fontId="3" fillId="0" borderId="81"/>
    <xf numFmtId="0" fontId="3" fillId="35" borderId="78" applyNumberFormat="0" applyProtection="0">
      <alignment horizontal="left" vertical="center" indent="1"/>
    </xf>
    <xf numFmtId="0" fontId="3" fillId="0" borderId="81"/>
    <xf numFmtId="0" fontId="3" fillId="35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176" fontId="8" fillId="84" borderId="78">
      <alignment horizontal="right" vertical="center"/>
    </xf>
    <xf numFmtId="4" fontId="30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4" fontId="34" fillId="31" borderId="78" applyNumberFormat="0" applyProtection="0">
      <alignment horizontal="right" vertical="center"/>
    </xf>
    <xf numFmtId="176" fontId="137" fillId="56" borderId="76"/>
    <xf numFmtId="176" fontId="8" fillId="49" borderId="78">
      <alignment horizontal="left" vertical="center" indent="1"/>
    </xf>
    <xf numFmtId="176" fontId="62" fillId="0" borderId="79"/>
    <xf numFmtId="4" fontId="29" fillId="36" borderId="78" applyNumberFormat="0" applyProtection="0">
      <alignment vertical="center"/>
    </xf>
    <xf numFmtId="4" fontId="3" fillId="0" borderId="81"/>
    <xf numFmtId="250" fontId="8" fillId="0" borderId="73"/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0" fontId="65" fillId="0" borderId="75" applyNumberFormat="0" applyFont="0" applyAlignment="0" applyProtection="0"/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0" fontId="36" fillId="0" borderId="79" applyNumberFormat="0" applyFill="0" applyAlignment="0" applyProtection="0"/>
    <xf numFmtId="4" fontId="29" fillId="19" borderId="78" applyNumberFormat="0" applyProtection="0">
      <alignment horizontal="left" vertical="center" indent="1"/>
    </xf>
    <xf numFmtId="176" fontId="8" fillId="49" borderId="78">
      <alignment horizontal="left" vertical="center" indent="1"/>
    </xf>
    <xf numFmtId="4" fontId="29" fillId="22" borderId="78" applyNumberFormat="0" applyProtection="0">
      <alignment horizontal="right" vertical="center"/>
    </xf>
    <xf numFmtId="176" fontId="113" fillId="0" borderId="59"/>
    <xf numFmtId="176" fontId="127" fillId="77" borderId="78"/>
    <xf numFmtId="176" fontId="115" fillId="0" borderId="61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3" fillId="0" borderId="59"/>
    <xf numFmtId="176" fontId="117" fillId="0" borderId="63"/>
    <xf numFmtId="176" fontId="115" fillId="0" borderId="61"/>
    <xf numFmtId="176" fontId="113" fillId="0" borderId="59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8" fontId="113" fillId="0" borderId="59"/>
    <xf numFmtId="176" fontId="113" fillId="0" borderId="59"/>
    <xf numFmtId="176" fontId="115" fillId="0" borderId="61"/>
    <xf numFmtId="176" fontId="117" fillId="0" borderId="63"/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3" fillId="0" borderId="59"/>
    <xf numFmtId="178" fontId="113" fillId="0" borderId="59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3" fillId="0" borderId="59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17" fillId="0" borderId="63"/>
    <xf numFmtId="176" fontId="113" fillId="0" borderId="59"/>
    <xf numFmtId="176" fontId="117" fillId="0" borderId="63"/>
    <xf numFmtId="176" fontId="113" fillId="0" borderId="59"/>
    <xf numFmtId="0" fontId="137" fillId="10" borderId="76" applyNumberFormat="0" applyAlignment="0" applyProtection="0"/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113" fillId="0" borderId="59"/>
    <xf numFmtId="176" fontId="115" fillId="0" borderId="61"/>
    <xf numFmtId="176" fontId="117" fillId="0" borderId="63"/>
    <xf numFmtId="176" fontId="8" fillId="49" borderId="78">
      <alignment horizontal="left" vertical="center" indent="1"/>
    </xf>
    <xf numFmtId="4" fontId="34" fillId="31" borderId="78" applyNumberFormat="0" applyProtection="0">
      <alignment horizontal="right" vertical="center"/>
    </xf>
    <xf numFmtId="176" fontId="10" fillId="83" borderId="77"/>
    <xf numFmtId="0" fontId="27" fillId="4" borderId="77" applyNumberFormat="0" applyFont="0" applyAlignment="0" applyProtection="0"/>
    <xf numFmtId="176" fontId="137" fillId="56" borderId="76"/>
    <xf numFmtId="0" fontId="137" fillId="10" borderId="76" applyNumberFormat="0" applyAlignment="0" applyProtection="0"/>
    <xf numFmtId="176" fontId="76" fillId="0" borderId="75">
      <protection locked="0"/>
    </xf>
    <xf numFmtId="176" fontId="127" fillId="77" borderId="78"/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176" fontId="72" fillId="77" borderId="73"/>
    <xf numFmtId="176" fontId="113" fillId="0" borderId="59"/>
    <xf numFmtId="176" fontId="115" fillId="0" borderId="61"/>
    <xf numFmtId="176" fontId="117" fillId="0" borderId="63"/>
    <xf numFmtId="181" fontId="139" fillId="55" borderId="80"/>
    <xf numFmtId="0" fontId="3" fillId="0" borderId="81">
      <alignment horizontal="right"/>
    </xf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0" fontId="3" fillId="0" borderId="81"/>
    <xf numFmtId="0" fontId="3" fillId="0" borderId="81"/>
    <xf numFmtId="0" fontId="3" fillId="0" borderId="81"/>
    <xf numFmtId="0" fontId="3" fillId="0" borderId="81"/>
    <xf numFmtId="0" fontId="3" fillId="0" borderId="81"/>
    <xf numFmtId="176" fontId="8" fillId="49" borderId="78">
      <alignment horizontal="left" vertical="center" indent="1"/>
    </xf>
    <xf numFmtId="176" fontId="62" fillId="0" borderId="79"/>
    <xf numFmtId="4" fontId="29" fillId="36" borderId="78" applyNumberFormat="0" applyProtection="0">
      <alignment vertical="center"/>
    </xf>
    <xf numFmtId="4" fontId="3" fillId="0" borderId="81"/>
    <xf numFmtId="250" fontId="8" fillId="0" borderId="73"/>
    <xf numFmtId="181" fontId="73" fillId="0" borderId="80">
      <protection locked="0"/>
    </xf>
    <xf numFmtId="0" fontId="3" fillId="20" borderId="78" applyNumberFormat="0" applyProtection="0">
      <alignment horizontal="left" vertical="center" indent="1"/>
    </xf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0" fontId="36" fillId="0" borderId="79" applyNumberFormat="0" applyFill="0" applyAlignment="0" applyProtection="0"/>
    <xf numFmtId="4" fontId="31" fillId="30" borderId="78" applyNumberFormat="0" applyProtection="0">
      <alignment horizontal="left" vertical="center" indent="1"/>
    </xf>
    <xf numFmtId="176" fontId="115" fillId="0" borderId="61"/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4" fontId="30" fillId="36" borderId="78" applyNumberFormat="0" applyProtection="0">
      <alignment vertical="center"/>
    </xf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176" fontId="10" fillId="83" borderId="77"/>
    <xf numFmtId="176" fontId="76" fillId="0" borderId="75">
      <protection locked="0"/>
    </xf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76" fontId="115" fillId="0" borderId="61"/>
    <xf numFmtId="176" fontId="117" fillId="0" borderId="63"/>
    <xf numFmtId="0" fontId="127" fillId="9" borderId="78" applyNumberFormat="0" applyAlignment="0" applyProtection="0"/>
    <xf numFmtId="176" fontId="87" fillId="77" borderId="76"/>
    <xf numFmtId="0" fontId="87" fillId="9" borderId="76" applyNumberFormat="0" applyAlignment="0" applyProtection="0"/>
    <xf numFmtId="176" fontId="72" fillId="77" borderId="73"/>
    <xf numFmtId="176" fontId="113" fillId="0" borderId="59"/>
    <xf numFmtId="176" fontId="115" fillId="0" borderId="61"/>
    <xf numFmtId="176" fontId="117" fillId="0" borderId="63"/>
    <xf numFmtId="181" fontId="139" fillId="55" borderId="80"/>
    <xf numFmtId="0" fontId="3" fillId="0" borderId="81">
      <alignment horizontal="right"/>
    </xf>
    <xf numFmtId="176" fontId="8" fillId="0" borderId="73">
      <alignment horizontal="right"/>
    </xf>
    <xf numFmtId="176" fontId="62" fillId="0" borderId="79"/>
    <xf numFmtId="0" fontId="62" fillId="0" borderId="79" applyNumberFormat="0" applyFill="0" applyAlignment="0" applyProtection="0"/>
    <xf numFmtId="0" fontId="3" fillId="0" borderId="81"/>
    <xf numFmtId="0" fontId="3" fillId="0" borderId="81"/>
    <xf numFmtId="0" fontId="3" fillId="0" borderId="81"/>
    <xf numFmtId="0" fontId="3" fillId="0" borderId="81"/>
    <xf numFmtId="0" fontId="3" fillId="0" borderId="81"/>
    <xf numFmtId="4" fontId="3" fillId="0" borderId="81"/>
    <xf numFmtId="250" fontId="8" fillId="0" borderId="73"/>
    <xf numFmtId="4" fontId="29" fillId="36" borderId="78" applyNumberFormat="0" applyProtection="0">
      <alignment horizontal="left" vertical="center" indent="1"/>
    </xf>
    <xf numFmtId="4" fontId="29" fillId="31" borderId="78" applyNumberFormat="0" applyProtection="0">
      <alignment horizontal="right" vertical="center"/>
    </xf>
    <xf numFmtId="0" fontId="3" fillId="20" borderId="78" applyNumberFormat="0" applyProtection="0">
      <alignment horizontal="left" vertical="center" indent="1"/>
    </xf>
    <xf numFmtId="0" fontId="36" fillId="0" borderId="79" applyNumberFormat="0" applyFill="0" applyAlignment="0" applyProtection="0"/>
    <xf numFmtId="4" fontId="31" fillId="30" borderId="78" applyNumberFormat="0" applyProtection="0">
      <alignment horizontal="left" vertical="center" indent="1"/>
    </xf>
    <xf numFmtId="176" fontId="115" fillId="0" borderId="61"/>
    <xf numFmtId="176" fontId="115" fillId="0" borderId="61"/>
    <xf numFmtId="4" fontId="8" fillId="31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0" fontId="3" fillId="20" borderId="78" applyNumberFormat="0" applyProtection="0">
      <alignment horizontal="left" vertical="center" indent="1"/>
    </xf>
    <xf numFmtId="176" fontId="117" fillId="0" borderId="63"/>
    <xf numFmtId="176" fontId="115" fillId="0" borderId="61"/>
    <xf numFmtId="176" fontId="115" fillId="0" borderId="61"/>
    <xf numFmtId="4" fontId="29" fillId="31" borderId="28" applyNumberFormat="0" applyProtection="0">
      <alignment horizontal="left" vertical="center" indent="1"/>
    </xf>
    <xf numFmtId="176" fontId="117" fillId="0" borderId="63"/>
    <xf numFmtId="176" fontId="115" fillId="0" borderId="61"/>
    <xf numFmtId="4" fontId="29" fillId="29" borderId="78" applyNumberFormat="0" applyProtection="0">
      <alignment horizontal="right" vertical="center"/>
    </xf>
    <xf numFmtId="176" fontId="117" fillId="0" borderId="63"/>
    <xf numFmtId="176" fontId="115" fillId="0" borderId="61"/>
    <xf numFmtId="4" fontId="8" fillId="33" borderId="78" applyNumberFormat="0" applyProtection="0">
      <alignment horizontal="left" vertical="center" indent="1"/>
    </xf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98" fillId="0" borderId="74"/>
    <xf numFmtId="176" fontId="115" fillId="0" borderId="61"/>
    <xf numFmtId="176" fontId="117" fillId="0" borderId="63"/>
    <xf numFmtId="176" fontId="117" fillId="0" borderId="63"/>
    <xf numFmtId="176" fontId="115" fillId="0" borderId="61"/>
    <xf numFmtId="176" fontId="98" fillId="0" borderId="74">
      <alignment horizontal="left" vertical="center"/>
    </xf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0" fontId="69" fillId="0" borderId="72">
      <alignment horizontal="left" vertical="center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7" fillId="0" borderId="63"/>
    <xf numFmtId="176" fontId="8" fillId="85" borderId="78">
      <alignment horizontal="left" vertical="center" indent="1"/>
    </xf>
    <xf numFmtId="176" fontId="117" fillId="0" borderId="63"/>
    <xf numFmtId="176" fontId="10" fillId="83" borderId="77"/>
    <xf numFmtId="176" fontId="117" fillId="0" borderId="63"/>
    <xf numFmtId="0" fontId="27" fillId="4" borderId="77" applyNumberFormat="0" applyFont="0" applyAlignment="0" applyProtection="0"/>
    <xf numFmtId="176" fontId="8" fillId="84" borderId="78">
      <alignment horizontal="left" vertical="center" indent="1"/>
    </xf>
    <xf numFmtId="176" fontId="115" fillId="0" borderId="61"/>
    <xf numFmtId="176" fontId="117" fillId="0" borderId="63"/>
    <xf numFmtId="4" fontId="3" fillId="0" borderId="81"/>
    <xf numFmtId="250" fontId="8" fillId="0" borderId="7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8" fontId="104" fillId="80" borderId="73">
      <protection locked="0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9" fontId="104" fillId="80" borderId="73">
      <alignment horizontal="center"/>
      <protection locked="0"/>
    </xf>
    <xf numFmtId="0" fontId="32" fillId="35" borderId="72" applyAlignment="0" applyProtection="0"/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214" fontId="104" fillId="80" borderId="73">
      <protection locked="0"/>
    </xf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176" fontId="98" fillId="77" borderId="74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7" fillId="0" borderId="63"/>
    <xf numFmtId="176" fontId="117" fillId="0" borderId="63"/>
    <xf numFmtId="176" fontId="117" fillId="0" borderId="63"/>
    <xf numFmtId="176" fontId="115" fillId="0" borderId="61"/>
    <xf numFmtId="176" fontId="117" fillId="0" borderId="63"/>
    <xf numFmtId="4" fontId="3" fillId="0" borderId="81"/>
    <xf numFmtId="250" fontId="8" fillId="0" borderId="7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176" fontId="117" fillId="0" borderId="63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5" fillId="0" borderId="61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202" fontId="67" fillId="55" borderId="46">
      <alignment horizontal="center" vertical="center" wrapText="1"/>
    </xf>
    <xf numFmtId="176" fontId="117" fillId="0" borderId="63"/>
    <xf numFmtId="176" fontId="117" fillId="0" borderId="63"/>
    <xf numFmtId="176" fontId="117" fillId="0" borderId="63"/>
    <xf numFmtId="202" fontId="67" fillId="55" borderId="46">
      <alignment horizontal="center" vertical="center" wrapText="1"/>
    </xf>
    <xf numFmtId="176" fontId="115" fillId="0" borderId="61"/>
    <xf numFmtId="202" fontId="67" fillId="55" borderId="46">
      <alignment horizontal="center" vertical="center" wrapText="1"/>
    </xf>
    <xf numFmtId="176" fontId="115" fillId="0" borderId="61"/>
    <xf numFmtId="176" fontId="117" fillId="0" borderId="63"/>
    <xf numFmtId="176" fontId="115" fillId="0" borderId="61"/>
    <xf numFmtId="176" fontId="117" fillId="0" borderId="63"/>
    <xf numFmtId="176" fontId="117" fillId="0" borderId="63"/>
    <xf numFmtId="176" fontId="117" fillId="0" borderId="63"/>
    <xf numFmtId="176" fontId="117" fillId="0" borderId="63"/>
    <xf numFmtId="176" fontId="115" fillId="0" borderId="61"/>
    <xf numFmtId="176" fontId="117" fillId="0" borderId="63"/>
    <xf numFmtId="168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43" fillId="0" borderId="0"/>
    <xf numFmtId="168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3" fillId="0" borderId="0"/>
    <xf numFmtId="168" fontId="4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12" fillId="0" borderId="0"/>
    <xf numFmtId="255" fontId="3" fillId="0" borderId="0" applyFont="0" applyFill="0" applyBorder="0" applyAlignment="0" applyProtection="0"/>
    <xf numFmtId="256" fontId="3" fillId="0" borderId="0" applyFont="0" applyFill="0" applyBorder="0" applyAlignment="0" applyProtection="0"/>
    <xf numFmtId="257" fontId="3" fillId="0" borderId="0" applyFont="0" applyFill="0" applyBorder="0" applyAlignment="0" applyProtection="0"/>
    <xf numFmtId="258" fontId="3" fillId="0" borderId="0" applyFont="0" applyFill="0" applyBorder="0" applyAlignment="0" applyProtection="0"/>
    <xf numFmtId="259" fontId="3" fillId="0" borderId="0" applyFont="0" applyFill="0" applyBorder="0" applyAlignment="0" applyProtection="0"/>
    <xf numFmtId="0" fontId="3" fillId="0" borderId="0"/>
    <xf numFmtId="260" fontId="3" fillId="0" borderId="2">
      <alignment horizontal="center"/>
      <protection locked="0"/>
    </xf>
    <xf numFmtId="261" fontId="3" fillId="0" borderId="0" applyProtection="0">
      <protection locked="0"/>
    </xf>
    <xf numFmtId="262" fontId="143" fillId="0" borderId="0" applyFont="0" applyFill="0" applyBorder="0">
      <alignment horizontal="center"/>
    </xf>
    <xf numFmtId="0" fontId="50" fillId="0" borderId="0"/>
    <xf numFmtId="0" fontId="142" fillId="0" borderId="0"/>
    <xf numFmtId="0" fontId="144" fillId="0" borderId="0"/>
    <xf numFmtId="263" fontId="3" fillId="0" borderId="86" applyFont="0" applyFill="0" applyBorder="0" applyProtection="0">
      <alignment horizontal="center"/>
      <protection locked="0"/>
    </xf>
    <xf numFmtId="263" fontId="3" fillId="0" borderId="86" applyFont="0" applyFill="0" applyBorder="0" applyProtection="0">
      <alignment horizontal="center"/>
      <protection locked="0"/>
    </xf>
    <xf numFmtId="263" fontId="3" fillId="0" borderId="86" applyFont="0" applyFill="0" applyBorder="0" applyProtection="0">
      <alignment horizontal="center"/>
      <protection locked="0"/>
    </xf>
    <xf numFmtId="264" fontId="145" fillId="0" borderId="0"/>
    <xf numFmtId="264" fontId="145" fillId="0" borderId="0"/>
    <xf numFmtId="264" fontId="145" fillId="0" borderId="0"/>
    <xf numFmtId="264" fontId="145" fillId="0" borderId="0"/>
    <xf numFmtId="264" fontId="145" fillId="0" borderId="0"/>
    <xf numFmtId="264" fontId="145" fillId="0" borderId="0"/>
    <xf numFmtId="264" fontId="145" fillId="0" borderId="0"/>
    <xf numFmtId="264" fontId="145" fillId="0" borderId="0"/>
    <xf numFmtId="265" fontId="146" fillId="0" borderId="0" applyFont="0" applyFill="0" applyBorder="0" applyAlignment="0" applyProtection="0"/>
    <xf numFmtId="40" fontId="146" fillId="0" borderId="0" applyFont="0" applyFill="0" applyBorder="0" applyAlignment="0" applyProtection="0"/>
    <xf numFmtId="266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47" fillId="0" borderId="87" applyNumberFormat="0" applyFill="0" applyAlignment="0" applyProtection="0"/>
    <xf numFmtId="183" fontId="146" fillId="0" borderId="0" applyFont="0" applyFill="0" applyBorder="0" applyAlignment="0" applyProtection="0"/>
    <xf numFmtId="268" fontId="3" fillId="0" borderId="0" applyFont="0" applyFill="0" applyBorder="0" applyAlignment="0" applyProtection="0"/>
    <xf numFmtId="269" fontId="3" fillId="0" borderId="0" applyFont="0" applyFill="0" applyBorder="0" applyAlignment="0" applyProtection="0"/>
    <xf numFmtId="270" fontId="3" fillId="0" borderId="0" applyFont="0" applyFill="0" applyBorder="0" applyAlignment="0" applyProtection="0"/>
    <xf numFmtId="259" fontId="148" fillId="0" borderId="88" applyBorder="0"/>
    <xf numFmtId="37" fontId="29" fillId="0" borderId="89" applyFont="0" applyFill="0" applyBorder="0"/>
    <xf numFmtId="37" fontId="104" fillId="0" borderId="89" applyFont="0" applyFill="0" applyBorder="0">
      <protection locked="0"/>
    </xf>
    <xf numFmtId="37" fontId="14" fillId="35" borderId="84" applyFill="0" applyBorder="0" applyProtection="0"/>
    <xf numFmtId="271" fontId="145" fillId="0" borderId="0">
      <protection locked="0"/>
    </xf>
    <xf numFmtId="0" fontId="147" fillId="0" borderId="87" applyNumberFormat="0" applyFill="0" applyAlignment="0" applyProtection="0"/>
    <xf numFmtId="15" fontId="146" fillId="0" borderId="0" applyFont="0" applyFill="0" applyBorder="0" applyAlignment="0" applyProtection="0"/>
    <xf numFmtId="14" fontId="146" fillId="0" borderId="0" applyFont="0" applyFill="0" applyBorder="0" applyAlignment="0" applyProtection="0"/>
    <xf numFmtId="17" fontId="146" fillId="0" borderId="0" applyFont="0" applyFill="0" applyBorder="0" applyAlignment="0" applyProtection="0"/>
    <xf numFmtId="15" fontId="149" fillId="0" borderId="0" applyFont="0" applyFill="0" applyBorder="0" applyAlignment="0" applyProtection="0"/>
    <xf numFmtId="14" fontId="149" fillId="0" borderId="0" applyFont="0" applyFill="0" applyBorder="0" applyAlignment="0" applyProtection="0"/>
    <xf numFmtId="272" fontId="3" fillId="0" borderId="0" applyFont="0" applyFill="0" applyBorder="0" applyAlignment="0" applyProtection="0"/>
    <xf numFmtId="222" fontId="3" fillId="0" borderId="0" applyFont="0" applyFill="0" applyBorder="0" applyAlignment="0" applyProtection="0"/>
    <xf numFmtId="17" fontId="149" fillId="0" borderId="0" applyFont="0" applyFill="0" applyBorder="0" applyAlignment="0" applyProtection="0"/>
    <xf numFmtId="273" fontId="150" fillId="0" borderId="3" applyFill="0">
      <alignment horizontal="centerContinuous"/>
    </xf>
    <xf numFmtId="274" fontId="60" fillId="0" borderId="3" applyFill="0" applyBorder="0" applyAlignment="0">
      <alignment horizontal="centerContinuous"/>
    </xf>
    <xf numFmtId="22" fontId="146" fillId="0" borderId="0" applyFont="0" applyFill="0" applyBorder="0" applyAlignment="0" applyProtection="0"/>
    <xf numFmtId="0" fontId="151" fillId="0" borderId="90" applyNumberFormat="0" applyFill="0" applyAlignment="0" applyProtection="0"/>
    <xf numFmtId="275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7" fontId="3" fillId="0" borderId="0" applyFont="0" applyFill="0" applyBorder="0" applyAlignment="0" applyProtection="0"/>
    <xf numFmtId="278" fontId="3" fillId="0" borderId="0" applyFont="0" applyFill="0" applyBorder="0" applyAlignment="0" applyProtection="0"/>
    <xf numFmtId="279" fontId="3" fillId="0" borderId="0" applyFont="0" applyFill="0" applyBorder="0" applyAlignment="0" applyProtection="0"/>
    <xf numFmtId="280" fontId="3" fillId="0" borderId="0" applyFont="0" applyFill="0" applyBorder="0" applyAlignment="0" applyProtection="0"/>
    <xf numFmtId="281" fontId="152" fillId="0" borderId="0" applyFill="0" applyBorder="0" applyAlignment="0"/>
    <xf numFmtId="16" fontId="153" fillId="0" borderId="91" applyNumberFormat="0" applyBorder="0" applyAlignment="0">
      <alignment horizontal="center"/>
    </xf>
    <xf numFmtId="0" fontId="154" fillId="0" borderId="92" applyBorder="0">
      <alignment horizontal="center"/>
    </xf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282" fontId="145" fillId="88" borderId="48"/>
    <xf numFmtId="9" fontId="146" fillId="0" borderId="0" applyFont="0" applyFill="0" applyBorder="0" applyAlignment="0" applyProtection="0"/>
    <xf numFmtId="283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149" fillId="0" borderId="0" applyFont="0" applyFill="0" applyBorder="0" applyAlignment="0" applyProtection="0"/>
    <xf numFmtId="0" fontId="155" fillId="0" borderId="0" applyProtection="0">
      <alignment vertical="center"/>
    </xf>
    <xf numFmtId="0" fontId="156" fillId="0" borderId="0" applyProtection="0">
      <alignment vertical="center"/>
    </xf>
    <xf numFmtId="0" fontId="157" fillId="0" borderId="0"/>
    <xf numFmtId="284" fontId="3" fillId="0" borderId="0" applyFont="0" applyFill="0" applyAlignment="0" applyProtection="0"/>
    <xf numFmtId="285" fontId="3" fillId="0" borderId="0" applyFont="0" applyFill="0" applyBorder="0" applyAlignment="0" applyProtection="0"/>
    <xf numFmtId="286" fontId="3" fillId="0" borderId="0" applyFont="0" applyFill="0" applyBorder="0" applyAlignment="0" applyProtection="0"/>
    <xf numFmtId="287" fontId="3" fillId="0" borderId="0" applyFont="0" applyFill="0" applyBorder="0" applyAlignment="0" applyProtection="0"/>
    <xf numFmtId="288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12" fontId="158" fillId="0" borderId="0" applyFill="0" applyBorder="0"/>
    <xf numFmtId="20" fontId="146" fillId="0" borderId="0" applyFont="0" applyFill="0" applyBorder="0" applyAlignment="0" applyProtection="0"/>
    <xf numFmtId="21" fontId="159" fillId="0" borderId="0" applyFont="0" applyFill="0" applyBorder="0" applyAlignment="0" applyProtection="0"/>
    <xf numFmtId="18" fontId="146" fillId="0" borderId="0" applyFont="0" applyFill="0" applyBorder="0" applyAlignment="0" applyProtection="0"/>
    <xf numFmtId="19" fontId="146" fillId="0" borderId="0" applyFont="0" applyFill="0" applyBorder="0" applyAlignment="0" applyProtection="0"/>
    <xf numFmtId="12" fontId="158" fillId="0" borderId="0" applyFill="0" applyBorder="0"/>
    <xf numFmtId="12" fontId="158" fillId="0" borderId="0"/>
    <xf numFmtId="12" fontId="160" fillId="0" borderId="93" applyBorder="0" applyAlignment="0">
      <alignment horizontal="center"/>
    </xf>
    <xf numFmtId="1" fontId="161" fillId="0" borderId="94"/>
    <xf numFmtId="290" fontId="60" fillId="0" borderId="3" applyFont="0" applyFill="0" applyBorder="0" applyAlignment="0">
      <alignment horizontal="centerContinuous"/>
    </xf>
    <xf numFmtId="291" fontId="150" fillId="0" borderId="3" applyFill="0">
      <alignment horizontal="centerContinuous"/>
    </xf>
    <xf numFmtId="172" fontId="2" fillId="35" borderId="0" applyFont="0" applyFill="0" applyBorder="0" applyAlignment="0" applyProtection="0">
      <alignment horizontal="right"/>
    </xf>
    <xf numFmtId="282" fontId="2" fillId="0" borderId="84" applyNumberFormat="0" applyBorder="0" applyAlignment="0">
      <alignment horizontal="centerContinuous" vertical="center" wrapText="1"/>
    </xf>
    <xf numFmtId="0" fontId="3" fillId="0" borderId="0"/>
    <xf numFmtId="0" fontId="3" fillId="0" borderId="0"/>
    <xf numFmtId="292" fontId="2" fillId="19" borderId="0" applyFont="0" applyFill="0" applyBorder="0" applyAlignment="0" applyProtection="0">
      <alignment horizontal="right"/>
    </xf>
    <xf numFmtId="9" fontId="3" fillId="0" borderId="0" applyFont="0" applyFill="0" applyBorder="0" applyAlignment="0" applyProtection="0"/>
    <xf numFmtId="293" fontId="2" fillId="35" borderId="84" applyFont="0" applyFill="0" applyBorder="0" applyAlignment="0" applyProtection="0"/>
    <xf numFmtId="282" fontId="2" fillId="0" borderId="85" applyFont="0" applyFill="0" applyBorder="0" applyAlignment="0" applyProtection="0">
      <alignment horizontal="center"/>
    </xf>
    <xf numFmtId="294" fontId="2" fillId="0" borderId="84" applyFont="0" applyFill="0" applyBorder="0" applyAlignment="0" applyProtection="0">
      <alignment wrapText="1"/>
    </xf>
    <xf numFmtId="166" fontId="3" fillId="0" borderId="0" applyFont="0" applyFill="0" applyBorder="0" applyAlignment="0" applyProtection="0"/>
    <xf numFmtId="282" fontId="2" fillId="35" borderId="84" applyFont="0" applyFill="0" applyBorder="0" applyAlignment="0" applyProtection="0"/>
    <xf numFmtId="255" fontId="3" fillId="0" borderId="0" applyFont="0" applyFill="0" applyBorder="0" applyAlignment="0" applyProtection="0"/>
    <xf numFmtId="255" fontId="3" fillId="0" borderId="0" applyFont="0" applyFill="0" applyBorder="0" applyAlignment="0" applyProtection="0"/>
    <xf numFmtId="168" fontId="44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43" fillId="0" borderId="0"/>
    <xf numFmtId="0" fontId="3" fillId="0" borderId="0"/>
    <xf numFmtId="194" fontId="162" fillId="0" borderId="0" applyFont="0" applyFill="0" applyBorder="0" applyAlignment="0" applyProtection="0"/>
    <xf numFmtId="0" fontId="163" fillId="0" borderId="0"/>
    <xf numFmtId="0" fontId="60" fillId="0" borderId="0"/>
    <xf numFmtId="0" fontId="60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1" fillId="0" borderId="0"/>
    <xf numFmtId="0" fontId="163" fillId="0" borderId="0"/>
    <xf numFmtId="0" fontId="41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59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3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1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1" fillId="0" borderId="0"/>
    <xf numFmtId="0" fontId="163" fillId="0" borderId="0"/>
    <xf numFmtId="0" fontId="163" fillId="0" borderId="0"/>
    <xf numFmtId="0" fontId="41" fillId="0" borderId="0"/>
    <xf numFmtId="0" fontId="163" fillId="0" borderId="0"/>
    <xf numFmtId="0" fontId="41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59" fillId="0" borderId="0"/>
    <xf numFmtId="0" fontId="59" fillId="0" borderId="0"/>
    <xf numFmtId="0" fontId="3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59" fillId="0" borderId="0"/>
    <xf numFmtId="0" fontId="164" fillId="0" borderId="0"/>
    <xf numFmtId="0" fontId="164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41" fillId="0" borderId="0"/>
    <xf numFmtId="0" fontId="59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59" fillId="0" borderId="0"/>
    <xf numFmtId="0" fontId="59" fillId="0" borderId="0"/>
    <xf numFmtId="0" fontId="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1" fillId="0" borderId="0"/>
    <xf numFmtId="0" fontId="163" fillId="0" borderId="0"/>
    <xf numFmtId="0" fontId="41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4" fillId="0" borderId="0"/>
    <xf numFmtId="0" fontId="4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3" fillId="0" borderId="0"/>
    <xf numFmtId="0" fontId="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1" fillId="0" borderId="0"/>
    <xf numFmtId="0" fontId="41" fillId="0" borderId="0"/>
    <xf numFmtId="0" fontId="41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59" fillId="0" borderId="0"/>
    <xf numFmtId="0" fontId="59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3" fillId="0" borderId="0"/>
    <xf numFmtId="0" fontId="60" fillId="0" borderId="0"/>
    <xf numFmtId="0" fontId="3" fillId="0" borderId="0"/>
    <xf numFmtId="0" fontId="41" fillId="0" borderId="0"/>
    <xf numFmtId="0" fontId="90" fillId="0" borderId="0">
      <alignment vertical="center"/>
    </xf>
    <xf numFmtId="0" fontId="164" fillId="0" borderId="0"/>
    <xf numFmtId="0" fontId="3" fillId="0" borderId="0"/>
    <xf numFmtId="0" fontId="59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59" fillId="0" borderId="0"/>
    <xf numFmtId="0" fontId="59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59" fillId="0" borderId="0"/>
    <xf numFmtId="0" fontId="59" fillId="0" borderId="0"/>
    <xf numFmtId="0" fontId="60" fillId="0" borderId="0"/>
    <xf numFmtId="0" fontId="41" fillId="0" borderId="0"/>
    <xf numFmtId="0" fontId="41" fillId="0" borderId="0"/>
    <xf numFmtId="0" fontId="41" fillId="0" borderId="0"/>
    <xf numFmtId="0" fontId="60" fillId="0" borderId="0"/>
    <xf numFmtId="0" fontId="163" fillId="0" borderId="0"/>
    <xf numFmtId="0" fontId="4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1" fillId="0" borderId="0"/>
    <xf numFmtId="0" fontId="41" fillId="0" borderId="0"/>
    <xf numFmtId="0" fontId="41" fillId="0" borderId="0"/>
    <xf numFmtId="0" fontId="16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60" fillId="0" borderId="0"/>
    <xf numFmtId="0" fontId="60" fillId="0" borderId="0"/>
    <xf numFmtId="0" fontId="3" fillId="0" borderId="0"/>
    <xf numFmtId="0" fontId="41" fillId="0" borderId="0"/>
    <xf numFmtId="0" fontId="60" fillId="0" borderId="0"/>
    <xf numFmtId="0" fontId="3" fillId="0" borderId="0"/>
    <xf numFmtId="0" fontId="90" fillId="0" borderId="0">
      <alignment vertical="center"/>
    </xf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59" fillId="0" borderId="0"/>
    <xf numFmtId="0" fontId="5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163" fillId="0" borderId="0"/>
    <xf numFmtId="0" fontId="42" fillId="0" borderId="0"/>
    <xf numFmtId="0" fontId="163" fillId="0" borderId="0"/>
    <xf numFmtId="0" fontId="4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167" fontId="76" fillId="0" borderId="0">
      <protection locked="0"/>
    </xf>
    <xf numFmtId="167" fontId="76" fillId="0" borderId="0">
      <protection locked="0"/>
    </xf>
    <xf numFmtId="167" fontId="76" fillId="0" borderId="0">
      <protection locked="0"/>
    </xf>
    <xf numFmtId="194" fontId="165" fillId="0" borderId="0"/>
    <xf numFmtId="43" fontId="27" fillId="0" borderId="0" applyFont="0" applyFill="0" applyBorder="0" applyAlignment="0" applyProtection="0"/>
    <xf numFmtId="0" fontId="166" fillId="0" borderId="0" applyNumberFormat="0" applyFill="0" applyBorder="0" applyAlignment="0" applyProtection="0">
      <alignment vertical="top"/>
      <protection locked="0"/>
    </xf>
    <xf numFmtId="0" fontId="78" fillId="0" borderId="0">
      <protection locked="0"/>
    </xf>
    <xf numFmtId="0" fontId="78" fillId="0" borderId="0">
      <protection locked="0"/>
    </xf>
    <xf numFmtId="0" fontId="167" fillId="0" borderId="0"/>
    <xf numFmtId="0" fontId="76" fillId="0" borderId="51">
      <protection locked="0"/>
    </xf>
    <xf numFmtId="0" fontId="168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2" fillId="0" borderId="0"/>
    <xf numFmtId="0" fontId="2" fillId="0" borderId="0"/>
    <xf numFmtId="0" fontId="162" fillId="0" borderId="0"/>
    <xf numFmtId="0" fontId="59" fillId="0" borderId="0"/>
    <xf numFmtId="0" fontId="162" fillId="0" borderId="0"/>
    <xf numFmtId="0" fontId="162" fillId="0" borderId="0"/>
    <xf numFmtId="0" fontId="169" fillId="0" borderId="0"/>
    <xf numFmtId="0" fontId="3" fillId="0" borderId="0"/>
    <xf numFmtId="295" fontId="50" fillId="0" borderId="0">
      <alignment horizontal="center"/>
    </xf>
    <xf numFmtId="0" fontId="13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57" borderId="0" applyNumberFormat="0" applyBorder="0" applyAlignment="0" applyProtection="0"/>
    <xf numFmtId="0" fontId="13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3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4" borderId="0" applyNumberFormat="0" applyBorder="0" applyAlignment="0" applyProtection="0"/>
    <xf numFmtId="0" fontId="13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3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3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296" fontId="170" fillId="0" borderId="0" applyFont="0" applyFill="0" applyBorder="0" applyAlignment="0" applyProtection="0"/>
    <xf numFmtId="189" fontId="170" fillId="0" borderId="0" applyFont="0" applyFill="0" applyBorder="0" applyAlignment="0" applyProtection="0"/>
    <xf numFmtId="0" fontId="13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4" borderId="0" applyNumberFormat="0" applyBorder="0" applyAlignment="0" applyProtection="0"/>
    <xf numFmtId="0" fontId="13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3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18" borderId="0" applyNumberFormat="0" applyBorder="0" applyAlignment="0" applyProtection="0"/>
    <xf numFmtId="0" fontId="13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3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4" borderId="0" applyNumberFormat="0" applyBorder="0" applyAlignment="0" applyProtection="0"/>
    <xf numFmtId="0" fontId="13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4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5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54" borderId="0" applyNumberFormat="0" applyBorder="0" applyAlignment="0" applyProtection="0"/>
    <xf numFmtId="0" fontId="15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74" borderId="0" applyNumberFormat="0" applyBorder="0" applyAlignment="0" applyProtection="0"/>
    <xf numFmtId="0" fontId="15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15" fillId="60" borderId="0" applyNumberFormat="0" applyBorder="0" applyAlignment="0" applyProtection="0"/>
    <xf numFmtId="0" fontId="15" fillId="60" borderId="0" applyNumberFormat="0" applyBorder="0" applyAlignment="0" applyProtection="0"/>
    <xf numFmtId="0" fontId="15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14" borderId="0" applyNumberFormat="0" applyBorder="0" applyAlignment="0" applyProtection="0"/>
    <xf numFmtId="0" fontId="15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" borderId="0" applyNumberFormat="0" applyBorder="0" applyAlignment="0" applyProtection="0"/>
    <xf numFmtId="0" fontId="15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54" borderId="0" applyNumberFormat="0" applyBorder="0" applyAlignment="0" applyProtection="0"/>
    <xf numFmtId="0" fontId="15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125" fillId="0" borderId="0">
      <alignment horizontal="right"/>
    </xf>
    <xf numFmtId="0" fontId="171" fillId="0" borderId="0"/>
    <xf numFmtId="0" fontId="15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89" borderId="0" applyNumberFormat="0" applyBorder="0" applyAlignment="0" applyProtection="0"/>
    <xf numFmtId="0" fontId="15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74" borderId="0" applyNumberFormat="0" applyBorder="0" applyAlignment="0" applyProtection="0"/>
    <xf numFmtId="0" fontId="15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14" borderId="0" applyNumberFormat="0" applyBorder="0" applyAlignment="0" applyProtection="0"/>
    <xf numFmtId="0" fontId="15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13" borderId="0" applyNumberFormat="0" applyBorder="0" applyAlignment="0" applyProtection="0"/>
    <xf numFmtId="0" fontId="15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15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12" borderId="0" applyNumberFormat="0" applyBorder="0" applyAlignment="0" applyProtection="0"/>
    <xf numFmtId="0" fontId="172" fillId="0" borderId="0" applyNumberFormat="0" applyFill="0" applyBorder="0" applyAlignment="0" applyProtection="0">
      <alignment vertical="top"/>
      <protection locked="0"/>
    </xf>
    <xf numFmtId="0" fontId="170" fillId="0" borderId="0" applyAlignment="0"/>
    <xf numFmtId="0" fontId="16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15" borderId="0" applyNumberFormat="0" applyBorder="0" applyAlignment="0" applyProtection="0"/>
    <xf numFmtId="1" fontId="173" fillId="90" borderId="82" applyNumberFormat="0" applyBorder="0" applyAlignment="0">
      <alignment horizontal="center" vertical="top" wrapText="1"/>
      <protection hidden="1"/>
    </xf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64" fontId="174" fillId="0" borderId="83" applyAlignment="0" applyProtection="0"/>
    <xf numFmtId="194" fontId="162" fillId="0" borderId="0" applyFont="0" applyFill="0" applyBorder="0" applyAlignment="0" applyProtection="0"/>
    <xf numFmtId="169" fontId="162" fillId="0" borderId="0" applyFont="0" applyFill="0" applyBorder="0" applyAlignment="0" applyProtection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183" fontId="3" fillId="0" borderId="0" applyFill="0" applyBorder="0" applyAlignment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175" fillId="91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6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8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176" fillId="0" borderId="0" applyNumberFormat="0" applyFill="0" applyBorder="0" applyAlignment="0" applyProtection="0">
      <alignment vertical="top"/>
      <protection locked="0"/>
    </xf>
    <xf numFmtId="0" fontId="177" fillId="0" borderId="95">
      <alignment horizontal="center"/>
    </xf>
    <xf numFmtId="171" fontId="178" fillId="0" borderId="0" applyBorder="0">
      <alignment horizontal="right"/>
    </xf>
    <xf numFmtId="171" fontId="178" fillId="0" borderId="50" applyAlignment="0">
      <alignment horizontal="right"/>
    </xf>
    <xf numFmtId="166" fontId="179" fillId="0" borderId="0" applyFont="0" applyFill="0" applyBorder="0" applyAlignment="0" applyProtection="0"/>
    <xf numFmtId="166" fontId="179" fillId="0" borderId="0" applyFont="0" applyFill="0" applyBorder="0" applyAlignment="0" applyProtection="0"/>
    <xf numFmtId="166" fontId="17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262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262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24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4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262" fontId="10" fillId="0" borderId="0" applyFont="0" applyFill="0" applyBorder="0" applyAlignment="0" applyProtection="0"/>
    <xf numFmtId="262" fontId="10" fillId="0" borderId="0" applyFont="0" applyFill="0" applyBorder="0" applyAlignment="0" applyProtection="0"/>
    <xf numFmtId="262" fontId="10" fillId="0" borderId="0" applyFont="0" applyFill="0" applyBorder="0" applyAlignment="0" applyProtection="0"/>
    <xf numFmtId="262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59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179" fillId="0" borderId="0" applyFont="0" applyFill="0" applyBorder="0" applyAlignment="0" applyProtection="0"/>
    <xf numFmtId="168" fontId="179" fillId="0" borderId="0" applyFont="0" applyFill="0" applyBorder="0" applyAlignment="0" applyProtection="0"/>
    <xf numFmtId="169" fontId="3" fillId="0" borderId="0" applyFont="0" applyFill="0" applyBorder="0" applyAlignment="0" applyProtection="0"/>
    <xf numFmtId="297" fontId="3" fillId="0" borderId="0" applyFont="0" applyFill="0" applyBorder="0" applyAlignment="0" applyProtection="0"/>
    <xf numFmtId="297" fontId="3" fillId="0" borderId="0" applyFont="0" applyFill="0" applyBorder="0" applyAlignment="0" applyProtection="0"/>
    <xf numFmtId="297" fontId="3" fillId="0" borderId="0" applyFont="0" applyFill="0" applyBorder="0" applyAlignment="0" applyProtection="0"/>
    <xf numFmtId="297" fontId="3" fillId="0" borderId="0" applyFont="0" applyFill="0" applyBorder="0" applyAlignment="0" applyProtection="0"/>
    <xf numFmtId="297" fontId="3" fillId="0" borderId="0" applyFont="0" applyFill="0" applyBorder="0" applyAlignment="0" applyProtection="0"/>
    <xf numFmtId="297" fontId="3" fillId="0" borderId="0" applyFont="0" applyFill="0" applyBorder="0" applyAlignment="0" applyProtection="0"/>
    <xf numFmtId="29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179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262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297" fontId="3" fillId="0" borderId="0" applyFont="0" applyFill="0" applyBorder="0" applyAlignment="0" applyProtection="0"/>
    <xf numFmtId="297" fontId="3" fillId="0" borderId="0" applyFont="0" applyFill="0" applyBorder="0" applyAlignment="0" applyProtection="0"/>
    <xf numFmtId="297" fontId="3" fillId="0" borderId="0" applyFont="0" applyFill="0" applyBorder="0" applyAlignment="0" applyProtection="0"/>
    <xf numFmtId="297" fontId="3" fillId="0" borderId="0" applyFont="0" applyFill="0" applyBorder="0" applyAlignment="0" applyProtection="0"/>
    <xf numFmtId="297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59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262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79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179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179" fillId="0" borderId="0" applyFont="0" applyFill="0" applyBorder="0" applyAlignment="0" applyProtection="0"/>
    <xf numFmtId="168" fontId="179" fillId="0" borderId="0" applyFont="0" applyFill="0" applyBorder="0" applyAlignment="0" applyProtection="0"/>
    <xf numFmtId="168" fontId="179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299" fontId="10" fillId="0" borderId="0" applyFont="0" applyFill="0" applyBorder="0" applyAlignment="0" applyProtection="0"/>
    <xf numFmtId="300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180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301" fontId="3" fillId="0" borderId="0" applyFont="0" applyFill="0" applyBorder="0" applyAlignment="0" applyProtection="0"/>
    <xf numFmtId="301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0" fillId="0" borderId="0" applyFont="0" applyFill="0" applyBorder="0" applyAlignment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81" fillId="35" borderId="71" applyFill="0" applyBorder="0" applyProtection="0"/>
    <xf numFmtId="37" fontId="103" fillId="0" borderId="89" applyFill="0" applyBorder="0">
      <protection locked="0"/>
    </xf>
    <xf numFmtId="0" fontId="182" fillId="0" borderId="0">
      <protection locked="0"/>
    </xf>
    <xf numFmtId="302" fontId="141" fillId="0" borderId="0" applyFill="0" applyBorder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99" applyFill="0" applyProtection="0"/>
    <xf numFmtId="302" fontId="141" fillId="0" borderId="51" applyFill="0" applyProtection="0"/>
    <xf numFmtId="302" fontId="141" fillId="0" borderId="0" applyFill="0" applyBorder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10" fillId="0" borderId="0"/>
    <xf numFmtId="0" fontId="10" fillId="0" borderId="0"/>
    <xf numFmtId="0" fontId="59" fillId="0" borderId="0"/>
    <xf numFmtId="0" fontId="19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32" fillId="35" borderId="72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0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0" fontId="65" fillId="0" borderId="101" applyNumberFormat="0" applyFont="0" applyAlignment="0" applyProtection="0"/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1" fontId="183" fillId="31" borderId="96" applyNumberFormat="0" applyBorder="0" applyAlignment="0">
      <alignment horizontal="centerContinuous" vertical="center"/>
      <protection locked="0"/>
    </xf>
    <xf numFmtId="0" fontId="129" fillId="0" borderId="0"/>
    <xf numFmtId="10" fontId="106" fillId="81" borderId="71" applyNumberFormat="0" applyFill="0" applyBorder="0" applyAlignment="0" applyProtection="0">
      <protection locked="0"/>
    </xf>
    <xf numFmtId="10" fontId="106" fillId="81" borderId="71" applyNumberFormat="0" applyFill="0" applyBorder="0" applyAlignment="0" applyProtection="0">
      <protection locked="0"/>
    </xf>
    <xf numFmtId="10" fontId="106" fillId="81" borderId="71" applyNumberFormat="0" applyFill="0" applyBorder="0" applyAlignment="0" applyProtection="0">
      <protection locked="0"/>
    </xf>
    <xf numFmtId="10" fontId="106" fillId="81" borderId="71" applyNumberFormat="0" applyFill="0" applyBorder="0" applyAlignment="0" applyProtection="0">
      <protection locked="0"/>
    </xf>
    <xf numFmtId="10" fontId="106" fillId="81" borderId="71" applyNumberFormat="0" applyFill="0" applyBorder="0" applyAlignment="0" applyProtection="0">
      <protection locked="0"/>
    </xf>
    <xf numFmtId="10" fontId="106" fillId="81" borderId="71" applyNumberFormat="0" applyFill="0" applyBorder="0" applyAlignment="0" applyProtection="0">
      <protection locked="0"/>
    </xf>
    <xf numFmtId="10" fontId="106" fillId="81" borderId="71" applyNumberFormat="0" applyFill="0" applyBorder="0" applyAlignment="0" applyProtection="0">
      <protection locked="0"/>
    </xf>
    <xf numFmtId="10" fontId="106" fillId="81" borderId="71" applyNumberFormat="0" applyFill="0" applyBorder="0" applyAlignment="0" applyProtection="0">
      <protection locked="0"/>
    </xf>
    <xf numFmtId="10" fontId="106" fillId="81" borderId="71" applyNumberFormat="0" applyFill="0" applyBorder="0" applyAlignment="0" applyProtection="0">
      <protection locked="0"/>
    </xf>
    <xf numFmtId="10" fontId="106" fillId="81" borderId="71" applyNumberFormat="0" applyFill="0" applyBorder="0" applyAlignment="0" applyProtection="0">
      <protection locked="0"/>
    </xf>
    <xf numFmtId="10" fontId="106" fillId="81" borderId="71" applyNumberFormat="0" applyFill="0" applyBorder="0" applyAlignment="0" applyProtection="0">
      <protection locked="0"/>
    </xf>
    <xf numFmtId="10" fontId="106" fillId="81" borderId="71" applyNumberFormat="0" applyFill="0" applyBorder="0" applyAlignment="0" applyProtection="0">
      <protection locked="0"/>
    </xf>
    <xf numFmtId="10" fontId="106" fillId="81" borderId="71" applyNumberFormat="0" applyFill="0" applyBorder="0" applyAlignment="0" applyProtection="0">
      <protection locked="0"/>
    </xf>
    <xf numFmtId="10" fontId="106" fillId="81" borderId="71" applyNumberFormat="0" applyFill="0" applyBorder="0" applyAlignment="0" applyProtection="0">
      <protection locked="0"/>
    </xf>
    <xf numFmtId="10" fontId="106" fillId="81" borderId="71" applyNumberFormat="0" applyFill="0" applyBorder="0" applyAlignment="0" applyProtection="0">
      <protection locked="0"/>
    </xf>
    <xf numFmtId="0" fontId="51" fillId="46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4" borderId="0" applyNumberFormat="0" applyBorder="0" applyAlignment="0" applyProtection="0"/>
    <xf numFmtId="0" fontId="184" fillId="0" borderId="98">
      <alignment horizontal="left"/>
    </xf>
    <xf numFmtId="0" fontId="185" fillId="0" borderId="0">
      <alignment horizontal="right"/>
    </xf>
    <xf numFmtId="37" fontId="186" fillId="0" borderId="0">
      <alignment horizontal="right"/>
    </xf>
    <xf numFmtId="0" fontId="187" fillId="0" borderId="0">
      <alignment horizontal="left"/>
    </xf>
    <xf numFmtId="37" fontId="188" fillId="0" borderId="0">
      <alignment horizontal="right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69" fillId="0" borderId="72">
      <alignment horizontal="left" vertical="center"/>
    </xf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2" fillId="0" borderId="58" applyNumberFormat="0" applyFill="0" applyAlignment="0" applyProtection="0"/>
    <xf numFmtId="0" fontId="112" fillId="0" borderId="58" applyNumberFormat="0" applyFill="0" applyAlignment="0" applyProtection="0"/>
    <xf numFmtId="0" fontId="112" fillId="0" borderId="58" applyNumberFormat="0" applyFill="0" applyAlignment="0" applyProtection="0"/>
    <xf numFmtId="0" fontId="113" fillId="0" borderId="58" applyNumberFormat="0" applyFill="0" applyAlignment="0" applyProtection="0"/>
    <xf numFmtId="0" fontId="189" fillId="0" borderId="102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4" fillId="0" borderId="60" applyNumberFormat="0" applyFill="0" applyAlignment="0" applyProtection="0"/>
    <xf numFmtId="0" fontId="114" fillId="0" borderId="60" applyNumberFormat="0" applyFill="0" applyAlignment="0" applyProtection="0"/>
    <xf numFmtId="0" fontId="114" fillId="0" borderId="60" applyNumberFormat="0" applyFill="0" applyAlignment="0" applyProtection="0"/>
    <xf numFmtId="0" fontId="115" fillId="0" borderId="60" applyNumberFormat="0" applyFill="0" applyAlignment="0" applyProtection="0"/>
    <xf numFmtId="0" fontId="190" fillId="0" borderId="103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6" fillId="0" borderId="62" applyNumberFormat="0" applyFill="0" applyAlignment="0" applyProtection="0"/>
    <xf numFmtId="0" fontId="116" fillId="0" borderId="62" applyNumberFormat="0" applyFill="0" applyAlignment="0" applyProtection="0"/>
    <xf numFmtId="0" fontId="116" fillId="0" borderId="62" applyNumberFormat="0" applyFill="0" applyAlignment="0" applyProtection="0"/>
    <xf numFmtId="0" fontId="117" fillId="0" borderId="62" applyNumberFormat="0" applyFill="0" applyAlignment="0" applyProtection="0"/>
    <xf numFmtId="0" fontId="191" fillId="0" borderId="104" applyNumberFormat="0" applyFill="0" applyAlignment="0" applyProtection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2" fillId="0" borderId="0">
      <protection locked="0"/>
    </xf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32" fillId="0" borderId="72"/>
    <xf numFmtId="0" fontId="193" fillId="0" borderId="0" applyNumberFormat="0" applyFill="0" applyBorder="0" applyAlignment="0" applyProtection="0">
      <alignment vertical="top"/>
      <protection locked="0"/>
    </xf>
    <xf numFmtId="0" fontId="193" fillId="0" borderId="0" applyNumberFormat="0" applyFill="0" applyBorder="0" applyAlignment="0" applyProtection="0">
      <alignment vertical="top"/>
      <protection locked="0"/>
    </xf>
    <xf numFmtId="10" fontId="109" fillId="36" borderId="71" applyNumberFormat="0" applyBorder="0" applyAlignment="0" applyProtection="0"/>
    <xf numFmtId="10" fontId="109" fillId="36" borderId="71" applyNumberFormat="0" applyBorder="0" applyAlignment="0" applyProtection="0"/>
    <xf numFmtId="10" fontId="109" fillId="36" borderId="71" applyNumberFormat="0" applyBorder="0" applyAlignment="0" applyProtection="0"/>
    <xf numFmtId="10" fontId="109" fillId="36" borderId="71" applyNumberFormat="0" applyBorder="0" applyAlignment="0" applyProtection="0"/>
    <xf numFmtId="10" fontId="109" fillId="36" borderId="71" applyNumberFormat="0" applyBorder="0" applyAlignment="0" applyProtection="0"/>
    <xf numFmtId="10" fontId="109" fillId="36" borderId="71" applyNumberFormat="0" applyBorder="0" applyAlignment="0" applyProtection="0"/>
    <xf numFmtId="10" fontId="109" fillId="36" borderId="71" applyNumberFormat="0" applyBorder="0" applyAlignment="0" applyProtection="0"/>
    <xf numFmtId="10" fontId="109" fillId="36" borderId="71" applyNumberFormat="0" applyBorder="0" applyAlignment="0" applyProtection="0"/>
    <xf numFmtId="10" fontId="109" fillId="36" borderId="71" applyNumberFormat="0" applyBorder="0" applyAlignment="0" applyProtection="0"/>
    <xf numFmtId="10" fontId="109" fillId="36" borderId="71" applyNumberFormat="0" applyBorder="0" applyAlignment="0" applyProtection="0"/>
    <xf numFmtId="10" fontId="109" fillId="36" borderId="71" applyNumberFormat="0" applyBorder="0" applyAlignment="0" applyProtection="0"/>
    <xf numFmtId="10" fontId="109" fillId="36" borderId="71" applyNumberFormat="0" applyBorder="0" applyAlignment="0" applyProtection="0"/>
    <xf numFmtId="10" fontId="109" fillId="36" borderId="71" applyNumberFormat="0" applyBorder="0" applyAlignment="0" applyProtection="0"/>
    <xf numFmtId="10" fontId="109" fillId="36" borderId="71" applyNumberFormat="0" applyBorder="0" applyAlignment="0" applyProtection="0"/>
    <xf numFmtId="10" fontId="109" fillId="36" borderId="71" applyNumberFormat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" fillId="10" borderId="76" applyNumberFormat="0" applyAlignment="0" applyProtection="0"/>
    <xf numFmtId="0" fontId="24" fillId="10" borderId="76" applyNumberFormat="0" applyAlignment="0" applyProtection="0"/>
    <xf numFmtId="0" fontId="24" fillId="10" borderId="76" applyNumberFormat="0" applyAlignment="0" applyProtection="0"/>
    <xf numFmtId="0" fontId="24" fillId="10" borderId="76" applyNumberFormat="0" applyAlignment="0" applyProtection="0"/>
    <xf numFmtId="0" fontId="24" fillId="10" borderId="76" applyNumberFormat="0" applyAlignment="0" applyProtection="0"/>
    <xf numFmtId="0" fontId="24" fillId="10" borderId="76" applyNumberFormat="0" applyAlignment="0" applyProtection="0"/>
    <xf numFmtId="0" fontId="24" fillId="10" borderId="76" applyNumberFormat="0" applyAlignment="0" applyProtection="0"/>
    <xf numFmtId="0" fontId="24" fillId="10" borderId="76" applyNumberFormat="0" applyAlignment="0" applyProtection="0"/>
    <xf numFmtId="0" fontId="24" fillId="10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37" fillId="18" borderId="76" applyNumberFormat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40" fontId="194" fillId="0" borderId="0">
      <protection locked="0"/>
    </xf>
    <xf numFmtId="40" fontId="194" fillId="0" borderId="0">
      <protection locked="0"/>
    </xf>
    <xf numFmtId="40" fontId="194" fillId="0" borderId="0">
      <protection locked="0"/>
    </xf>
    <xf numFmtId="40" fontId="194" fillId="0" borderId="0">
      <protection locked="0"/>
    </xf>
    <xf numFmtId="40" fontId="194" fillId="0" borderId="0">
      <protection locked="0"/>
    </xf>
    <xf numFmtId="1" fontId="195" fillId="0" borderId="0">
      <alignment horizontal="center"/>
      <protection locked="0"/>
    </xf>
    <xf numFmtId="1" fontId="195" fillId="0" borderId="0">
      <alignment horizontal="center"/>
      <protection locked="0"/>
    </xf>
    <xf numFmtId="1" fontId="195" fillId="0" borderId="0">
      <alignment horizontal="center"/>
      <protection locked="0"/>
    </xf>
    <xf numFmtId="1" fontId="195" fillId="0" borderId="0">
      <alignment horizontal="center"/>
      <protection locked="0"/>
    </xf>
    <xf numFmtId="1" fontId="195" fillId="0" borderId="0">
      <alignment horizontal="center"/>
      <protection locked="0"/>
    </xf>
    <xf numFmtId="303" fontId="196" fillId="0" borderId="0" applyFont="0" applyFill="0" applyBorder="0" applyAlignment="0" applyProtection="0"/>
    <xf numFmtId="303" fontId="196" fillId="0" borderId="0" applyFont="0" applyFill="0" applyBorder="0" applyAlignment="0" applyProtection="0"/>
    <xf numFmtId="303" fontId="196" fillId="0" borderId="0" applyFont="0" applyFill="0" applyBorder="0" applyAlignment="0" applyProtection="0"/>
    <xf numFmtId="303" fontId="196" fillId="0" borderId="0" applyFont="0" applyFill="0" applyBorder="0" applyAlignment="0" applyProtection="0"/>
    <xf numFmtId="303" fontId="196" fillId="0" borderId="0" applyFont="0" applyFill="0" applyBorder="0" applyAlignment="0" applyProtection="0"/>
    <xf numFmtId="304" fontId="197" fillId="0" borderId="0" applyFont="0" applyFill="0" applyBorder="0" applyAlignment="0" applyProtection="0"/>
    <xf numFmtId="304" fontId="197" fillId="0" borderId="0" applyFont="0" applyFill="0" applyBorder="0" applyAlignment="0" applyProtection="0"/>
    <xf numFmtId="304" fontId="197" fillId="0" borderId="0" applyFont="0" applyFill="0" applyBorder="0" applyAlignment="0" applyProtection="0"/>
    <xf numFmtId="304" fontId="197" fillId="0" borderId="0" applyFont="0" applyFill="0" applyBorder="0" applyAlignment="0" applyProtection="0"/>
    <xf numFmtId="304" fontId="197" fillId="0" borderId="0" applyFont="0" applyFill="0" applyBorder="0" applyAlignment="0" applyProtection="0"/>
    <xf numFmtId="305" fontId="27" fillId="0" borderId="0" applyFont="0" applyFill="0" applyBorder="0" applyAlignment="0" applyProtection="0"/>
    <xf numFmtId="305" fontId="27" fillId="0" borderId="0" applyFont="0" applyFill="0" applyBorder="0" applyAlignment="0" applyProtection="0"/>
    <xf numFmtId="305" fontId="27" fillId="0" borderId="0" applyFont="0" applyFill="0" applyBorder="0" applyAlignment="0" applyProtection="0"/>
    <xf numFmtId="305" fontId="27" fillId="0" borderId="0" applyFont="0" applyFill="0" applyBorder="0" applyAlignment="0" applyProtection="0"/>
    <xf numFmtId="305" fontId="27" fillId="0" borderId="0" applyFont="0" applyFill="0" applyBorder="0" applyAlignment="0" applyProtection="0"/>
    <xf numFmtId="189" fontId="163" fillId="0" borderId="0" applyFill="0" applyBorder="0" applyAlignment="0"/>
    <xf numFmtId="189" fontId="163" fillId="0" borderId="0" applyFill="0" applyBorder="0" applyAlignment="0"/>
    <xf numFmtId="189" fontId="163" fillId="0" borderId="0" applyFill="0" applyBorder="0" applyAlignment="0"/>
    <xf numFmtId="180" fontId="163" fillId="0" borderId="0" applyFill="0" applyBorder="0" applyAlignment="0"/>
    <xf numFmtId="180" fontId="163" fillId="0" borderId="0" applyFill="0" applyBorder="0" applyAlignment="0"/>
    <xf numFmtId="180" fontId="163" fillId="0" borderId="0" applyFill="0" applyBorder="0" applyAlignment="0"/>
    <xf numFmtId="189" fontId="163" fillId="0" borderId="0" applyFill="0" applyBorder="0" applyAlignment="0"/>
    <xf numFmtId="189" fontId="163" fillId="0" borderId="0" applyFill="0" applyBorder="0" applyAlignment="0"/>
    <xf numFmtId="189" fontId="163" fillId="0" borderId="0" applyFill="0" applyBorder="0" applyAlignment="0"/>
    <xf numFmtId="191" fontId="163" fillId="0" borderId="0" applyFill="0" applyBorder="0" applyAlignment="0"/>
    <xf numFmtId="191" fontId="163" fillId="0" borderId="0" applyFill="0" applyBorder="0" applyAlignment="0"/>
    <xf numFmtId="191" fontId="163" fillId="0" borderId="0" applyFill="0" applyBorder="0" applyAlignment="0"/>
    <xf numFmtId="180" fontId="163" fillId="0" borderId="0" applyFill="0" applyBorder="0" applyAlignment="0"/>
    <xf numFmtId="180" fontId="163" fillId="0" borderId="0" applyFill="0" applyBorder="0" applyAlignment="0"/>
    <xf numFmtId="180" fontId="16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1" fillId="0" borderId="64" applyNumberFormat="0" applyFill="0" applyAlignment="0" applyProtection="0"/>
    <xf numFmtId="0" fontId="121" fillId="0" borderId="64" applyNumberFormat="0" applyFill="0" applyAlignment="0" applyProtection="0"/>
    <xf numFmtId="0" fontId="121" fillId="0" borderId="64" applyNumberFormat="0" applyFill="0" applyAlignment="0" applyProtection="0"/>
    <xf numFmtId="0" fontId="121" fillId="0" borderId="64" applyNumberFormat="0" applyFill="0" applyAlignment="0" applyProtection="0"/>
    <xf numFmtId="0" fontId="121" fillId="0" borderId="64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2" fillId="0" borderId="64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2" fillId="0" borderId="64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3" fillId="0" borderId="105" applyNumberFormat="0" applyFill="0" applyAlignment="0" applyProtection="0"/>
    <xf numFmtId="0" fontId="121" fillId="0" borderId="64" applyNumberFormat="0" applyFill="0" applyAlignment="0" applyProtection="0"/>
    <xf numFmtId="0" fontId="121" fillId="0" borderId="64" applyNumberFormat="0" applyFill="0" applyAlignment="0" applyProtection="0"/>
    <xf numFmtId="0" fontId="121" fillId="0" borderId="64" applyNumberFormat="0" applyFill="0" applyAlignment="0" applyProtection="0"/>
    <xf numFmtId="0" fontId="121" fillId="0" borderId="64" applyNumberFormat="0" applyFill="0" applyAlignment="0" applyProtection="0"/>
    <xf numFmtId="0" fontId="121" fillId="0" borderId="64" applyNumberFormat="0" applyFill="0" applyAlignment="0" applyProtection="0"/>
    <xf numFmtId="0" fontId="121" fillId="0" borderId="64" applyNumberFormat="0" applyFill="0" applyAlignment="0" applyProtection="0"/>
    <xf numFmtId="0" fontId="121" fillId="0" borderId="64" applyNumberFormat="0" applyFill="0" applyAlignment="0" applyProtection="0"/>
    <xf numFmtId="0" fontId="121" fillId="0" borderId="64" applyNumberFormat="0" applyFill="0" applyAlignment="0" applyProtection="0"/>
    <xf numFmtId="0" fontId="121" fillId="0" borderId="64" applyNumberFormat="0" applyFill="0" applyAlignment="0" applyProtection="0"/>
    <xf numFmtId="0" fontId="121" fillId="0" borderId="64" applyNumberFormat="0" applyFill="0" applyAlignment="0" applyProtection="0"/>
    <xf numFmtId="0" fontId="121" fillId="0" borderId="64" applyNumberFormat="0" applyFill="0" applyAlignment="0" applyProtection="0"/>
    <xf numFmtId="0" fontId="121" fillId="0" borderId="64" applyNumberFormat="0" applyFill="0" applyAlignment="0" applyProtection="0"/>
    <xf numFmtId="0" fontId="121" fillId="0" borderId="64" applyNumberFormat="0" applyFill="0" applyAlignment="0" applyProtection="0"/>
    <xf numFmtId="0" fontId="121" fillId="0" borderId="64" applyNumberFormat="0" applyFill="0" applyAlignment="0" applyProtection="0"/>
    <xf numFmtId="0" fontId="121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0" fillId="0" borderId="0" applyNumberFormat="0" applyFont="0" applyFill="0" applyBorder="0" applyAlignment="0" applyProtection="0"/>
    <xf numFmtId="40" fontId="38" fillId="0" borderId="0" applyFont="0" applyFill="0" applyBorder="0" applyAlignment="0" applyProtection="0"/>
    <xf numFmtId="306" fontId="109" fillId="36" borderId="0">
      <alignment horizontal="center"/>
    </xf>
    <xf numFmtId="306" fontId="109" fillId="36" borderId="0">
      <alignment horizontal="center"/>
    </xf>
    <xf numFmtId="306" fontId="109" fillId="36" borderId="0">
      <alignment horizontal="center"/>
    </xf>
    <xf numFmtId="306" fontId="109" fillId="36" borderId="0">
      <alignment horizontal="center"/>
    </xf>
    <xf numFmtId="306" fontId="109" fillId="36" borderId="0">
      <alignment horizontal="center"/>
    </xf>
    <xf numFmtId="307" fontId="198" fillId="0" borderId="0"/>
    <xf numFmtId="307" fontId="198" fillId="0" borderId="0"/>
    <xf numFmtId="307" fontId="198" fillId="0" borderId="0"/>
    <xf numFmtId="307" fontId="198" fillId="0" borderId="0"/>
    <xf numFmtId="307" fontId="198" fillId="0" borderId="0"/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3" fillId="1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3" fillId="1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00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0" fillId="0" borderId="0" applyNumberFormat="0" applyFont="0" applyFill="0" applyBorder="0" applyAlignment="0" applyProtection="0"/>
    <xf numFmtId="308" fontId="201" fillId="0" borderId="0"/>
    <xf numFmtId="308" fontId="201" fillId="0" borderId="0"/>
    <xf numFmtId="308" fontId="201" fillId="0" borderId="0"/>
    <xf numFmtId="308" fontId="201" fillId="0" borderId="0"/>
    <xf numFmtId="0" fontId="10" fillId="0" borderId="0" applyNumberFormat="0" applyFont="0" applyFill="0" applyBorder="0" applyAlignment="0" applyProtection="0"/>
    <xf numFmtId="308" fontId="201" fillId="0" borderId="0"/>
    <xf numFmtId="308" fontId="201" fillId="0" borderId="0"/>
    <xf numFmtId="308" fontId="201" fillId="0" borderId="0"/>
    <xf numFmtId="308" fontId="201" fillId="0" borderId="0"/>
    <xf numFmtId="308" fontId="202" fillId="0" borderId="0"/>
    <xf numFmtId="308" fontId="202" fillId="0" borderId="0"/>
    <xf numFmtId="308" fontId="202" fillId="0" borderId="0"/>
    <xf numFmtId="308" fontId="20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0" borderId="0"/>
    <xf numFmtId="0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0" borderId="0"/>
    <xf numFmtId="0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09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09" fontId="3" fillId="0" borderId="0"/>
    <xf numFmtId="309" fontId="3" fillId="0" borderId="0"/>
    <xf numFmtId="309" fontId="3" fillId="0" borderId="0"/>
    <xf numFmtId="309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" fillId="0" borderId="0"/>
    <xf numFmtId="0" fontId="1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3" fillId="0" borderId="0"/>
    <xf numFmtId="0" fontId="203" fillId="0" borderId="0"/>
    <xf numFmtId="0" fontId="203" fillId="0" borderId="0"/>
    <xf numFmtId="247" fontId="204" fillId="0" borderId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4" borderId="106" applyNumberFormat="0" applyFont="0" applyAlignment="0" applyProtection="0"/>
    <xf numFmtId="0" fontId="2" fillId="4" borderId="106" applyNumberFormat="0" applyFont="0" applyAlignment="0" applyProtection="0"/>
    <xf numFmtId="0" fontId="2" fillId="4" borderId="106" applyNumberFormat="0" applyFont="0" applyAlignment="0" applyProtection="0"/>
    <xf numFmtId="0" fontId="2" fillId="4" borderId="106" applyNumberFormat="0" applyFont="0" applyAlignment="0" applyProtection="0"/>
    <xf numFmtId="0" fontId="2" fillId="4" borderId="106" applyNumberFormat="0" applyFont="0" applyAlignment="0" applyProtection="0"/>
    <xf numFmtId="0" fontId="2" fillId="4" borderId="106" applyNumberFormat="0" applyFont="0" applyAlignment="0" applyProtection="0"/>
    <xf numFmtId="0" fontId="2" fillId="4" borderId="106" applyNumberFormat="0" applyFont="0" applyAlignment="0" applyProtection="0"/>
    <xf numFmtId="0" fontId="2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" fillId="4" borderId="106" applyNumberFormat="0" applyFont="0" applyAlignment="0" applyProtection="0"/>
    <xf numFmtId="0" fontId="8" fillId="4" borderId="106" applyNumberFormat="0" applyFont="0" applyAlignment="0" applyProtection="0"/>
    <xf numFmtId="0" fontId="8" fillId="4" borderId="106" applyNumberFormat="0" applyFont="0" applyAlignment="0" applyProtection="0"/>
    <xf numFmtId="0" fontId="8" fillId="4" borderId="106" applyNumberFormat="0" applyFont="0" applyAlignment="0" applyProtection="0"/>
    <xf numFmtId="0" fontId="8" fillId="4" borderId="106" applyNumberFormat="0" applyFont="0" applyAlignment="0" applyProtection="0"/>
    <xf numFmtId="0" fontId="8" fillId="4" borderId="106" applyNumberFormat="0" applyFont="0" applyAlignment="0" applyProtection="0"/>
    <xf numFmtId="0" fontId="8" fillId="4" borderId="106" applyNumberFormat="0" applyFont="0" applyAlignment="0" applyProtection="0"/>
    <xf numFmtId="0" fontId="8" fillId="4" borderId="106" applyNumberFormat="0" applyFont="0" applyAlignment="0" applyProtection="0"/>
    <xf numFmtId="0" fontId="2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4" borderId="106" applyNumberFormat="0" applyFont="0" applyAlignment="0" applyProtection="0"/>
    <xf numFmtId="0" fontId="2" fillId="4" borderId="106" applyNumberFormat="0" applyFont="0" applyAlignment="0" applyProtection="0"/>
    <xf numFmtId="0" fontId="2" fillId="4" borderId="106" applyNumberFormat="0" applyFont="0" applyAlignment="0" applyProtection="0"/>
    <xf numFmtId="0" fontId="2" fillId="4" borderId="106" applyNumberFormat="0" applyFont="0" applyAlignment="0" applyProtection="0"/>
    <xf numFmtId="0" fontId="2" fillId="4" borderId="106" applyNumberFormat="0" applyFont="0" applyAlignment="0" applyProtection="0"/>
    <xf numFmtId="0" fontId="2" fillId="4" borderId="106" applyNumberFormat="0" applyFont="0" applyAlignment="0" applyProtection="0"/>
    <xf numFmtId="0" fontId="2" fillId="4" borderId="106" applyNumberFormat="0" applyFont="0" applyAlignment="0" applyProtection="0"/>
    <xf numFmtId="0" fontId="2" fillId="4" borderId="106" applyNumberFormat="0" applyFont="0" applyAlignment="0" applyProtection="0"/>
    <xf numFmtId="0" fontId="2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59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4" borderId="106" applyNumberFormat="0" applyFont="0" applyAlignment="0" applyProtection="0"/>
    <xf numFmtId="0" fontId="2" fillId="4" borderId="106" applyNumberFormat="0" applyFont="0" applyAlignment="0" applyProtection="0"/>
    <xf numFmtId="0" fontId="2" fillId="4" borderId="106" applyNumberFormat="0" applyFont="0" applyAlignment="0" applyProtection="0"/>
    <xf numFmtId="0" fontId="2" fillId="4" borderId="106" applyNumberFormat="0" applyFont="0" applyAlignment="0" applyProtection="0"/>
    <xf numFmtId="0" fontId="2" fillId="4" borderId="106" applyNumberFormat="0" applyFont="0" applyAlignment="0" applyProtection="0"/>
    <xf numFmtId="0" fontId="2" fillId="4" borderId="106" applyNumberFormat="0" applyFont="0" applyAlignment="0" applyProtection="0"/>
    <xf numFmtId="0" fontId="2" fillId="4" borderId="106" applyNumberFormat="0" applyFont="0" applyAlignment="0" applyProtection="0"/>
    <xf numFmtId="0" fontId="2" fillId="4" borderId="106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3" fillId="47" borderId="42" applyNumberFormat="0" applyFont="0" applyAlignment="0" applyProtection="0"/>
    <xf numFmtId="9" fontId="205" fillId="0" borderId="0" applyFont="0" applyFill="0" applyBorder="0" applyAlignment="0" applyProtection="0"/>
    <xf numFmtId="299" fontId="162" fillId="0" borderId="0" applyFont="0" applyFill="0" applyBorder="0" applyAlignment="0" applyProtection="0"/>
    <xf numFmtId="298" fontId="162" fillId="0" borderId="0" applyFont="0" applyFill="0" applyBorder="0" applyAlignment="0" applyProtection="0"/>
    <xf numFmtId="310" fontId="59" fillId="0" borderId="0" applyFont="0" applyFill="0" applyBorder="0" applyAlignment="0" applyProtection="0"/>
    <xf numFmtId="166" fontId="4" fillId="0" borderId="84">
      <alignment horizontal="right" vertical="center" wrapText="1"/>
    </xf>
    <xf numFmtId="166" fontId="4" fillId="0" borderId="84">
      <alignment horizontal="right" vertical="center" wrapText="1"/>
    </xf>
    <xf numFmtId="0" fontId="10" fillId="0" borderId="0" applyNumberFormat="0" applyFont="0" applyFill="0" applyBorder="0" applyAlignment="0" applyProtection="0"/>
    <xf numFmtId="166" fontId="4" fillId="0" borderId="84">
      <alignment horizontal="right" vertical="center" wrapText="1"/>
    </xf>
    <xf numFmtId="166" fontId="4" fillId="0" borderId="84">
      <alignment horizontal="right" vertical="center" wrapText="1"/>
    </xf>
    <xf numFmtId="166" fontId="4" fillId="0" borderId="84">
      <alignment horizontal="right" vertical="center" wrapText="1"/>
    </xf>
    <xf numFmtId="166" fontId="4" fillId="0" borderId="84">
      <alignment horizontal="right" vertical="center" wrapText="1"/>
    </xf>
    <xf numFmtId="166" fontId="4" fillId="0" borderId="84">
      <alignment horizontal="right" vertical="center" wrapText="1"/>
    </xf>
    <xf numFmtId="166" fontId="4" fillId="0" borderId="84">
      <alignment horizontal="right" vertical="center" wrapText="1"/>
    </xf>
    <xf numFmtId="166" fontId="4" fillId="0" borderId="84">
      <alignment horizontal="right" vertical="center" wrapText="1"/>
    </xf>
    <xf numFmtId="166" fontId="4" fillId="0" borderId="84">
      <alignment horizontal="right" vertical="center" wrapText="1"/>
    </xf>
    <xf numFmtId="166" fontId="4" fillId="0" borderId="84">
      <alignment horizontal="right" vertical="center" wrapText="1"/>
    </xf>
    <xf numFmtId="0" fontId="10" fillId="0" borderId="0" applyNumberFormat="0" applyFont="0" applyFill="0" applyBorder="0" applyAlignment="0" applyProtection="0"/>
    <xf numFmtId="166" fontId="4" fillId="0" borderId="84">
      <alignment horizontal="right" vertical="center" wrapText="1"/>
    </xf>
    <xf numFmtId="166" fontId="4" fillId="0" borderId="84">
      <alignment horizontal="right" vertical="center" wrapText="1"/>
    </xf>
    <xf numFmtId="166" fontId="4" fillId="0" borderId="84">
      <alignment horizontal="right" vertical="center" wrapText="1"/>
    </xf>
    <xf numFmtId="166" fontId="4" fillId="0" borderId="84">
      <alignment horizontal="right" vertical="center" wrapText="1"/>
    </xf>
    <xf numFmtId="166" fontId="4" fillId="0" borderId="84">
      <alignment horizontal="right" vertical="center" wrapText="1"/>
    </xf>
    <xf numFmtId="166" fontId="4" fillId="0" borderId="84">
      <alignment horizontal="right" vertical="center" wrapText="1"/>
    </xf>
    <xf numFmtId="166" fontId="4" fillId="0" borderId="84">
      <alignment horizontal="right" vertical="center" wrapText="1"/>
    </xf>
    <xf numFmtId="166" fontId="4" fillId="0" borderId="84">
      <alignment horizontal="right" vertical="center" wrapText="1"/>
    </xf>
    <xf numFmtId="166" fontId="4" fillId="0" borderId="84">
      <alignment horizontal="right" vertical="center" wrapText="1"/>
    </xf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8" fillId="9" borderId="78" applyNumberFormat="0" applyAlignment="0" applyProtection="0"/>
    <xf numFmtId="0" fontId="28" fillId="9" borderId="78" applyNumberFormat="0" applyAlignment="0" applyProtection="0"/>
    <xf numFmtId="0" fontId="28" fillId="9" borderId="78" applyNumberFormat="0" applyAlignment="0" applyProtection="0"/>
    <xf numFmtId="0" fontId="28" fillId="9" borderId="78" applyNumberFormat="0" applyAlignment="0" applyProtection="0"/>
    <xf numFmtId="0" fontId="28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1" borderId="78" applyNumberFormat="0" applyAlignment="0" applyProtection="0"/>
    <xf numFmtId="0" fontId="127" fillId="91" borderId="78" applyNumberFormat="0" applyAlignment="0" applyProtection="0"/>
    <xf numFmtId="0" fontId="127" fillId="91" borderId="78" applyNumberFormat="0" applyAlignment="0" applyProtection="0"/>
    <xf numFmtId="0" fontId="127" fillId="91" borderId="78" applyNumberFormat="0" applyAlignment="0" applyProtection="0"/>
    <xf numFmtId="0" fontId="127" fillId="91" borderId="78" applyNumberFormat="0" applyAlignment="0" applyProtection="0"/>
    <xf numFmtId="0" fontId="10" fillId="0" borderId="0" applyNumberFormat="0" applyFont="0" applyFill="0" applyBorder="0" applyAlignment="0" applyProtection="0"/>
    <xf numFmtId="0" fontId="28" fillId="9" borderId="78" applyNumberFormat="0" applyAlignment="0" applyProtection="0"/>
    <xf numFmtId="0" fontId="28" fillId="9" borderId="78" applyNumberFormat="0" applyAlignment="0" applyProtection="0"/>
    <xf numFmtId="0" fontId="28" fillId="9" borderId="78" applyNumberFormat="0" applyAlignment="0" applyProtection="0"/>
    <xf numFmtId="0" fontId="28" fillId="9" borderId="78" applyNumberFormat="0" applyAlignment="0" applyProtection="0"/>
    <xf numFmtId="0" fontId="28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28" fillId="9" borderId="78" applyNumberFormat="0" applyAlignment="0" applyProtection="0"/>
    <xf numFmtId="0" fontId="28" fillId="9" borderId="78" applyNumberFormat="0" applyAlignment="0" applyProtection="0"/>
    <xf numFmtId="0" fontId="28" fillId="9" borderId="78" applyNumberFormat="0" applyAlignment="0" applyProtection="0"/>
    <xf numFmtId="0" fontId="28" fillId="9" borderId="78" applyNumberFormat="0" applyAlignment="0" applyProtection="0"/>
    <xf numFmtId="0" fontId="28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66" fillId="48" borderId="0"/>
    <xf numFmtId="0" fontId="66" fillId="48" borderId="0"/>
    <xf numFmtId="0" fontId="66" fillId="48" borderId="0"/>
    <xf numFmtId="228" fontId="27" fillId="0" borderId="0" applyFont="0" applyFill="0" applyBorder="0" applyAlignment="0" applyProtection="0"/>
    <xf numFmtId="228" fontId="27" fillId="0" borderId="0" applyFont="0" applyFill="0" applyBorder="0" applyAlignment="0" applyProtection="0"/>
    <xf numFmtId="228" fontId="27" fillId="0" borderId="0" applyFont="0" applyFill="0" applyBorder="0" applyAlignment="0" applyProtection="0"/>
    <xf numFmtId="186" fontId="206" fillId="0" borderId="0" applyFont="0" applyFill="0" applyBorder="0" applyAlignment="0" applyProtection="0"/>
    <xf numFmtId="186" fontId="206" fillId="0" borderId="0" applyFont="0" applyFill="0" applyBorder="0" applyAlignment="0" applyProtection="0"/>
    <xf numFmtId="186" fontId="206" fillId="0" borderId="0" applyFont="0" applyFill="0" applyBorder="0" applyAlignment="0" applyProtection="0"/>
    <xf numFmtId="230" fontId="206" fillId="0" borderId="0" applyFont="0" applyFill="0" applyBorder="0" applyAlignment="0" applyProtection="0"/>
    <xf numFmtId="230" fontId="206" fillId="0" borderId="0" applyFont="0" applyFill="0" applyBorder="0" applyAlignment="0" applyProtection="0"/>
    <xf numFmtId="230" fontId="206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1" fillId="0" borderId="0" applyFont="0" applyFill="0" applyBorder="0" applyAlignment="0" applyProtection="0">
      <alignment vertical="center"/>
    </xf>
    <xf numFmtId="9" fontId="141" fillId="0" borderId="0" applyFont="0" applyFill="0" applyBorder="0" applyAlignment="0" applyProtection="0">
      <alignment vertical="center"/>
    </xf>
    <xf numFmtId="9" fontId="141" fillId="0" borderId="0" applyFont="0" applyFill="0" applyBorder="0" applyAlignment="0" applyProtection="0">
      <alignment vertical="center"/>
    </xf>
    <xf numFmtId="9" fontId="141" fillId="0" borderId="0" applyFont="0" applyFill="0" applyBorder="0" applyAlignment="0" applyProtection="0">
      <alignment vertical="center"/>
    </xf>
    <xf numFmtId="9" fontId="141" fillId="0" borderId="0" applyFont="0" applyFill="0" applyBorder="0" applyAlignment="0" applyProtection="0">
      <alignment vertical="center"/>
    </xf>
    <xf numFmtId="9" fontId="141" fillId="0" borderId="0" applyFont="0" applyFill="0" applyBorder="0" applyAlignment="0" applyProtection="0">
      <alignment vertical="center"/>
    </xf>
    <xf numFmtId="9" fontId="141" fillId="0" borderId="0" applyFont="0" applyFill="0" applyBorder="0" applyAlignment="0" applyProtection="0">
      <alignment vertical="center"/>
    </xf>
    <xf numFmtId="9" fontId="141" fillId="0" borderId="0" applyFont="0" applyFill="0" applyBorder="0" applyAlignment="0" applyProtection="0">
      <alignment vertical="center"/>
    </xf>
    <xf numFmtId="9" fontId="141" fillId="0" borderId="0" applyFont="0" applyFill="0" applyBorder="0" applyAlignment="0" applyProtection="0">
      <alignment vertical="center"/>
    </xf>
    <xf numFmtId="9" fontId="1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9" fillId="0" borderId="0" applyFont="0" applyFill="0" applyBorder="0" applyAlignment="0" applyProtection="0"/>
    <xf numFmtId="9" fontId="179" fillId="0" borderId="0" applyFont="0" applyFill="0" applyBorder="0" applyAlignment="0" applyProtection="0"/>
    <xf numFmtId="9" fontId="17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07" fillId="0" borderId="0">
      <protection locked="0"/>
    </xf>
    <xf numFmtId="0" fontId="207" fillId="0" borderId="0">
      <protection locked="0"/>
    </xf>
    <xf numFmtId="0" fontId="207" fillId="0" borderId="0">
      <protection locked="0"/>
    </xf>
    <xf numFmtId="0" fontId="207" fillId="0" borderId="0">
      <protection locked="0"/>
    </xf>
    <xf numFmtId="0" fontId="20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234" fontId="163" fillId="0" borderId="0"/>
    <xf numFmtId="234" fontId="163" fillId="0" borderId="0"/>
    <xf numFmtId="234" fontId="163" fillId="0" borderId="0"/>
    <xf numFmtId="236" fontId="163" fillId="0" borderId="0"/>
    <xf numFmtId="236" fontId="163" fillId="0" borderId="0"/>
    <xf numFmtId="236" fontId="163" fillId="0" borderId="0"/>
    <xf numFmtId="189" fontId="163" fillId="0" borderId="0" applyFill="0" applyBorder="0" applyAlignment="0"/>
    <xf numFmtId="189" fontId="163" fillId="0" borderId="0" applyFill="0" applyBorder="0" applyAlignment="0"/>
    <xf numFmtId="189" fontId="163" fillId="0" borderId="0" applyFill="0" applyBorder="0" applyAlignment="0"/>
    <xf numFmtId="180" fontId="163" fillId="0" borderId="0" applyFill="0" applyBorder="0" applyAlignment="0"/>
    <xf numFmtId="180" fontId="163" fillId="0" borderId="0" applyFill="0" applyBorder="0" applyAlignment="0"/>
    <xf numFmtId="180" fontId="163" fillId="0" borderId="0" applyFill="0" applyBorder="0" applyAlignment="0"/>
    <xf numFmtId="189" fontId="163" fillId="0" borderId="0" applyFill="0" applyBorder="0" applyAlignment="0"/>
    <xf numFmtId="189" fontId="163" fillId="0" borderId="0" applyFill="0" applyBorder="0" applyAlignment="0"/>
    <xf numFmtId="189" fontId="163" fillId="0" borderId="0" applyFill="0" applyBorder="0" applyAlignment="0"/>
    <xf numFmtId="191" fontId="163" fillId="0" borderId="0" applyFill="0" applyBorder="0" applyAlignment="0"/>
    <xf numFmtId="191" fontId="163" fillId="0" borderId="0" applyFill="0" applyBorder="0" applyAlignment="0"/>
    <xf numFmtId="191" fontId="163" fillId="0" borderId="0" applyFill="0" applyBorder="0" applyAlignment="0"/>
    <xf numFmtId="180" fontId="163" fillId="0" borderId="0" applyFill="0" applyBorder="0" applyAlignment="0"/>
    <xf numFmtId="180" fontId="163" fillId="0" borderId="0" applyFill="0" applyBorder="0" applyAlignment="0"/>
    <xf numFmtId="180" fontId="163" fillId="0" borderId="0" applyFill="0" applyBorder="0" applyAlignment="0"/>
    <xf numFmtId="1" fontId="208" fillId="35" borderId="0">
      <alignment horizontal="center"/>
    </xf>
    <xf numFmtId="1" fontId="208" fillId="35" borderId="0">
      <alignment horizontal="center"/>
    </xf>
    <xf numFmtId="1" fontId="208" fillId="35" borderId="0">
      <alignment horizontal="center"/>
    </xf>
    <xf numFmtId="1" fontId="208" fillId="35" borderId="0">
      <alignment horizontal="center"/>
    </xf>
    <xf numFmtId="1" fontId="208" fillId="35" borderId="0">
      <alignment horizontal="center"/>
    </xf>
    <xf numFmtId="0" fontId="209" fillId="0" borderId="0" applyNumberFormat="0" applyFont="0" applyFill="0" applyBorder="0" applyAlignment="0" applyProtection="0">
      <alignment horizontal="left"/>
    </xf>
    <xf numFmtId="0" fontId="209" fillId="0" borderId="0" applyNumberFormat="0" applyFont="0" applyFill="0" applyBorder="0" applyAlignment="0" applyProtection="0">
      <alignment horizontal="left"/>
    </xf>
    <xf numFmtId="0" fontId="209" fillId="0" borderId="0" applyNumberFormat="0" applyFont="0" applyFill="0" applyBorder="0" applyAlignment="0" applyProtection="0">
      <alignment horizontal="left"/>
    </xf>
    <xf numFmtId="0" fontId="209" fillId="0" borderId="0" applyNumberFormat="0" applyFont="0" applyFill="0" applyBorder="0" applyAlignment="0" applyProtection="0">
      <alignment horizontal="left"/>
    </xf>
    <xf numFmtId="0" fontId="209" fillId="0" borderId="0" applyNumberFormat="0" applyFont="0" applyFill="0" applyBorder="0" applyAlignment="0" applyProtection="0">
      <alignment horizontal="left"/>
    </xf>
    <xf numFmtId="0" fontId="174" fillId="0" borderId="50">
      <alignment horizontal="center"/>
    </xf>
    <xf numFmtId="0" fontId="174" fillId="0" borderId="50">
      <alignment horizontal="center"/>
    </xf>
    <xf numFmtId="0" fontId="174" fillId="0" borderId="50">
      <alignment horizontal="center"/>
    </xf>
    <xf numFmtId="0" fontId="174" fillId="0" borderId="50">
      <alignment horizontal="center"/>
    </xf>
    <xf numFmtId="0" fontId="174" fillId="0" borderId="50">
      <alignment horizontal="center"/>
    </xf>
    <xf numFmtId="3" fontId="209" fillId="0" borderId="0" applyFont="0" applyFill="0" applyBorder="0" applyAlignment="0" applyProtection="0"/>
    <xf numFmtId="3" fontId="209" fillId="0" borderId="0" applyFont="0" applyFill="0" applyBorder="0" applyAlignment="0" applyProtection="0"/>
    <xf numFmtId="3" fontId="209" fillId="0" borderId="0" applyFont="0" applyFill="0" applyBorder="0" applyAlignment="0" applyProtection="0"/>
    <xf numFmtId="3" fontId="209" fillId="0" borderId="0" applyFont="0" applyFill="0" applyBorder="0" applyAlignment="0" applyProtection="0"/>
    <xf numFmtId="3" fontId="209" fillId="0" borderId="0" applyFont="0" applyFill="0" applyBorder="0" applyAlignment="0" applyProtection="0"/>
    <xf numFmtId="3" fontId="59" fillId="0" borderId="0" applyFont="0" applyFill="0" applyBorder="0" applyAlignment="0"/>
    <xf numFmtId="3" fontId="59" fillId="0" borderId="0" applyFont="0" applyFill="0" applyBorder="0" applyAlignment="0"/>
    <xf numFmtId="3" fontId="59" fillId="0" borderId="0" applyFont="0" applyFill="0" applyBorder="0" applyAlignment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27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27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27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27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3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27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27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34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27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27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27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27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0" fontId="3" fillId="20" borderId="78" applyNumberFormat="0" applyProtection="0">
      <alignment horizontal="left" vertical="center" indent="1"/>
    </xf>
    <xf numFmtId="40" fontId="3" fillId="92" borderId="84"/>
    <xf numFmtId="40" fontId="3" fillId="92" borderId="84"/>
    <xf numFmtId="40" fontId="3" fillId="92" borderId="84"/>
    <xf numFmtId="40" fontId="3" fillId="92" borderId="84"/>
    <xf numFmtId="40" fontId="3" fillId="92" borderId="84"/>
    <xf numFmtId="40" fontId="3" fillId="93" borderId="84"/>
    <xf numFmtId="40" fontId="3" fillId="93" borderId="84"/>
    <xf numFmtId="40" fontId="3" fillId="93" borderId="84"/>
    <xf numFmtId="40" fontId="3" fillId="93" borderId="84"/>
    <xf numFmtId="40" fontId="3" fillId="93" borderId="84"/>
    <xf numFmtId="49" fontId="210" fillId="94" borderId="107">
      <alignment horizontal="center"/>
    </xf>
    <xf numFmtId="49" fontId="3" fillId="94" borderId="107">
      <alignment horizontal="center"/>
    </xf>
    <xf numFmtId="49" fontId="3" fillId="94" borderId="107">
      <alignment horizontal="center"/>
    </xf>
    <xf numFmtId="49" fontId="3" fillId="94" borderId="107">
      <alignment horizontal="center"/>
    </xf>
    <xf numFmtId="49" fontId="58" fillId="0" borderId="0"/>
    <xf numFmtId="0" fontId="3" fillId="95" borderId="71"/>
    <xf numFmtId="0" fontId="3" fillId="95" borderId="71"/>
    <xf numFmtId="0" fontId="3" fillId="95" borderId="71"/>
    <xf numFmtId="0" fontId="3" fillId="95" borderId="71"/>
    <xf numFmtId="0" fontId="3" fillId="95" borderId="71"/>
    <xf numFmtId="0" fontId="3" fillId="77" borderId="71"/>
    <xf numFmtId="0" fontId="3" fillId="77" borderId="71"/>
    <xf numFmtId="0" fontId="3" fillId="77" borderId="71"/>
    <xf numFmtId="0" fontId="3" fillId="77" borderId="71"/>
    <xf numFmtId="0" fontId="3" fillId="77" borderId="71"/>
    <xf numFmtId="40" fontId="3" fillId="96" borderId="71"/>
    <xf numFmtId="40" fontId="3" fillId="96" borderId="71"/>
    <xf numFmtId="40" fontId="3" fillId="96" borderId="71"/>
    <xf numFmtId="40" fontId="3" fillId="96" borderId="71"/>
    <xf numFmtId="40" fontId="3" fillId="96" borderId="71"/>
    <xf numFmtId="40" fontId="3" fillId="92" borderId="71"/>
    <xf numFmtId="40" fontId="3" fillId="92" borderId="71"/>
    <xf numFmtId="40" fontId="3" fillId="92" borderId="71"/>
    <xf numFmtId="40" fontId="3" fillId="92" borderId="71"/>
    <xf numFmtId="40" fontId="3" fillId="92" borderId="71"/>
    <xf numFmtId="40" fontId="3" fillId="93" borderId="71"/>
    <xf numFmtId="40" fontId="3" fillId="93" borderId="71"/>
    <xf numFmtId="40" fontId="3" fillId="93" borderId="71"/>
    <xf numFmtId="40" fontId="3" fillId="93" borderId="71"/>
    <xf numFmtId="40" fontId="3" fillId="93" borderId="71"/>
    <xf numFmtId="49" fontId="210" fillId="94" borderId="107">
      <alignment vertical="center"/>
    </xf>
    <xf numFmtId="49" fontId="58" fillId="94" borderId="107">
      <alignment vertical="center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0" fontId="3" fillId="97" borderId="71"/>
    <xf numFmtId="40" fontId="3" fillId="97" borderId="71"/>
    <xf numFmtId="40" fontId="3" fillId="97" borderId="71"/>
    <xf numFmtId="40" fontId="3" fillId="97" borderId="71"/>
    <xf numFmtId="40" fontId="3" fillId="97" borderId="71"/>
    <xf numFmtId="40" fontId="3" fillId="98" borderId="71"/>
    <xf numFmtId="40" fontId="3" fillId="98" borderId="71"/>
    <xf numFmtId="40" fontId="3" fillId="98" borderId="71"/>
    <xf numFmtId="40" fontId="3" fillId="98" borderId="71"/>
    <xf numFmtId="40" fontId="3" fillId="98" borderId="71"/>
    <xf numFmtId="0" fontId="129" fillId="0" borderId="108"/>
    <xf numFmtId="0" fontId="129" fillId="0" borderId="108"/>
    <xf numFmtId="0" fontId="129" fillId="0" borderId="108"/>
    <xf numFmtId="0" fontId="129" fillId="0" borderId="108"/>
    <xf numFmtId="0" fontId="129" fillId="0" borderId="108"/>
    <xf numFmtId="0" fontId="125" fillId="0" borderId="0" applyNumberFormat="0" applyFill="0" applyBorder="0" applyAlignment="0" applyProtection="0">
      <alignment horizontal="center"/>
    </xf>
    <xf numFmtId="0" fontId="125" fillId="0" borderId="0" applyNumberFormat="0" applyFill="0" applyBorder="0" applyAlignment="0" applyProtection="0">
      <alignment horizontal="center"/>
    </xf>
    <xf numFmtId="0" fontId="125" fillId="0" borderId="0" applyNumberFormat="0" applyFill="0" applyBorder="0" applyAlignment="0" applyProtection="0">
      <alignment horizontal="center"/>
    </xf>
    <xf numFmtId="0" fontId="125" fillId="0" borderId="0" applyNumberFormat="0" applyFill="0" applyBorder="0" applyAlignment="0" applyProtection="0">
      <alignment horizontal="center"/>
    </xf>
    <xf numFmtId="0" fontId="125" fillId="0" borderId="0" applyNumberFormat="0" applyFill="0" applyBorder="0" applyAlignment="0" applyProtection="0">
      <alignment horizontal="center"/>
    </xf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3" fillId="0" borderId="0"/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3" fontId="211" fillId="0" borderId="0"/>
    <xf numFmtId="3" fontId="211" fillId="0" borderId="0"/>
    <xf numFmtId="3" fontId="211" fillId="0" borderId="0"/>
    <xf numFmtId="3" fontId="211" fillId="0" borderId="0"/>
    <xf numFmtId="3" fontId="211" fillId="0" borderId="0"/>
    <xf numFmtId="3" fontId="212" fillId="0" borderId="109"/>
    <xf numFmtId="3" fontId="212" fillId="0" borderId="109"/>
    <xf numFmtId="3" fontId="212" fillId="0" borderId="109"/>
    <xf numFmtId="3" fontId="212" fillId="0" borderId="109"/>
    <xf numFmtId="3" fontId="212" fillId="0" borderId="109"/>
    <xf numFmtId="3" fontId="212" fillId="0" borderId="57"/>
    <xf numFmtId="3" fontId="212" fillId="0" borderId="57"/>
    <xf numFmtId="3" fontId="212" fillId="0" borderId="57"/>
    <xf numFmtId="3" fontId="212" fillId="0" borderId="57"/>
    <xf numFmtId="3" fontId="212" fillId="0" borderId="57"/>
    <xf numFmtId="3" fontId="212" fillId="0" borderId="110"/>
    <xf numFmtId="3" fontId="212" fillId="0" borderId="110"/>
    <xf numFmtId="3" fontId="212" fillId="0" borderId="110"/>
    <xf numFmtId="3" fontId="212" fillId="0" borderId="110"/>
    <xf numFmtId="3" fontId="212" fillId="0" borderId="110"/>
    <xf numFmtId="3" fontId="211" fillId="0" borderId="0"/>
    <xf numFmtId="3" fontId="211" fillId="0" borderId="0"/>
    <xf numFmtId="3" fontId="211" fillId="0" borderId="0"/>
    <xf numFmtId="3" fontId="211" fillId="0" borderId="0"/>
    <xf numFmtId="3" fontId="211" fillId="0" borderId="0"/>
    <xf numFmtId="0" fontId="213" fillId="0" borderId="0"/>
    <xf numFmtId="49" fontId="57" fillId="0" borderId="0" applyFont="0" applyFill="0" applyBorder="0" applyAlignment="0" applyProtection="0"/>
    <xf numFmtId="49" fontId="57" fillId="0" borderId="0" applyFont="0" applyFill="0" applyBorder="0" applyAlignment="0" applyProtection="0"/>
    <xf numFmtId="49" fontId="57" fillId="0" borderId="0" applyFont="0" applyFill="0" applyBorder="0" applyAlignment="0" applyProtection="0"/>
    <xf numFmtId="49" fontId="29" fillId="0" borderId="0" applyFill="0" applyBorder="0" applyAlignment="0"/>
    <xf numFmtId="49" fontId="29" fillId="0" borderId="0" applyFill="0" applyBorder="0" applyAlignment="0"/>
    <xf numFmtId="49" fontId="29" fillId="0" borderId="0" applyFill="0" applyBorder="0" applyAlignment="0"/>
    <xf numFmtId="241" fontId="206" fillId="0" borderId="0" applyFill="0" applyBorder="0" applyAlignment="0"/>
    <xf numFmtId="241" fontId="206" fillId="0" borderId="0" applyFill="0" applyBorder="0" applyAlignment="0"/>
    <xf numFmtId="241" fontId="206" fillId="0" borderId="0" applyFill="0" applyBorder="0" applyAlignment="0"/>
    <xf numFmtId="244" fontId="206" fillId="0" borderId="0" applyFill="0" applyBorder="0" applyAlignment="0"/>
    <xf numFmtId="244" fontId="206" fillId="0" borderId="0" applyFill="0" applyBorder="0" applyAlignment="0"/>
    <xf numFmtId="244" fontId="206" fillId="0" borderId="0" applyFill="0" applyBorder="0" applyAlignment="0"/>
    <xf numFmtId="0" fontId="133" fillId="0" borderId="0" applyFill="0" applyBorder="0" applyProtection="0">
      <alignment horizontal="left" vertical="top"/>
    </xf>
    <xf numFmtId="0" fontId="133" fillId="0" borderId="0" applyFill="0" applyBorder="0" applyProtection="0">
      <alignment horizontal="left" vertical="top"/>
    </xf>
    <xf numFmtId="0" fontId="133" fillId="0" borderId="0" applyFill="0" applyBorder="0" applyProtection="0">
      <alignment horizontal="left" vertical="top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1" fontId="214" fillId="99" borderId="0" applyNumberFormat="0" applyBorder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5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5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171" fontId="217" fillId="0" borderId="0"/>
    <xf numFmtId="171" fontId="217" fillId="0" borderId="0"/>
    <xf numFmtId="171" fontId="217" fillId="0" borderId="0"/>
    <xf numFmtId="171" fontId="217" fillId="0" borderId="0"/>
    <xf numFmtId="171" fontId="217" fillId="0" borderId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36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82" fillId="0" borderId="51">
      <protection locked="0"/>
    </xf>
    <xf numFmtId="0" fontId="182" fillId="0" borderId="51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111" applyNumberFormat="0" applyFill="0" applyAlignment="0" applyProtection="0"/>
    <xf numFmtId="0" fontId="62" fillId="0" borderId="111" applyNumberFormat="0" applyFill="0" applyAlignment="0" applyProtection="0"/>
    <xf numFmtId="0" fontId="62" fillId="0" borderId="111" applyNumberFormat="0" applyFill="0" applyAlignment="0" applyProtection="0"/>
    <xf numFmtId="0" fontId="62" fillId="0" borderId="111" applyNumberFormat="0" applyFill="0" applyAlignment="0" applyProtection="0"/>
    <xf numFmtId="0" fontId="62" fillId="0" borderId="111" applyNumberFormat="0" applyFill="0" applyAlignment="0" applyProtection="0"/>
    <xf numFmtId="0" fontId="182" fillId="0" borderId="51">
      <protection locked="0"/>
    </xf>
    <xf numFmtId="0" fontId="182" fillId="0" borderId="51">
      <protection locked="0"/>
    </xf>
    <xf numFmtId="0" fontId="182" fillId="0" borderId="51">
      <protection locked="0"/>
    </xf>
    <xf numFmtId="0" fontId="182" fillId="0" borderId="51">
      <protection locked="0"/>
    </xf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171" fontId="178" fillId="0" borderId="112"/>
    <xf numFmtId="171" fontId="178" fillId="0" borderId="112"/>
    <xf numFmtId="171" fontId="178" fillId="0" borderId="112"/>
    <xf numFmtId="171" fontId="178" fillId="0" borderId="112"/>
    <xf numFmtId="171" fontId="178" fillId="0" borderId="112"/>
    <xf numFmtId="311" fontId="208" fillId="35" borderId="82" applyBorder="0">
      <alignment horizontal="right" vertical="center"/>
      <protection locked="0"/>
    </xf>
    <xf numFmtId="311" fontId="208" fillId="35" borderId="82" applyBorder="0">
      <alignment horizontal="right" vertical="center"/>
      <protection locked="0"/>
    </xf>
    <xf numFmtId="311" fontId="208" fillId="35" borderId="82" applyBorder="0">
      <alignment horizontal="right" vertical="center"/>
      <protection locked="0"/>
    </xf>
    <xf numFmtId="311" fontId="208" fillId="35" borderId="82" applyBorder="0">
      <alignment horizontal="right" vertical="center"/>
      <protection locked="0"/>
    </xf>
    <xf numFmtId="311" fontId="208" fillId="35" borderId="82" applyBorder="0">
      <alignment horizontal="right" vertical="center"/>
      <protection locked="0"/>
    </xf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312" fontId="3" fillId="0" borderId="0" applyFont="0" applyFill="0" applyBorder="0" applyAlignment="0" applyProtection="0"/>
    <xf numFmtId="313" fontId="218" fillId="0" borderId="0" applyFont="0" applyFill="0" applyBorder="0" applyAlignment="0" applyProtection="0"/>
    <xf numFmtId="1" fontId="208" fillId="35" borderId="0">
      <alignment horizontal="center"/>
    </xf>
    <xf numFmtId="1" fontId="208" fillId="35" borderId="0">
      <alignment horizontal="center"/>
    </xf>
    <xf numFmtId="1" fontId="208" fillId="35" borderId="0">
      <alignment horizontal="center"/>
    </xf>
    <xf numFmtId="1" fontId="208" fillId="35" borderId="0">
      <alignment horizontal="center"/>
    </xf>
    <xf numFmtId="1" fontId="208" fillId="35" borderId="0">
      <alignment horizontal="center"/>
    </xf>
    <xf numFmtId="290" fontId="60" fillId="0" borderId="3" applyFont="0" applyFill="0" applyBorder="0" applyAlignment="0">
      <alignment horizontal="centerContinuous"/>
    </xf>
    <xf numFmtId="290" fontId="60" fillId="0" borderId="3" applyFont="0" applyFill="0" applyBorder="0" applyAlignment="0">
      <alignment horizontal="centerContinuous"/>
    </xf>
    <xf numFmtId="290" fontId="60" fillId="0" borderId="3" applyFont="0" applyFill="0" applyBorder="0" applyAlignment="0">
      <alignment horizontal="centerContinuous"/>
    </xf>
    <xf numFmtId="290" fontId="60" fillId="0" borderId="3" applyFont="0" applyFill="0" applyBorder="0" applyAlignment="0">
      <alignment horizontal="centerContinuous"/>
    </xf>
    <xf numFmtId="291" fontId="150" fillId="0" borderId="3" applyFont="0" applyFill="0" applyBorder="0" applyAlignment="0">
      <alignment horizontal="centerContinuous"/>
    </xf>
    <xf numFmtId="291" fontId="150" fillId="0" borderId="3" applyFont="0" applyFill="0" applyBorder="0" applyAlignment="0">
      <alignment horizontal="centerContinuous"/>
    </xf>
    <xf numFmtId="291" fontId="150" fillId="0" borderId="3" applyFont="0" applyFill="0" applyBorder="0" applyAlignment="0">
      <alignment horizontal="centerContinuous"/>
    </xf>
    <xf numFmtId="291" fontId="150" fillId="0" borderId="3" applyFont="0" applyFill="0" applyBorder="0" applyAlignment="0">
      <alignment horizontal="centerContinuous"/>
    </xf>
    <xf numFmtId="1" fontId="219" fillId="35" borderId="0">
      <alignment horizontal="center"/>
    </xf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6" fillId="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6" fillId="0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6" fillId="0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6" fillId="0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6" fillId="0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11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6" fillId="0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80" fillId="74" borderId="0" applyNumberFormat="0" applyBorder="0" applyAlignment="0" applyProtection="0"/>
    <xf numFmtId="247" fontId="59" fillId="0" borderId="69">
      <protection locked="0"/>
    </xf>
    <xf numFmtId="247" fontId="59" fillId="0" borderId="69">
      <protection locked="0"/>
    </xf>
    <xf numFmtId="247" fontId="59" fillId="0" borderId="69">
      <protection locked="0"/>
    </xf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4" fillId="0" borderId="39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37" fillId="10" borderId="76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0" fillId="0" borderId="40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127" fillId="9" borderId="78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5" fillId="0" borderId="39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87" fillId="9" borderId="76" applyNumberFormat="0" applyAlignment="0" applyProtection="0"/>
    <xf numFmtId="0" fontId="221" fillId="0" borderId="0" applyNumberFormat="0" applyFill="0" applyBorder="0" applyAlignment="0" applyProtection="0">
      <alignment vertical="top"/>
      <protection locked="0"/>
    </xf>
    <xf numFmtId="0" fontId="60" fillId="35" borderId="48"/>
    <xf numFmtId="0" fontId="60" fillId="35" borderId="48"/>
    <xf numFmtId="0" fontId="60" fillId="35" borderId="48"/>
    <xf numFmtId="14" fontId="59" fillId="0" borderId="0">
      <alignment horizontal="right"/>
    </xf>
    <xf numFmtId="14" fontId="59" fillId="0" borderId="0">
      <alignment horizontal="right"/>
    </xf>
    <xf numFmtId="14" fontId="59" fillId="0" borderId="0">
      <alignment horizontal="right"/>
    </xf>
    <xf numFmtId="14" fontId="59" fillId="0" borderId="0">
      <alignment horizontal="right"/>
    </xf>
    <xf numFmtId="172" fontId="59" fillId="35" borderId="0" applyFont="0" applyFill="0" applyBorder="0" applyAlignment="0" applyProtection="0">
      <alignment horizontal="right"/>
    </xf>
    <xf numFmtId="172" fontId="59" fillId="35" borderId="0" applyFont="0" applyFill="0" applyBorder="0" applyAlignment="0" applyProtection="0">
      <alignment horizontal="right"/>
    </xf>
    <xf numFmtId="172" fontId="59" fillId="35" borderId="0" applyFont="0" applyFill="0" applyBorder="0" applyAlignment="0" applyProtection="0">
      <alignment horizontal="right"/>
    </xf>
    <xf numFmtId="172" fontId="59" fillId="35" borderId="0" applyFont="0" applyFill="0" applyBorder="0" applyAlignment="0" applyProtection="0">
      <alignment horizontal="right"/>
    </xf>
    <xf numFmtId="172" fontId="59" fillId="35" borderId="0" applyFont="0" applyFill="0" applyBorder="0" applyAlignment="0" applyProtection="0">
      <alignment horizontal="right"/>
    </xf>
    <xf numFmtId="172" fontId="2" fillId="35" borderId="0" applyFont="0" applyFill="0" applyBorder="0" applyAlignment="0" applyProtection="0">
      <alignment horizontal="right"/>
    </xf>
    <xf numFmtId="172" fontId="2" fillId="35" borderId="0" applyFont="0" applyFill="0" applyBorder="0" applyAlignment="0" applyProtection="0">
      <alignment horizontal="right"/>
    </xf>
    <xf numFmtId="172" fontId="2" fillId="35" borderId="0" applyFont="0" applyFill="0" applyBorder="0" applyAlignment="0" applyProtection="0">
      <alignment horizontal="right"/>
    </xf>
    <xf numFmtId="172" fontId="2" fillId="35" borderId="0" applyFont="0" applyFill="0" applyBorder="0" applyAlignment="0" applyProtection="0">
      <alignment horizontal="right"/>
    </xf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314" fontId="3" fillId="0" borderId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69" fontId="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69" fontId="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98" fontId="3" fillId="0" borderId="0" applyFont="0" applyFill="0" applyBorder="0" applyAlignment="0" applyProtection="0"/>
    <xf numFmtId="31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316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82" fontId="59" fillId="0" borderId="84" applyNumberFormat="0" applyBorder="0" applyAlignment="0">
      <alignment horizontal="centerContinuous" vertical="center" wrapText="1"/>
    </xf>
    <xf numFmtId="0" fontId="10" fillId="0" borderId="0" applyNumberFormat="0" applyFont="0" applyFill="0" applyBorder="0" applyAlignment="0" applyProtection="0"/>
    <xf numFmtId="282" fontId="59" fillId="0" borderId="84" applyNumberFormat="0" applyBorder="0" applyAlignment="0">
      <alignment horizontal="centerContinuous" vertical="center" wrapText="1"/>
    </xf>
    <xf numFmtId="282" fontId="59" fillId="0" borderId="84" applyNumberFormat="0" applyBorder="0" applyAlignment="0">
      <alignment horizontal="centerContinuous" vertical="center" wrapText="1"/>
    </xf>
    <xf numFmtId="282" fontId="59" fillId="0" borderId="84" applyNumberFormat="0" applyBorder="0" applyAlignment="0">
      <alignment horizontal="centerContinuous" vertical="center" wrapText="1"/>
    </xf>
    <xf numFmtId="282" fontId="59" fillId="0" borderId="84" applyNumberFormat="0" applyBorder="0" applyAlignment="0">
      <alignment horizontal="centerContinuous" vertical="center" wrapText="1"/>
    </xf>
    <xf numFmtId="282" fontId="59" fillId="0" borderId="84" applyNumberFormat="0" applyBorder="0" applyAlignment="0">
      <alignment horizontal="centerContinuous" vertical="center" wrapText="1"/>
    </xf>
    <xf numFmtId="282" fontId="59" fillId="0" borderId="84" applyNumberFormat="0" applyBorder="0" applyAlignment="0">
      <alignment horizontal="centerContinuous" vertical="center" wrapText="1"/>
    </xf>
    <xf numFmtId="282" fontId="59" fillId="0" borderId="84" applyNumberFormat="0" applyBorder="0" applyAlignment="0">
      <alignment horizontal="centerContinuous" vertical="center" wrapText="1"/>
    </xf>
    <xf numFmtId="282" fontId="59" fillId="0" borderId="84" applyNumberFormat="0" applyBorder="0" applyAlignment="0">
      <alignment horizontal="centerContinuous" vertical="center" wrapText="1"/>
    </xf>
    <xf numFmtId="282" fontId="59" fillId="0" borderId="84" applyNumberFormat="0" applyBorder="0" applyAlignment="0">
      <alignment horizontal="centerContinuous" vertical="center" wrapText="1"/>
    </xf>
    <xf numFmtId="0" fontId="10" fillId="0" borderId="0" applyNumberFormat="0" applyFont="0" applyFill="0" applyBorder="0" applyAlignment="0" applyProtection="0"/>
    <xf numFmtId="282" fontId="2" fillId="0" borderId="84" applyNumberFormat="0" applyBorder="0" applyAlignment="0">
      <alignment horizontal="centerContinuous" vertical="center" wrapText="1"/>
    </xf>
    <xf numFmtId="282" fontId="2" fillId="0" borderId="84" applyNumberFormat="0" applyBorder="0" applyAlignment="0">
      <alignment horizontal="centerContinuous" vertical="center" wrapText="1"/>
    </xf>
    <xf numFmtId="282" fontId="2" fillId="0" borderId="84" applyNumberFormat="0" applyBorder="0" applyAlignment="0">
      <alignment horizontal="centerContinuous" vertical="center" wrapText="1"/>
    </xf>
    <xf numFmtId="282" fontId="2" fillId="0" borderId="84" applyNumberFormat="0" applyBorder="0" applyAlignment="0">
      <alignment horizontal="centerContinuous" vertical="center" wrapText="1"/>
    </xf>
    <xf numFmtId="282" fontId="2" fillId="0" borderId="84" applyNumberFormat="0" applyBorder="0" applyAlignment="0">
      <alignment horizontal="centerContinuous" vertical="center" wrapText="1"/>
    </xf>
    <xf numFmtId="282" fontId="2" fillId="0" borderId="84" applyNumberFormat="0" applyBorder="0" applyAlignment="0">
      <alignment horizontal="centerContinuous" vertical="center" wrapText="1"/>
    </xf>
    <xf numFmtId="282" fontId="2" fillId="0" borderId="84" applyNumberFormat="0" applyBorder="0" applyAlignment="0">
      <alignment horizontal="centerContinuous" vertical="center" wrapText="1"/>
    </xf>
    <xf numFmtId="282" fontId="2" fillId="0" borderId="84" applyNumberFormat="0" applyBorder="0" applyAlignment="0">
      <alignment horizontal="centerContinuous" vertical="center" wrapText="1"/>
    </xf>
    <xf numFmtId="282" fontId="2" fillId="0" borderId="84" applyNumberFormat="0" applyBorder="0" applyAlignment="0">
      <alignment horizontal="centerContinuous" vertical="center" wrapText="1"/>
    </xf>
    <xf numFmtId="253" fontId="222" fillId="0" borderId="113">
      <alignment horizontal="center" vertical="center" wrapText="1"/>
    </xf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3" fillId="0" borderId="36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253" fontId="222" fillId="0" borderId="113">
      <alignment horizontal="center" vertical="center" wrapText="1"/>
    </xf>
    <xf numFmtId="253" fontId="222" fillId="0" borderId="113">
      <alignment horizontal="center" vertical="center" wrapText="1"/>
    </xf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3" fillId="0" borderId="37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5" fillId="0" borderId="60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3" fillId="0" borderId="38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62" applyNumberFormat="0" applyFill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3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53" fontId="222" fillId="0" borderId="113">
      <alignment horizontal="center" vertical="center" wrapText="1"/>
    </xf>
    <xf numFmtId="253" fontId="222" fillId="0" borderId="113">
      <alignment horizontal="center" vertical="center" wrapText="1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3" fontId="224" fillId="86" borderId="4">
      <alignment horizontal="left"/>
    </xf>
    <xf numFmtId="3" fontId="224" fillId="86" borderId="4">
      <alignment horizontal="left"/>
    </xf>
    <xf numFmtId="3" fontId="224" fillId="86" borderId="4">
      <alignment horizontal="left"/>
    </xf>
    <xf numFmtId="3" fontId="224" fillId="86" borderId="4">
      <alignment horizontal="left"/>
    </xf>
    <xf numFmtId="3" fontId="224" fillId="86" borderId="4">
      <alignment horizontal="left"/>
    </xf>
    <xf numFmtId="3" fontId="225" fillId="86" borderId="4">
      <alignment horizontal="left"/>
    </xf>
    <xf numFmtId="3" fontId="225" fillId="86" borderId="4">
      <alignment horizontal="left"/>
    </xf>
    <xf numFmtId="3" fontId="225" fillId="86" borderId="4">
      <alignment horizontal="left"/>
    </xf>
    <xf numFmtId="3" fontId="225" fillId="86" borderId="4">
      <alignment horizontal="left"/>
    </xf>
    <xf numFmtId="3" fontId="225" fillId="86" borderId="4">
      <alignment horizontal="left"/>
    </xf>
    <xf numFmtId="247" fontId="138" fillId="82" borderId="69"/>
    <xf numFmtId="247" fontId="138" fillId="82" borderId="69"/>
    <xf numFmtId="247" fontId="138" fillId="82" borderId="69"/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10" fillId="0" borderId="0" applyNumberFormat="0" applyFont="0" applyFill="0" applyBorder="0" applyAlignment="0" applyProtection="0"/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3" fillId="0" borderId="84">
      <alignment horizontal="right"/>
    </xf>
    <xf numFmtId="0" fontId="226" fillId="0" borderId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" fillId="0" borderId="43" applyNumberFormat="0" applyFill="0" applyAlignment="0" applyProtection="0"/>
    <xf numFmtId="0" fontId="1" fillId="0" borderId="43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62" fillId="0" borderId="79" applyNumberFormat="0" applyFill="0" applyAlignment="0" applyProtection="0"/>
    <xf numFmtId="0" fontId="27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142" fillId="0" borderId="84">
      <alignment horizontal="left" vertical="top" indent="1"/>
    </xf>
    <xf numFmtId="0" fontId="142" fillId="0" borderId="84">
      <alignment horizontal="left" vertical="top" indent="1"/>
    </xf>
    <xf numFmtId="0" fontId="10" fillId="0" borderId="0" applyNumberFormat="0" applyFont="0" applyFill="0" applyBorder="0" applyAlignment="0" applyProtection="0"/>
    <xf numFmtId="0" fontId="142" fillId="0" borderId="84">
      <alignment horizontal="left" vertical="top" indent="1"/>
    </xf>
    <xf numFmtId="0" fontId="142" fillId="0" borderId="84">
      <alignment horizontal="left" vertical="top" indent="1"/>
    </xf>
    <xf numFmtId="0" fontId="142" fillId="0" borderId="84">
      <alignment horizontal="left" vertical="top" indent="1"/>
    </xf>
    <xf numFmtId="0" fontId="142" fillId="0" borderId="84">
      <alignment horizontal="left" vertical="top" indent="1"/>
    </xf>
    <xf numFmtId="0" fontId="142" fillId="0" borderId="84">
      <alignment horizontal="left" vertical="top" indent="1"/>
    </xf>
    <xf numFmtId="0" fontId="142" fillId="0" borderId="84">
      <alignment horizontal="left" vertical="top" indent="1"/>
    </xf>
    <xf numFmtId="0" fontId="142" fillId="0" borderId="84">
      <alignment horizontal="left" vertical="top" indent="1"/>
    </xf>
    <xf numFmtId="0" fontId="142" fillId="0" borderId="84">
      <alignment horizontal="left" vertical="top" indent="1"/>
    </xf>
    <xf numFmtId="0" fontId="142" fillId="0" borderId="84">
      <alignment horizontal="left" vertical="top" indent="1"/>
    </xf>
    <xf numFmtId="0" fontId="10" fillId="0" borderId="0" applyNumberFormat="0" applyFont="0" applyFill="0" applyBorder="0" applyAlignment="0" applyProtection="0"/>
    <xf numFmtId="0" fontId="142" fillId="0" borderId="84">
      <alignment horizontal="left" vertical="top" indent="1"/>
    </xf>
    <xf numFmtId="0" fontId="142" fillId="0" borderId="84">
      <alignment horizontal="left" vertical="top" indent="1"/>
    </xf>
    <xf numFmtId="0" fontId="142" fillId="0" borderId="84">
      <alignment horizontal="left" vertical="top" indent="1"/>
    </xf>
    <xf numFmtId="0" fontId="142" fillId="0" borderId="84">
      <alignment horizontal="left" vertical="top" indent="1"/>
    </xf>
    <xf numFmtId="0" fontId="142" fillId="0" borderId="84">
      <alignment horizontal="left" vertical="top" indent="1"/>
    </xf>
    <xf numFmtId="0" fontId="142" fillId="0" borderId="84">
      <alignment horizontal="left" vertical="top" indent="1"/>
    </xf>
    <xf numFmtId="0" fontId="142" fillId="0" borderId="84">
      <alignment horizontal="left" vertical="top" indent="1"/>
    </xf>
    <xf numFmtId="0" fontId="142" fillId="0" borderId="84">
      <alignment horizontal="left" vertical="top" indent="1"/>
    </xf>
    <xf numFmtId="0" fontId="142" fillId="0" borderId="84">
      <alignment horizontal="left" vertical="top" indent="1"/>
    </xf>
    <xf numFmtId="0" fontId="4" fillId="0" borderId="84">
      <alignment horizontal="left" wrapText="1" indent="4"/>
    </xf>
    <xf numFmtId="0" fontId="4" fillId="0" borderId="84">
      <alignment horizontal="left" wrapText="1" indent="4"/>
    </xf>
    <xf numFmtId="0" fontId="10" fillId="0" borderId="0" applyNumberFormat="0" applyFont="0" applyFill="0" applyBorder="0" applyAlignment="0" applyProtection="0"/>
    <xf numFmtId="0" fontId="4" fillId="0" borderId="84">
      <alignment horizontal="left" wrapText="1" indent="4"/>
    </xf>
    <xf numFmtId="0" fontId="4" fillId="0" borderId="84">
      <alignment horizontal="left" wrapText="1" indent="4"/>
    </xf>
    <xf numFmtId="0" fontId="4" fillId="0" borderId="84">
      <alignment horizontal="left" wrapText="1" indent="4"/>
    </xf>
    <xf numFmtId="0" fontId="4" fillId="0" borderId="84">
      <alignment horizontal="left" wrapText="1" indent="4"/>
    </xf>
    <xf numFmtId="0" fontId="4" fillId="0" borderId="84">
      <alignment horizontal="left" wrapText="1" indent="4"/>
    </xf>
    <xf numFmtId="0" fontId="4" fillId="0" borderId="84">
      <alignment horizontal="left" wrapText="1" indent="4"/>
    </xf>
    <xf numFmtId="0" fontId="4" fillId="0" borderId="84">
      <alignment horizontal="left" wrapText="1" indent="4"/>
    </xf>
    <xf numFmtId="0" fontId="4" fillId="0" borderId="84">
      <alignment horizontal="left" wrapText="1" indent="4"/>
    </xf>
    <xf numFmtId="0" fontId="4" fillId="0" borderId="84">
      <alignment horizontal="left" wrapText="1" indent="4"/>
    </xf>
    <xf numFmtId="0" fontId="10" fillId="0" borderId="0" applyNumberFormat="0" applyFont="0" applyFill="0" applyBorder="0" applyAlignment="0" applyProtection="0"/>
    <xf numFmtId="0" fontId="4" fillId="0" borderId="84">
      <alignment horizontal="left" wrapText="1" indent="4"/>
    </xf>
    <xf numFmtId="0" fontId="4" fillId="0" borderId="84">
      <alignment horizontal="left" wrapText="1" indent="4"/>
    </xf>
    <xf numFmtId="0" fontId="4" fillId="0" borderId="84">
      <alignment horizontal="left" wrapText="1" indent="4"/>
    </xf>
    <xf numFmtId="0" fontId="4" fillId="0" borderId="84">
      <alignment horizontal="left" wrapText="1" indent="4"/>
    </xf>
    <xf numFmtId="0" fontId="4" fillId="0" borderId="84">
      <alignment horizontal="left" wrapText="1" indent="4"/>
    </xf>
    <xf numFmtId="0" fontId="4" fillId="0" borderId="84">
      <alignment horizontal="left" wrapText="1" indent="4"/>
    </xf>
    <xf numFmtId="0" fontId="4" fillId="0" borderId="84">
      <alignment horizontal="left" wrapText="1" indent="4"/>
    </xf>
    <xf numFmtId="0" fontId="4" fillId="0" borderId="84">
      <alignment horizontal="left" wrapText="1" indent="4"/>
    </xf>
    <xf numFmtId="0" fontId="4" fillId="0" borderId="84">
      <alignment horizontal="left" wrapText="1" indent="4"/>
    </xf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6" fillId="0" borderId="41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89" fillId="7" borderId="7" applyNumberFormat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7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3" fillId="0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123" fillId="1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17" fontId="3" fillId="0" borderId="0"/>
    <xf numFmtId="0" fontId="59" fillId="0" borderId="0"/>
    <xf numFmtId="295" fontId="3" fillId="0" borderId="0"/>
    <xf numFmtId="295" fontId="3" fillId="0" borderId="0"/>
    <xf numFmtId="295" fontId="3" fillId="0" borderId="0"/>
    <xf numFmtId="295" fontId="3" fillId="0" borderId="0"/>
    <xf numFmtId="194" fontId="3" fillId="0" borderId="0"/>
    <xf numFmtId="194" fontId="3" fillId="0" borderId="0"/>
    <xf numFmtId="194" fontId="3" fillId="0" borderId="0"/>
    <xf numFmtId="194" fontId="3" fillId="0" borderId="0"/>
    <xf numFmtId="19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18" fontId="3" fillId="0" borderId="0"/>
    <xf numFmtId="318" fontId="3" fillId="0" borderId="0"/>
    <xf numFmtId="318" fontId="3" fillId="0" borderId="0"/>
    <xf numFmtId="318" fontId="3" fillId="0" borderId="0"/>
    <xf numFmtId="318" fontId="3" fillId="0" borderId="0"/>
    <xf numFmtId="318" fontId="3" fillId="0" borderId="0"/>
    <xf numFmtId="318" fontId="3" fillId="0" borderId="0"/>
    <xf numFmtId="318" fontId="3" fillId="0" borderId="0"/>
    <xf numFmtId="318" fontId="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318" fontId="3" fillId="0" borderId="0"/>
    <xf numFmtId="318" fontId="3" fillId="0" borderId="0"/>
    <xf numFmtId="318" fontId="3" fillId="0" borderId="0"/>
    <xf numFmtId="318" fontId="3" fillId="0" borderId="0"/>
    <xf numFmtId="318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4" fillId="0" borderId="0">
      <alignment horizontal="lef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4" fillId="0" borderId="0">
      <alignment horizontal="left"/>
    </xf>
    <xf numFmtId="0" fontId="44" fillId="0" borderId="0">
      <alignment horizontal="left"/>
    </xf>
    <xf numFmtId="0" fontId="44" fillId="0" borderId="0">
      <alignment horizontal="left"/>
    </xf>
    <xf numFmtId="0" fontId="44" fillId="0" borderId="0">
      <alignment horizontal="left"/>
    </xf>
    <xf numFmtId="0" fontId="44" fillId="0" borderId="0">
      <alignment horizontal="left"/>
    </xf>
    <xf numFmtId="0" fontId="44" fillId="0" borderId="0">
      <alignment horizontal="lef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8" fillId="0" borderId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2" fillId="0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82" fillId="6" borderId="0" applyNumberFormat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3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27" fillId="4" borderId="106" applyNumberFormat="0" applyFont="0" applyAlignment="0" applyProtection="0"/>
    <xf numFmtId="0" fontId="27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42" applyNumberFormat="0" applyFont="0" applyAlignment="0" applyProtection="0"/>
    <xf numFmtId="0" fontId="1" fillId="0" borderId="42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0" fontId="10" fillId="4" borderId="106" applyNumberFormat="0" applyFont="0" applyAlignment="0" applyProtection="0"/>
    <xf numFmtId="292" fontId="59" fillId="19" borderId="0" applyFont="0" applyFill="0" applyBorder="0" applyAlignment="0" applyProtection="0">
      <alignment horizontal="right"/>
    </xf>
    <xf numFmtId="292" fontId="59" fillId="19" borderId="0" applyFont="0" applyFill="0" applyBorder="0" applyAlignment="0" applyProtection="0">
      <alignment horizontal="right"/>
    </xf>
    <xf numFmtId="292" fontId="59" fillId="19" borderId="0" applyFont="0" applyFill="0" applyBorder="0" applyAlignment="0" applyProtection="0">
      <alignment horizontal="right"/>
    </xf>
    <xf numFmtId="292" fontId="59" fillId="19" borderId="0" applyFont="0" applyFill="0" applyBorder="0" applyAlignment="0" applyProtection="0">
      <alignment horizontal="right"/>
    </xf>
    <xf numFmtId="292" fontId="59" fillId="19" borderId="0" applyFont="0" applyFill="0" applyBorder="0" applyAlignment="0" applyProtection="0">
      <alignment horizontal="right"/>
    </xf>
    <xf numFmtId="292" fontId="2" fillId="19" borderId="0" applyFont="0" applyFill="0" applyBorder="0" applyAlignment="0" applyProtection="0">
      <alignment horizontal="right"/>
    </xf>
    <xf numFmtId="292" fontId="2" fillId="19" borderId="0" applyFont="0" applyFill="0" applyBorder="0" applyAlignment="0" applyProtection="0">
      <alignment horizontal="right"/>
    </xf>
    <xf numFmtId="292" fontId="2" fillId="19" borderId="0" applyFont="0" applyFill="0" applyBorder="0" applyAlignment="0" applyProtection="0">
      <alignment horizontal="right"/>
    </xf>
    <xf numFmtId="292" fontId="2" fillId="19" borderId="0" applyFont="0" applyFill="0" applyBorder="0" applyAlignment="0" applyProtection="0">
      <alignment horizontal="righ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9" fillId="0" borderId="100" applyNumberFormat="0" applyFont="0" applyAlignment="0">
      <alignment horizontal="center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9" fillId="0" borderId="100" applyNumberFormat="0" applyFont="0" applyAlignment="0">
      <alignment horizontal="center" vertical="center"/>
    </xf>
    <xf numFmtId="0" fontId="229" fillId="0" borderId="100" applyNumberFormat="0" applyFont="0" applyAlignment="0">
      <alignment horizontal="center" vertical="center"/>
    </xf>
    <xf numFmtId="0" fontId="229" fillId="0" borderId="100" applyNumberFormat="0" applyFont="0" applyAlignment="0">
      <alignment horizontal="center" vertical="center"/>
    </xf>
    <xf numFmtId="0" fontId="229" fillId="0" borderId="100" applyNumberFormat="0" applyFont="0" applyAlignment="0">
      <alignment horizontal="center" vertical="center"/>
    </xf>
    <xf numFmtId="0" fontId="229" fillId="0" borderId="100" applyNumberFormat="0" applyFont="0" applyAlignment="0">
      <alignment horizontal="center" vertical="center"/>
    </xf>
    <xf numFmtId="0" fontId="229" fillId="0" borderId="100" applyNumberFormat="0" applyFont="0" applyAlignment="0">
      <alignment horizontal="center" vertical="center"/>
    </xf>
    <xf numFmtId="0" fontId="229" fillId="0" borderId="100" applyNumberFormat="0" applyFont="0" applyAlignment="0">
      <alignment horizontal="center" vertical="center"/>
    </xf>
    <xf numFmtId="0" fontId="229" fillId="0" borderId="100" applyNumberFormat="0" applyFont="0" applyAlignment="0">
      <alignment horizontal="center" vertical="center"/>
    </xf>
    <xf numFmtId="0" fontId="229" fillId="0" borderId="100" applyNumberFormat="0" applyFont="0" applyAlignment="0">
      <alignment horizontal="center" vertical="center"/>
    </xf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22" fillId="0" borderId="6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3" fillId="0" borderId="0"/>
    <xf numFmtId="0" fontId="163" fillId="0" borderId="0"/>
    <xf numFmtId="0" fontId="163" fillId="0" borderId="0"/>
    <xf numFmtId="0" fontId="16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3" fillId="0" borderId="0"/>
    <xf numFmtId="0" fontId="163" fillId="0" borderId="0"/>
    <xf numFmtId="0" fontId="163" fillId="0" borderId="0"/>
    <xf numFmtId="0" fontId="16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2" fillId="0" borderId="0"/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209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59" fillId="87" borderId="113" applyNumberFormat="0" applyAlignment="0"/>
    <xf numFmtId="0" fontId="59" fillId="87" borderId="113" applyNumberFormat="0" applyAlignment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319" fontId="2" fillId="0" borderId="0"/>
    <xf numFmtId="319" fontId="59" fillId="0" borderId="0"/>
    <xf numFmtId="319" fontId="59" fillId="0" borderId="0"/>
    <xf numFmtId="319" fontId="59" fillId="0" borderId="0"/>
    <xf numFmtId="319" fontId="59" fillId="0" borderId="0"/>
    <xf numFmtId="319" fontId="59" fillId="0" borderId="0"/>
    <xf numFmtId="319" fontId="2" fillId="0" borderId="0"/>
    <xf numFmtId="319" fontId="2" fillId="0" borderId="0"/>
    <xf numFmtId="319" fontId="2" fillId="0" borderId="0"/>
    <xf numFmtId="319" fontId="2" fillId="0" borderId="0"/>
    <xf numFmtId="282" fontId="59" fillId="0" borderId="97" applyFont="0" applyFill="0" applyBorder="0" applyAlignment="0" applyProtection="0">
      <alignment horizont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82" fontId="59" fillId="0" borderId="97" applyFont="0" applyFill="0" applyBorder="0" applyAlignment="0" applyProtection="0">
      <alignment horizontal="center"/>
    </xf>
    <xf numFmtId="282" fontId="59" fillId="0" borderId="97" applyFont="0" applyFill="0" applyBorder="0" applyAlignment="0" applyProtection="0">
      <alignment horizontal="center"/>
    </xf>
    <xf numFmtId="282" fontId="59" fillId="0" borderId="97" applyFont="0" applyFill="0" applyBorder="0" applyAlignment="0" applyProtection="0">
      <alignment horizontal="center"/>
    </xf>
    <xf numFmtId="282" fontId="59" fillId="0" borderId="97" applyFont="0" applyFill="0" applyBorder="0" applyAlignment="0" applyProtection="0">
      <alignment horizontal="center"/>
    </xf>
    <xf numFmtId="282" fontId="59" fillId="0" borderId="97" applyFont="0" applyFill="0" applyBorder="0" applyAlignment="0" applyProtection="0">
      <alignment horizontal="center"/>
    </xf>
    <xf numFmtId="282" fontId="59" fillId="0" borderId="97" applyFont="0" applyFill="0" applyBorder="0" applyAlignment="0" applyProtection="0">
      <alignment horizontal="center"/>
    </xf>
    <xf numFmtId="282" fontId="59" fillId="0" borderId="97" applyFont="0" applyFill="0" applyBorder="0" applyAlignment="0" applyProtection="0">
      <alignment horizontal="center"/>
    </xf>
    <xf numFmtId="282" fontId="59" fillId="0" borderId="97" applyFont="0" applyFill="0" applyBorder="0" applyAlignment="0" applyProtection="0">
      <alignment horizont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82" fontId="2" fillId="0" borderId="97" applyFont="0" applyFill="0" applyBorder="0" applyAlignment="0" applyProtection="0">
      <alignment horizontal="center"/>
    </xf>
    <xf numFmtId="282" fontId="2" fillId="0" borderId="97" applyFont="0" applyFill="0" applyBorder="0" applyAlignment="0" applyProtection="0">
      <alignment horizontal="center"/>
    </xf>
    <xf numFmtId="282" fontId="2" fillId="0" borderId="97" applyFont="0" applyFill="0" applyBorder="0" applyAlignment="0" applyProtection="0">
      <alignment horizontal="center"/>
    </xf>
    <xf numFmtId="282" fontId="2" fillId="0" borderId="97" applyFont="0" applyFill="0" applyBorder="0" applyAlignment="0" applyProtection="0">
      <alignment horizontal="center"/>
    </xf>
    <xf numFmtId="282" fontId="2" fillId="0" borderId="97" applyFont="0" applyFill="0" applyBorder="0" applyAlignment="0" applyProtection="0">
      <alignment horizontal="center"/>
    </xf>
    <xf numFmtId="282" fontId="2" fillId="0" borderId="97" applyFont="0" applyFill="0" applyBorder="0" applyAlignment="0" applyProtection="0">
      <alignment horizontal="center"/>
    </xf>
    <xf numFmtId="282" fontId="2" fillId="0" borderId="97" applyFont="0" applyFill="0" applyBorder="0" applyAlignment="0" applyProtection="0">
      <alignment horizontal="center"/>
    </xf>
    <xf numFmtId="282" fontId="2" fillId="0" borderId="97" applyFont="0" applyFill="0" applyBorder="0" applyAlignment="0" applyProtection="0">
      <alignment horizontal="center"/>
    </xf>
    <xf numFmtId="294" fontId="2" fillId="0" borderId="71" applyFont="0" applyFill="0" applyBorder="0" applyAlignment="0" applyProtection="0">
      <alignment wrapText="1"/>
    </xf>
    <xf numFmtId="294" fontId="59" fillId="0" borderId="71" applyFont="0" applyFill="0" applyBorder="0" applyAlignment="0" applyProtection="0">
      <alignment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4" fontId="59" fillId="0" borderId="71" applyFont="0" applyFill="0" applyBorder="0" applyAlignment="0" applyProtection="0">
      <alignment wrapText="1"/>
    </xf>
    <xf numFmtId="294" fontId="59" fillId="0" borderId="71" applyFont="0" applyFill="0" applyBorder="0" applyAlignment="0" applyProtection="0">
      <alignment wrapText="1"/>
    </xf>
    <xf numFmtId="294" fontId="59" fillId="0" borderId="71" applyFont="0" applyFill="0" applyBorder="0" applyAlignment="0" applyProtection="0">
      <alignment wrapText="1"/>
    </xf>
    <xf numFmtId="294" fontId="59" fillId="0" borderId="71" applyFont="0" applyFill="0" applyBorder="0" applyAlignment="0" applyProtection="0">
      <alignment wrapText="1"/>
    </xf>
    <xf numFmtId="294" fontId="59" fillId="0" borderId="71" applyFont="0" applyFill="0" applyBorder="0" applyAlignment="0" applyProtection="0">
      <alignment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4" fontId="2" fillId="0" borderId="71" applyFont="0" applyFill="0" applyBorder="0" applyAlignment="0" applyProtection="0">
      <alignment wrapText="1"/>
    </xf>
    <xf numFmtId="294" fontId="2" fillId="0" borderId="71" applyFont="0" applyFill="0" applyBorder="0" applyAlignment="0" applyProtection="0">
      <alignment wrapText="1"/>
    </xf>
    <xf numFmtId="294" fontId="2" fillId="0" borderId="71" applyFont="0" applyFill="0" applyBorder="0" applyAlignment="0" applyProtection="0">
      <alignment wrapText="1"/>
    </xf>
    <xf numFmtId="294" fontId="2" fillId="0" borderId="71" applyFont="0" applyFill="0" applyBorder="0" applyAlignment="0" applyProtection="0">
      <alignment wrapText="1"/>
    </xf>
    <xf numFmtId="320" fontId="231" fillId="0" borderId="5" applyFont="0" applyFill="0" applyBorder="0" applyAlignment="0" applyProtection="0">
      <alignment wrapText="1"/>
    </xf>
    <xf numFmtId="320" fontId="231" fillId="0" borderId="5" applyFont="0" applyFill="0" applyBorder="0" applyAlignment="0" applyProtection="0">
      <alignment wrapText="1"/>
    </xf>
    <xf numFmtId="320" fontId="231" fillId="0" borderId="5" applyFont="0" applyFill="0" applyBorder="0" applyAlignment="0" applyProtection="0">
      <alignment wrapText="1"/>
    </xf>
    <xf numFmtId="320" fontId="231" fillId="0" borderId="5" applyFont="0" applyFill="0" applyBorder="0" applyAlignment="0" applyProtection="0">
      <alignment wrapText="1"/>
    </xf>
    <xf numFmtId="320" fontId="231" fillId="0" borderId="5" applyFont="0" applyFill="0" applyBorder="0" applyAlignment="0" applyProtection="0">
      <alignment wrapText="1"/>
    </xf>
    <xf numFmtId="293" fontId="2" fillId="35" borderId="71" applyFont="0" applyFill="0" applyBorder="0" applyAlignment="0" applyProtection="0"/>
    <xf numFmtId="293" fontId="59" fillId="35" borderId="71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3" fontId="59" fillId="35" borderId="71" applyFont="0" applyFill="0" applyBorder="0" applyAlignment="0" applyProtection="0"/>
    <xf numFmtId="293" fontId="59" fillId="35" borderId="71" applyFont="0" applyFill="0" applyBorder="0" applyAlignment="0" applyProtection="0"/>
    <xf numFmtId="293" fontId="59" fillId="35" borderId="71" applyFont="0" applyFill="0" applyBorder="0" applyAlignment="0" applyProtection="0"/>
    <xf numFmtId="293" fontId="59" fillId="35" borderId="71" applyFont="0" applyFill="0" applyBorder="0" applyAlignment="0" applyProtection="0"/>
    <xf numFmtId="293" fontId="59" fillId="35" borderId="71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3" fontId="2" fillId="35" borderId="71" applyFont="0" applyFill="0" applyBorder="0" applyAlignment="0" applyProtection="0"/>
    <xf numFmtId="293" fontId="2" fillId="35" borderId="71" applyFont="0" applyFill="0" applyBorder="0" applyAlignment="0" applyProtection="0"/>
    <xf numFmtId="293" fontId="2" fillId="35" borderId="71" applyFont="0" applyFill="0" applyBorder="0" applyAlignment="0" applyProtection="0"/>
    <xf numFmtId="293" fontId="2" fillId="35" borderId="71" applyFont="0" applyFill="0" applyBorder="0" applyAlignment="0" applyProtection="0"/>
    <xf numFmtId="254" fontId="3" fillId="0" borderId="0" applyFill="0" applyBorder="0" applyAlignment="0" applyProtection="0"/>
    <xf numFmtId="321" fontId="3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9" fontId="3" fillId="0" borderId="0" applyFont="0" applyFill="0" applyBorder="0" applyAlignment="0" applyProtection="0"/>
    <xf numFmtId="252" fontId="10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322" fontId="3" fillId="0" borderId="0" applyFont="0" applyFill="0" applyBorder="0" applyAlignment="0" applyProtection="0"/>
    <xf numFmtId="322" fontId="3" fillId="0" borderId="0" applyFont="0" applyFill="0" applyBorder="0" applyAlignment="0" applyProtection="0"/>
    <xf numFmtId="322" fontId="3" fillId="0" borderId="0" applyFont="0" applyFill="0" applyBorder="0" applyAlignment="0" applyProtection="0"/>
    <xf numFmtId="322" fontId="3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9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51" fontId="3" fillId="0" borderId="0"/>
    <xf numFmtId="168" fontId="179" fillId="0" borderId="0" applyFont="0" applyFill="0" applyBorder="0" applyAlignment="0" applyProtection="0"/>
    <xf numFmtId="168" fontId="179" fillId="0" borderId="0" applyFont="0" applyFill="0" applyBorder="0" applyAlignment="0" applyProtection="0"/>
    <xf numFmtId="168" fontId="17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51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1" fillId="0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4" fontId="3" fillId="0" borderId="71"/>
    <xf numFmtId="167" fontId="76" fillId="0" borderId="0">
      <protection locked="0"/>
    </xf>
    <xf numFmtId="167" fontId="76" fillId="0" borderId="0">
      <protection locked="0"/>
    </xf>
    <xf numFmtId="167" fontId="76" fillId="0" borderId="0">
      <protection locked="0"/>
    </xf>
    <xf numFmtId="167" fontId="76" fillId="0" borderId="0">
      <protection locked="0"/>
    </xf>
    <xf numFmtId="167" fontId="76" fillId="0" borderId="0">
      <protection locked="0"/>
    </xf>
    <xf numFmtId="167" fontId="76" fillId="0" borderId="0">
      <protection locked="0"/>
    </xf>
    <xf numFmtId="167" fontId="76" fillId="0" borderId="0">
      <protection locked="0"/>
    </xf>
    <xf numFmtId="167" fontId="76" fillId="0" borderId="0">
      <protection locked="0"/>
    </xf>
    <xf numFmtId="167" fontId="76" fillId="0" borderId="0">
      <protection locked="0"/>
    </xf>
    <xf numFmtId="167" fontId="232" fillId="0" borderId="0">
      <protection locked="0"/>
    </xf>
    <xf numFmtId="167" fontId="232" fillId="0" borderId="0">
      <protection locked="0"/>
    </xf>
    <xf numFmtId="167" fontId="232" fillId="0" borderId="0">
      <protection locked="0"/>
    </xf>
    <xf numFmtId="167" fontId="232" fillId="0" borderId="0">
      <protection locked="0"/>
    </xf>
    <xf numFmtId="0" fontId="4" fillId="0" borderId="71">
      <alignment horizontal="center" vertical="center" wrapText="1"/>
    </xf>
    <xf numFmtId="0" fontId="4" fillId="0" borderId="71">
      <alignment horizontal="center" vertical="center" wrapText="1"/>
    </xf>
    <xf numFmtId="0" fontId="4" fillId="0" borderId="71">
      <alignment horizontal="center" vertical="center"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71">
      <alignment horizontal="center" vertical="center" wrapText="1"/>
    </xf>
    <xf numFmtId="0" fontId="4" fillId="0" borderId="71">
      <alignment horizontal="center" vertical="center" wrapText="1"/>
    </xf>
    <xf numFmtId="0" fontId="4" fillId="0" borderId="71">
      <alignment horizontal="center" vertical="center" wrapText="1"/>
    </xf>
    <xf numFmtId="0" fontId="4" fillId="0" borderId="71">
      <alignment horizontal="center" vertical="center" wrapText="1"/>
    </xf>
    <xf numFmtId="0" fontId="4" fillId="0" borderId="71">
      <alignment horizontal="center" vertical="center"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71">
      <alignment horizontal="center" vertical="center" wrapText="1"/>
    </xf>
    <xf numFmtId="0" fontId="4" fillId="0" borderId="71">
      <alignment horizontal="center" vertical="center" wrapText="1"/>
    </xf>
    <xf numFmtId="0" fontId="4" fillId="0" borderId="71">
      <alignment horizontal="center" vertical="center" wrapText="1"/>
    </xf>
    <xf numFmtId="0" fontId="4" fillId="0" borderId="71">
      <alignment horizontal="center" vertical="center" wrapText="1"/>
    </xf>
    <xf numFmtId="0" fontId="162" fillId="0" borderId="0"/>
    <xf numFmtId="307" fontId="162" fillId="0" borderId="0"/>
    <xf numFmtId="40" fontId="162" fillId="0" borderId="0"/>
    <xf numFmtId="299" fontId="141" fillId="0" borderId="0" applyFont="0" applyFill="0" applyBorder="0" applyAlignment="0" applyProtection="0"/>
    <xf numFmtId="298" fontId="141" fillId="0" borderId="0" applyFont="0" applyFill="0" applyBorder="0" applyAlignment="0" applyProtection="0"/>
    <xf numFmtId="0" fontId="27" fillId="0" borderId="0"/>
    <xf numFmtId="0" fontId="233" fillId="0" borderId="0"/>
    <xf numFmtId="323" fontId="169" fillId="0" borderId="0" applyFont="0" applyFill="0" applyBorder="0" applyAlignment="0" applyProtection="0"/>
    <xf numFmtId="324" fontId="169" fillId="0" borderId="0" applyFont="0" applyFill="0" applyBorder="0" applyAlignment="0" applyProtection="0"/>
    <xf numFmtId="194" fontId="162" fillId="0" borderId="0" applyFont="0" applyFill="0" applyBorder="0" applyAlignment="0" applyProtection="0"/>
    <xf numFmtId="169" fontId="162" fillId="0" borderId="0" applyFont="0" applyFill="0" applyBorder="0" applyAlignment="0" applyProtection="0"/>
    <xf numFmtId="194" fontId="165" fillId="0" borderId="0"/>
    <xf numFmtId="194" fontId="165" fillId="0" borderId="0"/>
    <xf numFmtId="194" fontId="165" fillId="0" borderId="0"/>
    <xf numFmtId="194" fontId="165" fillId="0" borderId="0"/>
    <xf numFmtId="194" fontId="165" fillId="0" borderId="0"/>
    <xf numFmtId="194" fontId="141" fillId="0" borderId="0" applyFont="0" applyFill="0" applyBorder="0" applyAlignment="0" applyProtection="0"/>
    <xf numFmtId="169" fontId="141" fillId="0" borderId="0" applyFont="0" applyFill="0" applyBorder="0" applyAlignment="0" applyProtection="0"/>
    <xf numFmtId="0" fontId="234" fillId="0" borderId="0"/>
    <xf numFmtId="17" fontId="109" fillId="48" borderId="0" applyFill="0" applyBorder="0" applyAlignment="0" applyProtection="0"/>
    <xf numFmtId="17" fontId="109" fillId="48" borderId="0" applyFill="0" applyBorder="0" applyAlignment="0" applyProtection="0"/>
    <xf numFmtId="17" fontId="109" fillId="48" borderId="0" applyFill="0" applyBorder="0" applyAlignment="0" applyProtection="0"/>
    <xf numFmtId="17" fontId="109" fillId="48" borderId="0" applyFill="0" applyBorder="0" applyAlignment="0" applyProtection="0"/>
    <xf numFmtId="17" fontId="109" fillId="48" borderId="0" applyFill="0" applyBorder="0" applyAlignment="0" applyProtection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296" fontId="234" fillId="0" borderId="0" applyFont="0" applyFill="0" applyBorder="0" applyAlignment="0" applyProtection="0"/>
    <xf numFmtId="299" fontId="27" fillId="0" borderId="0" applyFont="0" applyFill="0" applyBorder="0" applyAlignment="0" applyProtection="0"/>
    <xf numFmtId="298" fontId="27" fillId="0" borderId="0" applyFont="0" applyFill="0" applyBorder="0" applyAlignment="0" applyProtection="0"/>
    <xf numFmtId="0" fontId="235" fillId="0" borderId="0" applyNumberFormat="0" applyFill="0" applyBorder="0" applyAlignment="0" applyProtection="0">
      <alignment vertical="top"/>
      <protection locked="0"/>
    </xf>
    <xf numFmtId="0" fontId="235" fillId="0" borderId="0" applyNumberFormat="0" applyFill="0" applyBorder="0" applyAlignment="0" applyProtection="0">
      <alignment vertical="top"/>
      <protection locked="0"/>
    </xf>
    <xf numFmtId="0" fontId="235" fillId="0" borderId="0" applyNumberFormat="0" applyFill="0" applyBorder="0" applyAlignment="0" applyProtection="0">
      <alignment vertical="top"/>
      <protection locked="0"/>
    </xf>
    <xf numFmtId="0" fontId="235" fillId="0" borderId="0" applyNumberFormat="0" applyFill="0" applyBorder="0" applyAlignment="0" applyProtection="0">
      <alignment vertical="top"/>
      <protection locked="0"/>
    </xf>
    <xf numFmtId="0" fontId="235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109" fillId="0" borderId="0"/>
    <xf numFmtId="0" fontId="109" fillId="0" borderId="0"/>
    <xf numFmtId="0" fontId="10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7" fillId="0" borderId="0"/>
  </cellStyleXfs>
  <cellXfs count="691">
    <xf numFmtId="0" fontId="0" fillId="0" borderId="0" xfId="0"/>
    <xf numFmtId="0" fontId="5" fillId="0" borderId="0" xfId="0" applyFont="1" applyFill="1" applyBorder="1"/>
    <xf numFmtId="0" fontId="4" fillId="0" borderId="0" xfId="0" applyFont="1" applyFill="1" applyBorder="1" applyAlignment="1">
      <alignment horizontal="center" vertical="center" wrapText="1"/>
    </xf>
    <xf numFmtId="14" fontId="4" fillId="0" borderId="0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horizontal="center" vertical="center" wrapText="1"/>
    </xf>
    <xf numFmtId="0" fontId="5" fillId="0" borderId="0" xfId="0" applyFont="1"/>
    <xf numFmtId="49" fontId="4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/>
    <xf numFmtId="0" fontId="5" fillId="37" borderId="0" xfId="0" applyFont="1" applyFill="1" applyBorder="1"/>
    <xf numFmtId="0" fontId="5" fillId="38" borderId="0" xfId="0" applyFont="1" applyFill="1" applyBorder="1"/>
    <xf numFmtId="0" fontId="5" fillId="39" borderId="0" xfId="0" applyFont="1" applyFill="1" applyBorder="1"/>
    <xf numFmtId="0" fontId="5" fillId="39" borderId="0" xfId="0" applyFont="1" applyFill="1"/>
    <xf numFmtId="0" fontId="5" fillId="38" borderId="0" xfId="0" applyFont="1" applyFill="1"/>
    <xf numFmtId="2" fontId="4" fillId="0" borderId="0" xfId="0" applyNumberFormat="1" applyFont="1" applyFill="1" applyBorder="1" applyAlignment="1">
      <alignment horizontal="center" vertical="center" wrapText="1"/>
    </xf>
    <xf numFmtId="2" fontId="5" fillId="0" borderId="0" xfId="0" applyNumberFormat="1" applyFont="1"/>
    <xf numFmtId="0" fontId="5" fillId="37" borderId="0" xfId="0" applyFont="1" applyFill="1"/>
    <xf numFmtId="0" fontId="5" fillId="0" borderId="0" xfId="0" applyFont="1" applyFill="1"/>
    <xf numFmtId="2" fontId="5" fillId="0" borderId="0" xfId="0" applyNumberFormat="1" applyFont="1" applyFill="1"/>
    <xf numFmtId="2" fontId="5" fillId="0" borderId="0" xfId="0" applyNumberFormat="1" applyFont="1" applyFill="1" applyBorder="1"/>
    <xf numFmtId="0" fontId="5" fillId="40" borderId="0" xfId="0" applyFont="1" applyFill="1"/>
    <xf numFmtId="0" fontId="0" fillId="0" borderId="0" xfId="0" applyFill="1"/>
    <xf numFmtId="0" fontId="5" fillId="0" borderId="0" xfId="0" applyFont="1" applyFill="1" applyBorder="1" applyAlignment="1">
      <alignment wrapText="1"/>
    </xf>
    <xf numFmtId="0" fontId="0" fillId="37" borderId="0" xfId="0" applyFill="1"/>
    <xf numFmtId="0" fontId="0" fillId="38" borderId="0" xfId="0" applyFill="1"/>
    <xf numFmtId="0" fontId="5" fillId="40" borderId="0" xfId="0" applyFont="1" applyFill="1" applyBorder="1"/>
    <xf numFmtId="0" fontId="5" fillId="0" borderId="0" xfId="0" applyFont="1" applyBorder="1"/>
    <xf numFmtId="2" fontId="5" fillId="0" borderId="0" xfId="0" applyNumberFormat="1" applyFont="1" applyBorder="1"/>
    <xf numFmtId="0" fontId="5" fillId="0" borderId="0" xfId="0" applyFont="1" applyFill="1" applyAlignment="1">
      <alignment wrapText="1"/>
    </xf>
    <xf numFmtId="2" fontId="5" fillId="0" borderId="0" xfId="0" applyNumberFormat="1" applyFont="1" applyFill="1" applyAlignment="1">
      <alignment wrapText="1"/>
    </xf>
    <xf numFmtId="0" fontId="0" fillId="40" borderId="0" xfId="0" applyFill="1"/>
    <xf numFmtId="0" fontId="5" fillId="40" borderId="0" xfId="0" applyFont="1" applyFill="1" applyAlignment="1">
      <alignment wrapText="1"/>
    </xf>
    <xf numFmtId="2" fontId="0" fillId="0" borderId="0" xfId="0" applyNumberFormat="1" applyFill="1"/>
    <xf numFmtId="0" fontId="5" fillId="43" borderId="0" xfId="0" applyFont="1" applyFill="1" applyBorder="1"/>
    <xf numFmtId="2" fontId="5" fillId="43" borderId="0" xfId="0" applyNumberFormat="1" applyFont="1" applyFill="1" applyBorder="1"/>
    <xf numFmtId="0" fontId="5" fillId="44" borderId="0" xfId="0" applyFont="1" applyFill="1" applyBorder="1"/>
    <xf numFmtId="2" fontId="5" fillId="44" borderId="0" xfId="0" applyNumberFormat="1" applyFont="1" applyFill="1" applyBorder="1"/>
    <xf numFmtId="0" fontId="5" fillId="45" borderId="0" xfId="0" applyFont="1" applyFill="1" applyBorder="1"/>
    <xf numFmtId="2" fontId="5" fillId="45" borderId="0" xfId="0" applyNumberFormat="1" applyFont="1" applyFill="1" applyBorder="1"/>
    <xf numFmtId="2" fontId="5" fillId="40" borderId="0" xfId="0" applyNumberFormat="1" applyFont="1" applyFill="1" applyAlignment="1">
      <alignment wrapText="1"/>
    </xf>
    <xf numFmtId="0" fontId="0" fillId="45" borderId="0" xfId="0" applyFill="1"/>
    <xf numFmtId="0" fontId="5" fillId="39" borderId="0" xfId="0" applyFont="1" applyFill="1" applyAlignment="1">
      <alignment wrapText="1"/>
    </xf>
    <xf numFmtId="2" fontId="5" fillId="39" borderId="0" xfId="0" applyNumberFormat="1" applyFont="1" applyFill="1" applyAlignment="1">
      <alignment wrapText="1"/>
    </xf>
    <xf numFmtId="2" fontId="5" fillId="0" borderId="0" xfId="0" applyNumberFormat="1" applyFont="1" applyFill="1" applyBorder="1" applyAlignment="1">
      <alignment wrapText="1"/>
    </xf>
    <xf numFmtId="0" fontId="5" fillId="0" borderId="0" xfId="0" applyFont="1" applyBorder="1" applyAlignment="1">
      <alignment wrapText="1"/>
    </xf>
    <xf numFmtId="0" fontId="240" fillId="40" borderId="0" xfId="0" applyFont="1" applyFill="1" applyBorder="1"/>
    <xf numFmtId="0" fontId="240" fillId="40" borderId="0" xfId="0" applyFont="1" applyFill="1"/>
    <xf numFmtId="2" fontId="240" fillId="40" borderId="0" xfId="0" applyNumberFormat="1" applyFont="1" applyFill="1"/>
    <xf numFmtId="0" fontId="5" fillId="41" borderId="0" xfId="0" applyFont="1" applyFill="1" applyAlignment="1">
      <alignment wrapText="1"/>
    </xf>
    <xf numFmtId="2" fontId="5" fillId="41" borderId="0" xfId="0" applyNumberFormat="1" applyFont="1" applyFill="1" applyAlignment="1">
      <alignment wrapText="1"/>
    </xf>
    <xf numFmtId="0" fontId="5" fillId="100" borderId="0" xfId="0" applyFont="1" applyFill="1" applyAlignment="1">
      <alignment wrapText="1"/>
    </xf>
    <xf numFmtId="2" fontId="5" fillId="100" borderId="0" xfId="0" applyNumberFormat="1" applyFont="1" applyFill="1" applyAlignment="1">
      <alignment wrapText="1"/>
    </xf>
    <xf numFmtId="0" fontId="5" fillId="101" borderId="0" xfId="0" applyFont="1" applyFill="1" applyAlignment="1">
      <alignment wrapText="1"/>
    </xf>
    <xf numFmtId="2" fontId="5" fillId="101" borderId="0" xfId="0" applyNumberFormat="1" applyFont="1" applyFill="1" applyAlignment="1">
      <alignment wrapText="1"/>
    </xf>
    <xf numFmtId="0" fontId="5" fillId="45" borderId="0" xfId="0" applyFont="1" applyFill="1"/>
    <xf numFmtId="2" fontId="5" fillId="45" borderId="0" xfId="0" applyNumberFormat="1" applyFont="1" applyFill="1"/>
    <xf numFmtId="2" fontId="5" fillId="40" borderId="0" xfId="0" applyNumberFormat="1" applyFont="1" applyFill="1" applyBorder="1"/>
    <xf numFmtId="0" fontId="240" fillId="0" borderId="0" xfId="0" applyFont="1" applyFill="1" applyBorder="1"/>
    <xf numFmtId="2" fontId="240" fillId="0" borderId="0" xfId="0" applyNumberFormat="1" applyFont="1" applyFill="1" applyBorder="1"/>
    <xf numFmtId="0" fontId="240" fillId="0" borderId="0" xfId="0" applyFont="1" applyFill="1"/>
    <xf numFmtId="2" fontId="240" fillId="0" borderId="0" xfId="0" applyNumberFormat="1" applyFont="1" applyFill="1"/>
    <xf numFmtId="0" fontId="5" fillId="102" borderId="0" xfId="0" applyFont="1" applyFill="1"/>
    <xf numFmtId="49" fontId="5" fillId="102" borderId="0" xfId="0" applyNumberFormat="1" applyFont="1" applyFill="1"/>
    <xf numFmtId="2" fontId="5" fillId="102" borderId="0" xfId="0" applyNumberFormat="1" applyFont="1" applyFill="1"/>
    <xf numFmtId="0" fontId="5" fillId="102" borderId="0" xfId="0" applyFont="1" applyFill="1" applyAlignment="1">
      <alignment horizontal="center" vertical="center"/>
    </xf>
    <xf numFmtId="4" fontId="5" fillId="102" borderId="0" xfId="0" applyNumberFormat="1" applyFont="1" applyFill="1"/>
    <xf numFmtId="4" fontId="65" fillId="0" borderId="121" xfId="0" applyNumberFormat="1" applyFont="1" applyFill="1" applyBorder="1" applyAlignment="1">
      <alignment horizontal="center" vertical="center"/>
    </xf>
    <xf numFmtId="49" fontId="65" fillId="0" borderId="121" xfId="1" applyNumberFormat="1" applyFont="1" applyFill="1" applyBorder="1" applyAlignment="1">
      <alignment horizontal="center" vertical="center" wrapText="1"/>
    </xf>
    <xf numFmtId="0" fontId="238" fillId="0" borderId="121" xfId="0" applyFont="1" applyFill="1" applyBorder="1" applyAlignment="1">
      <alignment horizontal="center" vertical="center" wrapText="1"/>
    </xf>
    <xf numFmtId="0" fontId="65" fillId="0" borderId="121" xfId="3" applyFont="1" applyFill="1" applyBorder="1" applyAlignment="1" applyProtection="1">
      <alignment horizontal="center" vertical="center" wrapText="1"/>
      <protection locked="0"/>
    </xf>
    <xf numFmtId="0" fontId="237" fillId="0" borderId="121" xfId="0" applyFont="1" applyFill="1" applyBorder="1" applyAlignment="1">
      <alignment horizontal="center" vertical="center"/>
    </xf>
    <xf numFmtId="0" fontId="237" fillId="0" borderId="121" xfId="0" applyFont="1" applyFill="1" applyBorder="1" applyAlignment="1">
      <alignment horizontal="center" vertical="center" wrapText="1"/>
    </xf>
    <xf numFmtId="49" fontId="65" fillId="0" borderId="115" xfId="1" applyNumberFormat="1" applyFont="1" applyFill="1" applyBorder="1" applyAlignment="1">
      <alignment horizontal="center" vertical="center" wrapText="1"/>
    </xf>
    <xf numFmtId="0" fontId="65" fillId="0" borderId="121" xfId="1" applyNumberFormat="1" applyFont="1" applyFill="1" applyBorder="1" applyAlignment="1">
      <alignment horizontal="center" vertical="center" wrapText="1"/>
    </xf>
    <xf numFmtId="4" fontId="65" fillId="0" borderId="121" xfId="1" applyNumberFormat="1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center" vertical="center" wrapText="1"/>
    </xf>
    <xf numFmtId="14" fontId="65" fillId="0" borderId="0" xfId="0" applyNumberFormat="1" applyFont="1" applyFill="1" applyBorder="1" applyAlignment="1">
      <alignment horizontal="center" vertical="center" wrapText="1"/>
    </xf>
    <xf numFmtId="49" fontId="65" fillId="0" borderId="0" xfId="0" applyNumberFormat="1" applyFont="1" applyFill="1" applyBorder="1" applyAlignment="1">
      <alignment horizontal="center" vertical="center" wrapText="1"/>
    </xf>
    <xf numFmtId="4" fontId="65" fillId="0" borderId="0" xfId="0" applyNumberFormat="1" applyFont="1" applyFill="1" applyBorder="1" applyAlignment="1">
      <alignment horizontal="center" vertical="center" wrapText="1"/>
    </xf>
    <xf numFmtId="2" fontId="65" fillId="0" borderId="0" xfId="0" applyNumberFormat="1" applyFont="1" applyFill="1" applyBorder="1" applyAlignment="1">
      <alignment horizontal="center" vertical="center" wrapText="1"/>
    </xf>
    <xf numFmtId="3" fontId="65" fillId="0" borderId="0" xfId="0" applyNumberFormat="1" applyFont="1" applyFill="1" applyBorder="1" applyAlignment="1">
      <alignment horizontal="center" vertical="center" wrapText="1"/>
    </xf>
    <xf numFmtId="0" fontId="65" fillId="0" borderId="0" xfId="0" applyFont="1" applyFill="1" applyBorder="1"/>
    <xf numFmtId="0" fontId="238" fillId="0" borderId="0" xfId="0" applyFont="1" applyFill="1" applyBorder="1"/>
    <xf numFmtId="2" fontId="238" fillId="0" borderId="0" xfId="0" applyNumberFormat="1" applyFont="1" applyFill="1" applyBorder="1"/>
    <xf numFmtId="0" fontId="238" fillId="103" borderId="0" xfId="0" applyFont="1" applyFill="1" applyBorder="1"/>
    <xf numFmtId="2" fontId="238" fillId="103" borderId="0" xfId="0" applyNumberFormat="1" applyFont="1" applyFill="1" applyBorder="1"/>
    <xf numFmtId="0" fontId="5" fillId="103" borderId="0" xfId="0" applyFont="1" applyFill="1" applyBorder="1"/>
    <xf numFmtId="0" fontId="45" fillId="0" borderId="0" xfId="0" applyFont="1" applyFill="1" applyBorder="1" applyAlignment="1">
      <alignment horizontal="center" vertical="center" wrapText="1"/>
    </xf>
    <xf numFmtId="2" fontId="5" fillId="103" borderId="0" xfId="0" applyNumberFormat="1" applyFont="1" applyFill="1" applyBorder="1"/>
    <xf numFmtId="0" fontId="0" fillId="44" borderId="0" xfId="0" applyFill="1"/>
    <xf numFmtId="0" fontId="65" fillId="0" borderId="121" xfId="1" applyFont="1" applyFill="1" applyBorder="1" applyAlignment="1">
      <alignment horizontal="center" vertical="center"/>
    </xf>
    <xf numFmtId="0" fontId="65" fillId="0" borderId="121" xfId="1" applyFont="1" applyFill="1" applyBorder="1" applyAlignment="1">
      <alignment horizontal="center" vertical="center" wrapText="1"/>
    </xf>
    <xf numFmtId="49" fontId="65" fillId="0" borderId="121" xfId="3" applyNumberFormat="1" applyFont="1" applyFill="1" applyBorder="1" applyAlignment="1">
      <alignment horizontal="center" vertical="center" wrapText="1"/>
    </xf>
    <xf numFmtId="49" fontId="65" fillId="0" borderId="115" xfId="3" applyNumberFormat="1" applyFont="1" applyFill="1" applyBorder="1" applyAlignment="1">
      <alignment horizontal="center" vertical="center" wrapText="1"/>
    </xf>
    <xf numFmtId="0" fontId="65" fillId="0" borderId="121" xfId="3" applyNumberFormat="1" applyFont="1" applyFill="1" applyBorder="1" applyAlignment="1" applyProtection="1">
      <alignment horizontal="center" vertical="center" wrapText="1"/>
      <protection hidden="1"/>
    </xf>
    <xf numFmtId="0" fontId="65" fillId="0" borderId="121" xfId="0" applyFont="1" applyFill="1" applyBorder="1" applyAlignment="1">
      <alignment horizontal="center" vertical="center" wrapText="1"/>
    </xf>
    <xf numFmtId="4" fontId="65" fillId="0" borderId="121" xfId="0" applyNumberFormat="1" applyFont="1" applyFill="1" applyBorder="1" applyAlignment="1">
      <alignment horizontal="center" vertical="center" wrapText="1"/>
    </xf>
    <xf numFmtId="0" fontId="65" fillId="0" borderId="121" xfId="1" applyNumberFormat="1" applyFont="1" applyFill="1" applyBorder="1" applyAlignment="1">
      <alignment horizontal="center" vertical="center"/>
    </xf>
    <xf numFmtId="0" fontId="65" fillId="0" borderId="121" xfId="3" applyFont="1" applyFill="1" applyBorder="1" applyAlignment="1">
      <alignment horizontal="center" vertical="center" wrapText="1"/>
    </xf>
    <xf numFmtId="0" fontId="65" fillId="0" borderId="121" xfId="3" applyNumberFormat="1" applyFont="1" applyFill="1" applyBorder="1" applyAlignment="1">
      <alignment horizontal="center" vertical="center" wrapText="1"/>
    </xf>
    <xf numFmtId="14" fontId="65" fillId="0" borderId="121" xfId="1" applyNumberFormat="1" applyFont="1" applyFill="1" applyBorder="1" applyAlignment="1">
      <alignment horizontal="center" vertical="center" wrapText="1"/>
    </xf>
    <xf numFmtId="49" fontId="65" fillId="0" borderId="121" xfId="3" applyNumberFormat="1" applyFont="1" applyFill="1" applyBorder="1" applyAlignment="1" applyProtection="1">
      <alignment horizontal="center" vertical="center" wrapText="1"/>
      <protection locked="0"/>
    </xf>
    <xf numFmtId="4" fontId="65" fillId="0" borderId="121" xfId="5" applyNumberFormat="1" applyFont="1" applyFill="1" applyBorder="1" applyAlignment="1" applyProtection="1">
      <alignment horizontal="center" vertical="center" wrapText="1"/>
      <protection hidden="1"/>
    </xf>
    <xf numFmtId="4" fontId="65" fillId="0" borderId="121" xfId="2" applyNumberFormat="1" applyFont="1" applyFill="1" applyBorder="1" applyAlignment="1">
      <alignment horizontal="center" vertical="center" wrapText="1"/>
    </xf>
    <xf numFmtId="4" fontId="65" fillId="0" borderId="121" xfId="1" applyNumberFormat="1" applyFont="1" applyFill="1" applyBorder="1" applyAlignment="1">
      <alignment horizontal="center" vertical="center"/>
    </xf>
    <xf numFmtId="4" fontId="65" fillId="0" borderId="121" xfId="1026" applyNumberFormat="1" applyFont="1" applyFill="1" applyBorder="1" applyAlignment="1">
      <alignment horizontal="center" vertical="center"/>
    </xf>
    <xf numFmtId="0" fontId="5" fillId="104" borderId="0" xfId="0" applyFont="1" applyFill="1" applyBorder="1"/>
    <xf numFmtId="2" fontId="5" fillId="104" borderId="0" xfId="0" applyNumberFormat="1" applyFont="1" applyFill="1" applyBorder="1"/>
    <xf numFmtId="3" fontId="65" fillId="0" borderId="121" xfId="14987" applyNumberFormat="1" applyFont="1" applyFill="1" applyBorder="1" applyAlignment="1" applyProtection="1">
      <alignment horizontal="center" vertical="center" wrapText="1"/>
      <protection locked="0"/>
    </xf>
    <xf numFmtId="49" fontId="65" fillId="0" borderId="123" xfId="1" applyNumberFormat="1" applyFont="1" applyFill="1" applyBorder="1" applyAlignment="1">
      <alignment horizontal="center" vertical="center" wrapText="1"/>
    </xf>
    <xf numFmtId="0" fontId="240" fillId="39" borderId="0" xfId="0" applyFont="1" applyFill="1" applyBorder="1"/>
    <xf numFmtId="2" fontId="240" fillId="39" borderId="0" xfId="0" applyNumberFormat="1" applyFont="1" applyFill="1" applyBorder="1"/>
    <xf numFmtId="2" fontId="5" fillId="39" borderId="0" xfId="0" applyNumberFormat="1" applyFont="1" applyFill="1" applyBorder="1"/>
    <xf numFmtId="0" fontId="0" fillId="43" borderId="0" xfId="0" applyFill="1"/>
    <xf numFmtId="0" fontId="238" fillId="43" borderId="0" xfId="0" applyFont="1" applyFill="1"/>
    <xf numFmtId="0" fontId="5" fillId="105" borderId="0" xfId="0" applyFont="1" applyFill="1" applyAlignment="1">
      <alignment wrapText="1"/>
    </xf>
    <xf numFmtId="2" fontId="5" fillId="105" borderId="0" xfId="0" applyNumberFormat="1" applyFont="1" applyFill="1" applyAlignment="1">
      <alignment wrapText="1"/>
    </xf>
    <xf numFmtId="0" fontId="5" fillId="105" borderId="0" xfId="0" applyFont="1" applyFill="1"/>
    <xf numFmtId="2" fontId="5" fillId="105" borderId="0" xfId="0" applyNumberFormat="1" applyFont="1" applyFill="1"/>
    <xf numFmtId="0" fontId="5" fillId="42" borderId="0" xfId="0" applyFont="1" applyFill="1" applyBorder="1"/>
    <xf numFmtId="2" fontId="5" fillId="42" borderId="0" xfId="0" applyNumberFormat="1" applyFont="1" applyFill="1" applyBorder="1"/>
    <xf numFmtId="0" fontId="240" fillId="37" borderId="0" xfId="0" applyFont="1" applyFill="1"/>
    <xf numFmtId="2" fontId="240" fillId="37" borderId="0" xfId="0" applyNumberFormat="1" applyFont="1" applyFill="1"/>
    <xf numFmtId="2" fontId="5" fillId="37" borderId="0" xfId="0" applyNumberFormat="1" applyFont="1" applyFill="1" applyBorder="1"/>
    <xf numFmtId="0" fontId="5" fillId="106" borderId="0" xfId="0" applyFont="1" applyFill="1" applyBorder="1"/>
    <xf numFmtId="2" fontId="5" fillId="106" borderId="0" xfId="0" applyNumberFormat="1" applyFont="1" applyFill="1" applyBorder="1"/>
    <xf numFmtId="0" fontId="238" fillId="0" borderId="115" xfId="0" applyFont="1" applyFill="1" applyBorder="1" applyAlignment="1">
      <alignment horizontal="center" vertical="center" wrapText="1"/>
    </xf>
    <xf numFmtId="2" fontId="5" fillId="38" borderId="0" xfId="0" applyNumberFormat="1" applyFont="1" applyFill="1" applyBorder="1"/>
    <xf numFmtId="0" fontId="243" fillId="0" borderId="0" xfId="0" applyFont="1" applyFill="1" applyBorder="1" applyAlignment="1">
      <alignment horizontal="center" vertical="center" wrapText="1"/>
    </xf>
    <xf numFmtId="4" fontId="238" fillId="0" borderId="121" xfId="0" applyNumberFormat="1" applyFont="1" applyFill="1" applyBorder="1" applyAlignment="1">
      <alignment horizontal="center" vertical="center"/>
    </xf>
    <xf numFmtId="49" fontId="49" fillId="0" borderId="71" xfId="1" applyNumberFormat="1" applyFont="1" applyFill="1" applyBorder="1" applyAlignment="1">
      <alignment horizontal="center" vertical="center" wrapText="1"/>
    </xf>
    <xf numFmtId="0" fontId="49" fillId="0" borderId="71" xfId="1" applyNumberFormat="1" applyFont="1" applyFill="1" applyBorder="1" applyAlignment="1">
      <alignment horizontal="center" vertical="center" wrapText="1"/>
    </xf>
    <xf numFmtId="4" fontId="49" fillId="0" borderId="71" xfId="1" applyNumberFormat="1" applyFont="1" applyFill="1" applyBorder="1" applyAlignment="1">
      <alignment horizontal="center" vertical="center" wrapText="1"/>
    </xf>
    <xf numFmtId="0" fontId="237" fillId="0" borderId="34" xfId="0" applyFont="1" applyFill="1" applyBorder="1" applyAlignment="1">
      <alignment horizontal="center" vertical="center" wrapText="1"/>
    </xf>
    <xf numFmtId="49" fontId="65" fillId="0" borderId="71" xfId="1" applyNumberFormat="1" applyFont="1" applyFill="1" applyBorder="1" applyAlignment="1">
      <alignment horizontal="center" vertical="center" wrapText="1"/>
    </xf>
    <xf numFmtId="49" fontId="65" fillId="0" borderId="30" xfId="1" applyNumberFormat="1" applyFont="1" applyFill="1" applyBorder="1" applyAlignment="1">
      <alignment horizontal="center" vertical="center" wrapText="1"/>
    </xf>
    <xf numFmtId="0" fontId="65" fillId="0" borderId="30" xfId="1" applyNumberFormat="1" applyFont="1" applyFill="1" applyBorder="1" applyAlignment="1">
      <alignment horizontal="center" vertical="center" wrapText="1"/>
    </xf>
    <xf numFmtId="4" fontId="65" fillId="0" borderId="30" xfId="1" applyNumberFormat="1" applyFont="1" applyFill="1" applyBorder="1" applyAlignment="1">
      <alignment horizontal="center" vertical="center" wrapText="1"/>
    </xf>
    <xf numFmtId="4" fontId="65" fillId="0" borderId="0" xfId="1025" applyNumberFormat="1" applyFont="1" applyFill="1" applyBorder="1" applyAlignment="1" applyProtection="1">
      <alignment horizontal="center" vertical="center"/>
      <protection locked="0"/>
    </xf>
    <xf numFmtId="4" fontId="65" fillId="0" borderId="121" xfId="3" applyNumberFormat="1" applyFont="1" applyFill="1" applyBorder="1" applyAlignment="1">
      <alignment horizontal="center" vertical="center"/>
    </xf>
    <xf numFmtId="3" fontId="65" fillId="0" borderId="121" xfId="8" applyNumberFormat="1" applyFont="1" applyFill="1" applyBorder="1" applyAlignment="1" applyProtection="1">
      <alignment horizontal="center" vertical="center" wrapText="1"/>
      <protection locked="0"/>
    </xf>
    <xf numFmtId="0" fontId="65" fillId="0" borderId="115" xfId="3" applyFont="1" applyFill="1" applyBorder="1" applyAlignment="1">
      <alignment horizontal="center" vertical="center" wrapText="1"/>
    </xf>
    <xf numFmtId="49" fontId="65" fillId="0" borderId="2" xfId="1" applyNumberFormat="1" applyFont="1" applyFill="1" applyBorder="1" applyAlignment="1">
      <alignment horizontal="center" vertical="center" wrapText="1"/>
    </xf>
    <xf numFmtId="0" fontId="65" fillId="0" borderId="30" xfId="1" applyFont="1" applyFill="1" applyBorder="1" applyAlignment="1">
      <alignment horizontal="center" vertical="center"/>
    </xf>
    <xf numFmtId="0" fontId="65" fillId="0" borderId="30" xfId="1" applyNumberFormat="1" applyFont="1" applyFill="1" applyBorder="1" applyAlignment="1">
      <alignment horizontal="center" vertical="center"/>
    </xf>
    <xf numFmtId="0" fontId="65" fillId="0" borderId="30" xfId="3" applyFont="1" applyFill="1" applyBorder="1" applyAlignment="1">
      <alignment horizontal="center" vertical="center" wrapText="1"/>
    </xf>
    <xf numFmtId="0" fontId="65" fillId="0" borderId="30" xfId="1" applyFont="1" applyFill="1" applyBorder="1" applyAlignment="1">
      <alignment horizontal="center" vertical="center" wrapText="1"/>
    </xf>
    <xf numFmtId="0" fontId="65" fillId="0" borderId="30" xfId="3" applyNumberFormat="1" applyFont="1" applyFill="1" applyBorder="1" applyAlignment="1">
      <alignment horizontal="center" vertical="center" wrapText="1"/>
    </xf>
    <xf numFmtId="14" fontId="65" fillId="0" borderId="30" xfId="1" applyNumberFormat="1" applyFont="1" applyFill="1" applyBorder="1" applyAlignment="1">
      <alignment horizontal="center" vertical="center" wrapText="1"/>
    </xf>
    <xf numFmtId="0" fontId="65" fillId="0" borderId="30" xfId="3" applyFont="1" applyFill="1" applyBorder="1" applyAlignment="1" applyProtection="1">
      <alignment horizontal="center" vertical="center" wrapText="1"/>
      <protection locked="0"/>
    </xf>
    <xf numFmtId="49" fontId="65" fillId="0" borderId="30" xfId="3" applyNumberFormat="1" applyFont="1" applyFill="1" applyBorder="1" applyAlignment="1" applyProtection="1">
      <alignment horizontal="center" vertical="center" wrapText="1"/>
      <protection locked="0"/>
    </xf>
    <xf numFmtId="0" fontId="65" fillId="0" borderId="71" xfId="1" applyFont="1" applyFill="1" applyBorder="1" applyAlignment="1">
      <alignment horizontal="center" vertical="center"/>
    </xf>
    <xf numFmtId="0" fontId="65" fillId="0" borderId="71" xfId="1" applyNumberFormat="1" applyFont="1" applyFill="1" applyBorder="1" applyAlignment="1">
      <alignment horizontal="center" vertical="center"/>
    </xf>
    <xf numFmtId="0" fontId="65" fillId="0" borderId="71" xfId="3" applyFont="1" applyFill="1" applyBorder="1" applyAlignment="1">
      <alignment horizontal="center" vertical="center" wrapText="1"/>
    </xf>
    <xf numFmtId="0" fontId="65" fillId="0" borderId="71" xfId="1" applyFont="1" applyFill="1" applyBorder="1" applyAlignment="1">
      <alignment horizontal="center" vertical="center" wrapText="1"/>
    </xf>
    <xf numFmtId="0" fontId="65" fillId="0" borderId="71" xfId="3" applyNumberFormat="1" applyFont="1" applyFill="1" applyBorder="1" applyAlignment="1">
      <alignment horizontal="center" vertical="center" wrapText="1"/>
    </xf>
    <xf numFmtId="14" fontId="65" fillId="0" borderId="71" xfId="1" applyNumberFormat="1" applyFont="1" applyFill="1" applyBorder="1" applyAlignment="1">
      <alignment horizontal="center" vertical="center" wrapText="1"/>
    </xf>
    <xf numFmtId="0" fontId="65" fillId="0" borderId="71" xfId="3" applyFont="1" applyFill="1" applyBorder="1" applyAlignment="1" applyProtection="1">
      <alignment horizontal="center" vertical="center" wrapText="1"/>
      <protection locked="0"/>
    </xf>
    <xf numFmtId="49" fontId="65" fillId="0" borderId="71" xfId="3" applyNumberFormat="1" applyFont="1" applyFill="1" applyBorder="1" applyAlignment="1" applyProtection="1">
      <alignment horizontal="center" vertical="center" wrapText="1"/>
      <protection locked="0"/>
    </xf>
    <xf numFmtId="49" fontId="5" fillId="0" borderId="0" xfId="0" applyNumberFormat="1" applyFont="1" applyFill="1" applyBorder="1"/>
    <xf numFmtId="0" fontId="238" fillId="0" borderId="71" xfId="0" applyFont="1" applyFill="1" applyBorder="1" applyAlignment="1">
      <alignment horizontal="center" vertical="center"/>
    </xf>
    <xf numFmtId="0" fontId="238" fillId="0" borderId="117" xfId="0" applyFont="1" applyFill="1" applyBorder="1" applyAlignment="1">
      <alignment horizontal="center" vertical="center" wrapText="1"/>
    </xf>
    <xf numFmtId="0" fontId="238" fillId="0" borderId="2" xfId="0" applyFont="1" applyFill="1" applyBorder="1" applyAlignment="1">
      <alignment horizontal="center" vertical="center" wrapText="1"/>
    </xf>
    <xf numFmtId="3" fontId="65" fillId="0" borderId="4" xfId="8" applyNumberFormat="1" applyFont="1" applyFill="1" applyBorder="1" applyAlignment="1" applyProtection="1">
      <alignment horizontal="center" vertical="center" wrapText="1"/>
      <protection locked="0"/>
    </xf>
    <xf numFmtId="0" fontId="46" fillId="0" borderId="0" xfId="0" applyFont="1" applyFill="1"/>
    <xf numFmtId="49" fontId="0" fillId="0" borderId="0" xfId="0" applyNumberFormat="1" applyFill="1"/>
    <xf numFmtId="0" fontId="238" fillId="0" borderId="121" xfId="0" applyFont="1" applyFill="1" applyBorder="1" applyAlignment="1">
      <alignment horizontal="center" vertical="center"/>
    </xf>
    <xf numFmtId="49" fontId="65" fillId="0" borderId="121" xfId="5" applyNumberFormat="1" applyFont="1" applyFill="1" applyBorder="1" applyAlignment="1" applyProtection="1">
      <alignment horizontal="center" vertical="center" wrapText="1"/>
      <protection hidden="1"/>
    </xf>
    <xf numFmtId="49" fontId="65" fillId="0" borderId="71" xfId="5" applyNumberFormat="1" applyFont="1" applyFill="1" applyBorder="1" applyAlignment="1" applyProtection="1">
      <alignment horizontal="center" vertical="center" wrapText="1"/>
      <protection hidden="1"/>
    </xf>
    <xf numFmtId="4" fontId="65" fillId="0" borderId="71" xfId="2" applyNumberFormat="1" applyFont="1" applyFill="1" applyBorder="1" applyAlignment="1">
      <alignment horizontal="center" vertical="center" wrapText="1"/>
    </xf>
    <xf numFmtId="4" fontId="65" fillId="0" borderId="71" xfId="1" applyNumberFormat="1" applyFont="1" applyFill="1" applyBorder="1" applyAlignment="1">
      <alignment horizontal="center" vertical="center"/>
    </xf>
    <xf numFmtId="4" fontId="65" fillId="0" borderId="30" xfId="2" applyNumberFormat="1" applyFont="1" applyFill="1" applyBorder="1" applyAlignment="1">
      <alignment horizontal="center" vertical="center" wrapText="1"/>
    </xf>
    <xf numFmtId="4" fontId="65" fillId="0" borderId="30" xfId="1" applyNumberFormat="1" applyFont="1" applyFill="1" applyBorder="1" applyAlignment="1">
      <alignment horizontal="center" vertical="center"/>
    </xf>
    <xf numFmtId="0" fontId="65" fillId="0" borderId="71" xfId="0" applyFont="1" applyFill="1" applyBorder="1" applyAlignment="1">
      <alignment horizontal="center" vertical="center" wrapText="1"/>
    </xf>
    <xf numFmtId="4" fontId="65" fillId="0" borderId="71" xfId="3" applyNumberFormat="1" applyFont="1" applyFill="1" applyBorder="1" applyAlignment="1">
      <alignment horizontal="center" vertical="center"/>
    </xf>
    <xf numFmtId="0" fontId="65" fillId="0" borderId="1" xfId="3" applyFont="1" applyFill="1" applyBorder="1" applyAlignment="1" applyProtection="1">
      <alignment horizontal="center" vertical="center" wrapText="1"/>
      <protection locked="0"/>
    </xf>
    <xf numFmtId="0" fontId="238" fillId="0" borderId="123" xfId="0" applyFont="1" applyFill="1" applyBorder="1" applyAlignment="1">
      <alignment horizontal="center" vertical="center" wrapText="1"/>
    </xf>
    <xf numFmtId="3" fontId="65" fillId="0" borderId="124" xfId="8" applyNumberFormat="1" applyFont="1" applyFill="1" applyBorder="1" applyAlignment="1" applyProtection="1">
      <alignment horizontal="center" vertical="center" wrapText="1"/>
      <protection locked="0"/>
    </xf>
    <xf numFmtId="0" fontId="238" fillId="0" borderId="0" xfId="0" applyFont="1" applyFill="1" applyBorder="1" applyAlignment="1">
      <alignment horizontal="center" vertical="center"/>
    </xf>
    <xf numFmtId="2" fontId="238" fillId="0" borderId="0" xfId="0" applyNumberFormat="1" applyFont="1" applyFill="1"/>
    <xf numFmtId="0" fontId="238" fillId="0" borderId="0" xfId="0" applyFont="1" applyFill="1"/>
    <xf numFmtId="0" fontId="65" fillId="0" borderId="115" xfId="0" applyFont="1" applyFill="1" applyBorder="1" applyAlignment="1">
      <alignment horizontal="center" vertical="center" wrapText="1"/>
    </xf>
    <xf numFmtId="49" fontId="5" fillId="0" borderId="0" xfId="0" applyNumberFormat="1" applyFont="1" applyFill="1"/>
    <xf numFmtId="49" fontId="65" fillId="0" borderId="71" xfId="3" applyNumberFormat="1" applyFont="1" applyFill="1" applyBorder="1" applyAlignment="1">
      <alignment horizontal="center" vertical="center" wrapText="1"/>
    </xf>
    <xf numFmtId="0" fontId="65" fillId="0" borderId="30" xfId="3" applyNumberFormat="1" applyFont="1" applyFill="1" applyBorder="1" applyAlignment="1" applyProtection="1">
      <alignment horizontal="center" vertical="center" wrapText="1"/>
      <protection hidden="1"/>
    </xf>
    <xf numFmtId="0" fontId="65" fillId="0" borderId="30" xfId="0" applyFont="1" applyFill="1" applyBorder="1" applyAlignment="1">
      <alignment horizontal="center" vertical="center" wrapText="1"/>
    </xf>
    <xf numFmtId="4" fontId="65" fillId="0" borderId="30" xfId="0" applyNumberFormat="1" applyFont="1" applyFill="1" applyBorder="1" applyAlignment="1">
      <alignment horizontal="center" vertical="center" wrapText="1"/>
    </xf>
    <xf numFmtId="4" fontId="65" fillId="0" borderId="30" xfId="5" applyNumberFormat="1" applyFont="1" applyFill="1" applyBorder="1" applyAlignment="1" applyProtection="1">
      <alignment horizontal="center" vertical="center" wrapText="1"/>
      <protection hidden="1"/>
    </xf>
    <xf numFmtId="0" fontId="65" fillId="0" borderId="2" xfId="1" applyFont="1" applyFill="1" applyBorder="1" applyAlignment="1">
      <alignment horizontal="center" vertical="center"/>
    </xf>
    <xf numFmtId="49" fontId="45" fillId="0" borderId="0" xfId="1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65" fillId="0" borderId="71" xfId="3" applyNumberFormat="1" applyFont="1" applyFill="1" applyBorder="1" applyAlignment="1" applyProtection="1">
      <alignment horizontal="center" vertical="center" wrapText="1"/>
      <protection hidden="1"/>
    </xf>
    <xf numFmtId="4" fontId="65" fillId="0" borderId="71" xfId="0" applyNumberFormat="1" applyFont="1" applyFill="1" applyBorder="1" applyAlignment="1">
      <alignment horizontal="center" vertical="center" wrapText="1"/>
    </xf>
    <xf numFmtId="4" fontId="65" fillId="0" borderId="71" xfId="5" applyNumberFormat="1" applyFont="1" applyFill="1" applyBorder="1" applyAlignment="1" applyProtection="1">
      <alignment horizontal="center" vertical="center" wrapText="1"/>
      <protection hidden="1"/>
    </xf>
    <xf numFmtId="0" fontId="65" fillId="0" borderId="123" xfId="1" applyFont="1" applyFill="1" applyBorder="1" applyAlignment="1">
      <alignment horizontal="center" vertical="center"/>
    </xf>
    <xf numFmtId="4" fontId="65" fillId="0" borderId="71" xfId="1026" applyNumberFormat="1" applyFont="1" applyFill="1" applyBorder="1" applyAlignment="1">
      <alignment horizontal="center" vertical="center"/>
    </xf>
    <xf numFmtId="14" fontId="238" fillId="0" borderId="0" xfId="0" applyNumberFormat="1" applyFont="1" applyFill="1"/>
    <xf numFmtId="2" fontId="238" fillId="0" borderId="0" xfId="0" applyNumberFormat="1" applyFont="1" applyFill="1" applyAlignment="1">
      <alignment horizontal="center" vertical="center"/>
    </xf>
    <xf numFmtId="49" fontId="238" fillId="0" borderId="0" xfId="0" applyNumberFormat="1" applyFont="1" applyFill="1"/>
    <xf numFmtId="4" fontId="238" fillId="0" borderId="0" xfId="0" applyNumberFormat="1" applyFont="1" applyFill="1"/>
    <xf numFmtId="4" fontId="65" fillId="0" borderId="71" xfId="3" applyNumberFormat="1" applyFont="1" applyFill="1" applyBorder="1" applyAlignment="1">
      <alignment horizontal="center" vertical="center" wrapText="1"/>
    </xf>
    <xf numFmtId="0" fontId="238" fillId="0" borderId="71" xfId="0" applyFont="1" applyFill="1" applyBorder="1" applyAlignment="1">
      <alignment horizontal="center" vertical="center" wrapText="1"/>
    </xf>
    <xf numFmtId="49" fontId="238" fillId="0" borderId="71" xfId="0" applyNumberFormat="1" applyFont="1" applyFill="1" applyBorder="1" applyAlignment="1">
      <alignment horizontal="center" vertical="center" wrapText="1"/>
    </xf>
    <xf numFmtId="4" fontId="238" fillId="0" borderId="71" xfId="0" applyNumberFormat="1" applyFont="1" applyFill="1" applyBorder="1" applyAlignment="1">
      <alignment horizontal="center" vertical="center"/>
    </xf>
    <xf numFmtId="49" fontId="65" fillId="0" borderId="71" xfId="17" applyNumberFormat="1" applyFont="1" applyFill="1" applyBorder="1" applyAlignment="1">
      <alignment horizontal="center" vertical="center" wrapText="1"/>
    </xf>
    <xf numFmtId="0" fontId="241" fillId="0" borderId="71" xfId="17" applyFont="1" applyFill="1" applyBorder="1" applyAlignment="1">
      <alignment horizontal="center" vertical="center" wrapText="1"/>
    </xf>
    <xf numFmtId="4" fontId="65" fillId="0" borderId="121" xfId="3" applyNumberFormat="1" applyFont="1" applyFill="1" applyBorder="1" applyAlignment="1">
      <alignment horizontal="center" vertical="center" wrapText="1"/>
    </xf>
    <xf numFmtId="49" fontId="238" fillId="0" borderId="121" xfId="0" applyNumberFormat="1" applyFont="1" applyFill="1" applyBorder="1" applyAlignment="1">
      <alignment horizontal="center" vertical="center" wrapText="1"/>
    </xf>
    <xf numFmtId="49" fontId="65" fillId="0" borderId="121" xfId="17" applyNumberFormat="1" applyFont="1" applyFill="1" applyBorder="1" applyAlignment="1">
      <alignment horizontal="center" vertical="center" wrapText="1"/>
    </xf>
    <xf numFmtId="0" fontId="241" fillId="0" borderId="121" xfId="17" applyFont="1" applyFill="1" applyBorder="1" applyAlignment="1">
      <alignment horizontal="center" vertical="center" wrapText="1"/>
    </xf>
    <xf numFmtId="49" fontId="65" fillId="0" borderId="123" xfId="17" applyNumberFormat="1" applyFont="1" applyFill="1" applyBorder="1" applyAlignment="1">
      <alignment horizontal="center" vertical="center" wrapText="1"/>
    </xf>
    <xf numFmtId="3" fontId="65" fillId="0" borderId="121" xfId="14987" applyNumberFormat="1" applyFont="1" applyFill="1" applyBorder="1" applyAlignment="1" applyProtection="1">
      <alignment horizontal="center" vertical="center"/>
      <protection locked="0"/>
    </xf>
    <xf numFmtId="49" fontId="65" fillId="0" borderId="114" xfId="1" applyNumberFormat="1" applyFont="1" applyFill="1" applyBorder="1" applyAlignment="1">
      <alignment horizontal="center" vertical="center" wrapText="1"/>
    </xf>
    <xf numFmtId="2" fontId="65" fillId="0" borderId="121" xfId="14987" applyNumberFormat="1" applyFont="1" applyFill="1" applyBorder="1" applyAlignment="1" applyProtection="1">
      <alignment horizontal="center" vertical="center"/>
      <protection locked="0"/>
    </xf>
    <xf numFmtId="49" fontId="65" fillId="0" borderId="117" xfId="1" applyNumberFormat="1" applyFont="1" applyFill="1" applyBorder="1" applyAlignment="1">
      <alignment horizontal="center" vertical="center" wrapText="1"/>
    </xf>
    <xf numFmtId="0" fontId="65" fillId="0" borderId="1" xfId="0" applyFont="1" applyFill="1" applyBorder="1" applyAlignment="1">
      <alignment horizontal="center" vertical="center" wrapText="1"/>
    </xf>
    <xf numFmtId="0" fontId="238" fillId="0" borderId="1" xfId="0" applyFont="1" applyFill="1" applyBorder="1" applyAlignment="1">
      <alignment horizontal="center" vertical="center"/>
    </xf>
    <xf numFmtId="49" fontId="65" fillId="0" borderId="1" xfId="1" applyNumberFormat="1" applyFont="1" applyFill="1" applyBorder="1" applyAlignment="1">
      <alignment horizontal="center" vertical="center" wrapText="1"/>
    </xf>
    <xf numFmtId="0" fontId="65" fillId="0" borderId="1" xfId="3" applyNumberFormat="1" applyFont="1" applyFill="1" applyBorder="1" applyAlignment="1">
      <alignment horizontal="center" vertical="center" wrapText="1"/>
    </xf>
    <xf numFmtId="49" fontId="65" fillId="0" borderId="1" xfId="1" applyNumberFormat="1" applyFont="1" applyFill="1" applyBorder="1" applyAlignment="1">
      <alignment horizontal="center" vertical="center"/>
    </xf>
    <xf numFmtId="0" fontId="65" fillId="0" borderId="1" xfId="1" applyFont="1" applyFill="1" applyBorder="1" applyAlignment="1">
      <alignment horizontal="center" vertical="center"/>
    </xf>
    <xf numFmtId="3" fontId="65" fillId="0" borderId="1" xfId="7" applyNumberFormat="1" applyFont="1" applyFill="1" applyBorder="1" applyAlignment="1">
      <alignment horizontal="center" vertical="center" wrapText="1"/>
    </xf>
    <xf numFmtId="4" fontId="65" fillId="0" borderId="1" xfId="7" applyNumberFormat="1" applyFont="1" applyFill="1" applyBorder="1" applyAlignment="1">
      <alignment horizontal="center" vertical="center" wrapText="1"/>
    </xf>
    <xf numFmtId="49" fontId="65" fillId="0" borderId="1" xfId="2" applyNumberFormat="1" applyFont="1" applyFill="1" applyBorder="1" applyAlignment="1">
      <alignment horizontal="center" vertical="center" wrapText="1"/>
    </xf>
    <xf numFmtId="4" fontId="65" fillId="0" borderId="1" xfId="1" applyNumberFormat="1" applyFont="1" applyFill="1" applyBorder="1" applyAlignment="1">
      <alignment horizontal="center" vertical="center" wrapText="1"/>
    </xf>
    <xf numFmtId="4" fontId="238" fillId="0" borderId="1" xfId="0" applyNumberFormat="1" applyFont="1" applyFill="1" applyBorder="1" applyAlignment="1">
      <alignment horizontal="center" vertical="center"/>
    </xf>
    <xf numFmtId="2" fontId="238" fillId="0" borderId="1" xfId="0" applyNumberFormat="1" applyFont="1" applyFill="1" applyBorder="1"/>
    <xf numFmtId="0" fontId="238" fillId="0" borderId="30" xfId="0" applyFont="1" applyFill="1" applyBorder="1"/>
    <xf numFmtId="0" fontId="66" fillId="0" borderId="115" xfId="11" applyFont="1" applyFill="1" applyBorder="1" applyAlignment="1">
      <alignment horizontal="center" vertical="center" wrapText="1"/>
    </xf>
    <xf numFmtId="0" fontId="238" fillId="0" borderId="15" xfId="0" applyFont="1" applyFill="1" applyBorder="1" applyAlignment="1">
      <alignment horizontal="center" vertical="center" wrapText="1"/>
    </xf>
    <xf numFmtId="0" fontId="66" fillId="0" borderId="30" xfId="11" applyFont="1" applyFill="1" applyBorder="1" applyAlignment="1">
      <alignment horizontal="center" vertical="center" wrapText="1"/>
    </xf>
    <xf numFmtId="0" fontId="238" fillId="0" borderId="30" xfId="0" applyFont="1" applyFill="1" applyBorder="1" applyAlignment="1">
      <alignment horizontal="center" vertical="center" wrapText="1"/>
    </xf>
    <xf numFmtId="0" fontId="238" fillId="0" borderId="30" xfId="0" applyFont="1" applyFill="1" applyBorder="1" applyAlignment="1">
      <alignment horizontal="center" vertical="center"/>
    </xf>
    <xf numFmtId="49" fontId="238" fillId="0" borderId="30" xfId="0" applyNumberFormat="1" applyFont="1" applyFill="1" applyBorder="1" applyAlignment="1">
      <alignment horizontal="center" vertical="center" wrapText="1"/>
    </xf>
    <xf numFmtId="49" fontId="238" fillId="0" borderId="30" xfId="0" applyNumberFormat="1" applyFont="1" applyFill="1" applyBorder="1" applyAlignment="1">
      <alignment horizontal="center" vertical="center"/>
    </xf>
    <xf numFmtId="4" fontId="238" fillId="0" borderId="30" xfId="0" applyNumberFormat="1" applyFont="1" applyFill="1" applyBorder="1" applyAlignment="1">
      <alignment horizontal="center" vertical="center"/>
    </xf>
    <xf numFmtId="4" fontId="65" fillId="0" borderId="30" xfId="0" applyNumberFormat="1" applyFont="1" applyFill="1" applyBorder="1" applyAlignment="1">
      <alignment horizontal="center" vertical="center"/>
    </xf>
    <xf numFmtId="2" fontId="238" fillId="0" borderId="30" xfId="0" applyNumberFormat="1" applyFont="1" applyFill="1" applyBorder="1" applyAlignment="1">
      <alignment horizontal="center"/>
    </xf>
    <xf numFmtId="49" fontId="66" fillId="0" borderId="121" xfId="11" applyNumberFormat="1" applyFont="1" applyFill="1" applyBorder="1" applyAlignment="1">
      <alignment horizontal="center" vertical="center" wrapText="1"/>
    </xf>
    <xf numFmtId="0" fontId="66" fillId="0" borderId="121" xfId="11" applyFont="1" applyFill="1" applyBorder="1" applyAlignment="1">
      <alignment horizontal="center" vertical="center" wrapText="1"/>
    </xf>
    <xf numFmtId="49" fontId="238" fillId="0" borderId="121" xfId="0" applyNumberFormat="1" applyFont="1" applyFill="1" applyBorder="1" applyAlignment="1">
      <alignment horizontal="center" vertical="center"/>
    </xf>
    <xf numFmtId="2" fontId="238" fillId="0" borderId="121" xfId="0" applyNumberFormat="1" applyFont="1" applyFill="1" applyBorder="1" applyAlignment="1">
      <alignment horizontal="center"/>
    </xf>
    <xf numFmtId="0" fontId="238" fillId="0" borderId="2" xfId="0" applyFont="1" applyFill="1" applyBorder="1" applyAlignment="1">
      <alignment horizontal="center" vertical="center"/>
    </xf>
    <xf numFmtId="0" fontId="238" fillId="0" borderId="123" xfId="0" applyFont="1" applyFill="1" applyBorder="1" applyAlignment="1">
      <alignment horizontal="center" vertical="center"/>
    </xf>
    <xf numFmtId="4" fontId="65" fillId="0" borderId="71" xfId="0" applyNumberFormat="1" applyFont="1" applyFill="1" applyBorder="1" applyAlignment="1">
      <alignment horizontal="center" vertical="center"/>
    </xf>
    <xf numFmtId="0" fontId="65" fillId="0" borderId="115" xfId="17" applyFont="1" applyFill="1" applyBorder="1" applyAlignment="1">
      <alignment horizontal="center" vertical="center" wrapText="1"/>
    </xf>
    <xf numFmtId="0" fontId="65" fillId="0" borderId="1" xfId="17" applyFont="1" applyFill="1" applyBorder="1" applyAlignment="1">
      <alignment horizontal="center" vertical="center" wrapText="1"/>
    </xf>
    <xf numFmtId="49" fontId="238" fillId="0" borderId="1" xfId="0" applyNumberFormat="1" applyFont="1" applyFill="1" applyBorder="1" applyAlignment="1">
      <alignment horizontal="center" vertical="center" wrapText="1"/>
    </xf>
    <xf numFmtId="0" fontId="238" fillId="0" borderId="1" xfId="0" applyFont="1" applyFill="1" applyBorder="1" applyAlignment="1">
      <alignment horizontal="center" vertical="center" wrapText="1"/>
    </xf>
    <xf numFmtId="4" fontId="65" fillId="0" borderId="1" xfId="1" applyNumberFormat="1" applyFont="1" applyFill="1" applyBorder="1" applyAlignment="1">
      <alignment horizontal="center" vertical="center"/>
    </xf>
    <xf numFmtId="2" fontId="238" fillId="0" borderId="121" xfId="0" applyNumberFormat="1" applyFont="1" applyFill="1" applyBorder="1"/>
    <xf numFmtId="0" fontId="238" fillId="0" borderId="115" xfId="0" applyFont="1" applyFill="1" applyBorder="1"/>
    <xf numFmtId="0" fontId="65" fillId="0" borderId="1" xfId="1" applyFont="1" applyFill="1" applyBorder="1" applyAlignment="1">
      <alignment horizontal="center" vertical="center" wrapText="1"/>
    </xf>
    <xf numFmtId="49" fontId="238" fillId="0" borderId="1" xfId="0" applyNumberFormat="1" applyFont="1" applyFill="1" applyBorder="1" applyAlignment="1">
      <alignment horizontal="center" vertical="center"/>
    </xf>
    <xf numFmtId="2" fontId="238" fillId="0" borderId="1" xfId="0" applyNumberFormat="1" applyFont="1" applyFill="1" applyBorder="1" applyAlignment="1">
      <alignment horizontal="center"/>
    </xf>
    <xf numFmtId="0" fontId="65" fillId="0" borderId="1" xfId="4" applyNumberFormat="1" applyFont="1" applyFill="1" applyBorder="1" applyAlignment="1" applyProtection="1">
      <alignment horizontal="center" vertical="center" wrapText="1"/>
      <protection hidden="1"/>
    </xf>
    <xf numFmtId="0" fontId="46" fillId="0" borderId="0" xfId="0" applyFont="1" applyFill="1" applyAlignment="1">
      <alignment horizontal="center" vertical="center"/>
    </xf>
    <xf numFmtId="14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49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2" fontId="238" fillId="0" borderId="30" xfId="0" applyNumberFormat="1" applyFont="1" applyFill="1" applyBorder="1" applyAlignment="1">
      <alignment horizontal="center" vertical="center"/>
    </xf>
    <xf numFmtId="0" fontId="238" fillId="0" borderId="0" xfId="0" applyFont="1" applyFill="1" applyBorder="1" applyAlignment="1">
      <alignment horizontal="center"/>
    </xf>
    <xf numFmtId="3" fontId="65" fillId="0" borderId="30" xfId="3" applyNumberFormat="1" applyFont="1" applyFill="1" applyBorder="1" applyAlignment="1">
      <alignment horizontal="center" vertical="center" wrapText="1"/>
    </xf>
    <xf numFmtId="0" fontId="65" fillId="0" borderId="21" xfId="1" applyFont="1" applyFill="1" applyBorder="1" applyAlignment="1">
      <alignment horizontal="center" vertical="center" wrapText="1"/>
    </xf>
    <xf numFmtId="0" fontId="65" fillId="0" borderId="33" xfId="1" applyFont="1" applyFill="1" applyBorder="1" applyAlignment="1">
      <alignment horizontal="center" vertical="center" wrapText="1"/>
    </xf>
    <xf numFmtId="4" fontId="65" fillId="0" borderId="1" xfId="0" applyNumberFormat="1" applyFont="1" applyFill="1" applyBorder="1" applyAlignment="1">
      <alignment horizontal="center" vertical="center" wrapText="1"/>
    </xf>
    <xf numFmtId="49" fontId="65" fillId="0" borderId="1" xfId="11" applyNumberFormat="1" applyFont="1" applyFill="1" applyBorder="1" applyAlignment="1">
      <alignment horizontal="center" vertical="center" wrapText="1"/>
    </xf>
    <xf numFmtId="0" fontId="65" fillId="0" borderId="1" xfId="11" applyFont="1" applyFill="1" applyBorder="1" applyAlignment="1">
      <alignment horizontal="center" vertical="center" wrapText="1"/>
    </xf>
    <xf numFmtId="0" fontId="65" fillId="0" borderId="121" xfId="0" applyFont="1" applyFill="1" applyBorder="1" applyAlignment="1">
      <alignment horizontal="center" vertical="center"/>
    </xf>
    <xf numFmtId="0" fontId="238" fillId="0" borderId="121" xfId="0" applyFont="1" applyFill="1" applyBorder="1" applyAlignment="1">
      <alignment horizontal="center"/>
    </xf>
    <xf numFmtId="49" fontId="238" fillId="0" borderId="30" xfId="0" applyNumberFormat="1" applyFont="1" applyFill="1" applyBorder="1"/>
    <xf numFmtId="4" fontId="238" fillId="0" borderId="30" xfId="0" applyNumberFormat="1" applyFont="1" applyFill="1" applyBorder="1"/>
    <xf numFmtId="2" fontId="238" fillId="0" borderId="30" xfId="0" applyNumberFormat="1" applyFont="1" applyFill="1" applyBorder="1"/>
    <xf numFmtId="0" fontId="238" fillId="0" borderId="121" xfId="0" applyFont="1" applyFill="1" applyBorder="1"/>
    <xf numFmtId="49" fontId="238" fillId="0" borderId="121" xfId="0" applyNumberFormat="1" applyFont="1" applyFill="1" applyBorder="1"/>
    <xf numFmtId="4" fontId="238" fillId="0" borderId="121" xfId="0" applyNumberFormat="1" applyFont="1" applyFill="1" applyBorder="1"/>
    <xf numFmtId="3" fontId="65" fillId="0" borderId="30" xfId="0" applyNumberFormat="1" applyFont="1" applyFill="1" applyBorder="1" applyAlignment="1">
      <alignment horizontal="center" vertical="center" wrapText="1"/>
    </xf>
    <xf numFmtId="0" fontId="65" fillId="0" borderId="18" xfId="3" applyFont="1" applyFill="1" applyBorder="1" applyAlignment="1" applyProtection="1">
      <alignment horizontal="center" vertical="center" wrapText="1"/>
      <protection locked="0"/>
    </xf>
    <xf numFmtId="0" fontId="238" fillId="0" borderId="21" xfId="0" applyFont="1" applyFill="1" applyBorder="1" applyAlignment="1">
      <alignment horizontal="center" vertical="center"/>
    </xf>
    <xf numFmtId="49" fontId="65" fillId="0" borderId="21" xfId="1" applyNumberFormat="1" applyFont="1" applyFill="1" applyBorder="1" applyAlignment="1">
      <alignment horizontal="center" vertical="center" wrapText="1"/>
    </xf>
    <xf numFmtId="0" fontId="238" fillId="0" borderId="21" xfId="0" applyFont="1" applyFill="1" applyBorder="1" applyAlignment="1">
      <alignment horizontal="center" vertical="center" wrapText="1"/>
    </xf>
    <xf numFmtId="0" fontId="239" fillId="0" borderId="30" xfId="0" applyFont="1" applyFill="1" applyBorder="1" applyAlignment="1">
      <alignment horizontal="center" vertical="center"/>
    </xf>
    <xf numFmtId="0" fontId="239" fillId="0" borderId="30" xfId="0" applyFont="1" applyFill="1" applyBorder="1" applyAlignment="1">
      <alignment horizontal="center" vertical="center" wrapText="1"/>
    </xf>
    <xf numFmtId="0" fontId="239" fillId="0" borderId="121" xfId="0" applyFont="1" applyFill="1" applyBorder="1" applyAlignment="1">
      <alignment horizontal="center" vertical="center"/>
    </xf>
    <xf numFmtId="0" fontId="65" fillId="0" borderId="0" xfId="1" applyFont="1" applyFill="1" applyBorder="1" applyAlignment="1">
      <alignment horizontal="center" vertical="center" wrapText="1"/>
    </xf>
    <xf numFmtId="49" fontId="238" fillId="0" borderId="30" xfId="0" applyNumberFormat="1" applyFont="1" applyFill="1" applyBorder="1" applyAlignment="1">
      <alignment wrapText="1"/>
    </xf>
    <xf numFmtId="4" fontId="238" fillId="0" borderId="30" xfId="0" applyNumberFormat="1" applyFont="1" applyFill="1" applyBorder="1" applyAlignment="1">
      <alignment wrapText="1"/>
    </xf>
    <xf numFmtId="4" fontId="238" fillId="0" borderId="30" xfId="0" applyNumberFormat="1" applyFont="1" applyFill="1" applyBorder="1" applyAlignment="1">
      <alignment horizontal="center" vertical="center" wrapText="1"/>
    </xf>
    <xf numFmtId="2" fontId="238" fillId="0" borderId="30" xfId="0" applyNumberFormat="1" applyFont="1" applyFill="1" applyBorder="1" applyAlignment="1">
      <alignment wrapText="1"/>
    </xf>
    <xf numFmtId="0" fontId="46" fillId="0" borderId="0" xfId="0" applyFont="1" applyFill="1" applyAlignment="1">
      <alignment wrapText="1"/>
    </xf>
    <xf numFmtId="49" fontId="5" fillId="0" borderId="0" xfId="0" applyNumberFormat="1" applyFont="1" applyFill="1" applyAlignment="1">
      <alignment wrapText="1"/>
    </xf>
    <xf numFmtId="0" fontId="65" fillId="0" borderId="35" xfId="1" applyFont="1" applyFill="1" applyBorder="1" applyAlignment="1">
      <alignment horizontal="center" vertical="center" wrapText="1"/>
    </xf>
    <xf numFmtId="0" fontId="238" fillId="0" borderId="71" xfId="0" applyFont="1" applyFill="1" applyBorder="1" applyAlignment="1">
      <alignment wrapText="1"/>
    </xf>
    <xf numFmtId="0" fontId="238" fillId="0" borderId="121" xfId="0" applyFont="1" applyFill="1" applyBorder="1" applyAlignment="1">
      <alignment wrapText="1"/>
    </xf>
    <xf numFmtId="49" fontId="238" fillId="0" borderId="71" xfId="0" applyNumberFormat="1" applyFont="1" applyFill="1" applyBorder="1" applyAlignment="1">
      <alignment wrapText="1"/>
    </xf>
    <xf numFmtId="4" fontId="238" fillId="0" borderId="71" xfId="0" applyNumberFormat="1" applyFont="1" applyFill="1" applyBorder="1" applyAlignment="1">
      <alignment wrapText="1"/>
    </xf>
    <xf numFmtId="4" fontId="238" fillId="0" borderId="71" xfId="0" applyNumberFormat="1" applyFont="1" applyFill="1" applyBorder="1" applyAlignment="1">
      <alignment horizontal="center" vertical="center" wrapText="1"/>
    </xf>
    <xf numFmtId="2" fontId="238" fillId="0" borderId="71" xfId="0" applyNumberFormat="1" applyFont="1" applyFill="1" applyBorder="1" applyAlignment="1">
      <alignment wrapText="1"/>
    </xf>
    <xf numFmtId="0" fontId="65" fillId="0" borderId="121" xfId="17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wrapText="1"/>
    </xf>
    <xf numFmtId="49" fontId="5" fillId="0" borderId="0" xfId="0" applyNumberFormat="1" applyFont="1" applyFill="1" applyBorder="1" applyAlignment="1">
      <alignment wrapText="1"/>
    </xf>
    <xf numFmtId="0" fontId="248" fillId="0" borderId="0" xfId="1" applyFont="1" applyFill="1" applyBorder="1" applyAlignment="1">
      <alignment horizontal="left"/>
    </xf>
    <xf numFmtId="0" fontId="250" fillId="0" borderId="0" xfId="0" applyFont="1" applyFill="1" applyBorder="1"/>
    <xf numFmtId="0" fontId="250" fillId="0" borderId="117" xfId="0" applyFont="1" applyFill="1" applyBorder="1" applyAlignment="1">
      <alignment vertical="center"/>
    </xf>
    <xf numFmtId="0" fontId="250" fillId="0" borderId="117" xfId="0" applyFont="1" applyFill="1" applyBorder="1" applyAlignment="1">
      <alignment horizontal="left" vertical="center"/>
    </xf>
    <xf numFmtId="0" fontId="245" fillId="0" borderId="117" xfId="0" applyFont="1" applyFill="1" applyBorder="1" applyAlignment="1">
      <alignment horizontal="left" vertical="center"/>
    </xf>
    <xf numFmtId="0" fontId="245" fillId="0" borderId="0" xfId="0" applyFont="1" applyFill="1" applyBorder="1" applyAlignment="1">
      <alignment horizontal="left" vertical="center"/>
    </xf>
    <xf numFmtId="0" fontId="250" fillId="0" borderId="0" xfId="0" applyFont="1" applyFill="1" applyBorder="1" applyAlignment="1">
      <alignment vertical="center" wrapText="1"/>
    </xf>
    <xf numFmtId="0" fontId="250" fillId="0" borderId="0" xfId="0" applyFont="1" applyFill="1" applyBorder="1" applyAlignment="1">
      <alignment vertical="center"/>
    </xf>
    <xf numFmtId="0" fontId="238" fillId="38" borderId="0" xfId="0" applyFont="1" applyFill="1" applyBorder="1"/>
    <xf numFmtId="2" fontId="238" fillId="38" borderId="0" xfId="0" applyNumberFormat="1" applyFont="1" applyFill="1" applyBorder="1"/>
    <xf numFmtId="0" fontId="238" fillId="39" borderId="0" xfId="0" applyFont="1" applyFill="1" applyBorder="1"/>
    <xf numFmtId="2" fontId="238" fillId="39" borderId="0" xfId="0" applyNumberFormat="1" applyFont="1" applyFill="1" applyBorder="1"/>
    <xf numFmtId="0" fontId="65" fillId="104" borderId="0" xfId="0" applyFont="1" applyFill="1" applyBorder="1" applyAlignment="1">
      <alignment horizontal="center" vertical="center" wrapText="1"/>
    </xf>
    <xf numFmtId="0" fontId="238" fillId="104" borderId="0" xfId="0" applyFont="1" applyFill="1" applyBorder="1"/>
    <xf numFmtId="2" fontId="238" fillId="104" borderId="0" xfId="0" applyNumberFormat="1" applyFont="1" applyFill="1" applyBorder="1"/>
    <xf numFmtId="0" fontId="238" fillId="108" borderId="0" xfId="0" applyFont="1" applyFill="1" applyBorder="1"/>
    <xf numFmtId="2" fontId="238" fillId="108" borderId="0" xfId="0" applyNumberFormat="1" applyFont="1" applyFill="1" applyBorder="1"/>
    <xf numFmtId="0" fontId="5" fillId="108" borderId="0" xfId="0" applyFont="1" applyFill="1" applyBorder="1"/>
    <xf numFmtId="0" fontId="238" fillId="107" borderId="0" xfId="0" applyFont="1" applyFill="1" applyBorder="1"/>
    <xf numFmtId="2" fontId="238" fillId="107" borderId="0" xfId="0" applyNumberFormat="1" applyFont="1" applyFill="1" applyBorder="1"/>
    <xf numFmtId="0" fontId="5" fillId="107" borderId="0" xfId="0" applyFont="1" applyFill="1" applyBorder="1"/>
    <xf numFmtId="0" fontId="238" fillId="40" borderId="0" xfId="0" applyFont="1" applyFill="1" applyBorder="1"/>
    <xf numFmtId="2" fontId="238" fillId="40" borderId="0" xfId="0" applyNumberFormat="1" applyFont="1" applyFill="1" applyBorder="1"/>
    <xf numFmtId="0" fontId="238" fillId="45" borderId="0" xfId="0" applyFont="1" applyFill="1" applyBorder="1"/>
    <xf numFmtId="2" fontId="238" fillId="45" borderId="0" xfId="0" applyNumberFormat="1" applyFont="1" applyFill="1" applyBorder="1"/>
    <xf numFmtId="0" fontId="238" fillId="45" borderId="0" xfId="0" applyFont="1" applyFill="1"/>
    <xf numFmtId="2" fontId="238" fillId="45" borderId="0" xfId="0" applyNumberFormat="1" applyFont="1" applyFill="1"/>
    <xf numFmtId="0" fontId="238" fillId="107" borderId="0" xfId="0" applyFont="1" applyFill="1"/>
    <xf numFmtId="0" fontId="0" fillId="107" borderId="0" xfId="0" applyFill="1"/>
    <xf numFmtId="0" fontId="238" fillId="38" borderId="0" xfId="0" applyFont="1" applyFill="1"/>
    <xf numFmtId="2" fontId="238" fillId="40" borderId="0" xfId="0" applyNumberFormat="1" applyFont="1" applyFill="1"/>
    <xf numFmtId="0" fontId="238" fillId="40" borderId="0" xfId="0" applyFont="1" applyFill="1"/>
    <xf numFmtId="2" fontId="238" fillId="38" borderId="0" xfId="0" applyNumberFormat="1" applyFont="1" applyFill="1"/>
    <xf numFmtId="2" fontId="238" fillId="104" borderId="0" xfId="0" applyNumberFormat="1" applyFont="1" applyFill="1"/>
    <xf numFmtId="0" fontId="238" fillId="104" borderId="0" xfId="0" applyFont="1" applyFill="1"/>
    <xf numFmtId="0" fontId="0" fillId="104" borderId="0" xfId="0" applyFill="1"/>
    <xf numFmtId="0" fontId="238" fillId="106" borderId="0" xfId="0" applyFont="1" applyFill="1"/>
    <xf numFmtId="0" fontId="0" fillId="106" borderId="0" xfId="0" applyFill="1"/>
    <xf numFmtId="2" fontId="238" fillId="39" borderId="0" xfId="0" applyNumberFormat="1" applyFont="1" applyFill="1"/>
    <xf numFmtId="0" fontId="238" fillId="39" borderId="0" xfId="0" applyFont="1" applyFill="1"/>
    <xf numFmtId="0" fontId="0" fillId="39" borderId="0" xfId="0" applyFill="1"/>
    <xf numFmtId="2" fontId="238" fillId="43" borderId="0" xfId="0" applyNumberFormat="1" applyFont="1" applyFill="1"/>
    <xf numFmtId="0" fontId="238" fillId="43" borderId="0" xfId="0" applyFont="1" applyFill="1" applyBorder="1"/>
    <xf numFmtId="0" fontId="5" fillId="43" borderId="0" xfId="0" applyFont="1" applyFill="1"/>
    <xf numFmtId="0" fontId="238" fillId="37" borderId="0" xfId="0" applyFont="1" applyFill="1"/>
    <xf numFmtId="49" fontId="65" fillId="0" borderId="0" xfId="1" applyNumberFormat="1" applyFont="1" applyFill="1" applyBorder="1" applyAlignment="1">
      <alignment horizontal="center" vertical="center" wrapText="1"/>
    </xf>
    <xf numFmtId="49" fontId="0" fillId="40" borderId="0" xfId="0" applyNumberFormat="1" applyFill="1"/>
    <xf numFmtId="0" fontId="240" fillId="45" borderId="0" xfId="0" applyFont="1" applyFill="1"/>
    <xf numFmtId="2" fontId="240" fillId="45" borderId="0" xfId="0" applyNumberFormat="1" applyFont="1" applyFill="1"/>
    <xf numFmtId="2" fontId="5" fillId="107" borderId="0" xfId="0" applyNumberFormat="1" applyFont="1" applyFill="1" applyBorder="1"/>
    <xf numFmtId="0" fontId="240" fillId="39" borderId="0" xfId="0" applyFont="1" applyFill="1"/>
    <xf numFmtId="2" fontId="240" fillId="39" borderId="0" xfId="0" applyNumberFormat="1" applyFont="1" applyFill="1"/>
    <xf numFmtId="0" fontId="238" fillId="0" borderId="0" xfId="0" applyFont="1" applyFill="1" applyBorder="1" applyAlignment="1">
      <alignment horizontal="center" vertical="center" wrapText="1"/>
    </xf>
    <xf numFmtId="49" fontId="238" fillId="0" borderId="0" xfId="0" applyNumberFormat="1" applyFont="1" applyFill="1" applyBorder="1" applyAlignment="1">
      <alignment horizontal="center" vertical="center"/>
    </xf>
    <xf numFmtId="4" fontId="238" fillId="0" borderId="0" xfId="0" applyNumberFormat="1" applyFont="1" applyFill="1" applyBorder="1" applyAlignment="1">
      <alignment horizontal="center" vertical="center"/>
    </xf>
    <xf numFmtId="4" fontId="65" fillId="0" borderId="0" xfId="50535" applyNumberFormat="1" applyFont="1" applyFill="1" applyBorder="1" applyAlignment="1">
      <alignment horizontal="center" vertical="center" wrapText="1"/>
    </xf>
    <xf numFmtId="0" fontId="240" fillId="38" borderId="0" xfId="0" applyFont="1" applyFill="1"/>
    <xf numFmtId="2" fontId="240" fillId="38" borderId="0" xfId="0" applyNumberFormat="1" applyFont="1" applyFill="1"/>
    <xf numFmtId="0" fontId="238" fillId="37" borderId="0" xfId="0" applyFont="1" applyFill="1" applyBorder="1"/>
    <xf numFmtId="2" fontId="238" fillId="37" borderId="0" xfId="0" applyNumberFormat="1" applyFont="1" applyFill="1" applyBorder="1"/>
    <xf numFmtId="2" fontId="5" fillId="40" borderId="0" xfId="0" applyNumberFormat="1" applyFont="1" applyFill="1"/>
    <xf numFmtId="170" fontId="65" fillId="0" borderId="121" xfId="0" applyNumberFormat="1" applyFont="1" applyFill="1" applyBorder="1" applyAlignment="1">
      <alignment horizontal="center" vertical="center" wrapText="1"/>
    </xf>
    <xf numFmtId="0" fontId="5" fillId="104" borderId="0" xfId="0" applyFont="1" applyFill="1"/>
    <xf numFmtId="0" fontId="238" fillId="45" borderId="121" xfId="0" applyFont="1" applyFill="1" applyBorder="1"/>
    <xf numFmtId="0" fontId="238" fillId="103" borderId="0" xfId="0" applyFont="1" applyFill="1" applyBorder="1" applyAlignment="1">
      <alignment horizontal="center" vertical="center"/>
    </xf>
    <xf numFmtId="2" fontId="238" fillId="103" borderId="0" xfId="0" applyNumberFormat="1" applyFont="1" applyFill="1" applyBorder="1" applyAlignment="1">
      <alignment horizontal="center" vertical="center"/>
    </xf>
    <xf numFmtId="0" fontId="238" fillId="103" borderId="0" xfId="0" applyFont="1" applyFill="1"/>
    <xf numFmtId="2" fontId="238" fillId="103" borderId="0" xfId="0" applyNumberFormat="1" applyFont="1" applyFill="1"/>
    <xf numFmtId="0" fontId="5" fillId="103" borderId="0" xfId="0" applyFont="1" applyFill="1"/>
    <xf numFmtId="0" fontId="9" fillId="103" borderId="0" xfId="0" applyFont="1" applyFill="1" applyBorder="1" applyAlignment="1">
      <alignment horizontal="center" vertical="center"/>
    </xf>
    <xf numFmtId="14" fontId="238" fillId="104" borderId="0" xfId="0" applyNumberFormat="1" applyFont="1" applyFill="1" applyBorder="1"/>
    <xf numFmtId="14" fontId="5" fillId="104" borderId="0" xfId="0" applyNumberFormat="1" applyFont="1" applyFill="1" applyBorder="1"/>
    <xf numFmtId="0" fontId="239" fillId="0" borderId="121" xfId="0" applyFont="1" applyFill="1" applyBorder="1" applyAlignment="1">
      <alignment horizontal="center" vertical="center" wrapText="1"/>
    </xf>
    <xf numFmtId="0" fontId="238" fillId="45" borderId="115" xfId="0" applyFont="1" applyFill="1" applyBorder="1"/>
    <xf numFmtId="0" fontId="5" fillId="45" borderId="121" xfId="0" applyFont="1" applyFill="1" applyBorder="1"/>
    <xf numFmtId="0" fontId="5" fillId="45" borderId="115" xfId="0" applyFont="1" applyFill="1" applyBorder="1"/>
    <xf numFmtId="0" fontId="238" fillId="39" borderId="0" xfId="0" applyFont="1" applyFill="1" applyAlignment="1">
      <alignment wrapText="1"/>
    </xf>
    <xf numFmtId="2" fontId="238" fillId="39" borderId="0" xfId="0" applyNumberFormat="1" applyFont="1" applyFill="1" applyAlignment="1">
      <alignment wrapText="1"/>
    </xf>
    <xf numFmtId="0" fontId="5" fillId="45" borderId="0" xfId="0" applyFont="1" applyFill="1" applyAlignment="1">
      <alignment wrapText="1"/>
    </xf>
    <xf numFmtId="2" fontId="5" fillId="45" borderId="0" xfId="0" applyNumberFormat="1" applyFont="1" applyFill="1" applyAlignment="1">
      <alignment wrapText="1"/>
    </xf>
    <xf numFmtId="0" fontId="240" fillId="45" borderId="0" xfId="0" applyFont="1" applyFill="1" applyAlignment="1">
      <alignment wrapText="1"/>
    </xf>
    <xf numFmtId="0" fontId="238" fillId="107" borderId="0" xfId="0" applyFont="1" applyFill="1" applyAlignment="1">
      <alignment wrapText="1"/>
    </xf>
    <xf numFmtId="2" fontId="238" fillId="107" borderId="0" xfId="0" applyNumberFormat="1" applyFont="1" applyFill="1" applyAlignment="1">
      <alignment wrapText="1"/>
    </xf>
    <xf numFmtId="0" fontId="5" fillId="107" borderId="0" xfId="0" applyFont="1" applyFill="1" applyAlignment="1">
      <alignment wrapText="1"/>
    </xf>
    <xf numFmtId="0" fontId="238" fillId="38" borderId="0" xfId="0" applyFont="1" applyFill="1" applyAlignment="1">
      <alignment wrapText="1"/>
    </xf>
    <xf numFmtId="2" fontId="238" fillId="38" borderId="0" xfId="0" applyNumberFormat="1" applyFont="1" applyFill="1" applyAlignment="1">
      <alignment wrapText="1"/>
    </xf>
    <xf numFmtId="0" fontId="5" fillId="38" borderId="0" xfId="0" applyFont="1" applyFill="1" applyAlignment="1">
      <alignment wrapText="1"/>
    </xf>
    <xf numFmtId="0" fontId="238" fillId="103" borderId="0" xfId="0" applyFont="1" applyFill="1" applyAlignment="1">
      <alignment wrapText="1"/>
    </xf>
    <xf numFmtId="2" fontId="238" fillId="103" borderId="0" xfId="0" applyNumberFormat="1" applyFont="1" applyFill="1" applyAlignment="1">
      <alignment wrapText="1"/>
    </xf>
    <xf numFmtId="0" fontId="5" fillId="103" borderId="0" xfId="0" applyFont="1" applyFill="1" applyAlignment="1">
      <alignment wrapText="1"/>
    </xf>
    <xf numFmtId="0" fontId="238" fillId="43" borderId="0" xfId="0" applyFont="1" applyFill="1" applyAlignment="1">
      <alignment wrapText="1"/>
    </xf>
    <xf numFmtId="2" fontId="238" fillId="43" borderId="0" xfId="0" applyNumberFormat="1" applyFont="1" applyFill="1" applyAlignment="1">
      <alignment wrapText="1"/>
    </xf>
    <xf numFmtId="0" fontId="5" fillId="43" borderId="0" xfId="0" applyFont="1" applyFill="1" applyAlignment="1">
      <alignment wrapText="1"/>
    </xf>
    <xf numFmtId="0" fontId="238" fillId="104" borderId="0" xfId="0" applyFont="1" applyFill="1" applyAlignment="1">
      <alignment wrapText="1"/>
    </xf>
    <xf numFmtId="2" fontId="238" fillId="104" borderId="0" xfId="0" applyNumberFormat="1" applyFont="1" applyFill="1" applyAlignment="1">
      <alignment wrapText="1"/>
    </xf>
    <xf numFmtId="0" fontId="5" fillId="104" borderId="0" xfId="0" applyFont="1" applyFill="1" applyAlignment="1">
      <alignment wrapText="1"/>
    </xf>
    <xf numFmtId="0" fontId="240" fillId="104" borderId="0" xfId="0" applyFont="1" applyFill="1" applyBorder="1"/>
    <xf numFmtId="2" fontId="240" fillId="104" borderId="0" xfId="0" applyNumberFormat="1" applyFont="1" applyFill="1" applyBorder="1"/>
    <xf numFmtId="0" fontId="240" fillId="43" borderId="0" xfId="0" applyFont="1" applyFill="1" applyBorder="1"/>
    <xf numFmtId="2" fontId="240" fillId="43" borderId="0" xfId="0" applyNumberFormat="1" applyFont="1" applyFill="1" applyBorder="1"/>
    <xf numFmtId="0" fontId="240" fillId="45" borderId="0" xfId="0" applyFont="1" applyFill="1" applyBorder="1"/>
    <xf numFmtId="2" fontId="240" fillId="45" borderId="0" xfId="0" applyNumberFormat="1" applyFont="1" applyFill="1" applyBorder="1"/>
    <xf numFmtId="2" fontId="5" fillId="38" borderId="0" xfId="0" applyNumberFormat="1" applyFont="1" applyFill="1" applyAlignment="1">
      <alignment wrapText="1"/>
    </xf>
    <xf numFmtId="0" fontId="238" fillId="0" borderId="0" xfId="0" applyFont="1" applyFill="1" applyAlignment="1">
      <alignment horizontal="center" vertical="center" wrapText="1"/>
    </xf>
    <xf numFmtId="4" fontId="0" fillId="0" borderId="0" xfId="0" applyNumberFormat="1" applyFill="1"/>
    <xf numFmtId="4" fontId="5" fillId="0" borderId="0" xfId="0" applyNumberFormat="1" applyFont="1" applyFill="1"/>
    <xf numFmtId="4" fontId="5" fillId="0" borderId="0" xfId="0" applyNumberFormat="1" applyFont="1" applyFill="1" applyAlignment="1">
      <alignment horizontal="center" vertical="center"/>
    </xf>
    <xf numFmtId="4" fontId="5" fillId="0" borderId="0" xfId="0" applyNumberFormat="1" applyFont="1" applyFill="1" applyAlignment="1">
      <alignment wrapText="1"/>
    </xf>
    <xf numFmtId="4" fontId="5" fillId="0" borderId="0" xfId="0" applyNumberFormat="1" applyFont="1" applyFill="1" applyBorder="1" applyAlignment="1">
      <alignment wrapText="1"/>
    </xf>
    <xf numFmtId="0" fontId="47" fillId="0" borderId="0" xfId="0" applyFont="1" applyFill="1"/>
    <xf numFmtId="49" fontId="47" fillId="0" borderId="0" xfId="0" applyNumberFormat="1" applyFont="1" applyFill="1"/>
    <xf numFmtId="4" fontId="47" fillId="0" borderId="0" xfId="0" applyNumberFormat="1" applyFont="1" applyFill="1"/>
    <xf numFmtId="0" fontId="246" fillId="0" borderId="0" xfId="0" applyFont="1" applyFill="1" applyAlignment="1">
      <alignment horizontal="right"/>
    </xf>
    <xf numFmtId="0" fontId="46" fillId="0" borderId="0" xfId="0" applyFont="1" applyFill="1" applyBorder="1"/>
    <xf numFmtId="4" fontId="5" fillId="0" borderId="0" xfId="0" applyNumberFormat="1" applyFont="1" applyFill="1" applyBorder="1"/>
    <xf numFmtId="4" fontId="245" fillId="0" borderId="0" xfId="0" applyNumberFormat="1" applyFont="1" applyFill="1" applyBorder="1"/>
    <xf numFmtId="0" fontId="246" fillId="0" borderId="0" xfId="0" applyFont="1" applyFill="1" applyAlignment="1"/>
    <xf numFmtId="49" fontId="247" fillId="0" borderId="0" xfId="0" applyNumberFormat="1" applyFont="1" applyFill="1"/>
    <xf numFmtId="4" fontId="247" fillId="0" borderId="0" xfId="0" applyNumberFormat="1" applyFont="1" applyFill="1"/>
    <xf numFmtId="2" fontId="246" fillId="0" borderId="0" xfId="0" applyNumberFormat="1" applyFont="1" applyFill="1"/>
    <xf numFmtId="0" fontId="246" fillId="0" borderId="0" xfId="0" applyFont="1" applyFill="1" applyAlignment="1">
      <alignment horizontal="center" vertical="center"/>
    </xf>
    <xf numFmtId="0" fontId="246" fillId="0" borderId="0" xfId="0" applyFont="1" applyFill="1" applyAlignment="1">
      <alignment vertical="center"/>
    </xf>
    <xf numFmtId="14" fontId="45" fillId="0" borderId="0" xfId="0" applyNumberFormat="1" applyFont="1" applyFill="1" applyBorder="1" applyAlignment="1">
      <alignment horizontal="center" vertical="center" wrapText="1"/>
    </xf>
    <xf numFmtId="49" fontId="49" fillId="0" borderId="30" xfId="1" applyNumberFormat="1" applyFont="1" applyFill="1" applyBorder="1" applyAlignment="1">
      <alignment horizontal="center" vertical="center" wrapText="1"/>
    </xf>
    <xf numFmtId="49" fontId="49" fillId="0" borderId="33" xfId="1" applyNumberFormat="1" applyFont="1" applyFill="1" applyBorder="1" applyAlignment="1">
      <alignment horizontal="center" vertical="center" wrapText="1"/>
    </xf>
    <xf numFmtId="49" fontId="49" fillId="0" borderId="15" xfId="1" applyNumberFormat="1" applyFont="1" applyFill="1" applyBorder="1" applyAlignment="1">
      <alignment horizontal="center" vertical="center" wrapText="1"/>
    </xf>
    <xf numFmtId="0" fontId="49" fillId="0" borderId="15" xfId="1" applyNumberFormat="1" applyFont="1" applyFill="1" applyBorder="1" applyAlignment="1">
      <alignment horizontal="center" vertical="center" wrapText="1"/>
    </xf>
    <xf numFmtId="0" fontId="238" fillId="0" borderId="0" xfId="0" applyFont="1" applyFill="1" applyAlignment="1">
      <alignment horizontal="center" vertical="center"/>
    </xf>
    <xf numFmtId="14" fontId="238" fillId="0" borderId="0" xfId="0" applyNumberFormat="1" applyFont="1" applyFill="1" applyAlignment="1">
      <alignment horizontal="center" vertical="center"/>
    </xf>
    <xf numFmtId="49" fontId="238" fillId="0" borderId="0" xfId="0" applyNumberFormat="1" applyFont="1" applyFill="1" applyAlignment="1">
      <alignment horizontal="center" vertical="center"/>
    </xf>
    <xf numFmtId="0" fontId="65" fillId="0" borderId="0" xfId="50535" applyFont="1" applyFill="1" applyBorder="1" applyAlignment="1">
      <alignment horizontal="center" vertical="center"/>
    </xf>
    <xf numFmtId="0" fontId="65" fillId="0" borderId="121" xfId="4" applyNumberFormat="1" applyFont="1" applyFill="1" applyBorder="1" applyAlignment="1" applyProtection="1">
      <alignment horizontal="center" vertical="center" wrapText="1"/>
      <protection hidden="1"/>
    </xf>
    <xf numFmtId="1" fontId="65" fillId="0" borderId="121" xfId="3" applyNumberFormat="1" applyFont="1" applyFill="1" applyBorder="1" applyAlignment="1">
      <alignment horizontal="center" vertical="center"/>
    </xf>
    <xf numFmtId="49" fontId="65" fillId="0" borderId="121" xfId="1" applyNumberFormat="1" applyFont="1" applyFill="1" applyBorder="1" applyAlignment="1">
      <alignment horizontal="center" vertical="center"/>
    </xf>
    <xf numFmtId="4" fontId="238" fillId="0" borderId="0" xfId="0" applyNumberFormat="1" applyFont="1" applyFill="1" applyBorder="1"/>
    <xf numFmtId="0" fontId="65" fillId="0" borderId="0" xfId="50535" applyFont="1" applyFill="1" applyBorder="1" applyAlignment="1">
      <alignment horizontal="center" vertical="center" wrapText="1"/>
    </xf>
    <xf numFmtId="0" fontId="65" fillId="0" borderId="115" xfId="4" applyNumberFormat="1" applyFont="1" applyFill="1" applyBorder="1" applyAlignment="1" applyProtection="1">
      <alignment horizontal="center" vertical="center" wrapText="1"/>
      <protection hidden="1"/>
    </xf>
    <xf numFmtId="0" fontId="237" fillId="0" borderId="116" xfId="0" applyFont="1" applyFill="1" applyBorder="1" applyAlignment="1">
      <alignment horizontal="center" vertical="center" wrapText="1"/>
    </xf>
    <xf numFmtId="0" fontId="237" fillId="0" borderId="115" xfId="0" applyFont="1" applyFill="1" applyBorder="1" applyAlignment="1">
      <alignment horizontal="center" vertical="center" wrapText="1"/>
    </xf>
    <xf numFmtId="49" fontId="65" fillId="0" borderId="124" xfId="1" applyNumberFormat="1" applyFont="1" applyFill="1" applyBorder="1" applyAlignment="1">
      <alignment horizontal="center" vertical="center" wrapText="1"/>
    </xf>
    <xf numFmtId="0" fontId="238" fillId="0" borderId="121" xfId="0" applyFont="1" applyFill="1" applyBorder="1" applyAlignment="1">
      <alignment vertical="center"/>
    </xf>
    <xf numFmtId="14" fontId="65" fillId="0" borderId="121" xfId="0" applyNumberFormat="1" applyFont="1" applyFill="1" applyBorder="1" applyAlignment="1">
      <alignment horizontal="center" vertical="center" wrapText="1"/>
    </xf>
    <xf numFmtId="2" fontId="65" fillId="0" borderId="121" xfId="1" applyNumberFormat="1" applyFont="1" applyFill="1" applyBorder="1" applyAlignment="1">
      <alignment horizontal="center" vertical="center"/>
    </xf>
    <xf numFmtId="49" fontId="238" fillId="0" borderId="0" xfId="0" applyNumberFormat="1" applyFont="1" applyFill="1" applyBorder="1"/>
    <xf numFmtId="14" fontId="238" fillId="0" borderId="0" xfId="0" applyNumberFormat="1" applyFont="1" applyFill="1" applyBorder="1" applyAlignment="1">
      <alignment horizontal="center" vertical="center"/>
    </xf>
    <xf numFmtId="49" fontId="238" fillId="0" borderId="0" xfId="0" applyNumberFormat="1" applyFont="1" applyFill="1" applyBorder="1" applyAlignment="1">
      <alignment horizontal="center" vertical="center" wrapText="1"/>
    </xf>
    <xf numFmtId="2" fontId="238" fillId="0" borderId="0" xfId="0" applyNumberFormat="1" applyFont="1" applyFill="1" applyBorder="1" applyAlignment="1">
      <alignment horizontal="center" vertical="center"/>
    </xf>
    <xf numFmtId="4" fontId="238" fillId="0" borderId="0" xfId="0" applyNumberFormat="1" applyFont="1" applyFill="1" applyAlignment="1">
      <alignment horizontal="center" vertical="center"/>
    </xf>
    <xf numFmtId="49" fontId="238" fillId="0" borderId="0" xfId="0" applyNumberFormat="1" applyFont="1" applyFill="1" applyAlignment="1">
      <alignment horizontal="center" vertical="center" wrapText="1"/>
    </xf>
    <xf numFmtId="4" fontId="65" fillId="0" borderId="121" xfId="1025" applyNumberFormat="1" applyFont="1" applyFill="1" applyBorder="1" applyAlignment="1" applyProtection="1">
      <alignment horizontal="center" vertical="center" wrapText="1"/>
      <protection locked="0"/>
    </xf>
    <xf numFmtId="49" fontId="65" fillId="0" borderId="0" xfId="5" applyNumberFormat="1" applyFont="1" applyFill="1" applyBorder="1" applyAlignment="1" applyProtection="1">
      <alignment horizontal="center" vertical="center" wrapText="1"/>
      <protection hidden="1"/>
    </xf>
    <xf numFmtId="4" fontId="65" fillId="0" borderId="0" xfId="2" applyNumberFormat="1" applyFont="1" applyFill="1" applyBorder="1" applyAlignment="1">
      <alignment horizontal="center" vertical="center" wrapText="1"/>
    </xf>
    <xf numFmtId="0" fontId="65" fillId="0" borderId="0" xfId="0" applyFont="1" applyFill="1" applyAlignment="1">
      <alignment horizontal="center" vertical="center"/>
    </xf>
    <xf numFmtId="14" fontId="238" fillId="0" borderId="0" xfId="0" applyNumberFormat="1" applyFont="1" applyFill="1" applyAlignment="1">
      <alignment horizontal="center" vertical="center" wrapText="1"/>
    </xf>
    <xf numFmtId="0" fontId="65" fillId="0" borderId="17" xfId="1" applyFont="1" applyFill="1" applyBorder="1" applyAlignment="1">
      <alignment horizontal="center" vertical="center"/>
    </xf>
    <xf numFmtId="0" fontId="65" fillId="0" borderId="17" xfId="1" applyNumberFormat="1" applyFont="1" applyFill="1" applyBorder="1" applyAlignment="1">
      <alignment horizontal="center" vertical="center"/>
    </xf>
    <xf numFmtId="0" fontId="65" fillId="0" borderId="17" xfId="3" applyFont="1" applyFill="1" applyBorder="1" applyAlignment="1">
      <alignment horizontal="center" vertical="center" wrapText="1"/>
    </xf>
    <xf numFmtId="0" fontId="65" fillId="0" borderId="17" xfId="1" applyFont="1" applyFill="1" applyBorder="1" applyAlignment="1">
      <alignment horizontal="center" vertical="center" wrapText="1"/>
    </xf>
    <xf numFmtId="0" fontId="65" fillId="0" borderId="17" xfId="3" applyNumberFormat="1" applyFont="1" applyFill="1" applyBorder="1" applyAlignment="1">
      <alignment horizontal="center" vertical="center" wrapText="1"/>
    </xf>
    <xf numFmtId="14" fontId="65" fillId="0" borderId="17" xfId="1" applyNumberFormat="1" applyFont="1" applyFill="1" applyBorder="1" applyAlignment="1">
      <alignment horizontal="center" vertical="center" wrapText="1"/>
    </xf>
    <xf numFmtId="0" fontId="65" fillId="0" borderId="17" xfId="3" applyFont="1" applyFill="1" applyBorder="1" applyAlignment="1" applyProtection="1">
      <alignment horizontal="center" vertical="center" wrapText="1"/>
      <protection locked="0"/>
    </xf>
    <xf numFmtId="49" fontId="65" fillId="0" borderId="17" xfId="3" applyNumberFormat="1" applyFont="1" applyFill="1" applyBorder="1" applyAlignment="1" applyProtection="1">
      <alignment horizontal="center" vertical="center" wrapText="1"/>
      <protection locked="0"/>
    </xf>
    <xf numFmtId="49" fontId="65" fillId="0" borderId="17" xfId="5" applyNumberFormat="1" applyFont="1" applyFill="1" applyBorder="1" applyAlignment="1" applyProtection="1">
      <alignment horizontal="center" vertical="center" wrapText="1"/>
      <protection hidden="1"/>
    </xf>
    <xf numFmtId="4" fontId="65" fillId="0" borderId="17" xfId="2" applyNumberFormat="1" applyFont="1" applyFill="1" applyBorder="1" applyAlignment="1">
      <alignment horizontal="center" vertical="center" wrapText="1"/>
    </xf>
    <xf numFmtId="4" fontId="65" fillId="0" borderId="17" xfId="1" applyNumberFormat="1" applyFont="1" applyFill="1" applyBorder="1" applyAlignment="1">
      <alignment horizontal="center" vertical="center"/>
    </xf>
    <xf numFmtId="0" fontId="65" fillId="0" borderId="118" xfId="4" applyNumberFormat="1" applyFont="1" applyFill="1" applyBorder="1" applyAlignment="1" applyProtection="1">
      <alignment horizontal="center" vertical="center" wrapText="1"/>
      <protection hidden="1"/>
    </xf>
    <xf numFmtId="49" fontId="65" fillId="0" borderId="121" xfId="0" applyNumberFormat="1" applyFont="1" applyFill="1" applyBorder="1" applyAlignment="1">
      <alignment horizontal="center" vertical="center" wrapText="1"/>
    </xf>
    <xf numFmtId="1" fontId="65" fillId="0" borderId="121" xfId="0" applyNumberFormat="1" applyFont="1" applyFill="1" applyBorder="1" applyAlignment="1">
      <alignment horizontal="center" vertical="center" wrapText="1"/>
    </xf>
    <xf numFmtId="14" fontId="238" fillId="0" borderId="0" xfId="0" applyNumberFormat="1" applyFont="1" applyFill="1" applyBorder="1" applyAlignment="1">
      <alignment horizontal="center" vertical="center" wrapText="1"/>
    </xf>
    <xf numFmtId="0" fontId="238" fillId="0" borderId="0" xfId="0" applyFont="1" applyFill="1" applyAlignment="1">
      <alignment vertical="center"/>
    </xf>
    <xf numFmtId="49" fontId="65" fillId="0" borderId="4" xfId="3" applyNumberFormat="1" applyFont="1" applyFill="1" applyBorder="1" applyAlignment="1">
      <alignment horizontal="center" vertical="center" wrapText="1"/>
    </xf>
    <xf numFmtId="0" fontId="65" fillId="0" borderId="2" xfId="3" applyNumberFormat="1" applyFont="1" applyFill="1" applyBorder="1" applyAlignment="1" applyProtection="1">
      <alignment horizontal="center" vertical="center" wrapText="1"/>
      <protection hidden="1"/>
    </xf>
    <xf numFmtId="0" fontId="65" fillId="0" borderId="2" xfId="0" applyFont="1" applyFill="1" applyBorder="1" applyAlignment="1">
      <alignment horizontal="center" vertical="center" wrapText="1"/>
    </xf>
    <xf numFmtId="49" fontId="65" fillId="0" borderId="124" xfId="3" applyNumberFormat="1" applyFont="1" applyFill="1" applyBorder="1" applyAlignment="1">
      <alignment horizontal="center" vertical="center" wrapText="1"/>
    </xf>
    <xf numFmtId="0" fontId="65" fillId="0" borderId="123" xfId="3" applyNumberFormat="1" applyFont="1" applyFill="1" applyBorder="1" applyAlignment="1" applyProtection="1">
      <alignment horizontal="center" vertical="center" wrapText="1"/>
      <protection hidden="1"/>
    </xf>
    <xf numFmtId="0" fontId="65" fillId="0" borderId="123" xfId="0" applyFont="1" applyFill="1" applyBorder="1" applyAlignment="1">
      <alignment horizontal="center" vertical="center" wrapText="1"/>
    </xf>
    <xf numFmtId="0" fontId="240" fillId="0" borderId="0" xfId="0" applyFont="1" applyFill="1" applyAlignment="1">
      <alignment horizontal="center" vertical="center" wrapText="1"/>
    </xf>
    <xf numFmtId="4" fontId="65" fillId="0" borderId="123" xfId="1026" applyNumberFormat="1" applyFont="1" applyFill="1" applyBorder="1" applyAlignment="1">
      <alignment horizontal="center" vertical="center"/>
    </xf>
    <xf numFmtId="49" fontId="65" fillId="0" borderId="0" xfId="1" applyNumberFormat="1" applyFont="1" applyFill="1" applyBorder="1" applyAlignment="1">
      <alignment vertical="center" wrapText="1"/>
    </xf>
    <xf numFmtId="0" fontId="238" fillId="0" borderId="0" xfId="0" applyFont="1" applyFill="1" applyBorder="1" applyAlignment="1">
      <alignment vertical="center"/>
    </xf>
    <xf numFmtId="49" fontId="65" fillId="0" borderId="123" xfId="1" applyNumberFormat="1" applyFont="1" applyFill="1" applyBorder="1" applyAlignment="1">
      <alignment horizontal="center" vertical="center"/>
    </xf>
    <xf numFmtId="49" fontId="65" fillId="0" borderId="71" xfId="1" applyNumberFormat="1" applyFont="1" applyFill="1" applyBorder="1" applyAlignment="1">
      <alignment horizontal="center" vertical="center"/>
    </xf>
    <xf numFmtId="0" fontId="65" fillId="0" borderId="71" xfId="4" applyNumberFormat="1" applyFont="1" applyFill="1" applyBorder="1" applyAlignment="1" applyProtection="1">
      <alignment horizontal="center" vertical="center" wrapText="1"/>
      <protection hidden="1"/>
    </xf>
    <xf numFmtId="1" fontId="65" fillId="0" borderId="71" xfId="3" applyNumberFormat="1" applyFont="1" applyFill="1" applyBorder="1" applyAlignment="1">
      <alignment horizontal="center" vertical="center"/>
    </xf>
    <xf numFmtId="4" fontId="240" fillId="0" borderId="0" xfId="0" applyNumberFormat="1" applyFont="1" applyFill="1" applyBorder="1"/>
    <xf numFmtId="2" fontId="238" fillId="0" borderId="0" xfId="0" applyNumberFormat="1" applyFont="1" applyFill="1" applyAlignment="1">
      <alignment horizontal="center" vertical="center" wrapText="1"/>
    </xf>
    <xf numFmtId="2" fontId="238" fillId="0" borderId="0" xfId="0" applyNumberFormat="1" applyFont="1" applyFill="1" applyAlignment="1">
      <alignment horizontal="center" wrapText="1"/>
    </xf>
    <xf numFmtId="4" fontId="65" fillId="0" borderId="115" xfId="1" applyNumberFormat="1" applyFont="1" applyFill="1" applyBorder="1" applyAlignment="1">
      <alignment horizontal="center" vertical="center" wrapText="1"/>
    </xf>
    <xf numFmtId="4" fontId="65" fillId="0" borderId="118" xfId="1" applyNumberFormat="1" applyFont="1" applyFill="1" applyBorder="1" applyAlignment="1">
      <alignment horizontal="center" vertical="center" wrapText="1"/>
    </xf>
    <xf numFmtId="4" fontId="65" fillId="0" borderId="0" xfId="1" applyNumberFormat="1" applyFont="1" applyFill="1" applyBorder="1" applyAlignment="1">
      <alignment horizontal="center" vertical="center" wrapText="1"/>
    </xf>
    <xf numFmtId="49" fontId="0" fillId="0" borderId="0" xfId="0" applyNumberFormat="1" applyFill="1" applyBorder="1"/>
    <xf numFmtId="49" fontId="243" fillId="0" borderId="0" xfId="0" applyNumberFormat="1" applyFont="1" applyFill="1" applyBorder="1" applyAlignment="1">
      <alignment horizontal="center" vertical="center" wrapText="1"/>
    </xf>
    <xf numFmtId="0" fontId="66" fillId="0" borderId="71" xfId="11" applyFont="1" applyFill="1" applyBorder="1" applyAlignment="1">
      <alignment horizontal="center" vertical="center" wrapText="1"/>
    </xf>
    <xf numFmtId="49" fontId="238" fillId="0" borderId="71" xfId="0" applyNumberFormat="1" applyFont="1" applyFill="1" applyBorder="1" applyAlignment="1">
      <alignment horizontal="center" vertical="center"/>
    </xf>
    <xf numFmtId="2" fontId="238" fillId="0" borderId="121" xfId="0" applyNumberFormat="1" applyFont="1" applyFill="1" applyBorder="1" applyAlignment="1">
      <alignment horizontal="center" vertical="center"/>
    </xf>
    <xf numFmtId="4" fontId="65" fillId="0" borderId="1" xfId="3" applyNumberFormat="1" applyFont="1" applyFill="1" applyBorder="1" applyAlignment="1">
      <alignment horizontal="center" vertical="center" wrapText="1"/>
    </xf>
    <xf numFmtId="4" fontId="65" fillId="0" borderId="16" xfId="0" applyNumberFormat="1" applyFont="1" applyFill="1" applyBorder="1" applyAlignment="1">
      <alignment horizontal="center" vertical="center" wrapText="1"/>
    </xf>
    <xf numFmtId="4" fontId="65" fillId="0" borderId="16" xfId="1" applyNumberFormat="1" applyFont="1" applyFill="1" applyBorder="1" applyAlignment="1">
      <alignment horizontal="center" vertical="center"/>
    </xf>
    <xf numFmtId="2" fontId="238" fillId="0" borderId="71" xfId="0" applyNumberFormat="1" applyFont="1" applyFill="1" applyBorder="1" applyAlignment="1">
      <alignment horizontal="center"/>
    </xf>
    <xf numFmtId="4" fontId="65" fillId="0" borderId="1" xfId="3" applyNumberFormat="1" applyFont="1" applyFill="1" applyBorder="1" applyAlignment="1">
      <alignment horizontal="center" vertical="center"/>
    </xf>
    <xf numFmtId="3" fontId="65" fillId="0" borderId="121" xfId="3" applyNumberFormat="1" applyFont="1" applyFill="1" applyBorder="1" applyAlignment="1">
      <alignment horizontal="center" vertical="center" wrapText="1"/>
    </xf>
    <xf numFmtId="0" fontId="66" fillId="0" borderId="121" xfId="0" applyFont="1" applyFill="1" applyBorder="1" applyAlignment="1">
      <alignment horizontal="center" vertical="center" wrapText="1"/>
    </xf>
    <xf numFmtId="0" fontId="66" fillId="0" borderId="115" xfId="0" applyFont="1" applyFill="1" applyBorder="1" applyAlignment="1">
      <alignment horizontal="center" vertical="center" wrapText="1"/>
    </xf>
    <xf numFmtId="4" fontId="238" fillId="0" borderId="0" xfId="0" applyNumberFormat="1" applyFont="1" applyFill="1" applyBorder="1" applyAlignment="1">
      <alignment horizontal="center"/>
    </xf>
    <xf numFmtId="0" fontId="65" fillId="0" borderId="71" xfId="0" applyFont="1" applyFill="1" applyBorder="1" applyAlignment="1">
      <alignment horizontal="center" vertical="center"/>
    </xf>
    <xf numFmtId="0" fontId="238" fillId="0" borderId="15" xfId="0" applyFont="1" applyFill="1" applyBorder="1" applyAlignment="1">
      <alignment horizontal="center" vertical="center"/>
    </xf>
    <xf numFmtId="0" fontId="65" fillId="0" borderId="15" xfId="1" applyFont="1" applyFill="1" applyBorder="1" applyAlignment="1">
      <alignment horizontal="center" vertical="center" wrapText="1"/>
    </xf>
    <xf numFmtId="49" fontId="238" fillId="0" borderId="15" xfId="0" applyNumberFormat="1" applyFont="1" applyFill="1" applyBorder="1" applyAlignment="1">
      <alignment horizontal="center" vertical="center" wrapText="1"/>
    </xf>
    <xf numFmtId="49" fontId="238" fillId="0" borderId="15" xfId="0" applyNumberFormat="1" applyFont="1" applyFill="1" applyBorder="1" applyAlignment="1">
      <alignment horizontal="center" vertical="center"/>
    </xf>
    <xf numFmtId="4" fontId="45" fillId="0" borderId="0" xfId="0" applyNumberFormat="1" applyFont="1" applyFill="1" applyBorder="1" applyAlignment="1">
      <alignment horizontal="center" vertical="center" wrapText="1"/>
    </xf>
    <xf numFmtId="0" fontId="66" fillId="0" borderId="71" xfId="0" applyFont="1" applyFill="1" applyBorder="1" applyAlignment="1">
      <alignment horizontal="center" vertical="center" wrapText="1"/>
    </xf>
    <xf numFmtId="2" fontId="238" fillId="0" borderId="1" xfId="0" applyNumberFormat="1" applyFont="1" applyFill="1" applyBorder="1" applyAlignment="1">
      <alignment horizontal="center" vertical="center"/>
    </xf>
    <xf numFmtId="2" fontId="238" fillId="0" borderId="71" xfId="0" applyNumberFormat="1" applyFont="1" applyFill="1" applyBorder="1" applyAlignment="1">
      <alignment horizontal="center" vertical="center"/>
    </xf>
    <xf numFmtId="4" fontId="238" fillId="0" borderId="121" xfId="0" applyNumberFormat="1" applyFont="1" applyFill="1" applyBorder="1" applyAlignment="1">
      <alignment horizontal="center"/>
    </xf>
    <xf numFmtId="4" fontId="238" fillId="0" borderId="71" xfId="0" applyNumberFormat="1" applyFont="1" applyFill="1" applyBorder="1" applyAlignment="1">
      <alignment horizontal="center"/>
    </xf>
    <xf numFmtId="0" fontId="65" fillId="0" borderId="15" xfId="0" applyFont="1" applyFill="1" applyBorder="1" applyAlignment="1">
      <alignment horizontal="center" vertical="center" wrapText="1"/>
    </xf>
    <xf numFmtId="49" fontId="65" fillId="0" borderId="15" xfId="1" applyNumberFormat="1" applyFont="1" applyFill="1" applyBorder="1" applyAlignment="1">
      <alignment horizontal="center" vertical="center" wrapText="1"/>
    </xf>
    <xf numFmtId="0" fontId="65" fillId="0" borderId="15" xfId="3" applyFont="1" applyFill="1" applyBorder="1" applyAlignment="1" applyProtection="1">
      <alignment horizontal="center" vertical="center" wrapText="1"/>
      <protection locked="0"/>
    </xf>
    <xf numFmtId="4" fontId="238" fillId="0" borderId="15" xfId="0" applyNumberFormat="1" applyFont="1" applyFill="1" applyBorder="1" applyAlignment="1">
      <alignment horizontal="center" vertical="center"/>
    </xf>
    <xf numFmtId="4" fontId="65" fillId="0" borderId="15" xfId="1" applyNumberFormat="1" applyFont="1" applyFill="1" applyBorder="1" applyAlignment="1">
      <alignment horizontal="center" vertical="center"/>
    </xf>
    <xf numFmtId="2" fontId="238" fillId="0" borderId="15" xfId="0" applyNumberFormat="1" applyFont="1" applyFill="1" applyBorder="1" applyAlignment="1">
      <alignment horizontal="center" vertical="center"/>
    </xf>
    <xf numFmtId="0" fontId="65" fillId="0" borderId="16" xfId="0" applyFont="1" applyFill="1" applyBorder="1" applyAlignment="1">
      <alignment horizontal="center" vertical="center" wrapText="1"/>
    </xf>
    <xf numFmtId="0" fontId="65" fillId="0" borderId="16" xfId="1" applyFont="1" applyFill="1" applyBorder="1" applyAlignment="1">
      <alignment horizontal="center" vertical="center" wrapText="1"/>
    </xf>
    <xf numFmtId="0" fontId="238" fillId="0" borderId="16" xfId="0" applyFont="1" applyFill="1" applyBorder="1" applyAlignment="1">
      <alignment horizontal="center" vertical="center"/>
    </xf>
    <xf numFmtId="49" fontId="65" fillId="0" borderId="16" xfId="1" applyNumberFormat="1" applyFont="1" applyFill="1" applyBorder="1" applyAlignment="1">
      <alignment horizontal="center" vertical="center" wrapText="1"/>
    </xf>
    <xf numFmtId="0" fontId="238" fillId="0" borderId="16" xfId="0" applyFont="1" applyFill="1" applyBorder="1" applyAlignment="1">
      <alignment horizontal="center" vertical="center" wrapText="1"/>
    </xf>
    <xf numFmtId="0" fontId="65" fillId="0" borderId="16" xfId="3" applyFont="1" applyFill="1" applyBorder="1" applyAlignment="1" applyProtection="1">
      <alignment horizontal="center" vertical="center" wrapText="1"/>
      <protection locked="0"/>
    </xf>
    <xf numFmtId="49" fontId="238" fillId="0" borderId="16" xfId="0" applyNumberFormat="1" applyFont="1" applyFill="1" applyBorder="1" applyAlignment="1">
      <alignment horizontal="center" vertical="center" wrapText="1"/>
    </xf>
    <xf numFmtId="49" fontId="238" fillId="0" borderId="16" xfId="0" applyNumberFormat="1" applyFont="1" applyFill="1" applyBorder="1" applyAlignment="1">
      <alignment horizontal="center" vertical="center"/>
    </xf>
    <xf numFmtId="4" fontId="238" fillId="0" borderId="16" xfId="0" applyNumberFormat="1" applyFont="1" applyFill="1" applyBorder="1" applyAlignment="1">
      <alignment horizontal="center" vertical="center"/>
    </xf>
    <xf numFmtId="2" fontId="238" fillId="0" borderId="16" xfId="0" applyNumberFormat="1" applyFont="1" applyFill="1" applyBorder="1" applyAlignment="1">
      <alignment horizontal="center" vertical="center"/>
    </xf>
    <xf numFmtId="4" fontId="65" fillId="0" borderId="121" xfId="16" applyNumberFormat="1" applyFont="1" applyFill="1" applyBorder="1" applyAlignment="1">
      <alignment horizontal="center" vertical="center" wrapText="1"/>
    </xf>
    <xf numFmtId="49" fontId="65" fillId="0" borderId="121" xfId="11" applyNumberFormat="1" applyFont="1" applyFill="1" applyBorder="1" applyAlignment="1">
      <alignment horizontal="center" vertical="center" wrapText="1"/>
    </xf>
    <xf numFmtId="0" fontId="65" fillId="0" borderId="121" xfId="11" applyFont="1" applyFill="1" applyBorder="1" applyAlignment="1">
      <alignment horizontal="center" vertical="center" wrapText="1"/>
    </xf>
    <xf numFmtId="4" fontId="238" fillId="0" borderId="121" xfId="16" applyNumberFormat="1" applyFont="1" applyFill="1" applyBorder="1" applyAlignment="1">
      <alignment horizontal="center" vertical="center"/>
    </xf>
    <xf numFmtId="4" fontId="238" fillId="0" borderId="0" xfId="16" applyNumberFormat="1" applyFont="1" applyFill="1" applyBorder="1" applyAlignment="1">
      <alignment horizontal="center" vertical="center"/>
    </xf>
    <xf numFmtId="4" fontId="238" fillId="0" borderId="0" xfId="0" applyNumberFormat="1" applyFont="1" applyFill="1" applyAlignment="1">
      <alignment horizontal="center" vertical="center" wrapText="1"/>
    </xf>
    <xf numFmtId="4" fontId="65" fillId="0" borderId="114" xfId="1" applyNumberFormat="1" applyFont="1" applyFill="1" applyBorder="1" applyAlignment="1">
      <alignment horizontal="center" vertical="center"/>
    </xf>
    <xf numFmtId="49" fontId="65" fillId="0" borderId="121" xfId="0" applyNumberFormat="1" applyFont="1" applyFill="1" applyBorder="1" applyAlignment="1">
      <alignment horizontal="center" vertical="center"/>
    </xf>
    <xf numFmtId="4" fontId="65" fillId="0" borderId="114" xfId="1" applyNumberFormat="1" applyFont="1" applyFill="1" applyBorder="1" applyAlignment="1">
      <alignment horizontal="center" vertical="center" wrapText="1"/>
    </xf>
    <xf numFmtId="2" fontId="65" fillId="0" borderId="121" xfId="0" applyNumberFormat="1" applyFont="1" applyFill="1" applyBorder="1" applyAlignment="1">
      <alignment horizontal="center"/>
    </xf>
    <xf numFmtId="0" fontId="65" fillId="0" borderId="121" xfId="0" applyFont="1" applyFill="1" applyBorder="1"/>
    <xf numFmtId="14" fontId="238" fillId="0" borderId="0" xfId="0" applyNumberFormat="1" applyFont="1" applyFill="1" applyBorder="1" applyAlignment="1">
      <alignment vertical="center"/>
    </xf>
    <xf numFmtId="2" fontId="238" fillId="0" borderId="0" xfId="0" applyNumberFormat="1" applyFont="1" applyFill="1" applyBorder="1" applyAlignment="1">
      <alignment vertical="center"/>
    </xf>
    <xf numFmtId="2" fontId="65" fillId="0" borderId="121" xfId="0" applyNumberFormat="1" applyFont="1" applyFill="1" applyBorder="1" applyAlignment="1">
      <alignment horizontal="center" vertical="center" wrapText="1"/>
    </xf>
    <xf numFmtId="4" fontId="238" fillId="0" borderId="119" xfId="0" applyNumberFormat="1" applyFont="1" applyFill="1" applyBorder="1" applyAlignment="1">
      <alignment horizontal="center" vertical="center"/>
    </xf>
    <xf numFmtId="4" fontId="65" fillId="0" borderId="0" xfId="1" applyNumberFormat="1" applyFont="1" applyFill="1" applyBorder="1" applyAlignment="1">
      <alignment horizontal="center" vertical="center"/>
    </xf>
    <xf numFmtId="14" fontId="65" fillId="0" borderId="0" xfId="0" applyNumberFormat="1" applyFont="1" applyFill="1" applyBorder="1" applyAlignment="1">
      <alignment vertical="center"/>
    </xf>
    <xf numFmtId="4" fontId="65" fillId="0" borderId="0" xfId="0" applyNumberFormat="1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horizontal="center" vertical="center"/>
    </xf>
    <xf numFmtId="14" fontId="65" fillId="0" borderId="0" xfId="0" applyNumberFormat="1" applyFont="1" applyFill="1" applyBorder="1" applyAlignment="1">
      <alignment horizontal="center" vertical="center"/>
    </xf>
    <xf numFmtId="49" fontId="65" fillId="0" borderId="121" xfId="16" applyNumberFormat="1" applyFont="1" applyFill="1" applyBorder="1" applyAlignment="1">
      <alignment horizontal="center" vertical="center" wrapText="1"/>
    </xf>
    <xf numFmtId="3" fontId="65" fillId="0" borderId="121" xfId="0" applyNumberFormat="1" applyFont="1" applyFill="1" applyBorder="1" applyAlignment="1">
      <alignment horizontal="center" vertical="center" wrapText="1"/>
    </xf>
    <xf numFmtId="4" fontId="65" fillId="0" borderId="0" xfId="0" applyNumberFormat="1" applyFont="1" applyFill="1" applyAlignment="1">
      <alignment horizontal="center" vertical="center"/>
    </xf>
    <xf numFmtId="0" fontId="238" fillId="0" borderId="119" xfId="0" applyFont="1" applyFill="1" applyBorder="1"/>
    <xf numFmtId="0" fontId="238" fillId="0" borderId="114" xfId="0" applyFont="1" applyFill="1" applyBorder="1" applyAlignment="1">
      <alignment horizontal="center" vertical="center"/>
    </xf>
    <xf numFmtId="0" fontId="238" fillId="0" borderId="119" xfId="0" applyFont="1" applyFill="1" applyBorder="1" applyAlignment="1">
      <alignment horizontal="center" vertical="center"/>
    </xf>
    <xf numFmtId="0" fontId="238" fillId="0" borderId="119" xfId="0" applyFont="1" applyFill="1" applyBorder="1" applyAlignment="1">
      <alignment horizontal="center" vertical="center" wrapText="1"/>
    </xf>
    <xf numFmtId="49" fontId="65" fillId="0" borderId="119" xfId="1" applyNumberFormat="1" applyFont="1" applyFill="1" applyBorder="1" applyAlignment="1">
      <alignment horizontal="center" vertical="center" wrapText="1"/>
    </xf>
    <xf numFmtId="0" fontId="65" fillId="0" borderId="120" xfId="3" applyFont="1" applyFill="1" applyBorder="1" applyAlignment="1" applyProtection="1">
      <alignment horizontal="center" vertical="center" wrapText="1"/>
      <protection locked="0"/>
    </xf>
    <xf numFmtId="0" fontId="65" fillId="0" borderId="119" xfId="1" applyFont="1" applyFill="1" applyBorder="1" applyAlignment="1">
      <alignment horizontal="center" vertical="center" wrapText="1"/>
    </xf>
    <xf numFmtId="2" fontId="238" fillId="0" borderId="119" xfId="0" applyNumberFormat="1" applyFont="1" applyFill="1" applyBorder="1"/>
    <xf numFmtId="0" fontId="238" fillId="0" borderId="122" xfId="0" applyFont="1" applyFill="1" applyBorder="1" applyAlignment="1">
      <alignment horizontal="center" vertical="center"/>
    </xf>
    <xf numFmtId="0" fontId="238" fillId="0" borderId="2" xfId="0" applyFont="1" applyFill="1" applyBorder="1" applyAlignment="1">
      <alignment wrapText="1"/>
    </xf>
    <xf numFmtId="49" fontId="238" fillId="0" borderId="121" xfId="0" applyNumberFormat="1" applyFont="1" applyFill="1" applyBorder="1" applyAlignment="1">
      <alignment wrapText="1"/>
    </xf>
    <xf numFmtId="4" fontId="238" fillId="0" borderId="121" xfId="0" applyNumberFormat="1" applyFont="1" applyFill="1" applyBorder="1" applyAlignment="1">
      <alignment wrapText="1"/>
    </xf>
    <xf numFmtId="4" fontId="238" fillId="0" borderId="121" xfId="0" applyNumberFormat="1" applyFont="1" applyFill="1" applyBorder="1" applyAlignment="1">
      <alignment horizontal="center" vertical="center" wrapText="1"/>
    </xf>
    <xf numFmtId="2" fontId="238" fillId="0" borderId="121" xfId="0" applyNumberFormat="1" applyFont="1" applyFill="1" applyBorder="1" applyAlignment="1">
      <alignment wrapText="1"/>
    </xf>
    <xf numFmtId="0" fontId="238" fillId="0" borderId="0" xfId="0" applyFont="1" applyFill="1" applyAlignment="1">
      <alignment wrapText="1"/>
    </xf>
    <xf numFmtId="49" fontId="238" fillId="0" borderId="0" xfId="0" applyNumberFormat="1" applyFont="1" applyFill="1" applyAlignment="1">
      <alignment wrapText="1"/>
    </xf>
    <xf numFmtId="4" fontId="238" fillId="0" borderId="0" xfId="0" applyNumberFormat="1" applyFont="1" applyFill="1" applyAlignment="1">
      <alignment wrapText="1"/>
    </xf>
    <xf numFmtId="2" fontId="238" fillId="0" borderId="0" xfId="0" applyNumberFormat="1" applyFont="1" applyFill="1" applyAlignment="1">
      <alignment wrapText="1"/>
    </xf>
    <xf numFmtId="0" fontId="240" fillId="0" borderId="0" xfId="0" applyFont="1" applyFill="1" applyAlignment="1">
      <alignment wrapText="1"/>
    </xf>
    <xf numFmtId="49" fontId="65" fillId="0" borderId="119" xfId="3" applyNumberFormat="1" applyFont="1" applyFill="1" applyBorder="1" applyAlignment="1">
      <alignment horizontal="center" vertical="center" wrapText="1"/>
    </xf>
    <xf numFmtId="49" fontId="65" fillId="0" borderId="120" xfId="3" applyNumberFormat="1" applyFont="1" applyFill="1" applyBorder="1" applyAlignment="1">
      <alignment horizontal="center" vertical="center" wrapText="1"/>
    </xf>
    <xf numFmtId="0" fontId="65" fillId="0" borderId="119" xfId="3" applyNumberFormat="1" applyFont="1" applyFill="1" applyBorder="1" applyAlignment="1" applyProtection="1">
      <alignment horizontal="center" vertical="center" wrapText="1"/>
      <protection hidden="1"/>
    </xf>
    <xf numFmtId="0" fontId="65" fillId="0" borderId="119" xfId="0" applyFont="1" applyFill="1" applyBorder="1" applyAlignment="1">
      <alignment horizontal="center" vertical="center" wrapText="1"/>
    </xf>
    <xf numFmtId="4" fontId="65" fillId="0" borderId="119" xfId="0" applyNumberFormat="1" applyFont="1" applyFill="1" applyBorder="1" applyAlignment="1">
      <alignment horizontal="center" vertical="center" wrapText="1"/>
    </xf>
    <xf numFmtId="0" fontId="65" fillId="0" borderId="119" xfId="1" applyFont="1" applyFill="1" applyBorder="1" applyAlignment="1">
      <alignment horizontal="center" vertical="center"/>
    </xf>
    <xf numFmtId="0" fontId="65" fillId="0" borderId="119" xfId="1" applyNumberFormat="1" applyFont="1" applyFill="1" applyBorder="1" applyAlignment="1">
      <alignment horizontal="center" vertical="center"/>
    </xf>
    <xf numFmtId="0" fontId="65" fillId="0" borderId="119" xfId="3" applyFont="1" applyFill="1" applyBorder="1" applyAlignment="1">
      <alignment horizontal="center" vertical="center" wrapText="1"/>
    </xf>
    <xf numFmtId="0" fontId="65" fillId="0" borderId="119" xfId="3" applyFont="1" applyFill="1" applyBorder="1" applyAlignment="1" applyProtection="1">
      <alignment horizontal="center" vertical="center" wrapText="1"/>
      <protection locked="0"/>
    </xf>
    <xf numFmtId="0" fontId="65" fillId="0" borderId="119" xfId="3" applyNumberFormat="1" applyFont="1" applyFill="1" applyBorder="1" applyAlignment="1">
      <alignment horizontal="center" vertical="center" wrapText="1"/>
    </xf>
    <xf numFmtId="14" fontId="65" fillId="0" borderId="119" xfId="1" applyNumberFormat="1" applyFont="1" applyFill="1" applyBorder="1" applyAlignment="1">
      <alignment horizontal="center" vertical="center" wrapText="1"/>
    </xf>
    <xf numFmtId="49" fontId="65" fillId="0" borderId="119" xfId="3" applyNumberFormat="1" applyFont="1" applyFill="1" applyBorder="1" applyAlignment="1" applyProtection="1">
      <alignment horizontal="center" vertical="center" wrapText="1"/>
      <protection locked="0"/>
    </xf>
    <xf numFmtId="4" fontId="65" fillId="0" borderId="119" xfId="5" applyNumberFormat="1" applyFont="1" applyFill="1" applyBorder="1" applyAlignment="1" applyProtection="1">
      <alignment horizontal="center" vertical="center" wrapText="1"/>
      <protection hidden="1"/>
    </xf>
    <xf numFmtId="14" fontId="238" fillId="0" borderId="0" xfId="0" applyNumberFormat="1" applyFont="1" applyFill="1" applyBorder="1"/>
    <xf numFmtId="2" fontId="238" fillId="0" borderId="0" xfId="0" applyNumberFormat="1" applyFont="1" applyFill="1" applyBorder="1" applyAlignment="1">
      <alignment horizontal="center" vertical="center" wrapText="1"/>
    </xf>
    <xf numFmtId="4" fontId="65" fillId="0" borderId="121" xfId="467" applyNumberFormat="1" applyFont="1" applyFill="1" applyBorder="1" applyAlignment="1">
      <alignment horizontal="center" vertical="center"/>
    </xf>
    <xf numFmtId="0" fontId="65" fillId="0" borderId="121" xfId="467" applyFont="1" applyFill="1" applyBorder="1" applyAlignment="1">
      <alignment horizontal="center" vertical="center" wrapText="1"/>
    </xf>
    <xf numFmtId="0" fontId="254" fillId="0" borderId="0" xfId="0" applyFont="1" applyFill="1" applyBorder="1"/>
    <xf numFmtId="49" fontId="65" fillId="0" borderId="0" xfId="11" applyNumberFormat="1" applyFont="1" applyFill="1" applyBorder="1" applyAlignment="1">
      <alignment horizontal="center" vertical="center" wrapText="1"/>
    </xf>
    <xf numFmtId="0" fontId="65" fillId="0" borderId="0" xfId="11" applyFont="1" applyFill="1" applyBorder="1" applyAlignment="1">
      <alignment horizontal="center" vertical="center" wrapText="1"/>
    </xf>
    <xf numFmtId="0" fontId="65" fillId="0" borderId="0" xfId="1" applyFont="1" applyFill="1" applyBorder="1" applyAlignment="1">
      <alignment horizontal="center" vertical="center"/>
    </xf>
    <xf numFmtId="0" fontId="65" fillId="0" borderId="0" xfId="1" applyNumberFormat="1" applyFont="1" applyFill="1" applyBorder="1" applyAlignment="1">
      <alignment horizontal="center" vertical="center"/>
    </xf>
    <xf numFmtId="0" fontId="65" fillId="0" borderId="0" xfId="3" applyFont="1" applyFill="1" applyBorder="1" applyAlignment="1">
      <alignment horizontal="center" vertical="center" wrapText="1"/>
    </xf>
    <xf numFmtId="0" fontId="65" fillId="0" borderId="0" xfId="3" applyFont="1" applyFill="1" applyBorder="1" applyAlignment="1" applyProtection="1">
      <alignment horizontal="center" vertical="center" wrapText="1"/>
      <protection locked="0"/>
    </xf>
    <xf numFmtId="4" fontId="65" fillId="0" borderId="0" xfId="3" applyNumberFormat="1" applyFont="1" applyFill="1" applyBorder="1" applyAlignment="1">
      <alignment horizontal="center" vertical="center"/>
    </xf>
    <xf numFmtId="49" fontId="65" fillId="0" borderId="0" xfId="17" applyNumberFormat="1" applyFont="1" applyFill="1" applyBorder="1" applyAlignment="1">
      <alignment horizontal="center" vertical="center" wrapText="1"/>
    </xf>
    <xf numFmtId="0" fontId="241" fillId="0" borderId="0" xfId="17" applyFont="1" applyFill="1" applyBorder="1" applyAlignment="1">
      <alignment horizontal="center" vertical="center" wrapText="1"/>
    </xf>
    <xf numFmtId="4" fontId="65" fillId="0" borderId="0" xfId="3" applyNumberFormat="1" applyFont="1" applyFill="1" applyBorder="1" applyAlignment="1">
      <alignment horizontal="center" vertical="center" wrapText="1"/>
    </xf>
    <xf numFmtId="0" fontId="249" fillId="0" borderId="98" xfId="1" applyFont="1" applyFill="1" applyBorder="1"/>
    <xf numFmtId="0" fontId="248" fillId="0" borderId="98" xfId="1" applyFont="1" applyFill="1" applyBorder="1" applyAlignment="1"/>
    <xf numFmtId="0" fontId="248" fillId="0" borderId="98" xfId="1" applyFont="1" applyFill="1" applyBorder="1" applyAlignment="1">
      <alignment horizontal="left"/>
    </xf>
    <xf numFmtId="0" fontId="245" fillId="0" borderId="98" xfId="0" applyFont="1" applyFill="1" applyBorder="1"/>
    <xf numFmtId="0" fontId="250" fillId="0" borderId="0" xfId="0" applyFont="1" applyFill="1"/>
    <xf numFmtId="0" fontId="48" fillId="0" borderId="0" xfId="0" applyFont="1" applyFill="1"/>
    <xf numFmtId="49" fontId="48" fillId="0" borderId="0" xfId="0" applyNumberFormat="1" applyFont="1" applyFill="1"/>
    <xf numFmtId="4" fontId="48" fillId="0" borderId="0" xfId="0" applyNumberFormat="1" applyFont="1" applyFill="1"/>
    <xf numFmtId="4" fontId="242" fillId="0" borderId="0" xfId="0" applyNumberFormat="1" applyFont="1" applyFill="1"/>
    <xf numFmtId="0" fontId="249" fillId="0" borderId="0" xfId="1" applyFont="1" applyFill="1"/>
    <xf numFmtId="0" fontId="248" fillId="0" borderId="0" xfId="1" applyFont="1" applyFill="1"/>
    <xf numFmtId="0" fontId="249" fillId="0" borderId="0" xfId="1" applyFont="1" applyFill="1" applyBorder="1"/>
    <xf numFmtId="0" fontId="248" fillId="0" borderId="0" xfId="1" applyFont="1" applyFill="1" applyBorder="1" applyAlignment="1"/>
    <xf numFmtId="0" fontId="245" fillId="0" borderId="0" xfId="0" applyFont="1" applyFill="1" applyBorder="1"/>
    <xf numFmtId="0" fontId="248" fillId="0" borderId="0" xfId="1" applyFont="1" applyFill="1" applyAlignment="1">
      <alignment horizontal="justify" vertical="justify" wrapText="1"/>
    </xf>
    <xf numFmtId="0" fontId="245" fillId="0" borderId="0" xfId="0" applyFont="1" applyFill="1"/>
    <xf numFmtId="0" fontId="248" fillId="0" borderId="117" xfId="1" applyFont="1" applyFill="1" applyBorder="1" applyAlignment="1">
      <alignment horizontal="left" vertical="center"/>
    </xf>
    <xf numFmtId="0" fontId="249" fillId="0" borderId="117" xfId="1" applyFont="1" applyFill="1" applyBorder="1"/>
    <xf numFmtId="0" fontId="248" fillId="0" borderId="117" xfId="1" applyFont="1" applyFill="1" applyBorder="1" applyAlignment="1">
      <alignment horizontal="justify" vertical="justify" wrapText="1"/>
    </xf>
    <xf numFmtId="0" fontId="245" fillId="0" borderId="117" xfId="0" applyFont="1" applyFill="1" applyBorder="1"/>
    <xf numFmtId="2" fontId="47" fillId="0" borderId="0" xfId="0" applyNumberFormat="1" applyFont="1" applyFill="1"/>
    <xf numFmtId="0" fontId="47" fillId="0" borderId="0" xfId="0" applyFont="1" applyFill="1" applyAlignment="1">
      <alignment horizontal="center" vertical="center"/>
    </xf>
    <xf numFmtId="0" fontId="248" fillId="0" borderId="0" xfId="1" applyFont="1" applyFill="1" applyBorder="1" applyAlignment="1">
      <alignment horizontal="justify" vertical="justify" wrapText="1"/>
    </xf>
    <xf numFmtId="0" fontId="47" fillId="0" borderId="0" xfId="0" applyFont="1" applyFill="1" applyBorder="1"/>
    <xf numFmtId="0" fontId="251" fillId="0" borderId="117" xfId="0" applyFont="1" applyFill="1" applyBorder="1"/>
    <xf numFmtId="0" fontId="48" fillId="0" borderId="0" xfId="0" applyFont="1" applyFill="1" applyBorder="1"/>
    <xf numFmtId="0" fontId="244" fillId="0" borderId="0" xfId="0" applyFont="1" applyFill="1" applyBorder="1"/>
    <xf numFmtId="0" fontId="248" fillId="0" borderId="117" xfId="1" applyFont="1" applyFill="1" applyBorder="1" applyAlignment="1">
      <alignment vertical="center"/>
    </xf>
    <xf numFmtId="0" fontId="39" fillId="0" borderId="0" xfId="0" applyFont="1" applyFill="1"/>
    <xf numFmtId="0" fontId="39" fillId="0" borderId="0" xfId="0" applyFont="1" applyFill="1" applyAlignment="1">
      <alignment horizontal="center"/>
    </xf>
    <xf numFmtId="49" fontId="39" fillId="0" borderId="0" xfId="0" applyNumberFormat="1" applyFont="1" applyFill="1"/>
    <xf numFmtId="4" fontId="39" fillId="0" borderId="0" xfId="0" applyNumberFormat="1" applyFont="1" applyFill="1"/>
    <xf numFmtId="2" fontId="39" fillId="0" borderId="0" xfId="0" applyNumberFormat="1" applyFont="1" applyFill="1"/>
    <xf numFmtId="0" fontId="39" fillId="0" borderId="0" xfId="0" applyFont="1" applyFill="1" applyAlignment="1">
      <alignment horizontal="center" vertical="center"/>
    </xf>
    <xf numFmtId="0" fontId="4" fillId="40" borderId="0" xfId="0" applyFont="1" applyFill="1" applyBorder="1" applyAlignment="1">
      <alignment horizontal="center" vertical="center" wrapText="1"/>
    </xf>
    <xf numFmtId="14" fontId="4" fillId="40" borderId="0" xfId="0" applyNumberFormat="1" applyFont="1" applyFill="1" applyBorder="1" applyAlignment="1">
      <alignment horizontal="center" vertical="center" wrapText="1"/>
    </xf>
    <xf numFmtId="49" fontId="4" fillId="40" borderId="0" xfId="0" applyNumberFormat="1" applyFont="1" applyFill="1" applyBorder="1" applyAlignment="1">
      <alignment horizontal="center" vertical="center" wrapText="1"/>
    </xf>
    <xf numFmtId="3" fontId="4" fillId="40" borderId="0" xfId="0" applyNumberFormat="1" applyFont="1" applyFill="1" applyBorder="1" applyAlignment="1">
      <alignment horizontal="center" vertical="center" wrapText="1"/>
    </xf>
    <xf numFmtId="0" fontId="6" fillId="40" borderId="0" xfId="0" applyFont="1" applyFill="1" applyBorder="1"/>
    <xf numFmtId="0" fontId="248" fillId="0" borderId="0" xfId="1" applyFont="1" applyFill="1" applyBorder="1" applyAlignment="1">
      <alignment horizontal="left" vertical="center"/>
    </xf>
    <xf numFmtId="0" fontId="248" fillId="0" borderId="0" xfId="1" applyFont="1" applyFill="1" applyAlignment="1">
      <alignment horizontal="left"/>
    </xf>
    <xf numFmtId="0" fontId="250" fillId="0" borderId="0" xfId="0" applyFont="1" applyFill="1" applyBorder="1" applyAlignment="1">
      <alignment horizontal="left" vertical="center"/>
    </xf>
    <xf numFmtId="0" fontId="250" fillId="0" borderId="0" xfId="0" applyFont="1" applyFill="1" applyBorder="1" applyAlignment="1">
      <alignment horizontal="left" vertical="center" wrapText="1"/>
    </xf>
    <xf numFmtId="49" fontId="49" fillId="0" borderId="115" xfId="1" applyNumberFormat="1" applyFont="1" applyFill="1" applyBorder="1" applyAlignment="1">
      <alignment horizontal="center" vertical="center" wrapText="1"/>
    </xf>
    <xf numFmtId="0" fontId="65" fillId="0" borderId="115" xfId="1" applyFont="1" applyFill="1" applyBorder="1" applyAlignment="1">
      <alignment horizontal="center" vertical="center"/>
    </xf>
    <xf numFmtId="0" fontId="65" fillId="0" borderId="115" xfId="1" applyFont="1" applyFill="1" applyBorder="1" applyAlignment="1">
      <alignment horizontal="center" vertical="center" wrapText="1"/>
    </xf>
    <xf numFmtId="0" fontId="238" fillId="40" borderId="0" xfId="0" applyFont="1" applyFill="1" applyAlignment="1">
      <alignment horizontal="center" vertical="center"/>
    </xf>
    <xf numFmtId="49" fontId="238" fillId="40" borderId="0" xfId="0" applyNumberFormat="1" applyFont="1" applyFill="1" applyAlignment="1">
      <alignment horizontal="center" vertical="center"/>
    </xf>
    <xf numFmtId="14" fontId="238" fillId="40" borderId="0" xfId="0" applyNumberFormat="1" applyFont="1" applyFill="1" applyAlignment="1">
      <alignment horizontal="center" vertical="center"/>
    </xf>
    <xf numFmtId="49" fontId="238" fillId="40" borderId="0" xfId="0" applyNumberFormat="1" applyFont="1" applyFill="1"/>
    <xf numFmtId="4" fontId="255" fillId="0" borderId="121" xfId="56616" applyNumberFormat="1" applyFont="1" applyFill="1" applyBorder="1" applyAlignment="1" applyProtection="1">
      <alignment horizontal="center" vertical="center" wrapText="1"/>
      <protection hidden="1"/>
    </xf>
    <xf numFmtId="325" fontId="57" fillId="0" borderId="121" xfId="0" applyNumberFormat="1" applyFont="1" applyFill="1" applyBorder="1" applyAlignment="1">
      <alignment horizontal="center" vertical="center"/>
    </xf>
    <xf numFmtId="3" fontId="57" fillId="0" borderId="121" xfId="1" applyNumberFormat="1" applyFont="1" applyFill="1" applyBorder="1" applyAlignment="1">
      <alignment horizontal="center" vertical="center" wrapText="1"/>
    </xf>
    <xf numFmtId="0" fontId="65" fillId="0" borderId="121" xfId="3" applyFont="1" applyFill="1" applyBorder="1" applyAlignment="1">
      <alignment horizontal="center" vertical="center"/>
    </xf>
    <xf numFmtId="0" fontId="57" fillId="0" borderId="121" xfId="0" applyFont="1" applyFill="1" applyBorder="1" applyAlignment="1">
      <alignment horizontal="center" vertical="center" wrapText="1"/>
    </xf>
    <xf numFmtId="4" fontId="57" fillId="0" borderId="121" xfId="56616" applyNumberFormat="1" applyFont="1" applyFill="1" applyBorder="1" applyAlignment="1" applyProtection="1">
      <alignment horizontal="center" vertical="center" wrapText="1"/>
      <protection hidden="1"/>
    </xf>
    <xf numFmtId="0" fontId="49" fillId="0" borderId="30" xfId="1" applyFont="1" applyFill="1" applyBorder="1" applyAlignment="1">
      <alignment horizontal="center" vertical="center"/>
    </xf>
    <xf numFmtId="0" fontId="49" fillId="0" borderId="19" xfId="1" applyFont="1" applyFill="1" applyBorder="1" applyAlignment="1">
      <alignment horizontal="center" vertical="center" wrapText="1"/>
    </xf>
    <xf numFmtId="0" fontId="49" fillId="0" borderId="2" xfId="1" applyFont="1" applyFill="1" applyBorder="1" applyAlignment="1">
      <alignment horizontal="center" vertical="center" wrapText="1"/>
    </xf>
    <xf numFmtId="2" fontId="49" fillId="0" borderId="19" xfId="1" applyNumberFormat="1" applyFont="1" applyFill="1" applyBorder="1" applyAlignment="1">
      <alignment horizontal="center" vertical="center" wrapText="1"/>
    </xf>
    <xf numFmtId="2" fontId="49" fillId="0" borderId="2" xfId="1" applyNumberFormat="1" applyFont="1" applyFill="1" applyBorder="1" applyAlignment="1">
      <alignment horizontal="center" vertical="center" wrapText="1"/>
    </xf>
    <xf numFmtId="4" fontId="49" fillId="0" borderId="19" xfId="1" applyNumberFormat="1" applyFont="1" applyFill="1" applyBorder="1" applyAlignment="1">
      <alignment horizontal="center" vertical="center" wrapText="1"/>
    </xf>
    <xf numFmtId="4" fontId="49" fillId="0" borderId="2" xfId="1" applyNumberFormat="1" applyFont="1" applyFill="1" applyBorder="1" applyAlignment="1">
      <alignment horizontal="center" vertical="center" wrapText="1"/>
    </xf>
    <xf numFmtId="49" fontId="49" fillId="0" borderId="19" xfId="1" applyNumberFormat="1" applyFont="1" applyFill="1" applyBorder="1" applyAlignment="1">
      <alignment horizontal="center" vertical="center" wrapText="1"/>
    </xf>
    <xf numFmtId="49" fontId="49" fillId="0" borderId="2" xfId="1" applyNumberFormat="1" applyFont="1" applyFill="1" applyBorder="1" applyAlignment="1">
      <alignment horizontal="center" vertical="center" wrapText="1"/>
    </xf>
    <xf numFmtId="0" fontId="249" fillId="0" borderId="117" xfId="1" applyFont="1" applyFill="1" applyBorder="1" applyAlignment="1">
      <alignment horizontal="center"/>
    </xf>
    <xf numFmtId="0" fontId="49" fillId="0" borderId="32" xfId="1" applyFont="1" applyFill="1" applyBorder="1" applyAlignment="1">
      <alignment horizontal="center" vertical="center" wrapText="1"/>
    </xf>
    <xf numFmtId="0" fontId="49" fillId="0" borderId="4" xfId="1" applyFont="1" applyFill="1" applyBorder="1" applyAlignment="1">
      <alignment horizontal="center" vertical="center" wrapText="1"/>
    </xf>
    <xf numFmtId="49" fontId="49" fillId="0" borderId="114" xfId="1" applyNumberFormat="1" applyFont="1" applyFill="1" applyBorder="1" applyAlignment="1">
      <alignment horizontal="center" vertical="center" wrapText="1"/>
    </xf>
    <xf numFmtId="49" fontId="49" fillId="0" borderId="118" xfId="1" applyNumberFormat="1" applyFont="1" applyFill="1" applyBorder="1" applyAlignment="1">
      <alignment horizontal="center" vertical="center" wrapText="1"/>
    </xf>
    <xf numFmtId="49" fontId="49" fillId="0" borderId="115" xfId="1" applyNumberFormat="1" applyFont="1" applyFill="1" applyBorder="1" applyAlignment="1">
      <alignment horizontal="center" vertical="center" wrapText="1"/>
    </xf>
    <xf numFmtId="0" fontId="65" fillId="0" borderId="114" xfId="1" applyFont="1" applyFill="1" applyBorder="1" applyAlignment="1">
      <alignment horizontal="center" vertical="center"/>
    </xf>
    <xf numFmtId="0" fontId="65" fillId="0" borderId="118" xfId="1" applyFont="1" applyFill="1" applyBorder="1" applyAlignment="1">
      <alignment horizontal="center" vertical="center"/>
    </xf>
    <xf numFmtId="0" fontId="65" fillId="0" borderId="115" xfId="1" applyFont="1" applyFill="1" applyBorder="1" applyAlignment="1">
      <alignment horizontal="center" vertical="center"/>
    </xf>
    <xf numFmtId="0" fontId="65" fillId="0" borderId="114" xfId="1" applyFont="1" applyFill="1" applyBorder="1" applyAlignment="1">
      <alignment horizontal="center" vertical="center" wrapText="1"/>
    </xf>
    <xf numFmtId="0" fontId="65" fillId="0" borderId="118" xfId="1" applyFont="1" applyFill="1" applyBorder="1" applyAlignment="1">
      <alignment horizontal="center" vertical="center" wrapText="1"/>
    </xf>
    <xf numFmtId="0" fontId="65" fillId="0" borderId="115" xfId="1" applyFont="1" applyFill="1" applyBorder="1" applyAlignment="1">
      <alignment horizontal="center" vertical="center" wrapText="1"/>
    </xf>
    <xf numFmtId="0" fontId="49" fillId="0" borderId="30" xfId="1" applyFont="1" applyFill="1" applyBorder="1" applyAlignment="1">
      <alignment horizontal="center" vertical="center" wrapText="1"/>
    </xf>
    <xf numFmtId="0" fontId="248" fillId="0" borderId="0" xfId="1" applyFont="1" applyFill="1" applyBorder="1" applyAlignment="1">
      <alignment horizontal="left" vertical="center" wrapText="1"/>
    </xf>
    <xf numFmtId="0" fontId="248" fillId="0" borderId="0" xfId="1" applyFont="1" applyFill="1" applyAlignment="1">
      <alignment horizontal="left"/>
    </xf>
    <xf numFmtId="0" fontId="250" fillId="0" borderId="0" xfId="0" applyFont="1" applyFill="1" applyBorder="1" applyAlignment="1">
      <alignment horizontal="left" vertical="center"/>
    </xf>
    <xf numFmtId="0" fontId="250" fillId="0" borderId="0" xfId="0" applyFont="1" applyFill="1" applyBorder="1" applyAlignment="1">
      <alignment horizontal="left" vertical="center" wrapText="1"/>
    </xf>
    <xf numFmtId="49" fontId="256" fillId="0" borderId="121" xfId="1" applyNumberFormat="1" applyFont="1" applyFill="1" applyBorder="1" applyAlignment="1">
      <alignment horizontal="center" vertical="center" wrapText="1"/>
    </xf>
    <xf numFmtId="49" fontId="45" fillId="109" borderId="0" xfId="1" applyNumberFormat="1" applyFont="1" applyFill="1" applyBorder="1" applyAlignment="1">
      <alignment horizontal="center" vertical="center" wrapText="1"/>
    </xf>
    <xf numFmtId="0" fontId="0" fillId="109" borderId="0" xfId="0" applyFill="1" applyBorder="1"/>
    <xf numFmtId="0" fontId="0" fillId="109" borderId="0" xfId="0" applyFill="1"/>
    <xf numFmtId="49" fontId="0" fillId="109" borderId="0" xfId="0" applyNumberFormat="1" applyFill="1"/>
    <xf numFmtId="2" fontId="0" fillId="109" borderId="0" xfId="0" applyNumberFormat="1" applyFill="1"/>
  </cellXfs>
  <cellStyles count="56617">
    <cellStyle name=" 1" xfId="1044"/>
    <cellStyle name="_x000d__x000a_JournalTemplate=C:\COMFO\CTALK\JOURSTD.TPL_x000d__x000a_LbStateAddress=3 3 0 251 1 89 2 311_x000d__x000a_LbStateJou" xfId="1045"/>
    <cellStyle name="$* #,##0.0;[Red]" xfId="14883"/>
    <cellStyle name="$* #,##0.00;[Red]" xfId="14884"/>
    <cellStyle name="$* #,##0;[Red]" xfId="14885"/>
    <cellStyle name="???[0]" xfId="14992"/>
    <cellStyle name="_(23.11.2009) СПИСКИ  МАТЕРИАЛОВ  ПО ЦЕХАМ, БЮДЖЕТ" xfId="14993"/>
    <cellStyle name="_(по курсу 120$) Материалы на 2009" xfId="14994"/>
    <cellStyle name="_(по смете 35$) Материалы на 2009 CORRECT" xfId="14995"/>
    <cellStyle name="__TMS budget 2009" xfId="14996"/>
    <cellStyle name="_04.1.1" xfId="14997"/>
    <cellStyle name="_04.1.1_17072011 Потребность и А 7 1" xfId="14998"/>
    <cellStyle name="_04.1.1_20.07.11_Бизнес-план АТС" xfId="14999"/>
    <cellStyle name="_04.1.1_20.07_БП_расчет по потребности" xfId="15000"/>
    <cellStyle name="_04.1.1_амортизация 2012год" xfId="15001"/>
    <cellStyle name="_04.1.1_БЮДЖЕТ АТС 2012 утверж 261011" xfId="15002"/>
    <cellStyle name="_04.1.1_Утв. бюджет 2011год от 080911" xfId="15003"/>
    <cellStyle name="_04.1.1_Утв. бюджет 2011год от 281211" xfId="15004"/>
    <cellStyle name="_04.1.20" xfId="15005"/>
    <cellStyle name="_04.1.20_17072011 Потребность и А 7 1" xfId="15006"/>
    <cellStyle name="_04.1.20_20.07.11_Бизнес-план АТС" xfId="15007"/>
    <cellStyle name="_04.1.20_20.07_БП_расчет по потребности" xfId="15008"/>
    <cellStyle name="_04.1.20_амортизация 2012год" xfId="15009"/>
    <cellStyle name="_04.1.20_БЮДЖЕТ АТС 2012 утверж 261011" xfId="15010"/>
    <cellStyle name="_04.1.20_Утв. бюджет 2011год от 080911" xfId="15011"/>
    <cellStyle name="_04.1.20_Утв. бюджет 2011год от 281211" xfId="15012"/>
    <cellStyle name="_04.1.8" xfId="15013"/>
    <cellStyle name="_04.1.8_17072011 Потребность и А 7 1" xfId="15014"/>
    <cellStyle name="_04.1.8_20.07.11_Бизнес-план АТС" xfId="15015"/>
    <cellStyle name="_04.1.8_20.07_БП_расчет по потребности" xfId="15016"/>
    <cellStyle name="_04.1.8_амортизация 2012год" xfId="15017"/>
    <cellStyle name="_04.1.8_БЮДЖЕТ АТС 2012 утверж 261011" xfId="15018"/>
    <cellStyle name="_04.1.8_Утв. бюджет 2011год от 080911" xfId="15019"/>
    <cellStyle name="_04.1.8_Утв. бюджет 2011год от 281211" xfId="15020"/>
    <cellStyle name="_05_12m_K.Fixed Assets" xfId="15021"/>
    <cellStyle name="_05_12m_K.Fixed Assets 2" xfId="15022"/>
    <cellStyle name="_05_12m_K.Fixed Assets_11.07_БЮДЖЕТ АТС 2011_2 полугодие" xfId="15023"/>
    <cellStyle name="_05_12m_K.Fixed Assets_14.07_БЮДЖЕТ АТС 2011_прогноз" xfId="15024"/>
    <cellStyle name="_05_12m_K.Fixed Assets_17072011 Потребность и А 7 1" xfId="15025"/>
    <cellStyle name="_05_12m_K.Fixed Assets_20.07.11_Бизнес-план АТС" xfId="15026"/>
    <cellStyle name="_05_12m_K.Fixed Assets_20.07_БП_расчет по потребности" xfId="15027"/>
    <cellStyle name="_05_12m_K.Fixed Assets_25.04_БЮДЖЕТ АТС 2011_1полугодие" xfId="15028"/>
    <cellStyle name="_05_12m_K.Fixed Assets_А.7.12" xfId="15029"/>
    <cellStyle name="_05_12m_K.Fixed Assets_амортизация 2012год" xfId="15030"/>
    <cellStyle name="_05_12m_K.Fixed Assets_БЮДЖЕТ АТС 2012 утверж 261011" xfId="15031"/>
    <cellStyle name="_05_12m_K.Fixed Assets_план на 5 мес А 7 1 " xfId="15032"/>
    <cellStyle name="_05_12m_K.Fixed Assets_Утв. бюджет 2011год от 080911" xfId="15033"/>
    <cellStyle name="_05_12m_K.Fixed Assets_Утв. бюджет 2011год от 281211" xfId="15034"/>
    <cellStyle name="_080604_SM_Template _v274_draft_EP KMG" xfId="15035"/>
    <cellStyle name="_080604_SM_Template _v274_draft_EP KMG_17072011 Потребность и А 7 1" xfId="15036"/>
    <cellStyle name="_080604_SM_Template _v274_draft_EP KMG_20.07.11_Бизнес-план АТС" xfId="15037"/>
    <cellStyle name="_080604_SM_Template _v274_draft_EP KMG_20.07_БП_расчет по потребности" xfId="15038"/>
    <cellStyle name="_080604_SM_Template _v274_draft_EP KMG_амортизация 2012год" xfId="15039"/>
    <cellStyle name="_080604_SM_Template _v274_draft_EP KMG_БЮДЖЕТ АТС 2012 утверж 261011" xfId="15040"/>
    <cellStyle name="_080604_SM_Template _v274_draft_EP KMG_Утв. бюджет 2011год от 080911" xfId="15041"/>
    <cellStyle name="_080604_SM_Template _v274_draft_EP KMG_Утв. бюджет 2011год от 281211" xfId="15042"/>
    <cellStyle name="_080704_Trainings reserve_2009-2013" xfId="15043"/>
    <cellStyle name="_080704_Trainings reserve_2009-2013_17072011 Потребность и А 7 1" xfId="15044"/>
    <cellStyle name="_080704_Trainings reserve_2009-2013_20.07.11_Бизнес-план АТС" xfId="15045"/>
    <cellStyle name="_080704_Trainings reserve_2009-2013_20.07_БП_расчет по потребности" xfId="15046"/>
    <cellStyle name="_080704_Trainings reserve_2009-2013_амортизация 2012год" xfId="15047"/>
    <cellStyle name="_080704_Trainings reserve_2009-2013_БЮДЖЕТ АТС 2012 утверж 261011" xfId="15048"/>
    <cellStyle name="_080704_Trainings reserve_2009-2013_Утв. бюджет 2011год от 080911" xfId="15049"/>
    <cellStyle name="_080704_Trainings reserve_2009-2013_Утв. бюджет 2011год от 281211" xfId="15050"/>
    <cellStyle name="_081127_Формат финбюджета 2009_TMS" xfId="15051"/>
    <cellStyle name="_09 S ARO new KBM" xfId="15052"/>
    <cellStyle name="_09 S ARO new KBM 2" xfId="15053"/>
    <cellStyle name="_09 S ARO new KBM_11.07_БЮДЖЕТ АТС 2011_2 полугодие" xfId="15054"/>
    <cellStyle name="_09 S ARO new KBM_14.07_БЮДЖЕТ АТС 2011_прогноз" xfId="15055"/>
    <cellStyle name="_09 S ARO new KBM_20.07_БП_расчет по потребности" xfId="15056"/>
    <cellStyle name="_09 S ARO new KBM_25.04_БЮДЖЕТ АТС 2011_1полугодие" xfId="15057"/>
    <cellStyle name="_09 S ARO new KBM_B-KBM Budget 2008 Comb (#3) Prod 21-Dril 250-Price 60-WO 2600 upd" xfId="15058"/>
    <cellStyle name="_09 S ARO new KBM_B-KBM Budget 2008 Comb (#3) Prod 21-Dril 250-Price 60-WO 2600 upd 2" xfId="15059"/>
    <cellStyle name="_09 S ARO new KBM_B-KBM Budget 2008 Comb (#3) Prod 21-Dril 250-Price 60-WO 2600 upd_11.07_БЮДЖЕТ АТС 2011_2 полугодие" xfId="15060"/>
    <cellStyle name="_09 S ARO new KBM_B-KBM Budget 2008 Comb (#3) Prod 21-Dril 250-Price 60-WO 2600 upd_14.07_БЮДЖЕТ АТС 2011_прогноз" xfId="15061"/>
    <cellStyle name="_09 S ARO new KBM_B-KBM Budget 2008 Comb (#3) Prod 21-Dril 250-Price 60-WO 2600 upd_20.07_БП_расчет по потребности" xfId="15062"/>
    <cellStyle name="_09 S ARO new KBM_B-KBM Budget 2008 Comb (#3) Prod 21-Dril 250-Price 60-WO 2600 upd_25.04_БЮДЖЕТ АТС 2011_1полугодие" xfId="15063"/>
    <cellStyle name="_09 S ARO new KBM_B-KBM Budget 2008 Comb (#3) Prod 21-Dril 250-Price 60-WO 2600 upd_А.7.12" xfId="15064"/>
    <cellStyle name="_09 S ARO new KBM_B-KBM Budget 2008 Comb (#3) Prod 21-Dril 250-Price 60-WO 2600 upd_план на 5 мес А 7 1 " xfId="15065"/>
    <cellStyle name="_09 S ARO new KBM_B-KBM Budget 2008 Prod 2,1-Dril 250-Price 60-WO 2600 for KMG Eng" xfId="15066"/>
    <cellStyle name="_09 S ARO new KBM_B-KBM Budget 2008 Prod 2,1-Dril 250-Price 60-WO 2600 for KMG Eng 2" xfId="15067"/>
    <cellStyle name="_09 S ARO new KBM_B-KBM Budget 2008 Prod 2,1-Dril 250-Price 60-WO 2600 for KMG Eng_11.07_БЮДЖЕТ АТС 2011_2 полугодие" xfId="15068"/>
    <cellStyle name="_09 S ARO new KBM_B-KBM Budget 2008 Prod 2,1-Dril 250-Price 60-WO 2600 for KMG Eng_14.07_БЮДЖЕТ АТС 2011_прогноз" xfId="15069"/>
    <cellStyle name="_09 S ARO new KBM_B-KBM Budget 2008 Prod 2,1-Dril 250-Price 60-WO 2600 for KMG Eng_20.07_БП_расчет по потребности" xfId="15070"/>
    <cellStyle name="_09 S ARO new KBM_B-KBM Budget 2008 Prod 2,1-Dril 250-Price 60-WO 2600 for KMG Eng_25.04_БЮДЖЕТ АТС 2011_1полугодие" xfId="15071"/>
    <cellStyle name="_09 S ARO new KBM_B-KBM Budget 2008 Prod 2,1-Dril 250-Price 60-WO 2600 for KMG Eng_А.7.12" xfId="15072"/>
    <cellStyle name="_09 S ARO new KBM_B-KBM Budget 2008 Prod 2,1-Dril 250-Price 60-WO 2600 for KMG Eng_план на 5 мес А 7 1 " xfId="15073"/>
    <cellStyle name="_09 S ARO new KBM_KBM Budget 2008 Comb (#3) Prod 2,3-Dril 250-Price 72-WO 3000-A" xfId="15074"/>
    <cellStyle name="_09 S ARO new KBM_KBM Budget 2008 Comb (#3) Prod 2,3-Dril 250-Price 72-WO 3000-A 2" xfId="15075"/>
    <cellStyle name="_09 S ARO new KBM_KBM Budget 2008 Comb (#3) Prod 2,3-Dril 250-Price 72-WO 3000-A_11.07_БЮДЖЕТ АТС 2011_2 полугодие" xfId="15076"/>
    <cellStyle name="_09 S ARO new KBM_KBM Budget 2008 Comb (#3) Prod 2,3-Dril 250-Price 72-WO 3000-A_14.07_БЮДЖЕТ АТС 2011_прогноз" xfId="15077"/>
    <cellStyle name="_09 S ARO new KBM_KBM Budget 2008 Comb (#3) Prod 2,3-Dril 250-Price 72-WO 3000-A_20.07_БП_расчет по потребности" xfId="15078"/>
    <cellStyle name="_09 S ARO new KBM_KBM Budget 2008 Comb (#3) Prod 2,3-Dril 250-Price 72-WO 3000-A_25.04_БЮДЖЕТ АТС 2011_1полугодие" xfId="15079"/>
    <cellStyle name="_09 S ARO new KBM_KBM Budget 2008 Comb (#3) Prod 2,3-Dril 250-Price 72-WO 3000-A_А.7.12" xfId="15080"/>
    <cellStyle name="_09 S ARO new KBM_KBM Budget 2008 Comb (#3) Prod 2,3-Dril 250-Price 72-WO 3000-A_план на 5 мес А 7 1 " xfId="15081"/>
    <cellStyle name="_09 S ARO new KBM_А.7.12" xfId="15082"/>
    <cellStyle name="_09 S ARO new KBM_план на 5 мес А 7 1 " xfId="15083"/>
    <cellStyle name="_09 S ARO new KBM_预算修改稿－崔" xfId="15084"/>
    <cellStyle name="_09 S ARO new KBM_预算修改稿－崔 2" xfId="15085"/>
    <cellStyle name="_09 S ARO new KBM_预算修改稿－崔_11.07_БЮДЖЕТ АТС 2011_2 полугодие" xfId="15086"/>
    <cellStyle name="_09 S ARO new KBM_预算修改稿－崔_14.07_БЮДЖЕТ АТС 2011_прогноз" xfId="15087"/>
    <cellStyle name="_09 S ARO new KBM_预算修改稿－崔_20.07_БП_расчет по потребности" xfId="15088"/>
    <cellStyle name="_09 S ARO new KBM_预算修改稿－崔_25.04_БЮДЖЕТ АТС 2011_1полугодие" xfId="15089"/>
    <cellStyle name="_09 S ARO new KBM_预算修改稿－崔_А.7.12" xfId="15090"/>
    <cellStyle name="_09 S ARO new KBM_预算修改稿－崔_план на 5 мес А 7 1 " xfId="15091"/>
    <cellStyle name="_1.5.4" xfId="15092"/>
    <cellStyle name="_1.5.4 2" xfId="15093"/>
    <cellStyle name="_1.5.4_11.07_БЮДЖЕТ АТС 2011_2 полугодие" xfId="15094"/>
    <cellStyle name="_1.5.4_14.07_БЮДЖЕТ АТС 2011_прогноз" xfId="15095"/>
    <cellStyle name="_1.5.4_20.07_БП_расчет по потребности" xfId="15096"/>
    <cellStyle name="_1.5.4_25.04_БЮДЖЕТ АТС 2011_1полугодие" xfId="15097"/>
    <cellStyle name="_1.5.4_А.7.12" xfId="15098"/>
    <cellStyle name="_1.5.4_план на 5 мес А 7 1 " xfId="15099"/>
    <cellStyle name="_12m 2006 C100.Cash" xfId="15100"/>
    <cellStyle name="_12m 2006 C100.Cash_17072011 Потребность и А 7 1" xfId="15101"/>
    <cellStyle name="_12m 2006 C100.Cash_20.07.11_Бизнес-план АТС" xfId="15102"/>
    <cellStyle name="_12m 2006 C100.Cash_20.07_БП_расчет по потребности" xfId="15103"/>
    <cellStyle name="_12m 2006 C100.Cash_амортизация 2012год" xfId="15104"/>
    <cellStyle name="_12m 2006 C100.Cash_БЮДЖЕТ АТС 2012 утверж 261011" xfId="15105"/>
    <cellStyle name="_12m 2006 C100.Cash_Утв. бюджет 2011год от 080911" xfId="15106"/>
    <cellStyle name="_12m 2006 C100.Cash_Утв. бюджет 2011год от 281211" xfId="15107"/>
    <cellStyle name="_2007.07.23 Расшифровки по Произ себ-ти_2008" xfId="15108"/>
    <cellStyle name="_2007.07.23 Расшифровки по Произ себ-ти_2008_17072011 Потребность и А 7 1" xfId="15109"/>
    <cellStyle name="_2007.07.23 Расшифровки по Произ себ-ти_2008_20.07.11_Бизнес-план АТС" xfId="15110"/>
    <cellStyle name="_2007.07.23 Расшифровки по Произ себ-ти_2008_20.07_БП_расчет по потребности" xfId="15111"/>
    <cellStyle name="_2007.07.23 Расшифровки по Произ себ-ти_2008_амортизация 2012год" xfId="15112"/>
    <cellStyle name="_2007.07.23 Расшифровки по Произ себ-ти_2008_БЮДЖЕТ АТС 2012 утверж 261011" xfId="15113"/>
    <cellStyle name="_2007.07.23 Расшифровки по Произ себ-ти_2008_Утв. бюджет 2011год от 080911" xfId="15114"/>
    <cellStyle name="_2007.07.23 Расшифровки по Произ себ-ти_2008_Утв. бюджет 2011год от 281211" xfId="15115"/>
    <cellStyle name="_2007.10.05 Окончательный вариант Расчета добычи" xfId="15116"/>
    <cellStyle name="_2007.10.05 Окончательный вариант Расчета добычи 2" xfId="15117"/>
    <cellStyle name="_2007.10.05 Окончательный вариант Расчета добычи_11.07_БЮДЖЕТ АТС 2011_2 полугодие" xfId="15118"/>
    <cellStyle name="_2007.10.05 Окончательный вариант Расчета добычи_14.07_БЮДЖЕТ АТС 2011_прогноз" xfId="15119"/>
    <cellStyle name="_2007.10.05 Окончательный вариант Расчета добычи_20.07_БП_расчет по потребности" xfId="15120"/>
    <cellStyle name="_2007.10.05 Окончательный вариант Расчета добычи_25.04_БЮДЖЕТ АТС 2011_1полугодие" xfId="15121"/>
    <cellStyle name="_2007.10.05 Окончательный вариант Расчета добычи_А.7.12" xfId="15122"/>
    <cellStyle name="_2007.10.05 Окончательный вариант Расчета добычи_план на 5 мес А 7 1 " xfId="15123"/>
    <cellStyle name="_21С-2003г" xfId="15124"/>
    <cellStyle name="_21С-2003г_Инвест.бюджет" xfId="15125"/>
    <cellStyle name="_21С-2003г_ПДДС  форма НК (20) п" xfId="15126"/>
    <cellStyle name="_21С-2003г_ПДДС  форма НК (20)_23май03" xfId="15127"/>
    <cellStyle name="_21С-2003г_ПДДС  форма НК (20)_26май03" xfId="15128"/>
    <cellStyle name="_21С-2003г_ПДДС  форма НК (22)_23май03" xfId="15129"/>
    <cellStyle name="_21С-2003г_ПДДС  форма НК (22)_26май03" xfId="15130"/>
    <cellStyle name="_21С-2003г_ПДДС  форма НК (22)п" xfId="15131"/>
    <cellStyle name="_21С-2003г_Форма 21.1" xfId="15132"/>
    <cellStyle name="_21С-2003г_форма 21-НГДО 2003г" xfId="15133"/>
    <cellStyle name="_21С-2003г_формы по добыче и газопереработке1" xfId="15134"/>
    <cellStyle name="_21С-уточ" xfId="15135"/>
    <cellStyle name="_21С-уточ_Источники-2002(1кв)" xfId="15136"/>
    <cellStyle name="_21С-уточ_НГДО-2002-2кв 1кристина" xfId="15137"/>
    <cellStyle name="_21С-уточ_НГДО-2002-2кв2" xfId="15138"/>
    <cellStyle name="_21С-уточ_НГДО-2002-3кв(нов)-4" xfId="15139"/>
    <cellStyle name="_290908Tax burden calculation KBM" xfId="15140"/>
    <cellStyle name="_290908Tax burden calculation KBM_17072011 Потребность и А 7 1" xfId="15141"/>
    <cellStyle name="_290908Tax burden calculation KBM_20.07.11_Бизнес-план АТС" xfId="15142"/>
    <cellStyle name="_290908Tax burden calculation KBM_20.07_БП_расчет по потребности" xfId="15143"/>
    <cellStyle name="_290908Tax burden calculation KBM_амортизация 2012год" xfId="15144"/>
    <cellStyle name="_290908Tax burden calculation KBM_БЮДЖЕТ АТС 2012 утверж 261011" xfId="15145"/>
    <cellStyle name="_290908Tax burden calculation KBM_Утв. бюджет 2011год от 080911" xfId="15146"/>
    <cellStyle name="_290908Tax burden calculation KBM_Утв. бюджет 2011год от 281211" xfId="15147"/>
    <cellStyle name="_4061-KZ" xfId="15148"/>
    <cellStyle name="_4061-KZ_17072011 Потребность и А 7 1" xfId="15149"/>
    <cellStyle name="_4061-KZ_20.07.11_Бизнес-план АТС" xfId="15150"/>
    <cellStyle name="_4061-KZ_20.07_БП_расчет по потребности" xfId="15151"/>
    <cellStyle name="_4061-KZ_амортизация 2012год" xfId="15152"/>
    <cellStyle name="_4061-KZ_БЮДЖЕТ АТС 2012 утверж 261011" xfId="15153"/>
    <cellStyle name="_4061-KZ_Утв. бюджет 2011год от 080911" xfId="15154"/>
    <cellStyle name="_4061-KZ_Утв. бюджет 2011год от 281211" xfId="15155"/>
    <cellStyle name="_671" xfId="15156"/>
    <cellStyle name="_671_расш  для БП (2010-2014) налоги" xfId="15157"/>
    <cellStyle name="_Balance Sheet" xfId="15158"/>
    <cellStyle name="_Balance Sheet_расш  для БП (2010-2014) налоги" xfId="15159"/>
    <cellStyle name="_Book1" xfId="15160"/>
    <cellStyle name="_Book5" xfId="15161"/>
    <cellStyle name="_BS and P&amp;L final for ATS BD 2008 sent to KBM" xfId="15162"/>
    <cellStyle name="_BS and P&amp;L final for ATS BD 2008 sent to KBM_17072011 Потребность и А 7 1" xfId="15163"/>
    <cellStyle name="_BS and P&amp;L final for ATS BD 2008 sent to KBM_20.07.11_Бизнес-план АТС" xfId="15164"/>
    <cellStyle name="_BS and P&amp;L final for ATS BD 2008 sent to KBM_20.07_БП_расчет по потребности" xfId="15165"/>
    <cellStyle name="_BS and P&amp;L final for ATS BD 2008 sent to KBM_амортизация 2012год" xfId="15166"/>
    <cellStyle name="_BS and P&amp;L final for ATS BD 2008 sent to KBM_БЮДЖЕТ АТС 2012 утверж 261011" xfId="15167"/>
    <cellStyle name="_BS and P&amp;L final for ATS BD 2008 sent to KBM_Утв. бюджет 2011год от 080911" xfId="15168"/>
    <cellStyle name="_BS and P&amp;L final for ATS BD 2008 sent to KBM_Утв. бюджет 2011год от 281211" xfId="15169"/>
    <cellStyle name="_BUDGET_ПН2002(2)" xfId="15170"/>
    <cellStyle name="_C1" xfId="15171"/>
    <cellStyle name="_C1_17072011 Потребность и А 7 1" xfId="15172"/>
    <cellStyle name="_C1_20.07.11_Бизнес-план АТС" xfId="15173"/>
    <cellStyle name="_C1_20.07_БП_расчет по потребности" xfId="15174"/>
    <cellStyle name="_C1_амортизация 2012год" xfId="15175"/>
    <cellStyle name="_C1_БЮДЖЕТ АТС 2012 утверж 261011" xfId="15176"/>
    <cellStyle name="_C1_Утв. бюджет 2011год от 080911" xfId="15177"/>
    <cellStyle name="_C1_Утв. бюджет 2011год от 281211" xfId="15178"/>
    <cellStyle name="_CAPEX KBM upd 21.05.08" xfId="15179"/>
    <cellStyle name="_CAPEX KBM upd 21.05.08_17072011 Потребность и А 7 1" xfId="15180"/>
    <cellStyle name="_CAPEX KBM upd 21.05.08_20.07.11_Бизнес-план АТС" xfId="15181"/>
    <cellStyle name="_CAPEX KBM upd 21.05.08_20.07_БП_расчет по потребности" xfId="15182"/>
    <cellStyle name="_CAPEX KBM upd 21.05.08_амортизация 2012год" xfId="15183"/>
    <cellStyle name="_CAPEX KBM upd 21.05.08_БЮДЖЕТ АТС 2012 утверж 261011" xfId="15184"/>
    <cellStyle name="_CAPEX KBM upd 21.05.08_Утв. бюджет 2011год от 080911" xfId="15185"/>
    <cellStyle name="_CAPEX KBM upd 21.05.08_Утв. бюджет 2011год от 281211" xfId="15186"/>
    <cellStyle name="_CIP 2009for EPT" xfId="15187"/>
    <cellStyle name="_Consolidator V0.16" xfId="1046"/>
    <cellStyle name="_Consolidator V0.16 2" xfId="1047"/>
    <cellStyle name="_Consolidator V0.16_11.07_БЮДЖЕТ АТС 2011_2 полугодие" xfId="15188"/>
    <cellStyle name="_Consolidator V0.16_14.07_БЮДЖЕТ АТС 2011_прогноз" xfId="15189"/>
    <cellStyle name="_Consolidator V0.16_17072011 Потребность и А 7 1" xfId="15190"/>
    <cellStyle name="_Consolidator V0.16_20.07.11_Бизнес-план АТС" xfId="15191"/>
    <cellStyle name="_Consolidator V0.16_20.07_БП_расчет по потребности" xfId="15192"/>
    <cellStyle name="_Consolidator V0.16_25.04_БЮДЖЕТ АТС 2011_1полугодие" xfId="15193"/>
    <cellStyle name="_Consolidator V0.16_А.7.12" xfId="15194"/>
    <cellStyle name="_Consolidator V0.16_амортизация 2012год" xfId="15195"/>
    <cellStyle name="_Consolidator V0.16_БЮДЖЕТ АТС 2012 утверж 261011" xfId="15196"/>
    <cellStyle name="_Consolidator V0.16_план на 5 мес А 7 1 " xfId="15197"/>
    <cellStyle name="_Consolidator V0.16_План по КВЛ 2011г." xfId="1048"/>
    <cellStyle name="_Consolidator V0.16_Утв. бюджет 2011год от 080911" xfId="15198"/>
    <cellStyle name="_Consolidator V0.16_Утв. бюджет 2011год от 281211" xfId="15199"/>
    <cellStyle name="_Copy of GA KBM budget KMG form" xfId="15200"/>
    <cellStyle name="_Copy of GA KBM budget KMG form_17072011 Потребность и А 7 1" xfId="15201"/>
    <cellStyle name="_Copy of GA KBM budget KMG form_20.07.11_Бизнес-план АТС" xfId="15202"/>
    <cellStyle name="_Copy of GA KBM budget KMG form_20.07_БП_расчет по потребности" xfId="15203"/>
    <cellStyle name="_Copy of GA KBM budget KMG form_амортизация 2012год" xfId="15204"/>
    <cellStyle name="_Copy of GA KBM budget KMG form_БЮДЖЕТ АТС 2012 утверж 261011" xfId="15205"/>
    <cellStyle name="_Copy of GA KBM budget KMG form_Утв. бюджет 2011год от 080911" xfId="15206"/>
    <cellStyle name="_Copy of GA KBM budget KMG form_Утв. бюджет 2011год от 281211" xfId="15207"/>
    <cellStyle name="_CoSM_v504_Draft" xfId="1049"/>
    <cellStyle name="_CoSM_v504_Draft 2" xfId="1050"/>
    <cellStyle name="_CoSM_v504_Draft_План по КВЛ 2011г." xfId="1051"/>
    <cellStyle name="_E Accounts receivable 1Q 2007" xfId="15208"/>
    <cellStyle name="_E Accounts receivable 1Q 2007_17072011 Потребность и А 7 1" xfId="15209"/>
    <cellStyle name="_E Accounts receivable 1Q 2007_20.07.11_Бизнес-план АТС" xfId="15210"/>
    <cellStyle name="_E Accounts receivable 1Q 2007_20.07_БП_расчет по потребности" xfId="15211"/>
    <cellStyle name="_E Accounts receivable 1Q 2007_амортизация 2012год" xfId="15212"/>
    <cellStyle name="_E Accounts receivable 1Q 2007_БЮДЖЕТ АТС 2012 утверж 261011" xfId="15213"/>
    <cellStyle name="_E Accounts receivable 1Q 2007_Утв. бюджет 2011год от 080911" xfId="15214"/>
    <cellStyle name="_E Accounts receivable 1Q 2007_Утв. бюджет 2011год от 281211" xfId="15215"/>
    <cellStyle name="_E3.1" xfId="15216"/>
    <cellStyle name="_E3.1_17072011 Потребность и А 7 1" xfId="15217"/>
    <cellStyle name="_E3.1_20.07.11_Бизнес-план АТС" xfId="15218"/>
    <cellStyle name="_E3.1_20.07_БП_расчет по потребности" xfId="15219"/>
    <cellStyle name="_E3.1_амортизация 2012год" xfId="15220"/>
    <cellStyle name="_E3.1_БЮДЖЕТ АТС 2012 утверж 261011" xfId="15221"/>
    <cellStyle name="_E3.1_Утв. бюджет 2011год от 080911" xfId="15222"/>
    <cellStyle name="_E3.1_Утв. бюджет 2011год от 281211" xfId="15223"/>
    <cellStyle name="_F  Investments 6 m 2006" xfId="15224"/>
    <cellStyle name="_F  Investments 6 m 2006_17072011 Потребность и А 7 1" xfId="15225"/>
    <cellStyle name="_F  Investments 6 m 2006_20.07.11_Бизнес-план АТС" xfId="15226"/>
    <cellStyle name="_F  Investments 6 m 2006_20.07_БП_расчет по потребности" xfId="15227"/>
    <cellStyle name="_F  Investments 6 m 2006_амортизация 2012год" xfId="15228"/>
    <cellStyle name="_F  Investments 6 m 2006_БЮДЖЕТ АТС 2012 утверж 261011" xfId="15229"/>
    <cellStyle name="_F  Investments 6 m 2006_Утв. бюджет 2011год от 080911" xfId="15230"/>
    <cellStyle name="_F  Investments 6 m 2006_Утв. бюджет 2011год от 281211" xfId="15231"/>
    <cellStyle name="_F1" xfId="15232"/>
    <cellStyle name="_F1_17072011 Потребность и А 7 1" xfId="15233"/>
    <cellStyle name="_F1_20.07.11_Бизнес-план АТС" xfId="15234"/>
    <cellStyle name="_F1_20.07_БП_расчет по потребности" xfId="15235"/>
    <cellStyle name="_F1_амортизация 2012год" xfId="15236"/>
    <cellStyle name="_F1_БЮДЖЕТ АТС 2012 утверж 261011" xfId="15237"/>
    <cellStyle name="_F1_Утв. бюджет 2011год от 080911" xfId="15238"/>
    <cellStyle name="_F1_Утв. бюджет 2011год от 281211" xfId="15239"/>
    <cellStyle name="_Financial statements Combined- December 31.2007_14p updated 27.03.08 for management final" xfId="15240"/>
    <cellStyle name="_Financial statements Combined- December 31.2007_14p updated 27.03.08 for management final 2" xfId="15241"/>
    <cellStyle name="_Financial statements Combined- December 31.2007_14p updated 27.03.08 for management final_11.07_БЮДЖЕТ АТС 2011_2 полугодие" xfId="15242"/>
    <cellStyle name="_Financial statements Combined- December 31.2007_14p updated 27.03.08 for management final_14.07_БЮДЖЕТ АТС 2011_прогноз" xfId="15243"/>
    <cellStyle name="_Financial statements Combined- December 31.2007_14p updated 27.03.08 for management final_20.07_БП_расчет по потребности" xfId="15244"/>
    <cellStyle name="_Financial statements Combined- December 31.2007_14p updated 27.03.08 for management final_25.04_БЮДЖЕТ АТС 2011_1полугодие" xfId="15245"/>
    <cellStyle name="_Financial statements Combined- December 31.2007_14p updated 27.03.08 for management final_А.7.12" xfId="15246"/>
    <cellStyle name="_Financial statements Combined- December 31.2007_14p updated 27.03.08 for management final_план на 5 мес А 7 1 " xfId="15247"/>
    <cellStyle name="_FS 31 December 2006" xfId="15248"/>
    <cellStyle name="_FS 31 December 2006_расш  для БП (2010-2014) налоги" xfId="15249"/>
    <cellStyle name="_GM on Utexam loan" xfId="15250"/>
    <cellStyle name="_Income Breakdown Fuel" xfId="15251"/>
    <cellStyle name="_Income Breakdown Fuel_17072011 Потребность и А 7 1" xfId="15252"/>
    <cellStyle name="_Income Breakdown Fuel_20.07.11_Бизнес-план АТС" xfId="15253"/>
    <cellStyle name="_Income Breakdown Fuel_20.07_БП_расчет по потребности" xfId="15254"/>
    <cellStyle name="_Income Breakdown Fuel_амортизация 2012год" xfId="15255"/>
    <cellStyle name="_Income Breakdown Fuel_БЮДЖЕТ АТС 2012 утверж 261011" xfId="15256"/>
    <cellStyle name="_Income Breakdown Fuel_Утв. бюджет 2011год от 080911" xfId="15257"/>
    <cellStyle name="_Income Breakdown Fuel_Утв. бюджет 2011год от 281211" xfId="15258"/>
    <cellStyle name="_IncomeStatement_2009_Version2" xfId="15259"/>
    <cellStyle name="_Inp_Co_Details" xfId="1052"/>
    <cellStyle name="_Inp_Co_Details 2" xfId="1053"/>
    <cellStyle name="_Inp_Co_Details_План по КВЛ 2011г." xfId="1054"/>
    <cellStyle name="_Inp_Company details" xfId="1055"/>
    <cellStyle name="_Inp_Company details 2" xfId="1056"/>
    <cellStyle name="_Inp_Company details_План по КВЛ 2011г." xfId="1057"/>
    <cellStyle name="_IT dept(2)" xfId="15260"/>
    <cellStyle name="_IT dept(2)_17072011 Потребность и А 7 1" xfId="15261"/>
    <cellStyle name="_IT dept(2)_20.07.11_Бизнес-план АТС" xfId="15262"/>
    <cellStyle name="_IT dept(2)_20.07_БП_расчет по потребности" xfId="15263"/>
    <cellStyle name="_IT dept(2)_амортизация 2012год" xfId="15264"/>
    <cellStyle name="_IT dept(2)_БЮДЖЕТ АТС 2012 утверж 261011" xfId="15265"/>
    <cellStyle name="_IT dept(2)_Утв. бюджет 2011год от 080911" xfId="15266"/>
    <cellStyle name="_IT dept(2)_Утв. бюджет 2011год от 281211" xfId="15267"/>
    <cellStyle name="_K2.1-2-3-4" xfId="15268"/>
    <cellStyle name="_K2.1-2-3-4_17072011 Потребность и А 7 1" xfId="15269"/>
    <cellStyle name="_K2.1-2-3-4_20.07.11_Бизнес-план АТС" xfId="15270"/>
    <cellStyle name="_K2.1-2-3-4_20.07_БП_расчет по потребности" xfId="15271"/>
    <cellStyle name="_K2.1-2-3-4_амортизация 2012год" xfId="15272"/>
    <cellStyle name="_K2.1-2-3-4_БЮДЖЕТ АТС 2012 утверж 261011" xfId="15273"/>
    <cellStyle name="_K2.1-2-3-4_Утв. бюджет 2011год от 080911" xfId="15274"/>
    <cellStyle name="_K2.1-2-3-4_Утв. бюджет 2011год от 281211" xfId="15275"/>
    <cellStyle name="_KMG_Forms_Sample Intergroup Operations_KMG Level_V01_sdb" xfId="1058"/>
    <cellStyle name="_KMG_Forms_Sample Intergroup Operations_KMG Level_V01_sdb_План по КВЛ 2011г." xfId="1059"/>
    <cellStyle name="_KMG_Forms_Sample Intergroup Operations_KMG Level_V01_sdb_расш  для БП (2010-2014) налоги" xfId="15276"/>
    <cellStyle name="_KSS Client Assistance Package - 2007" xfId="15277"/>
    <cellStyle name="_KSS Client Assistance Package - 6m 2008" xfId="15278"/>
    <cellStyle name="_KZ Combined May 2007 IAS Zoya' form" xfId="15279"/>
    <cellStyle name="_KZ Combined May 2007 IAS Zoya' form_17072011 Потребность и А 7 1" xfId="15280"/>
    <cellStyle name="_KZ Combined May 2007 IAS Zoya' form_20.07.11_Бизнес-план АТС" xfId="15281"/>
    <cellStyle name="_KZ Combined May 2007 IAS Zoya' form_20.07_БП_расчет по потребности" xfId="15282"/>
    <cellStyle name="_KZ Combined May 2007 IAS Zoya' form_амортизация 2012год" xfId="15283"/>
    <cellStyle name="_KZ Combined May 2007 IAS Zoya' form_БЮДЖЕТ АТС 2012 утверж 261011" xfId="15284"/>
    <cellStyle name="_KZ Combined May 2007 IAS Zoya' form_Утв. бюджет 2011год от 080911" xfId="15285"/>
    <cellStyle name="_KZ Combined May 2007 IAS Zoya' form_Утв. бюджет 2011год от 281211" xfId="15286"/>
    <cellStyle name="_Lena_Формат финбюджета 2009 updated" xfId="15287"/>
    <cellStyle name="_Lena_Формат финбюджета 2009 updated_расш  для БП (2010-2014) налоги" xfId="15288"/>
    <cellStyle name="_Matrix" xfId="1060"/>
    <cellStyle name="_Matrix 2" xfId="1061"/>
    <cellStyle name="_Matrix_План по КВЛ 2011г." xfId="1062"/>
    <cellStyle name="_N308-Int payb 684" xfId="15289"/>
    <cellStyle name="_N308-Int payb 684_расш  для БП (2010-2014) налоги" xfId="15290"/>
    <cellStyle name="_O.Taxes_04" xfId="15291"/>
    <cellStyle name="_PRICE_1C" xfId="1063"/>
    <cellStyle name="_PRICE_1C_План по КВЛ 2011г." xfId="1064"/>
    <cellStyle name="_PRICE_1C_расш  для БП (2010-2014) налоги" xfId="15292"/>
    <cellStyle name="_Q100 Lead" xfId="15293"/>
    <cellStyle name="_Q100 Lead_17072011 Потребность и А 7 1" xfId="15294"/>
    <cellStyle name="_Q100 Lead_20.07.11_Бизнес-план АТС" xfId="15295"/>
    <cellStyle name="_Q100 Lead_20.07_БП_расчет по потребности" xfId="15296"/>
    <cellStyle name="_Q100 Lead_амортизация 2012год" xfId="15297"/>
    <cellStyle name="_Q100 Lead_БЮДЖЕТ АТС 2012 утверж 261011" xfId="15298"/>
    <cellStyle name="_Q100 Lead_Утв. бюджет 2011год от 080911" xfId="15299"/>
    <cellStyle name="_Q100 Lead_Утв. бюджет 2011год от 281211" xfId="15300"/>
    <cellStyle name="_RAS_DKY1-2" xfId="15301"/>
    <cellStyle name="_RAS_DKY1-2_расш  для БП (2010-2014) налоги" xfId="15302"/>
    <cellStyle name="_Rosa CAP 2006" xfId="15303"/>
    <cellStyle name="_Salary" xfId="15304"/>
    <cellStyle name="_Salary 2" xfId="15305"/>
    <cellStyle name="_Salary_11.07_БЮДЖЕТ АТС 2011_2 полугодие" xfId="15306"/>
    <cellStyle name="_Salary_14.07_БЮДЖЕТ АТС 2011_прогноз" xfId="15307"/>
    <cellStyle name="_Salary_17072011 Потребность и А 7 1" xfId="15308"/>
    <cellStyle name="_Salary_20.07.11_Бизнес-план АТС" xfId="15309"/>
    <cellStyle name="_Salary_20.07_БП_расчет по потребности" xfId="15310"/>
    <cellStyle name="_Salary_25.04_БЮДЖЕТ АТС 2011_1полугодие" xfId="15311"/>
    <cellStyle name="_Salary_А.7.12" xfId="15312"/>
    <cellStyle name="_Salary_амортизация 2012год" xfId="15313"/>
    <cellStyle name="_Salary_БЮДЖЕТ АТС 2012 утверж 261011" xfId="15314"/>
    <cellStyle name="_Salary_план на 5 мес А 7 1 " xfId="15315"/>
    <cellStyle name="_Salary_Утв. бюджет 2011год от 080911" xfId="15316"/>
    <cellStyle name="_Salary_Утв. бюджет 2011год от 281211" xfId="15317"/>
    <cellStyle name="_Sheet1" xfId="15318"/>
    <cellStyle name="_Sheet1_17072011 Потребность и А 7 1" xfId="15319"/>
    <cellStyle name="_Sheet1_20.07.11_Бизнес-план АТС" xfId="15320"/>
    <cellStyle name="_Sheet1_20.07_БП_расчет по потребности" xfId="15321"/>
    <cellStyle name="_Sheet1_амортизация 2012год" xfId="15322"/>
    <cellStyle name="_Sheet1_БЮДЖЕТ АТС 2012 утверж 261011" xfId="15323"/>
    <cellStyle name="_Sheet1_Утв. бюджет 2011год от 080911" xfId="15324"/>
    <cellStyle name="_Sheet1_Утв. бюджет 2011год от 281211" xfId="15325"/>
    <cellStyle name="_Sub_01_JSC KazMunaiGaz E&amp;P_2008" xfId="1065"/>
    <cellStyle name="_Sub_01_JSC KazMunaiGaz E&amp;P_2008 2" xfId="1066"/>
    <cellStyle name="_Sub_01_JSC KazMunaiGaz E&amp;P_2008_План по КВЛ 2011г." xfId="1067"/>
    <cellStyle name="_Taxes 25-Jan-07 vs 1" xfId="15326"/>
    <cellStyle name="_VA.COS_G&amp;A_12m2008" xfId="15327"/>
    <cellStyle name="_x005f_x000d__x005f_x000a_JournalTemplate=C:\COMFO\CTALK\JOURSTD.TPL_x005f_x000d__x005f_x000a_LbStateAddress=3 3 0 251 1 89 2 311_x005f_x000d__x005f_x000a_LbStateJou" xfId="1068"/>
    <cellStyle name="_x005f_x005f_x005f_x000d__x005f_x000a_JournalTemplate=C:\COMFO\CTALK\JOURSTD.TPL_x005f_x005f_x005f_x000d__x005f_x000a_LbStateAddress=3 3 0 251 1 89 2 311_x005f_x005f_x005f_x000d__x005f_x000a_LbStateJou" xfId="1069"/>
    <cellStyle name="_ZCMS_MON_KLL1" xfId="15328"/>
    <cellStyle name="_ZCMS_MON_KLL1_расш  для БП (2010-2014) налоги" xfId="15329"/>
    <cellStyle name="_ZDEBKRE1-2007" xfId="15330"/>
    <cellStyle name="_ZDEBKRE1-2007_расш  для БП (2010-2014) налоги" xfId="15331"/>
    <cellStyle name="_А.17.16" xfId="15332"/>
    <cellStyle name="_А.17.16_17072011 Потребность и А 7 1" xfId="15333"/>
    <cellStyle name="_А.17.16_20.07.11_Бизнес-план АТС" xfId="15334"/>
    <cellStyle name="_А.17.16_20.07_БП_расчет по потребности" xfId="15335"/>
    <cellStyle name="_А.17.16_амортизация 2012год" xfId="15336"/>
    <cellStyle name="_А.17.16_БЮДЖЕТ АТС 2012 утверж 261011" xfId="15337"/>
    <cellStyle name="_А.17.16_Утв. бюджет 2011год от 080911" xfId="15338"/>
    <cellStyle name="_А.17.16_Утв. бюджет 2011год от 281211" xfId="15339"/>
    <cellStyle name="_А.7.23" xfId="15340"/>
    <cellStyle name="_А.7.23_17072011 Потребность и А 7 1" xfId="15341"/>
    <cellStyle name="_А.7.23_20.07.11_Бизнес-план АТС" xfId="15342"/>
    <cellStyle name="_А.7.23_20.07_БП_расчет по потребности" xfId="15343"/>
    <cellStyle name="_А.7.23_амортизация 2012год" xfId="15344"/>
    <cellStyle name="_А.7.23_БЮДЖЕТ АТС 2012 утверж 261011" xfId="15345"/>
    <cellStyle name="_А.7.23_Утв. бюджет 2011год от 080911" xfId="15346"/>
    <cellStyle name="_А.7.23_Утв. бюджет 2011год от 281211" xfId="15347"/>
    <cellStyle name="_Автошин " xfId="15348"/>
    <cellStyle name="_Анализ бригад КРС за 12 месяцев 2008 года" xfId="15349"/>
    <cellStyle name="_АТС Budget 2010" xfId="15350"/>
    <cellStyle name="_АТС Budget 2010 2" xfId="15351"/>
    <cellStyle name="_АТС Budget 2010_11.07_БЮДЖЕТ АТС 2011_2 полугодие" xfId="15352"/>
    <cellStyle name="_АТС Budget 2010_14.07_БЮДЖЕТ АТС 2011_прогноз" xfId="15353"/>
    <cellStyle name="_АТС Budget 2010_20.07_БП_расчет по потребности" xfId="15354"/>
    <cellStyle name="_АТС Budget 2010_25.04_БЮДЖЕТ АТС 2011_1полугодие" xfId="15355"/>
    <cellStyle name="_АТС Budget 2010_А.7.12" xfId="15356"/>
    <cellStyle name="_АТС Budget 2010_план на 5 мес А 7 1 " xfId="15357"/>
    <cellStyle name="_Аудиторские проводки 24-фев-09" xfId="15358"/>
    <cellStyle name="_Баланс" xfId="15359"/>
    <cellStyle name="_Баланс 2" xfId="15360"/>
    <cellStyle name="_Баланс_11.07_БЮДЖЕТ АТС 2011_2 полугодие" xfId="15361"/>
    <cellStyle name="_Баланс_14.07_БЮДЖЕТ АТС 2011_прогноз" xfId="15362"/>
    <cellStyle name="_Баланс_20.07_БП_расчет по потребности" xfId="15363"/>
    <cellStyle name="_Баланс_25.04_БЮДЖЕТ АТС 2011_1полугодие" xfId="15364"/>
    <cellStyle name="_Баланс_А.7.12" xfId="15365"/>
    <cellStyle name="_Баланс_план на 5 мес А 7 1 " xfId="15366"/>
    <cellStyle name="_Бюд.2002г ЛУКОЙЛ-КомиЛена" xfId="15367"/>
    <cellStyle name="_Бюд.2003г энон.план" xfId="15368"/>
    <cellStyle name="_Бюд.ПНГП на 2003" xfId="15369"/>
    <cellStyle name="_Бюдж.формы ЗАО АГ" xfId="1070"/>
    <cellStyle name="_Бюдж.формы ЗАО АГ 2" xfId="1071"/>
    <cellStyle name="_Бюдж.формы ЗАО АГ_План по КВЛ 2011г." xfId="1072"/>
    <cellStyle name="_Бюджет маркетинг 2009 с добычей по м-цам" xfId="15370"/>
    <cellStyle name="_Бюджет маркетинг 2009 с добычей по м-цам_17072011 Потребность и А 7 1" xfId="15371"/>
    <cellStyle name="_Бюджет маркетинг 2009 с добычей по м-цам_20.07.11_Бизнес-план АТС" xfId="15372"/>
    <cellStyle name="_Бюджет маркетинг 2009 с добычей по м-цам_20.07_БП_расчет по потребности" xfId="15373"/>
    <cellStyle name="_Бюджет маркетинг 2009 с добычей по м-цам_амортизация 2012год" xfId="15374"/>
    <cellStyle name="_Бюджет маркетинг 2009 с добычей по м-цам_БЮДЖЕТ АТС 2012 утверж 261011" xfId="15375"/>
    <cellStyle name="_Бюджет маркетинг 2009 с добычей по м-цам_Утв. бюджет 2011год от 080911" xfId="15376"/>
    <cellStyle name="_Бюджет маркетинг 2009 с добычей по м-цам_Утв. бюджет 2011год от 281211" xfId="15377"/>
    <cellStyle name="_дебит кредт задолженность" xfId="15378"/>
    <cellStyle name="_дебит кредт задолженность_расш  для БП (2010-2014) налоги" xfId="15379"/>
    <cellStyle name="_Дт Кт Свернутый" xfId="15380"/>
    <cellStyle name="_Дт Кт Свернутый_17072011 Потребность и А 7 1" xfId="15381"/>
    <cellStyle name="_Дт Кт Свернутый_20.07.11_Бизнес-план АТС" xfId="15382"/>
    <cellStyle name="_Дт Кт Свернутый_20.07_БП_расчет по потребности" xfId="15383"/>
    <cellStyle name="_Дт Кт Свернутый_амортизация 2012год" xfId="15384"/>
    <cellStyle name="_Дт Кт Свернутый_БЮДЖЕТ АТС 2012 утверж 261011" xfId="15385"/>
    <cellStyle name="_Дт Кт Свернутый_Утв. бюджет 2011год от 080911" xfId="15386"/>
    <cellStyle name="_Дт Кт Свернутый_Утв. бюджет 2011год от 281211" xfId="15387"/>
    <cellStyle name="_запрос от аудиторов №8" xfId="15388"/>
    <cellStyle name="_Заявка СИЗ на 2009г.  .по управлениям В-1" xfId="15389"/>
    <cellStyle name="_Инвест.бюджет" xfId="15390"/>
    <cellStyle name="_Инвест.бюджет_1" xfId="15391"/>
    <cellStyle name="_ИП-ДО-КР_МП_вЛУКОЙЛ_07.11.2006" xfId="15392"/>
    <cellStyle name="_Историч-2009" xfId="15393"/>
    <cellStyle name="_Книга1" xfId="15394"/>
    <cellStyle name="_Книга1_расш  для БП (2010-2014) налоги" xfId="15395"/>
    <cellStyle name="_Книга2" xfId="1073"/>
    <cellStyle name="_Книга2 2" xfId="1074"/>
    <cellStyle name="_Книга2_17072011 Потребность и А 7 1" xfId="15396"/>
    <cellStyle name="_Книга2_20.07.11_Бизнес-план АТС" xfId="15397"/>
    <cellStyle name="_Книга2_20.07_БП_расчет по потребности" xfId="15398"/>
    <cellStyle name="_Книга2_амортизация 2012год" xfId="15399"/>
    <cellStyle name="_Книга2_БЮДЖЕТ АТС 2012 утверж 261011" xfId="15400"/>
    <cellStyle name="_Книга2_План по КВЛ 2011г." xfId="1075"/>
    <cellStyle name="_Книга2_Утв. бюджет 2011год от 080911" xfId="15401"/>
    <cellStyle name="_Книга2_Утв. бюджет 2011год от 281211" xfId="15402"/>
    <cellStyle name="_Консол  фин отчет  по МСФО за 4-месяц   2006г (2)" xfId="15403"/>
    <cellStyle name="_Консол  фин отчет  по МСФО за 4-месяц   2006г (2)_расш  для БП (2010-2014) налоги" xfId="15404"/>
    <cellStyle name="_Консолид Фин.Отч.РД КМГдля КМГ за 1 полугодие 2005г оконч." xfId="15405"/>
    <cellStyle name="_Консолид Фин.Отч.РД КМГдля КМГ за 1 полугодие 2005г оконч._17072011 Потребность и А 7 1" xfId="15406"/>
    <cellStyle name="_Консолид Фин.Отч.РД КМГдля КМГ за 1 полугодие 2005г оконч._20.07.11_Бизнес-план АТС" xfId="15407"/>
    <cellStyle name="_Консолид Фин.Отч.РД КМГдля КМГ за 1 полугодие 2005г оконч._20.07_БП_расчет по потребности" xfId="15408"/>
    <cellStyle name="_Консолид Фин.Отч.РД КМГдля КМГ за 1 полугодие 2005г оконч._амортизация 2012год" xfId="15409"/>
    <cellStyle name="_Консолид Фин.Отч.РД КМГдля КМГ за 1 полугодие 2005г оконч._БЮДЖЕТ АТС 2012 утверж 261011" xfId="15410"/>
    <cellStyle name="_Консолид Фин.Отч.РД КМГдля КМГ за 1 полугодие 2005г оконч._Утв. бюджет 2011год от 080911" xfId="15411"/>
    <cellStyle name="_Консолид Фин.Отч.РД КМГдля КМГ за 1 полугодие 2005г оконч._Утв. бюджет 2011год от 281211" xfId="15412"/>
    <cellStyle name="_Кор.проводки для Лены" xfId="15413"/>
    <cellStyle name="_Кор.проводки для Лены_расш  для БП (2010-2014) налоги" xfId="15414"/>
    <cellStyle name="_материалы элоборуд. по ЖЭС" xfId="15415"/>
    <cellStyle name="_мебель, оборудование инвентарь1207" xfId="1076"/>
    <cellStyle name="_мебель, оборудование инвентарь1207 2" xfId="1077"/>
    <cellStyle name="_мебель, оборудование инвентарь1207_План по КВЛ 2011г." xfId="1078"/>
    <cellStyle name="_НГДО-2002-2кв-11" xfId="15416"/>
    <cellStyle name="_НГДО-2002-2кв-12" xfId="15417"/>
    <cellStyle name="_НГДО-2002-3кв(нов)Надя" xfId="15418"/>
    <cellStyle name="_НКТ штанги 2009 сниж" xfId="15419"/>
    <cellStyle name="_осн.показ_комб" xfId="15420"/>
    <cellStyle name="_ОТЧЕТ для ДКФ    06 04 05  (6)" xfId="1079"/>
    <cellStyle name="_ОТЧЕТ для ДКФ    06 04 05  (6) 2" xfId="1080"/>
    <cellStyle name="_ОТЧЕТ для ДКФ    06 04 05  (6)_План по КВЛ 2011г." xfId="1081"/>
    <cellStyle name="_Пад_доб2002ПН" xfId="15421"/>
    <cellStyle name="_План развития ПТС на 2005-2010 (связи станционной части)" xfId="1082"/>
    <cellStyle name="_План развития ПТС на 2005-2010 (связи станционной части) 2" xfId="1083"/>
    <cellStyle name="_План развития ПТС на 2005-2010 (связи станционной части)_План по КВЛ 2011г." xfId="1084"/>
    <cellStyle name="_Прил 8Кратк. долг.деб.зд" xfId="15422"/>
    <cellStyle name="_Прил 8Кратк. долг.деб.зд_расш  для БП (2010-2014) налоги" xfId="15423"/>
    <cellStyle name="_Приложение 7Долг.деб.зад-ть" xfId="15424"/>
    <cellStyle name="_Приложение 7Долг.деб.зад-ть_расш  для БП (2010-2014) налоги" xfId="15425"/>
    <cellStyle name="_Приложения к формам отчетов за июнь 2006г" xfId="15426"/>
    <cellStyle name="_Приложения к формам отчетов за июнь 2006г_17072011 Потребность и А 7 1" xfId="15427"/>
    <cellStyle name="_Приложения к формам отчетов за июнь 2006г_20.07.11_Бизнес-план АТС" xfId="15428"/>
    <cellStyle name="_Приложения к формам отчетов за июнь 2006г_20.07_БП_расчет по потребности" xfId="15429"/>
    <cellStyle name="_Приложения к формам отчетов за июнь 2006г_амортизация 2012год" xfId="15430"/>
    <cellStyle name="_Приложения к формам отчетов за июнь 2006г_БЮДЖЕТ АТС 2012 утверж 261011" xfId="15431"/>
    <cellStyle name="_Приложения к формам отчетов за июнь 2006г_Утв. бюджет 2011год от 080911" xfId="15432"/>
    <cellStyle name="_Приложения к формам отчетов за июнь 2006г_Утв. бюджет 2011год от 281211" xfId="15433"/>
    <cellStyle name="_Приложения к формам отчетов за май 2006г (свод)" xfId="15434"/>
    <cellStyle name="_Приложения к формам отчетов за май 2006г (свод)_17072011 Потребность и А 7 1" xfId="15435"/>
    <cellStyle name="_Приложения к формам отчетов за май 2006г (свод)_20.07.11_Бизнес-план АТС" xfId="15436"/>
    <cellStyle name="_Приложения к формам отчетов за май 2006г (свод)_20.07_БП_расчет по потребности" xfId="15437"/>
    <cellStyle name="_Приложения к формам отчетов за май 2006г (свод)_амортизация 2012год" xfId="15438"/>
    <cellStyle name="_Приложения к формам отчетов за май 2006г (свод)_БЮДЖЕТ АТС 2012 утверж 261011" xfId="15439"/>
    <cellStyle name="_Приложения к формам отчетов за май 2006г (свод)_Утв. бюджет 2011год от 080911" xfId="15440"/>
    <cellStyle name="_Приложения к формам отчетов за май 2006г (свод)_Утв. бюджет 2011год от 281211" xfId="15441"/>
    <cellStyle name="_произв.цели - приложение к СНР_айгерим_09.11" xfId="1085"/>
    <cellStyle name="_произв.цели - приложение к СНР_айгерим_09.11 2" xfId="1086"/>
    <cellStyle name="_произв.цели - приложение к СНР_айгерим_09.11_План по КВЛ 2011г." xfId="1087"/>
    <cellStyle name="_РасПадДоб КРС,ПНП,ПРС-2002год" xfId="15442"/>
    <cellStyle name="_РасПадДоб КРС,ПНП,ПРС-2002год_21 возврат" xfId="15443"/>
    <cellStyle name="_РасПадДоб КРС,ПНП,ПРС-2002год_BUDGET_ПН2002(2)" xfId="15444"/>
    <cellStyle name="_Расчет добычи на 3,180 млн.тн" xfId="15445"/>
    <cellStyle name="_Расчет себестоимости Аманегльдинского газа" xfId="1088"/>
    <cellStyle name="_Расчет себестоимости Аманегльдинского газа 2" xfId="1089"/>
    <cellStyle name="_Расчет себестоимости Аманегльдинского газа_План по КВЛ 2011г." xfId="1090"/>
    <cellStyle name="_Расчет Сниж Доб 2002г" xfId="15446"/>
    <cellStyle name="_РасчетЗС15.10.2001гxls" xfId="15447"/>
    <cellStyle name="_РасчетЗС15.10.2001гxls_2002 ЗАО Пермь прогноз" xfId="15448"/>
    <cellStyle name="_РасчетЗС15.10.2001гxls_Источники-2002(1кв)" xfId="15449"/>
    <cellStyle name="_РасчетЗС15.10.2001гxls_НГДО-2002-2кв 1кристина" xfId="15450"/>
    <cellStyle name="_РасчетЗС15.10.2001гxls_НГДО-2002-2кв2" xfId="15451"/>
    <cellStyle name="_РасчетЗС15.10.2001гxls_НГДО-2002-3кв(нов)-4" xfId="15452"/>
    <cellStyle name="_РасчетЗС15.10.2001гxls_ЦДУ1полугодие2002г" xfId="15453"/>
    <cellStyle name="_Регистрация договоров 2003" xfId="1091"/>
    <cellStyle name="_Регистрация договоров 2003 2" xfId="1092"/>
    <cellStyle name="_Регистрация договоров 2003_План по КВЛ 2011г." xfId="1093"/>
    <cellStyle name="_Сведение о потр.ТМЦ на 1 кв.2009г изм. Excel" xfId="15454"/>
    <cellStyle name="_СВОДНАЯ ЗАЯВКА на 2 полугодие 2009 г. по УАСО.с измен." xfId="15455"/>
    <cellStyle name="_Себестоимость" xfId="1094"/>
    <cellStyle name="_Себестоимость 2" xfId="1095"/>
    <cellStyle name="_Себестоимость_План по КВЛ 2011г." xfId="1096"/>
    <cellStyle name="_СМЕТА Вилла 2009г без 5%, 1,2коэф" xfId="15456"/>
    <cellStyle name="_Смета затрат по прочим обществам" xfId="15457"/>
    <cellStyle name="_Смета по удельному весу 35$ от 30.12.08г" xfId="15458"/>
    <cellStyle name="_сравнение КАЗАХЭНЕРГОЭКСПЕРТИЗА на 2009 год" xfId="15459"/>
    <cellStyle name="_Сценарные условия 04-06 гг6" xfId="15460"/>
    <cellStyle name="_Таблицы для конвертации" xfId="15461"/>
    <cellStyle name="_Транспорт. расходы в Актау и по городу" xfId="1097"/>
    <cellStyle name="_Утв СД Бюджет расшиф 29 12 05" xfId="1098"/>
    <cellStyle name="_Утв СД Бюджет расшиф 29 12 05 2" xfId="1099"/>
    <cellStyle name="_Утв СД Бюджет расшиф 29 12 05_План по КВЛ 2011г." xfId="1100"/>
    <cellStyle name="_ФОРМА" xfId="15462"/>
    <cellStyle name="_форма 14- 2003г" xfId="15463"/>
    <cellStyle name="_форма 14,1- 2003г" xfId="15464"/>
    <cellStyle name="_форма 18- 2003г" xfId="15465"/>
    <cellStyle name="_форма 21 18К1 для доч пп Пермнефть" xfId="15466"/>
    <cellStyle name="_форма 21 18К1 для доч пп Пермнефть_Источники-2002(1кв)" xfId="15467"/>
    <cellStyle name="_форма 21 18К1 для доч пп Пермнефть_НГДО-2002-2кв 1кристина" xfId="15468"/>
    <cellStyle name="_форма 21 18К1 для доч пп Пермнефть_НГДО-2002-2кв2" xfId="15469"/>
    <cellStyle name="_форма 21 18К1 для доч пп Пермнефть_НГДО-2002-3кв(нов)-4" xfId="15470"/>
    <cellStyle name="_Форма 21.1" xfId="15471"/>
    <cellStyle name="_форма 21-НГДО 2003г" xfId="15472"/>
    <cellStyle name="_форма 31- 2003г" xfId="15473"/>
    <cellStyle name="_Форма дуль 2" xfId="1101"/>
    <cellStyle name="_Форма дуль 2 2" xfId="1102"/>
    <cellStyle name="_Форма дуль 2_План по КВЛ 2011г." xfId="1103"/>
    <cellStyle name="_Форма отчетности НК КМГ с приложениями _ 30 Сентября 2008" xfId="15474"/>
    <cellStyle name="_Форма отчетности НК КМГ с приложениями _ 30 Сентября 2008_расш  для БП (2010-2014) налоги" xfId="15475"/>
    <cellStyle name="_Форма ФОТ" xfId="1104"/>
    <cellStyle name="_Форма ФОТ_План по КВЛ 2011г." xfId="1105"/>
    <cellStyle name="_форма ЭП-НГДО к Реглам" xfId="15476"/>
    <cellStyle name="_ФОРМА_2002 ЗАО Пермь прогноз" xfId="15477"/>
    <cellStyle name="_ФОРМА_Источники-2002(1кв)" xfId="15478"/>
    <cellStyle name="_ФОРМА_НГДО-2002-2кв 1кристина" xfId="15479"/>
    <cellStyle name="_ФОРМА_НГДО-2002-2кв2" xfId="15480"/>
    <cellStyle name="_ФОРМА_НГДО-2002-3кв(нов)-4" xfId="15481"/>
    <cellStyle name="_Формы по инвестплану" xfId="1106"/>
    <cellStyle name="_Формы по инвестплану_План по КВЛ 2011г." xfId="1107"/>
    <cellStyle name="_формы по ип (4)" xfId="1108"/>
    <cellStyle name="_формы по ип (4)_План по КВЛ 2011г." xfId="1109"/>
    <cellStyle name="_Формы по ип 17 окт  08 (2)" xfId="1110"/>
    <cellStyle name="_Формы по ип 17 окт  08 (2)_План по КВЛ 2011г." xfId="1111"/>
    <cellStyle name="_формы по ип 22 сент 08" xfId="1112"/>
    <cellStyle name="_формы по ип 22 сент 08_План по КВЛ 2011г." xfId="1113"/>
    <cellStyle name="_ФОРМЫ2003годНГДО" xfId="15482"/>
    <cellStyle name="_Хвосты " xfId="15483"/>
    <cellStyle name="_Шаблон - Расшифровки по Произ себ-ти_2008" xfId="15484"/>
    <cellStyle name="_Шаблон - Расшифровки по Произ себ-ти_2008_17072011 Потребность и А 7 1" xfId="15485"/>
    <cellStyle name="_Шаблон - Расшифровки по Произ себ-ти_2008_20.07.11_Бизнес-план АТС" xfId="15486"/>
    <cellStyle name="_Шаблон - Расшифровки по Произ себ-ти_2008_20.07_БП_расчет по потребности" xfId="15487"/>
    <cellStyle name="_Шаблон - Расшифровки по Произ себ-ти_2008_амортизация 2012год" xfId="15488"/>
    <cellStyle name="_Шаблон - Расшифровки по Произ себ-ти_2008_БЮДЖЕТ АТС 2012 утверж 261011" xfId="15489"/>
    <cellStyle name="_Шаблон - Расшифровки по Произ себ-ти_2008_Утв. бюджет 2011год от 080911" xfId="15490"/>
    <cellStyle name="_Шаблон - Расшифровки по Произ себ-ти_2008_Утв. бюджет 2011год от 281211" xfId="15491"/>
    <cellStyle name="’?‰? [0.00]_Sheet1" xfId="14886"/>
    <cellStyle name="’?‰?_Sheet1" xfId="14887"/>
    <cellStyle name="”ќђќ‘ћ‚›‰" xfId="1117"/>
    <cellStyle name="”ќђќ‘ћ‚›‰ 2" xfId="1118"/>
    <cellStyle name="”ќђќ‘ћ‚›‰ 3" xfId="15492"/>
    <cellStyle name="”ќђќ‘ћ‚›‰_План по КВЛ 2011г." xfId="1119"/>
    <cellStyle name="”љ‘ђћ‚ђќќ›‰" xfId="1120"/>
    <cellStyle name="”љ‘ђћ‚ђќќ›‰ 2" xfId="1121"/>
    <cellStyle name="”љ‘ђћ‚ђќќ›‰ 3" xfId="15493"/>
    <cellStyle name="”љ‘ђћ‚ђќќ›‰_План по КВЛ 2011г." xfId="1122"/>
    <cellStyle name="„…ќ…†ќ›‰" xfId="1123"/>
    <cellStyle name="„…ќ…†ќ›‰ 2" xfId="1124"/>
    <cellStyle name="„…ќ…†ќ›‰ 3" xfId="15494"/>
    <cellStyle name="„…ќ…†ќ›‰_План по КВЛ 2011г." xfId="1125"/>
    <cellStyle name="¤d¤À¦ì [0]" xfId="15495"/>
    <cellStyle name="¤d¤À¦ì_cmdinput" xfId="15496"/>
    <cellStyle name="¶W³sµ²" xfId="15497"/>
    <cellStyle name="‡ђѓћ‹ћ‚ћљ1" xfId="1126"/>
    <cellStyle name="‡ђѓћ‹ћ‚ћљ1 2" xfId="1127"/>
    <cellStyle name="‡ђѓћ‹ћ‚ћљ1 3" xfId="15498"/>
    <cellStyle name="‡ђѓћ‹ћ‚ћљ1_План по КВЛ 2011г." xfId="1128"/>
    <cellStyle name="‡ђѓћ‹ћ‚ћљ2" xfId="1129"/>
    <cellStyle name="‡ђѓћ‹ћ‚ћљ2 2" xfId="1130"/>
    <cellStyle name="‡ђѓћ‹ћ‚ћљ2 3" xfId="15499"/>
    <cellStyle name="‡ђѓћ‹ћ‚ћљ2_План по КВЛ 2011г." xfId="1131"/>
    <cellStyle name="•W_Sheet1" xfId="14888"/>
    <cellStyle name="•WЏЂ_ЉO‰?—a‹?" xfId="15500"/>
    <cellStyle name="’ћѓћ‚›‰" xfId="1114"/>
    <cellStyle name="’ћѓћ‚›‰ 2" xfId="1115"/>
    <cellStyle name="’ћѓћ‚›‰ 2 10" xfId="3631"/>
    <cellStyle name="’ћѓћ‚›‰ 2 10 2" xfId="9034"/>
    <cellStyle name="’ћѓћ‚›‰ 2 10 3" xfId="12361"/>
    <cellStyle name="’ћѓћ‚›‰ 2 11" xfId="3822"/>
    <cellStyle name="’ћѓћ‚›‰ 2 11 2" xfId="9201"/>
    <cellStyle name="’ћѓћ‚›‰ 2 11 3" xfId="12512"/>
    <cellStyle name="’ћѓћ‚›‰ 2 12" xfId="4005"/>
    <cellStyle name="’ћѓћ‚›‰ 2 12 2" xfId="9358"/>
    <cellStyle name="’ћѓћ‚›‰ 2 12 3" xfId="12656"/>
    <cellStyle name="’ћѓћ‚›‰ 2 13" xfId="4197"/>
    <cellStyle name="’ћѓћ‚›‰ 2 13 2" xfId="9529"/>
    <cellStyle name="’ћѓћ‚›‰ 2 13 3" xfId="12810"/>
    <cellStyle name="’ћѓћ‚›‰ 2 14" xfId="4296"/>
    <cellStyle name="’ћѓћ‚›‰ 2 14 2" xfId="9608"/>
    <cellStyle name="’ћѓћ‚›‰ 2 14 3" xfId="12872"/>
    <cellStyle name="’ћѓћ‚›‰ 2 15" xfId="4753"/>
    <cellStyle name="’ћѓћ‚›‰ 2 15 2" xfId="10017"/>
    <cellStyle name="’ћѓћ‚›‰ 2 15 3" xfId="13251"/>
    <cellStyle name="’ћѓћ‚›‰ 2 16" xfId="4737"/>
    <cellStyle name="’ћѓћ‚›‰ 2 16 2" xfId="10001"/>
    <cellStyle name="’ћѓћ‚›‰ 2 16 3" xfId="13236"/>
    <cellStyle name="’ћѓћ‚›‰ 2 17" xfId="4920"/>
    <cellStyle name="’ћѓћ‚›‰ 2 17 2" xfId="10160"/>
    <cellStyle name="’ћѓћ‚›‰ 2 17 3" xfId="13379"/>
    <cellStyle name="’ћѓћ‚›‰ 2 18" xfId="5082"/>
    <cellStyle name="’ћѓћ‚›‰ 2 18 2" xfId="10297"/>
    <cellStyle name="’ћѓћ‚›‰ 2 18 3" xfId="13503"/>
    <cellStyle name="’ћѓћ‚›‰ 2 19" xfId="5160"/>
    <cellStyle name="’ћѓћ‚›‰ 2 19 2" xfId="10353"/>
    <cellStyle name="’ћѓћ‚›‰ 2 19 3" xfId="13543"/>
    <cellStyle name="’ћѓћ‚›‰ 2 2" xfId="1974"/>
    <cellStyle name="’ћѓћ‚›‰ 2 2 2" xfId="7515"/>
    <cellStyle name="’ћѓћ‚›‰ 2 2 3" xfId="8221"/>
    <cellStyle name="’ћѓћ‚›‰ 2 20" xfId="5632"/>
    <cellStyle name="’ћѓћ‚›‰ 2 20 2" xfId="10753"/>
    <cellStyle name="’ћѓћ‚›‰ 2 20 3" xfId="13901"/>
    <cellStyle name="’ћѓћ‚›‰ 2 21" xfId="5958"/>
    <cellStyle name="’ћѓћ‚›‰ 2 21 2" xfId="11077"/>
    <cellStyle name="’ћѓћ‚›‰ 2 21 3" xfId="14224"/>
    <cellStyle name="’ћѓћ‚›‰ 2 22" xfId="6170"/>
    <cellStyle name="’ћѓћ‚›‰ 2 22 2" xfId="11264"/>
    <cellStyle name="’ћѓћ‚›‰ 2 22 3" xfId="14398"/>
    <cellStyle name="’ћѓћ‚›‰ 2 23" xfId="6356"/>
    <cellStyle name="’ћѓћ‚›‰ 2 23 2" xfId="11427"/>
    <cellStyle name="’ћѓћ‚›‰ 2 23 3" xfId="14546"/>
    <cellStyle name="’ћѓћ‚›‰ 2 24" xfId="6344"/>
    <cellStyle name="’ћѓћ‚›‰ 2 24 2" xfId="11415"/>
    <cellStyle name="’ћѓћ‚›‰ 2 24 3" xfId="14534"/>
    <cellStyle name="’ћѓћ‚›‰ 2 25" xfId="6494"/>
    <cellStyle name="’ћѓћ‚›‰ 2 25 2" xfId="11542"/>
    <cellStyle name="’ћѓћ‚›‰ 2 25 3" xfId="14646"/>
    <cellStyle name="’ћѓћ‚›‰ 2 26" xfId="6878"/>
    <cellStyle name="’ћѓћ‚›‰ 2 27" xfId="7363"/>
    <cellStyle name="’ћѓћ‚›‰ 2 3" xfId="2421"/>
    <cellStyle name="’ћѓћ‚›‰ 2 3 2" xfId="7959"/>
    <cellStyle name="’ћѓћ‚›‰ 2 3 3" xfId="7155"/>
    <cellStyle name="’ћѓћ‚›‰ 2 4" xfId="2627"/>
    <cellStyle name="’ћѓћ‚›‰ 2 4 2" xfId="8141"/>
    <cellStyle name="’ћѓћ‚›‰ 2 4 3" xfId="7100"/>
    <cellStyle name="’ћѓћ‚›‰ 2 5" xfId="2856"/>
    <cellStyle name="’ћѓћ‚›‰ 2 5 2" xfId="8348"/>
    <cellStyle name="’ћѓћ‚›‰ 2 5 3" xfId="6903"/>
    <cellStyle name="’ћѓћ‚›‰ 2 6" xfId="2827"/>
    <cellStyle name="’ћѓћ‚›‰ 2 6 2" xfId="8319"/>
    <cellStyle name="’ћѓћ‚›‰ 2 6 3" xfId="6932"/>
    <cellStyle name="’ћѓћ‚›‰ 2 7" xfId="3046"/>
    <cellStyle name="’ћѓћ‚›‰ 2 7 2" xfId="8515"/>
    <cellStyle name="’ћѓћ‚›‰ 2 7 3" xfId="11891"/>
    <cellStyle name="’ћѓћ‚›‰ 2 8" xfId="3241"/>
    <cellStyle name="’ћѓћ‚›‰ 2 8 2" xfId="8688"/>
    <cellStyle name="’ћѓћ‚›‰ 2 8 3" xfId="12048"/>
    <cellStyle name="’ћѓћ‚›‰ 2 9" xfId="3439"/>
    <cellStyle name="’ћѓћ‚›‰ 2 9 2" xfId="8864"/>
    <cellStyle name="’ћѓћ‚›‰ 2 9 3" xfId="12208"/>
    <cellStyle name="’ћѓћ‚›‰ 3" xfId="15501"/>
    <cellStyle name="’ћѓћ‚›‰_План по КВЛ 2011г." xfId="1116"/>
    <cellStyle name="W_OÝaà" xfId="15502"/>
    <cellStyle name="0,0_x000d__x000a_NA_x000d__x000a_" xfId="15503"/>
    <cellStyle name="0,0_x000d__x000a_NA_x000d__x000a_ 2" xfId="15504"/>
    <cellStyle name="0,0_x000d__x000a_NA_x000d__x000a_ 2 2" xfId="15505"/>
    <cellStyle name="0,0_x000d__x000a_NA_x000d__x000a_ 2 3" xfId="15506"/>
    <cellStyle name="0,0_x000d__x000a_NA_x000d__x000a_ 2 4" xfId="15507"/>
    <cellStyle name="0,0_x000d__x000a_NA_x000d__x000a_ 2 5" xfId="15508"/>
    <cellStyle name="0,0_x000d__x000a_NA_x000d__x000a_ 2 6" xfId="15509"/>
    <cellStyle name="0,0_x000d__x000a_NA_x000d__x000a_ 3" xfId="15510"/>
    <cellStyle name="0,0_x000d__x000a_NA_x000d__x000a_ 3 2" xfId="15511"/>
    <cellStyle name="0,0_x000d__x000a_NA_x000d__x000a_ 3 3" xfId="15512"/>
    <cellStyle name="0,0_x000d__x000a_NA_x000d__x000a_ 4" xfId="15513"/>
    <cellStyle name="0,0_x000d__x000a_NA_x000d__x000a_ 5" xfId="15514"/>
    <cellStyle name="0,0_x000d__x000a_NA_x000d__x000a_ 6" xfId="15515"/>
    <cellStyle name="0,0_x000d__x000a_NA_x000d__x000a__11.07_БЮДЖЕТ АТС 2011_2 полугодие" xfId="15516"/>
    <cellStyle name="0,00;0;" xfId="15517"/>
    <cellStyle name="10/16" xfId="14889"/>
    <cellStyle name="20% - Accent1" xfId="19"/>
    <cellStyle name="20% - Accent1 2" xfId="1132"/>
    <cellStyle name="20% - Accent1 2 2" xfId="15518"/>
    <cellStyle name="20% - Accent1 3" xfId="15519"/>
    <cellStyle name="20% - Accent1 4" xfId="15520"/>
    <cellStyle name="20% - Accent1 5" xfId="15521"/>
    <cellStyle name="20% - Accent1 6" xfId="15522"/>
    <cellStyle name="20% - Accent1 7" xfId="15523"/>
    <cellStyle name="20% - Accent1 8" xfId="15524"/>
    <cellStyle name="20% - Accent1 9" xfId="15525"/>
    <cellStyle name="20% - Accent1_План по КВЛ" xfId="1133"/>
    <cellStyle name="20% - Accent2" xfId="20"/>
    <cellStyle name="20% - Accent2 10" xfId="1134"/>
    <cellStyle name="20% - Accent2 2" xfId="1135"/>
    <cellStyle name="20% - Accent2 2 2" xfId="15526"/>
    <cellStyle name="20% - Accent2 3" xfId="15527"/>
    <cellStyle name="20% - Accent2 4" xfId="15528"/>
    <cellStyle name="20% - Accent2 5" xfId="15529"/>
    <cellStyle name="20% - Accent2 6" xfId="15530"/>
    <cellStyle name="20% - Accent2 7" xfId="15531"/>
    <cellStyle name="20% - Accent2 8" xfId="15532"/>
    <cellStyle name="20% - Accent2 9" xfId="15533"/>
    <cellStyle name="20% - Accent2_План по КВЛ" xfId="1136"/>
    <cellStyle name="20% - Accent3" xfId="21"/>
    <cellStyle name="20% - Accent3 10" xfId="1137"/>
    <cellStyle name="20% - Accent3 2" xfId="1138"/>
    <cellStyle name="20% - Accent3 2 2" xfId="15534"/>
    <cellStyle name="20% - Accent3 3" xfId="15535"/>
    <cellStyle name="20% - Accent3 4" xfId="15536"/>
    <cellStyle name="20% - Accent3 5" xfId="15537"/>
    <cellStyle name="20% - Accent3 6" xfId="15538"/>
    <cellStyle name="20% - Accent3 7" xfId="15539"/>
    <cellStyle name="20% - Accent3 8" xfId="15540"/>
    <cellStyle name="20% - Accent3 9" xfId="15541"/>
    <cellStyle name="20% - Accent3_План по КВЛ" xfId="1139"/>
    <cellStyle name="20% - Accent4" xfId="22"/>
    <cellStyle name="20% - Accent4 10" xfId="1140"/>
    <cellStyle name="20% - Accent4 2" xfId="1141"/>
    <cellStyle name="20% - Accent4 2 2" xfId="15542"/>
    <cellStyle name="20% - Accent4 3" xfId="15543"/>
    <cellStyle name="20% - Accent4 4" xfId="15544"/>
    <cellStyle name="20% - Accent4 5" xfId="15545"/>
    <cellStyle name="20% - Accent4 6" xfId="15546"/>
    <cellStyle name="20% - Accent4 7" xfId="15547"/>
    <cellStyle name="20% - Accent4 8" xfId="15548"/>
    <cellStyle name="20% - Accent4 9" xfId="15549"/>
    <cellStyle name="20% - Accent4_План по КВЛ" xfId="1142"/>
    <cellStyle name="20% - Accent5" xfId="23"/>
    <cellStyle name="20% - Accent5 10" xfId="1143"/>
    <cellStyle name="20% - Accent5 2" xfId="1144"/>
    <cellStyle name="20% - Accent5 2 2" xfId="15550"/>
    <cellStyle name="20% - Accent5 3" xfId="15551"/>
    <cellStyle name="20% - Accent5 4" xfId="15552"/>
    <cellStyle name="20% - Accent5 5" xfId="15553"/>
    <cellStyle name="20% - Accent5 6" xfId="15554"/>
    <cellStyle name="20% - Accent5 7" xfId="15555"/>
    <cellStyle name="20% - Accent5 8" xfId="15556"/>
    <cellStyle name="20% - Accent5 9" xfId="15557"/>
    <cellStyle name="20% - Accent5_План по КВЛ" xfId="1145"/>
    <cellStyle name="20% - Accent6" xfId="24"/>
    <cellStyle name="20% - Accent6 10" xfId="1146"/>
    <cellStyle name="20% - Accent6 2" xfId="1147"/>
    <cellStyle name="20% - Accent6 2 2" xfId="15558"/>
    <cellStyle name="20% - Accent6 3" xfId="15559"/>
    <cellStyle name="20% - Accent6 4" xfId="15560"/>
    <cellStyle name="20% - Accent6 5" xfId="15561"/>
    <cellStyle name="20% - Accent6 6" xfId="15562"/>
    <cellStyle name="20% - Accent6 7" xfId="15563"/>
    <cellStyle name="20% - Accent6 8" xfId="15564"/>
    <cellStyle name="20% - Accent6 9" xfId="15565"/>
    <cellStyle name="20% - Accent6_План по КВЛ" xfId="1148"/>
    <cellStyle name="20% - Акцент1 10" xfId="15566"/>
    <cellStyle name="20% - Акцент1 11" xfId="15567"/>
    <cellStyle name="20% - Акцент1 12" xfId="15568"/>
    <cellStyle name="20% - Акцент1 13" xfId="15569"/>
    <cellStyle name="20% - Акцент1 14" xfId="15570"/>
    <cellStyle name="20% - Акцент1 15" xfId="15571"/>
    <cellStyle name="20% - Акцент1 16" xfId="15572"/>
    <cellStyle name="20% - Акцент1 17" xfId="15573"/>
    <cellStyle name="20% - Акцент1 18" xfId="15574"/>
    <cellStyle name="20% - Акцент1 19" xfId="15575"/>
    <cellStyle name="20% - Акцент1 2" xfId="1149"/>
    <cellStyle name="20% - Акцент1 20" xfId="15576"/>
    <cellStyle name="20% - Акцент1 21" xfId="15577"/>
    <cellStyle name="20% - Акцент1 22" xfId="15578"/>
    <cellStyle name="20% - Акцент1 23" xfId="15579"/>
    <cellStyle name="20% - Акцент1 24" xfId="15580"/>
    <cellStyle name="20% - Акцент1 25" xfId="15581"/>
    <cellStyle name="20% - Акцент1 26" xfId="15582"/>
    <cellStyle name="20% - Акцент1 27" xfId="15583"/>
    <cellStyle name="20% - Акцент1 28" xfId="15584"/>
    <cellStyle name="20% - Акцент1 29" xfId="15585"/>
    <cellStyle name="20% - Акцент1 3" xfId="1150"/>
    <cellStyle name="20% - Акцент1 30" xfId="15586"/>
    <cellStyle name="20% - Акцент1 31" xfId="15587"/>
    <cellStyle name="20% - Акцент1 32" xfId="15588"/>
    <cellStyle name="20% - Акцент1 33" xfId="15589"/>
    <cellStyle name="20% - Акцент1 34" xfId="15590"/>
    <cellStyle name="20% - Акцент1 35" xfId="15591"/>
    <cellStyle name="20% - Акцент1 36" xfId="15592"/>
    <cellStyle name="20% - Акцент1 37" xfId="15593"/>
    <cellStyle name="20% - Акцент1 38" xfId="15594"/>
    <cellStyle name="20% - Акцент1 39" xfId="15595"/>
    <cellStyle name="20% - Акцент1 4" xfId="15596"/>
    <cellStyle name="20% - Акцент1 40" xfId="15597"/>
    <cellStyle name="20% - Акцент1 41" xfId="15598"/>
    <cellStyle name="20% - Акцент1 42" xfId="15599"/>
    <cellStyle name="20% - Акцент1 43" xfId="15600"/>
    <cellStyle name="20% - Акцент1 44" xfId="15601"/>
    <cellStyle name="20% - Акцент1 45" xfId="15602"/>
    <cellStyle name="20% - Акцент1 46" xfId="15603"/>
    <cellStyle name="20% - Акцент1 47" xfId="15604"/>
    <cellStyle name="20% - Акцент1 48" xfId="15605"/>
    <cellStyle name="20% - Акцент1 49" xfId="15606"/>
    <cellStyle name="20% - Акцент1 5" xfId="15607"/>
    <cellStyle name="20% - Акцент1 50" xfId="15608"/>
    <cellStyle name="20% - Акцент1 51" xfId="15609"/>
    <cellStyle name="20% - Акцент1 52" xfId="15610"/>
    <cellStyle name="20% - Акцент1 53" xfId="15611"/>
    <cellStyle name="20% - Акцент1 54" xfId="15612"/>
    <cellStyle name="20% - Акцент1 55" xfId="15613"/>
    <cellStyle name="20% - Акцент1 56" xfId="15614"/>
    <cellStyle name="20% - Акцент1 57" xfId="15615"/>
    <cellStyle name="20% - Акцент1 58" xfId="15616"/>
    <cellStyle name="20% - Акцент1 59" xfId="15617"/>
    <cellStyle name="20% - Акцент1 6" xfId="15618"/>
    <cellStyle name="20% - Акцент1 60" xfId="15619"/>
    <cellStyle name="20% - Акцент1 61" xfId="15620"/>
    <cellStyle name="20% - Акцент1 62" xfId="15621"/>
    <cellStyle name="20% - Акцент1 63" xfId="15622"/>
    <cellStyle name="20% - Акцент1 64" xfId="15623"/>
    <cellStyle name="20% - Акцент1 65" xfId="15624"/>
    <cellStyle name="20% - Акцент1 66" xfId="15625"/>
    <cellStyle name="20% - Акцент1 67" xfId="15626"/>
    <cellStyle name="20% - Акцент1 68" xfId="15627"/>
    <cellStyle name="20% - Акцент1 69" xfId="15628"/>
    <cellStyle name="20% - Акцент1 7" xfId="15629"/>
    <cellStyle name="20% - Акцент1 70" xfId="15630"/>
    <cellStyle name="20% - Акцент1 71" xfId="15631"/>
    <cellStyle name="20% - Акцент1 72" xfId="15632"/>
    <cellStyle name="20% - Акцент1 73" xfId="15633"/>
    <cellStyle name="20% - Акцент1 74" xfId="15634"/>
    <cellStyle name="20% - Акцент1 75" xfId="15635"/>
    <cellStyle name="20% - Акцент1 76" xfId="15636"/>
    <cellStyle name="20% - Акцент1 77" xfId="15637"/>
    <cellStyle name="20% - Акцент1 78" xfId="15638"/>
    <cellStyle name="20% - Акцент1 79" xfId="15639"/>
    <cellStyle name="20% - Акцент1 8" xfId="15640"/>
    <cellStyle name="20% - Акцент1 80" xfId="15641"/>
    <cellStyle name="20% - Акцент1 81" xfId="15642"/>
    <cellStyle name="20% - Акцент1 82" xfId="15643"/>
    <cellStyle name="20% - Акцент1 83" xfId="15644"/>
    <cellStyle name="20% - Акцент1 84" xfId="15645"/>
    <cellStyle name="20% - Акцент1 85" xfId="15646"/>
    <cellStyle name="20% - Акцент1 86" xfId="15647"/>
    <cellStyle name="20% - Акцент1 87" xfId="15648"/>
    <cellStyle name="20% - Акцент1 88" xfId="15649"/>
    <cellStyle name="20% - Акцент1 89" xfId="15650"/>
    <cellStyle name="20% - Акцент1 9" xfId="15651"/>
    <cellStyle name="20% - Акцент1 90" xfId="15652"/>
    <cellStyle name="20% - Акцент1 91" xfId="15653"/>
    <cellStyle name="20% - Акцент1 92" xfId="15654"/>
    <cellStyle name="20% - Акцент1 93" xfId="15655"/>
    <cellStyle name="20% - Акцент2 10" xfId="15656"/>
    <cellStyle name="20% - Акцент2 11" xfId="15657"/>
    <cellStyle name="20% - Акцент2 12" xfId="15658"/>
    <cellStyle name="20% - Акцент2 13" xfId="15659"/>
    <cellStyle name="20% - Акцент2 14" xfId="15660"/>
    <cellStyle name="20% - Акцент2 15" xfId="15661"/>
    <cellStyle name="20% - Акцент2 16" xfId="15662"/>
    <cellStyle name="20% - Акцент2 17" xfId="15663"/>
    <cellStyle name="20% - Акцент2 18" xfId="15664"/>
    <cellStyle name="20% - Акцент2 19" xfId="15665"/>
    <cellStyle name="20% - Акцент2 2" xfId="1151"/>
    <cellStyle name="20% - Акцент2 20" xfId="15666"/>
    <cellStyle name="20% - Акцент2 21" xfId="15667"/>
    <cellStyle name="20% - Акцент2 22" xfId="15668"/>
    <cellStyle name="20% - Акцент2 23" xfId="15669"/>
    <cellStyle name="20% - Акцент2 24" xfId="15670"/>
    <cellStyle name="20% - Акцент2 25" xfId="15671"/>
    <cellStyle name="20% - Акцент2 26" xfId="15672"/>
    <cellStyle name="20% - Акцент2 27" xfId="15673"/>
    <cellStyle name="20% - Акцент2 28" xfId="15674"/>
    <cellStyle name="20% - Акцент2 29" xfId="15675"/>
    <cellStyle name="20% - Акцент2 3" xfId="1152"/>
    <cellStyle name="20% - Акцент2 30" xfId="15676"/>
    <cellStyle name="20% - Акцент2 31" xfId="15677"/>
    <cellStyle name="20% - Акцент2 32" xfId="15678"/>
    <cellStyle name="20% - Акцент2 33" xfId="15679"/>
    <cellStyle name="20% - Акцент2 34" xfId="15680"/>
    <cellStyle name="20% - Акцент2 35" xfId="15681"/>
    <cellStyle name="20% - Акцент2 36" xfId="15682"/>
    <cellStyle name="20% - Акцент2 37" xfId="15683"/>
    <cellStyle name="20% - Акцент2 38" xfId="15684"/>
    <cellStyle name="20% - Акцент2 39" xfId="15685"/>
    <cellStyle name="20% - Акцент2 4" xfId="15686"/>
    <cellStyle name="20% - Акцент2 40" xfId="15687"/>
    <cellStyle name="20% - Акцент2 41" xfId="15688"/>
    <cellStyle name="20% - Акцент2 42" xfId="15689"/>
    <cellStyle name="20% - Акцент2 43" xfId="15690"/>
    <cellStyle name="20% - Акцент2 44" xfId="15691"/>
    <cellStyle name="20% - Акцент2 45" xfId="15692"/>
    <cellStyle name="20% - Акцент2 46" xfId="15693"/>
    <cellStyle name="20% - Акцент2 47" xfId="15694"/>
    <cellStyle name="20% - Акцент2 48" xfId="15695"/>
    <cellStyle name="20% - Акцент2 49" xfId="15696"/>
    <cellStyle name="20% - Акцент2 5" xfId="15697"/>
    <cellStyle name="20% - Акцент2 50" xfId="15698"/>
    <cellStyle name="20% - Акцент2 51" xfId="15699"/>
    <cellStyle name="20% - Акцент2 52" xfId="15700"/>
    <cellStyle name="20% - Акцент2 53" xfId="15701"/>
    <cellStyle name="20% - Акцент2 54" xfId="15702"/>
    <cellStyle name="20% - Акцент2 55" xfId="15703"/>
    <cellStyle name="20% - Акцент2 56" xfId="15704"/>
    <cellStyle name="20% - Акцент2 57" xfId="15705"/>
    <cellStyle name="20% - Акцент2 58" xfId="15706"/>
    <cellStyle name="20% - Акцент2 59" xfId="15707"/>
    <cellStyle name="20% - Акцент2 6" xfId="15708"/>
    <cellStyle name="20% - Акцент2 60" xfId="15709"/>
    <cellStyle name="20% - Акцент2 61" xfId="15710"/>
    <cellStyle name="20% - Акцент2 62" xfId="15711"/>
    <cellStyle name="20% - Акцент2 63" xfId="15712"/>
    <cellStyle name="20% - Акцент2 64" xfId="15713"/>
    <cellStyle name="20% - Акцент2 65" xfId="15714"/>
    <cellStyle name="20% - Акцент2 66" xfId="15715"/>
    <cellStyle name="20% - Акцент2 67" xfId="15716"/>
    <cellStyle name="20% - Акцент2 68" xfId="15717"/>
    <cellStyle name="20% - Акцент2 69" xfId="15718"/>
    <cellStyle name="20% - Акцент2 7" xfId="15719"/>
    <cellStyle name="20% - Акцент2 70" xfId="15720"/>
    <cellStyle name="20% - Акцент2 71" xfId="15721"/>
    <cellStyle name="20% - Акцент2 72" xfId="15722"/>
    <cellStyle name="20% - Акцент2 73" xfId="15723"/>
    <cellStyle name="20% - Акцент2 74" xfId="15724"/>
    <cellStyle name="20% - Акцент2 75" xfId="15725"/>
    <cellStyle name="20% - Акцент2 76" xfId="15726"/>
    <cellStyle name="20% - Акцент2 77" xfId="15727"/>
    <cellStyle name="20% - Акцент2 78" xfId="15728"/>
    <cellStyle name="20% - Акцент2 79" xfId="15729"/>
    <cellStyle name="20% - Акцент2 8" xfId="15730"/>
    <cellStyle name="20% - Акцент2 80" xfId="15731"/>
    <cellStyle name="20% - Акцент2 81" xfId="15732"/>
    <cellStyle name="20% - Акцент2 82" xfId="15733"/>
    <cellStyle name="20% - Акцент2 83" xfId="15734"/>
    <cellStyle name="20% - Акцент2 84" xfId="15735"/>
    <cellStyle name="20% - Акцент2 85" xfId="15736"/>
    <cellStyle name="20% - Акцент2 86" xfId="15737"/>
    <cellStyle name="20% - Акцент2 87" xfId="15738"/>
    <cellStyle name="20% - Акцент2 88" xfId="15739"/>
    <cellStyle name="20% - Акцент2 89" xfId="15740"/>
    <cellStyle name="20% - Акцент2 9" xfId="15741"/>
    <cellStyle name="20% - Акцент2 90" xfId="15742"/>
    <cellStyle name="20% - Акцент2 91" xfId="15743"/>
    <cellStyle name="20% - Акцент2 92" xfId="15744"/>
    <cellStyle name="20% - Акцент2 93" xfId="15745"/>
    <cellStyle name="20% - Акцент3 10" xfId="15746"/>
    <cellStyle name="20% - Акцент3 11" xfId="15747"/>
    <cellStyle name="20% - Акцент3 12" xfId="15748"/>
    <cellStyle name="20% - Акцент3 13" xfId="15749"/>
    <cellStyle name="20% - Акцент3 14" xfId="15750"/>
    <cellStyle name="20% - Акцент3 15" xfId="15751"/>
    <cellStyle name="20% - Акцент3 16" xfId="15752"/>
    <cellStyle name="20% - Акцент3 17" xfId="15753"/>
    <cellStyle name="20% - Акцент3 18" xfId="15754"/>
    <cellStyle name="20% - Акцент3 19" xfId="15755"/>
    <cellStyle name="20% - Акцент3 2" xfId="1153"/>
    <cellStyle name="20% - Акцент3 20" xfId="15756"/>
    <cellStyle name="20% - Акцент3 21" xfId="15757"/>
    <cellStyle name="20% - Акцент3 22" xfId="15758"/>
    <cellStyle name="20% - Акцент3 23" xfId="15759"/>
    <cellStyle name="20% - Акцент3 24" xfId="15760"/>
    <cellStyle name="20% - Акцент3 25" xfId="15761"/>
    <cellStyle name="20% - Акцент3 26" xfId="15762"/>
    <cellStyle name="20% - Акцент3 27" xfId="15763"/>
    <cellStyle name="20% - Акцент3 28" xfId="15764"/>
    <cellStyle name="20% - Акцент3 29" xfId="15765"/>
    <cellStyle name="20% - Акцент3 3" xfId="1154"/>
    <cellStyle name="20% - Акцент3 30" xfId="15766"/>
    <cellStyle name="20% - Акцент3 31" xfId="15767"/>
    <cellStyle name="20% - Акцент3 32" xfId="15768"/>
    <cellStyle name="20% - Акцент3 33" xfId="15769"/>
    <cellStyle name="20% - Акцент3 34" xfId="15770"/>
    <cellStyle name="20% - Акцент3 35" xfId="15771"/>
    <cellStyle name="20% - Акцент3 36" xfId="15772"/>
    <cellStyle name="20% - Акцент3 37" xfId="15773"/>
    <cellStyle name="20% - Акцент3 38" xfId="15774"/>
    <cellStyle name="20% - Акцент3 39" xfId="15775"/>
    <cellStyle name="20% - Акцент3 4" xfId="15776"/>
    <cellStyle name="20% - Акцент3 40" xfId="15777"/>
    <cellStyle name="20% - Акцент3 41" xfId="15778"/>
    <cellStyle name="20% - Акцент3 42" xfId="15779"/>
    <cellStyle name="20% - Акцент3 43" xfId="15780"/>
    <cellStyle name="20% - Акцент3 44" xfId="15781"/>
    <cellStyle name="20% - Акцент3 45" xfId="15782"/>
    <cellStyle name="20% - Акцент3 46" xfId="15783"/>
    <cellStyle name="20% - Акцент3 47" xfId="15784"/>
    <cellStyle name="20% - Акцент3 48" xfId="15785"/>
    <cellStyle name="20% - Акцент3 49" xfId="15786"/>
    <cellStyle name="20% - Акцент3 5" xfId="15787"/>
    <cellStyle name="20% - Акцент3 50" xfId="15788"/>
    <cellStyle name="20% - Акцент3 51" xfId="15789"/>
    <cellStyle name="20% - Акцент3 52" xfId="15790"/>
    <cellStyle name="20% - Акцент3 53" xfId="15791"/>
    <cellStyle name="20% - Акцент3 54" xfId="15792"/>
    <cellStyle name="20% - Акцент3 55" xfId="15793"/>
    <cellStyle name="20% - Акцент3 56" xfId="15794"/>
    <cellStyle name="20% - Акцент3 57" xfId="15795"/>
    <cellStyle name="20% - Акцент3 58" xfId="15796"/>
    <cellStyle name="20% - Акцент3 59" xfId="15797"/>
    <cellStyle name="20% - Акцент3 6" xfId="15798"/>
    <cellStyle name="20% - Акцент3 60" xfId="15799"/>
    <cellStyle name="20% - Акцент3 61" xfId="15800"/>
    <cellStyle name="20% - Акцент3 62" xfId="15801"/>
    <cellStyle name="20% - Акцент3 63" xfId="15802"/>
    <cellStyle name="20% - Акцент3 64" xfId="15803"/>
    <cellStyle name="20% - Акцент3 65" xfId="15804"/>
    <cellStyle name="20% - Акцент3 66" xfId="15805"/>
    <cellStyle name="20% - Акцент3 67" xfId="15806"/>
    <cellStyle name="20% - Акцент3 68" xfId="15807"/>
    <cellStyle name="20% - Акцент3 69" xfId="15808"/>
    <cellStyle name="20% - Акцент3 7" xfId="15809"/>
    <cellStyle name="20% - Акцент3 70" xfId="15810"/>
    <cellStyle name="20% - Акцент3 71" xfId="15811"/>
    <cellStyle name="20% - Акцент3 72" xfId="15812"/>
    <cellStyle name="20% - Акцент3 73" xfId="15813"/>
    <cellStyle name="20% - Акцент3 74" xfId="15814"/>
    <cellStyle name="20% - Акцент3 75" xfId="15815"/>
    <cellStyle name="20% - Акцент3 76" xfId="15816"/>
    <cellStyle name="20% - Акцент3 77" xfId="15817"/>
    <cellStyle name="20% - Акцент3 78" xfId="15818"/>
    <cellStyle name="20% - Акцент3 79" xfId="15819"/>
    <cellStyle name="20% - Акцент3 8" xfId="15820"/>
    <cellStyle name="20% - Акцент3 80" xfId="15821"/>
    <cellStyle name="20% - Акцент3 81" xfId="15822"/>
    <cellStyle name="20% - Акцент3 82" xfId="15823"/>
    <cellStyle name="20% - Акцент3 83" xfId="15824"/>
    <cellStyle name="20% - Акцент3 84" xfId="15825"/>
    <cellStyle name="20% - Акцент3 85" xfId="15826"/>
    <cellStyle name="20% - Акцент3 86" xfId="15827"/>
    <cellStyle name="20% - Акцент3 87" xfId="15828"/>
    <cellStyle name="20% - Акцент3 88" xfId="15829"/>
    <cellStyle name="20% - Акцент3 89" xfId="15830"/>
    <cellStyle name="20% - Акцент3 9" xfId="15831"/>
    <cellStyle name="20% - Акцент3 90" xfId="15832"/>
    <cellStyle name="20% - Акцент3 91" xfId="15833"/>
    <cellStyle name="20% - Акцент3 92" xfId="15834"/>
    <cellStyle name="20% - Акцент3 93" xfId="15835"/>
    <cellStyle name="20% - Акцент4 10" xfId="15836"/>
    <cellStyle name="20% - Акцент4 11" xfId="15837"/>
    <cellStyle name="20% - Акцент4 12" xfId="15838"/>
    <cellStyle name="20% - Акцент4 13" xfId="15839"/>
    <cellStyle name="20% - Акцент4 14" xfId="15840"/>
    <cellStyle name="20% - Акцент4 15" xfId="15841"/>
    <cellStyle name="20% - Акцент4 16" xfId="15842"/>
    <cellStyle name="20% - Акцент4 17" xfId="15843"/>
    <cellStyle name="20% - Акцент4 18" xfId="15844"/>
    <cellStyle name="20% - Акцент4 19" xfId="15845"/>
    <cellStyle name="20% - Акцент4 2" xfId="1155"/>
    <cellStyle name="20% - Акцент4 20" xfId="15846"/>
    <cellStyle name="20% - Акцент4 21" xfId="15847"/>
    <cellStyle name="20% - Акцент4 22" xfId="15848"/>
    <cellStyle name="20% - Акцент4 23" xfId="15849"/>
    <cellStyle name="20% - Акцент4 24" xfId="15850"/>
    <cellStyle name="20% - Акцент4 25" xfId="15851"/>
    <cellStyle name="20% - Акцент4 26" xfId="15852"/>
    <cellStyle name="20% - Акцент4 27" xfId="15853"/>
    <cellStyle name="20% - Акцент4 28" xfId="15854"/>
    <cellStyle name="20% - Акцент4 29" xfId="15855"/>
    <cellStyle name="20% - Акцент4 3" xfId="1156"/>
    <cellStyle name="20% - Акцент4 30" xfId="15856"/>
    <cellStyle name="20% - Акцент4 31" xfId="15857"/>
    <cellStyle name="20% - Акцент4 32" xfId="15858"/>
    <cellStyle name="20% - Акцент4 33" xfId="15859"/>
    <cellStyle name="20% - Акцент4 34" xfId="15860"/>
    <cellStyle name="20% - Акцент4 35" xfId="15861"/>
    <cellStyle name="20% - Акцент4 36" xfId="15862"/>
    <cellStyle name="20% - Акцент4 37" xfId="15863"/>
    <cellStyle name="20% - Акцент4 38" xfId="15864"/>
    <cellStyle name="20% - Акцент4 39" xfId="15865"/>
    <cellStyle name="20% - Акцент4 4" xfId="15866"/>
    <cellStyle name="20% - Акцент4 40" xfId="15867"/>
    <cellStyle name="20% - Акцент4 41" xfId="15868"/>
    <cellStyle name="20% - Акцент4 42" xfId="15869"/>
    <cellStyle name="20% - Акцент4 43" xfId="15870"/>
    <cellStyle name="20% - Акцент4 44" xfId="15871"/>
    <cellStyle name="20% - Акцент4 45" xfId="15872"/>
    <cellStyle name="20% - Акцент4 46" xfId="15873"/>
    <cellStyle name="20% - Акцент4 47" xfId="15874"/>
    <cellStyle name="20% - Акцент4 48" xfId="15875"/>
    <cellStyle name="20% - Акцент4 49" xfId="15876"/>
    <cellStyle name="20% - Акцент4 5" xfId="15877"/>
    <cellStyle name="20% - Акцент4 50" xfId="15878"/>
    <cellStyle name="20% - Акцент4 51" xfId="15879"/>
    <cellStyle name="20% - Акцент4 52" xfId="15880"/>
    <cellStyle name="20% - Акцент4 53" xfId="15881"/>
    <cellStyle name="20% - Акцент4 54" xfId="15882"/>
    <cellStyle name="20% - Акцент4 55" xfId="15883"/>
    <cellStyle name="20% - Акцент4 56" xfId="15884"/>
    <cellStyle name="20% - Акцент4 57" xfId="15885"/>
    <cellStyle name="20% - Акцент4 58" xfId="15886"/>
    <cellStyle name="20% - Акцент4 59" xfId="15887"/>
    <cellStyle name="20% - Акцент4 6" xfId="15888"/>
    <cellStyle name="20% - Акцент4 60" xfId="15889"/>
    <cellStyle name="20% - Акцент4 61" xfId="15890"/>
    <cellStyle name="20% - Акцент4 62" xfId="15891"/>
    <cellStyle name="20% - Акцент4 63" xfId="15892"/>
    <cellStyle name="20% - Акцент4 64" xfId="15893"/>
    <cellStyle name="20% - Акцент4 65" xfId="15894"/>
    <cellStyle name="20% - Акцент4 66" xfId="15895"/>
    <cellStyle name="20% - Акцент4 67" xfId="15896"/>
    <cellStyle name="20% - Акцент4 68" xfId="15897"/>
    <cellStyle name="20% - Акцент4 69" xfId="15898"/>
    <cellStyle name="20% - Акцент4 7" xfId="15899"/>
    <cellStyle name="20% - Акцент4 70" xfId="15900"/>
    <cellStyle name="20% - Акцент4 71" xfId="15901"/>
    <cellStyle name="20% - Акцент4 72" xfId="15902"/>
    <cellStyle name="20% - Акцент4 73" xfId="15903"/>
    <cellStyle name="20% - Акцент4 74" xfId="15904"/>
    <cellStyle name="20% - Акцент4 75" xfId="15905"/>
    <cellStyle name="20% - Акцент4 76" xfId="15906"/>
    <cellStyle name="20% - Акцент4 77" xfId="15907"/>
    <cellStyle name="20% - Акцент4 78" xfId="15908"/>
    <cellStyle name="20% - Акцент4 79" xfId="15909"/>
    <cellStyle name="20% - Акцент4 8" xfId="15910"/>
    <cellStyle name="20% - Акцент4 80" xfId="15911"/>
    <cellStyle name="20% - Акцент4 81" xfId="15912"/>
    <cellStyle name="20% - Акцент4 82" xfId="15913"/>
    <cellStyle name="20% - Акцент4 83" xfId="15914"/>
    <cellStyle name="20% - Акцент4 84" xfId="15915"/>
    <cellStyle name="20% - Акцент4 85" xfId="15916"/>
    <cellStyle name="20% - Акцент4 86" xfId="15917"/>
    <cellStyle name="20% - Акцент4 87" xfId="15918"/>
    <cellStyle name="20% - Акцент4 88" xfId="15919"/>
    <cellStyle name="20% - Акцент4 89" xfId="15920"/>
    <cellStyle name="20% - Акцент4 9" xfId="15921"/>
    <cellStyle name="20% - Акцент4 90" xfId="15922"/>
    <cellStyle name="20% - Акцент4 91" xfId="15923"/>
    <cellStyle name="20% - Акцент4 92" xfId="15924"/>
    <cellStyle name="20% - Акцент4 93" xfId="15925"/>
    <cellStyle name="20% - Акцент5 10" xfId="15926"/>
    <cellStyle name="20% - Акцент5 11" xfId="15927"/>
    <cellStyle name="20% - Акцент5 12" xfId="15928"/>
    <cellStyle name="20% - Акцент5 13" xfId="15929"/>
    <cellStyle name="20% - Акцент5 14" xfId="15930"/>
    <cellStyle name="20% - Акцент5 15" xfId="15931"/>
    <cellStyle name="20% - Акцент5 16" xfId="15932"/>
    <cellStyle name="20% - Акцент5 17" xfId="15933"/>
    <cellStyle name="20% - Акцент5 18" xfId="15934"/>
    <cellStyle name="20% - Акцент5 19" xfId="15935"/>
    <cellStyle name="20% - Акцент5 2" xfId="1157"/>
    <cellStyle name="20% - Акцент5 20" xfId="15936"/>
    <cellStyle name="20% - Акцент5 21" xfId="15937"/>
    <cellStyle name="20% - Акцент5 22" xfId="15938"/>
    <cellStyle name="20% - Акцент5 23" xfId="15939"/>
    <cellStyle name="20% - Акцент5 24" xfId="15940"/>
    <cellStyle name="20% - Акцент5 25" xfId="15941"/>
    <cellStyle name="20% - Акцент5 26" xfId="15942"/>
    <cellStyle name="20% - Акцент5 27" xfId="15943"/>
    <cellStyle name="20% - Акцент5 28" xfId="15944"/>
    <cellStyle name="20% - Акцент5 29" xfId="15945"/>
    <cellStyle name="20% - Акцент5 3" xfId="1158"/>
    <cellStyle name="20% - Акцент5 30" xfId="15946"/>
    <cellStyle name="20% - Акцент5 31" xfId="15947"/>
    <cellStyle name="20% - Акцент5 32" xfId="15948"/>
    <cellStyle name="20% - Акцент5 33" xfId="15949"/>
    <cellStyle name="20% - Акцент5 34" xfId="15950"/>
    <cellStyle name="20% - Акцент5 35" xfId="15951"/>
    <cellStyle name="20% - Акцент5 36" xfId="15952"/>
    <cellStyle name="20% - Акцент5 37" xfId="15953"/>
    <cellStyle name="20% - Акцент5 38" xfId="15954"/>
    <cellStyle name="20% - Акцент5 39" xfId="15955"/>
    <cellStyle name="20% - Акцент5 4" xfId="15956"/>
    <cellStyle name="20% - Акцент5 40" xfId="15957"/>
    <cellStyle name="20% - Акцент5 41" xfId="15958"/>
    <cellStyle name="20% - Акцент5 42" xfId="15959"/>
    <cellStyle name="20% - Акцент5 43" xfId="15960"/>
    <cellStyle name="20% - Акцент5 44" xfId="15961"/>
    <cellStyle name="20% - Акцент5 45" xfId="15962"/>
    <cellStyle name="20% - Акцент5 46" xfId="15963"/>
    <cellStyle name="20% - Акцент5 47" xfId="15964"/>
    <cellStyle name="20% - Акцент5 48" xfId="15965"/>
    <cellStyle name="20% - Акцент5 49" xfId="15966"/>
    <cellStyle name="20% - Акцент5 5" xfId="15967"/>
    <cellStyle name="20% - Акцент5 50" xfId="15968"/>
    <cellStyle name="20% - Акцент5 51" xfId="15969"/>
    <cellStyle name="20% - Акцент5 52" xfId="15970"/>
    <cellStyle name="20% - Акцент5 53" xfId="15971"/>
    <cellStyle name="20% - Акцент5 54" xfId="15972"/>
    <cellStyle name="20% - Акцент5 55" xfId="15973"/>
    <cellStyle name="20% - Акцент5 56" xfId="15974"/>
    <cellStyle name="20% - Акцент5 57" xfId="15975"/>
    <cellStyle name="20% - Акцент5 58" xfId="15976"/>
    <cellStyle name="20% - Акцент5 59" xfId="15977"/>
    <cellStyle name="20% - Акцент5 6" xfId="15978"/>
    <cellStyle name="20% - Акцент5 60" xfId="15979"/>
    <cellStyle name="20% - Акцент5 61" xfId="15980"/>
    <cellStyle name="20% - Акцент5 62" xfId="15981"/>
    <cellStyle name="20% - Акцент5 63" xfId="15982"/>
    <cellStyle name="20% - Акцент5 64" xfId="15983"/>
    <cellStyle name="20% - Акцент5 65" xfId="15984"/>
    <cellStyle name="20% - Акцент5 66" xfId="15985"/>
    <cellStyle name="20% - Акцент5 67" xfId="15986"/>
    <cellStyle name="20% - Акцент5 68" xfId="15987"/>
    <cellStyle name="20% - Акцент5 69" xfId="15988"/>
    <cellStyle name="20% - Акцент5 7" xfId="15989"/>
    <cellStyle name="20% - Акцент5 70" xfId="15990"/>
    <cellStyle name="20% - Акцент5 71" xfId="15991"/>
    <cellStyle name="20% - Акцент5 72" xfId="15992"/>
    <cellStyle name="20% - Акцент5 73" xfId="15993"/>
    <cellStyle name="20% - Акцент5 74" xfId="15994"/>
    <cellStyle name="20% - Акцент5 75" xfId="15995"/>
    <cellStyle name="20% - Акцент5 76" xfId="15996"/>
    <cellStyle name="20% - Акцент5 77" xfId="15997"/>
    <cellStyle name="20% - Акцент5 78" xfId="15998"/>
    <cellStyle name="20% - Акцент5 79" xfId="15999"/>
    <cellStyle name="20% - Акцент5 8" xfId="16000"/>
    <cellStyle name="20% - Акцент5 80" xfId="16001"/>
    <cellStyle name="20% - Акцент5 81" xfId="16002"/>
    <cellStyle name="20% - Акцент5 82" xfId="16003"/>
    <cellStyle name="20% - Акцент5 83" xfId="16004"/>
    <cellStyle name="20% - Акцент5 84" xfId="16005"/>
    <cellStyle name="20% - Акцент5 85" xfId="16006"/>
    <cellStyle name="20% - Акцент5 86" xfId="16007"/>
    <cellStyle name="20% - Акцент5 87" xfId="16008"/>
    <cellStyle name="20% - Акцент5 88" xfId="16009"/>
    <cellStyle name="20% - Акцент5 89" xfId="16010"/>
    <cellStyle name="20% - Акцент5 9" xfId="16011"/>
    <cellStyle name="20% - Акцент5 90" xfId="16012"/>
    <cellStyle name="20% - Акцент5 91" xfId="16013"/>
    <cellStyle name="20% - Акцент5 92" xfId="16014"/>
    <cellStyle name="20% - Акцент5 93" xfId="16015"/>
    <cellStyle name="20% - Акцент6 10" xfId="16016"/>
    <cellStyle name="20% - Акцент6 11" xfId="16017"/>
    <cellStyle name="20% - Акцент6 12" xfId="16018"/>
    <cellStyle name="20% - Акцент6 13" xfId="16019"/>
    <cellStyle name="20% - Акцент6 14" xfId="16020"/>
    <cellStyle name="20% - Акцент6 15" xfId="16021"/>
    <cellStyle name="20% - Акцент6 16" xfId="16022"/>
    <cellStyle name="20% - Акцент6 17" xfId="16023"/>
    <cellStyle name="20% - Акцент6 18" xfId="16024"/>
    <cellStyle name="20% - Акцент6 19" xfId="16025"/>
    <cellStyle name="20% - Акцент6 2" xfId="1159"/>
    <cellStyle name="20% - Акцент6 20" xfId="16026"/>
    <cellStyle name="20% - Акцент6 21" xfId="16027"/>
    <cellStyle name="20% - Акцент6 22" xfId="16028"/>
    <cellStyle name="20% - Акцент6 23" xfId="16029"/>
    <cellStyle name="20% - Акцент6 24" xfId="16030"/>
    <cellStyle name="20% - Акцент6 25" xfId="16031"/>
    <cellStyle name="20% - Акцент6 26" xfId="16032"/>
    <cellStyle name="20% - Акцент6 27" xfId="16033"/>
    <cellStyle name="20% - Акцент6 28" xfId="16034"/>
    <cellStyle name="20% - Акцент6 29" xfId="16035"/>
    <cellStyle name="20% - Акцент6 3" xfId="1160"/>
    <cellStyle name="20% - Акцент6 30" xfId="16036"/>
    <cellStyle name="20% - Акцент6 31" xfId="16037"/>
    <cellStyle name="20% - Акцент6 32" xfId="16038"/>
    <cellStyle name="20% - Акцент6 33" xfId="16039"/>
    <cellStyle name="20% - Акцент6 34" xfId="16040"/>
    <cellStyle name="20% - Акцент6 35" xfId="16041"/>
    <cellStyle name="20% - Акцент6 36" xfId="16042"/>
    <cellStyle name="20% - Акцент6 37" xfId="16043"/>
    <cellStyle name="20% - Акцент6 38" xfId="16044"/>
    <cellStyle name="20% - Акцент6 39" xfId="16045"/>
    <cellStyle name="20% - Акцент6 4" xfId="16046"/>
    <cellStyle name="20% - Акцент6 40" xfId="16047"/>
    <cellStyle name="20% - Акцент6 41" xfId="16048"/>
    <cellStyle name="20% - Акцент6 42" xfId="16049"/>
    <cellStyle name="20% - Акцент6 43" xfId="16050"/>
    <cellStyle name="20% - Акцент6 44" xfId="16051"/>
    <cellStyle name="20% - Акцент6 45" xfId="16052"/>
    <cellStyle name="20% - Акцент6 46" xfId="16053"/>
    <cellStyle name="20% - Акцент6 47" xfId="16054"/>
    <cellStyle name="20% - Акцент6 48" xfId="16055"/>
    <cellStyle name="20% - Акцент6 49" xfId="16056"/>
    <cellStyle name="20% - Акцент6 5" xfId="16057"/>
    <cellStyle name="20% - Акцент6 50" xfId="16058"/>
    <cellStyle name="20% - Акцент6 51" xfId="16059"/>
    <cellStyle name="20% - Акцент6 52" xfId="16060"/>
    <cellStyle name="20% - Акцент6 53" xfId="16061"/>
    <cellStyle name="20% - Акцент6 54" xfId="16062"/>
    <cellStyle name="20% - Акцент6 55" xfId="16063"/>
    <cellStyle name="20% - Акцент6 56" xfId="16064"/>
    <cellStyle name="20% - Акцент6 57" xfId="16065"/>
    <cellStyle name="20% - Акцент6 58" xfId="16066"/>
    <cellStyle name="20% - Акцент6 59" xfId="16067"/>
    <cellStyle name="20% - Акцент6 6" xfId="16068"/>
    <cellStyle name="20% - Акцент6 60" xfId="16069"/>
    <cellStyle name="20% - Акцент6 61" xfId="16070"/>
    <cellStyle name="20% - Акцент6 62" xfId="16071"/>
    <cellStyle name="20% - Акцент6 63" xfId="16072"/>
    <cellStyle name="20% - Акцент6 64" xfId="16073"/>
    <cellStyle name="20% - Акцент6 65" xfId="16074"/>
    <cellStyle name="20% - Акцент6 66" xfId="16075"/>
    <cellStyle name="20% - Акцент6 67" xfId="16076"/>
    <cellStyle name="20% - Акцент6 68" xfId="16077"/>
    <cellStyle name="20% - Акцент6 69" xfId="16078"/>
    <cellStyle name="20% - Акцент6 7" xfId="16079"/>
    <cellStyle name="20% - Акцент6 70" xfId="16080"/>
    <cellStyle name="20% - Акцент6 71" xfId="16081"/>
    <cellStyle name="20% - Акцент6 72" xfId="16082"/>
    <cellStyle name="20% - Акцент6 73" xfId="16083"/>
    <cellStyle name="20% - Акцент6 74" xfId="16084"/>
    <cellStyle name="20% - Акцент6 75" xfId="16085"/>
    <cellStyle name="20% - Акцент6 76" xfId="16086"/>
    <cellStyle name="20% - Акцент6 77" xfId="16087"/>
    <cellStyle name="20% - Акцент6 78" xfId="16088"/>
    <cellStyle name="20% - Акцент6 79" xfId="16089"/>
    <cellStyle name="20% - Акцент6 8" xfId="16090"/>
    <cellStyle name="20% - Акцент6 80" xfId="16091"/>
    <cellStyle name="20% - Акцент6 81" xfId="16092"/>
    <cellStyle name="20% - Акцент6 82" xfId="16093"/>
    <cellStyle name="20% - Акцент6 83" xfId="16094"/>
    <cellStyle name="20% - Акцент6 84" xfId="16095"/>
    <cellStyle name="20% - Акцент6 85" xfId="16096"/>
    <cellStyle name="20% - Акцент6 86" xfId="16097"/>
    <cellStyle name="20% - Акцент6 87" xfId="16098"/>
    <cellStyle name="20% - Акцент6 88" xfId="16099"/>
    <cellStyle name="20% - Акцент6 89" xfId="16100"/>
    <cellStyle name="20% - Акцент6 9" xfId="16101"/>
    <cellStyle name="20% - Акцент6 90" xfId="16102"/>
    <cellStyle name="20% - Акцент6 91" xfId="16103"/>
    <cellStyle name="20% - Акцент6 92" xfId="16104"/>
    <cellStyle name="20% - Акцент6 93" xfId="16105"/>
    <cellStyle name="2decimal" xfId="14890"/>
    <cellStyle name="³f¹ô [0]_audit schedule" xfId="16106"/>
    <cellStyle name="³f¹ô_audit schedule" xfId="16107"/>
    <cellStyle name="40% - Accent1" xfId="25"/>
    <cellStyle name="40% - Accent1 10" xfId="1161"/>
    <cellStyle name="40% - Accent1 2" xfId="1162"/>
    <cellStyle name="40% - Accent1 2 2" xfId="16108"/>
    <cellStyle name="40% - Accent1 3" xfId="16109"/>
    <cellStyle name="40% - Accent1 4" xfId="16110"/>
    <cellStyle name="40% - Accent1 5" xfId="16111"/>
    <cellStyle name="40% - Accent1 6" xfId="16112"/>
    <cellStyle name="40% - Accent1 7" xfId="16113"/>
    <cellStyle name="40% - Accent1 8" xfId="16114"/>
    <cellStyle name="40% - Accent1 9" xfId="16115"/>
    <cellStyle name="40% - Accent1_План по КВЛ" xfId="1163"/>
    <cellStyle name="40% - Accent2" xfId="26"/>
    <cellStyle name="40% - Accent2 2" xfId="1164"/>
    <cellStyle name="40% - Accent2 2 2" xfId="16116"/>
    <cellStyle name="40% - Accent2 3" xfId="16117"/>
    <cellStyle name="40% - Accent2 4" xfId="16118"/>
    <cellStyle name="40% - Accent2 5" xfId="16119"/>
    <cellStyle name="40% - Accent2 6" xfId="16120"/>
    <cellStyle name="40% - Accent2 7" xfId="16121"/>
    <cellStyle name="40% - Accent2 8" xfId="16122"/>
    <cellStyle name="40% - Accent2 9" xfId="16123"/>
    <cellStyle name="40% - Accent2_План по КВЛ" xfId="1165"/>
    <cellStyle name="40% - Accent3" xfId="27"/>
    <cellStyle name="40% - Accent3 10" xfId="1166"/>
    <cellStyle name="40% - Accent3 2" xfId="1167"/>
    <cellStyle name="40% - Accent3 2 2" xfId="16124"/>
    <cellStyle name="40% - Accent3 3" xfId="16125"/>
    <cellStyle name="40% - Accent3 4" xfId="16126"/>
    <cellStyle name="40% - Accent3 5" xfId="16127"/>
    <cellStyle name="40% - Accent3 6" xfId="16128"/>
    <cellStyle name="40% - Accent3 7" xfId="16129"/>
    <cellStyle name="40% - Accent3 8" xfId="16130"/>
    <cellStyle name="40% - Accent3 9" xfId="16131"/>
    <cellStyle name="40% - Accent3_План по КВЛ" xfId="1168"/>
    <cellStyle name="40% - Accent4" xfId="28"/>
    <cellStyle name="40% - Accent4 10" xfId="1169"/>
    <cellStyle name="40% - Accent4 2" xfId="1170"/>
    <cellStyle name="40% - Accent4 2 2" xfId="16132"/>
    <cellStyle name="40% - Accent4 3" xfId="16133"/>
    <cellStyle name="40% - Accent4 4" xfId="16134"/>
    <cellStyle name="40% - Accent4 5" xfId="16135"/>
    <cellStyle name="40% - Accent4 6" xfId="16136"/>
    <cellStyle name="40% - Accent4 7" xfId="16137"/>
    <cellStyle name="40% - Accent4 8" xfId="16138"/>
    <cellStyle name="40% - Accent4 9" xfId="16139"/>
    <cellStyle name="40% - Accent4_План по КВЛ" xfId="1171"/>
    <cellStyle name="40% - Accent5" xfId="29"/>
    <cellStyle name="40% - Accent5 10" xfId="1172"/>
    <cellStyle name="40% - Accent5 2" xfId="1173"/>
    <cellStyle name="40% - Accent5 2 2" xfId="16140"/>
    <cellStyle name="40% - Accent5 3" xfId="16141"/>
    <cellStyle name="40% - Accent5 4" xfId="16142"/>
    <cellStyle name="40% - Accent5 5" xfId="16143"/>
    <cellStyle name="40% - Accent5 6" xfId="16144"/>
    <cellStyle name="40% - Accent5 7" xfId="16145"/>
    <cellStyle name="40% - Accent5 8" xfId="16146"/>
    <cellStyle name="40% - Accent5 9" xfId="16147"/>
    <cellStyle name="40% - Accent5_План по КВЛ" xfId="1174"/>
    <cellStyle name="40% - Accent6" xfId="30"/>
    <cellStyle name="40% - Accent6 10" xfId="1175"/>
    <cellStyle name="40% - Accent6 2" xfId="1176"/>
    <cellStyle name="40% - Accent6 2 2" xfId="16148"/>
    <cellStyle name="40% - Accent6 3" xfId="16149"/>
    <cellStyle name="40% - Accent6 4" xfId="16150"/>
    <cellStyle name="40% - Accent6 5" xfId="16151"/>
    <cellStyle name="40% - Accent6 6" xfId="16152"/>
    <cellStyle name="40% - Accent6 7" xfId="16153"/>
    <cellStyle name="40% - Accent6 8" xfId="16154"/>
    <cellStyle name="40% - Accent6 9" xfId="16155"/>
    <cellStyle name="40% - Accent6_План по КВЛ" xfId="1177"/>
    <cellStyle name="40% - Акцент1 10" xfId="16156"/>
    <cellStyle name="40% - Акцент1 11" xfId="16157"/>
    <cellStyle name="40% - Акцент1 12" xfId="16158"/>
    <cellStyle name="40% - Акцент1 13" xfId="16159"/>
    <cellStyle name="40% - Акцент1 14" xfId="16160"/>
    <cellStyle name="40% - Акцент1 15" xfId="16161"/>
    <cellStyle name="40% - Акцент1 16" xfId="16162"/>
    <cellStyle name="40% - Акцент1 17" xfId="16163"/>
    <cellStyle name="40% - Акцент1 18" xfId="16164"/>
    <cellStyle name="40% - Акцент1 19" xfId="16165"/>
    <cellStyle name="40% - Акцент1 2" xfId="1178"/>
    <cellStyle name="40% - Акцент1 20" xfId="16166"/>
    <cellStyle name="40% - Акцент1 21" xfId="16167"/>
    <cellStyle name="40% - Акцент1 22" xfId="16168"/>
    <cellStyle name="40% - Акцент1 23" xfId="16169"/>
    <cellStyle name="40% - Акцент1 24" xfId="16170"/>
    <cellStyle name="40% - Акцент1 25" xfId="16171"/>
    <cellStyle name="40% - Акцент1 26" xfId="16172"/>
    <cellStyle name="40% - Акцент1 27" xfId="16173"/>
    <cellStyle name="40% - Акцент1 28" xfId="16174"/>
    <cellStyle name="40% - Акцент1 29" xfId="16175"/>
    <cellStyle name="40% - Акцент1 3" xfId="1179"/>
    <cellStyle name="40% - Акцент1 30" xfId="16176"/>
    <cellStyle name="40% - Акцент1 31" xfId="16177"/>
    <cellStyle name="40% - Акцент1 32" xfId="16178"/>
    <cellStyle name="40% - Акцент1 33" xfId="16179"/>
    <cellStyle name="40% - Акцент1 34" xfId="16180"/>
    <cellStyle name="40% - Акцент1 35" xfId="16181"/>
    <cellStyle name="40% - Акцент1 36" xfId="16182"/>
    <cellStyle name="40% - Акцент1 37" xfId="16183"/>
    <cellStyle name="40% - Акцент1 38" xfId="16184"/>
    <cellStyle name="40% - Акцент1 39" xfId="16185"/>
    <cellStyle name="40% - Акцент1 4" xfId="16186"/>
    <cellStyle name="40% - Акцент1 40" xfId="16187"/>
    <cellStyle name="40% - Акцент1 41" xfId="16188"/>
    <cellStyle name="40% - Акцент1 42" xfId="16189"/>
    <cellStyle name="40% - Акцент1 43" xfId="16190"/>
    <cellStyle name="40% - Акцент1 44" xfId="16191"/>
    <cellStyle name="40% - Акцент1 45" xfId="16192"/>
    <cellStyle name="40% - Акцент1 46" xfId="16193"/>
    <cellStyle name="40% - Акцент1 47" xfId="16194"/>
    <cellStyle name="40% - Акцент1 48" xfId="16195"/>
    <cellStyle name="40% - Акцент1 49" xfId="16196"/>
    <cellStyle name="40% - Акцент1 5" xfId="16197"/>
    <cellStyle name="40% - Акцент1 50" xfId="16198"/>
    <cellStyle name="40% - Акцент1 51" xfId="16199"/>
    <cellStyle name="40% - Акцент1 52" xfId="16200"/>
    <cellStyle name="40% - Акцент1 53" xfId="16201"/>
    <cellStyle name="40% - Акцент1 54" xfId="16202"/>
    <cellStyle name="40% - Акцент1 55" xfId="16203"/>
    <cellStyle name="40% - Акцент1 56" xfId="16204"/>
    <cellStyle name="40% - Акцент1 57" xfId="16205"/>
    <cellStyle name="40% - Акцент1 58" xfId="16206"/>
    <cellStyle name="40% - Акцент1 59" xfId="16207"/>
    <cellStyle name="40% - Акцент1 6" xfId="16208"/>
    <cellStyle name="40% - Акцент1 60" xfId="16209"/>
    <cellStyle name="40% - Акцент1 61" xfId="16210"/>
    <cellStyle name="40% - Акцент1 62" xfId="16211"/>
    <cellStyle name="40% - Акцент1 63" xfId="16212"/>
    <cellStyle name="40% - Акцент1 64" xfId="16213"/>
    <cellStyle name="40% - Акцент1 65" xfId="16214"/>
    <cellStyle name="40% - Акцент1 66" xfId="16215"/>
    <cellStyle name="40% - Акцент1 67" xfId="16216"/>
    <cellStyle name="40% - Акцент1 68" xfId="16217"/>
    <cellStyle name="40% - Акцент1 69" xfId="16218"/>
    <cellStyle name="40% - Акцент1 7" xfId="16219"/>
    <cellStyle name="40% - Акцент1 70" xfId="16220"/>
    <cellStyle name="40% - Акцент1 71" xfId="16221"/>
    <cellStyle name="40% - Акцент1 72" xfId="16222"/>
    <cellStyle name="40% - Акцент1 73" xfId="16223"/>
    <cellStyle name="40% - Акцент1 74" xfId="16224"/>
    <cellStyle name="40% - Акцент1 75" xfId="16225"/>
    <cellStyle name="40% - Акцент1 76" xfId="16226"/>
    <cellStyle name="40% - Акцент1 77" xfId="16227"/>
    <cellStyle name="40% - Акцент1 78" xfId="16228"/>
    <cellStyle name="40% - Акцент1 79" xfId="16229"/>
    <cellStyle name="40% - Акцент1 8" xfId="16230"/>
    <cellStyle name="40% - Акцент1 80" xfId="16231"/>
    <cellStyle name="40% - Акцент1 81" xfId="16232"/>
    <cellStyle name="40% - Акцент1 82" xfId="16233"/>
    <cellStyle name="40% - Акцент1 83" xfId="16234"/>
    <cellStyle name="40% - Акцент1 84" xfId="16235"/>
    <cellStyle name="40% - Акцент1 85" xfId="16236"/>
    <cellStyle name="40% - Акцент1 86" xfId="16237"/>
    <cellStyle name="40% - Акцент1 87" xfId="16238"/>
    <cellStyle name="40% - Акцент1 88" xfId="16239"/>
    <cellStyle name="40% - Акцент1 89" xfId="16240"/>
    <cellStyle name="40% - Акцент1 9" xfId="16241"/>
    <cellStyle name="40% - Акцент1 90" xfId="16242"/>
    <cellStyle name="40% - Акцент1 91" xfId="16243"/>
    <cellStyle name="40% - Акцент1 92" xfId="16244"/>
    <cellStyle name="40% - Акцент1 93" xfId="16245"/>
    <cellStyle name="40% - Акцент2 10" xfId="16246"/>
    <cellStyle name="40% - Акцент2 11" xfId="16247"/>
    <cellStyle name="40% - Акцент2 12" xfId="16248"/>
    <cellStyle name="40% - Акцент2 13" xfId="16249"/>
    <cellStyle name="40% - Акцент2 14" xfId="16250"/>
    <cellStyle name="40% - Акцент2 15" xfId="16251"/>
    <cellStyle name="40% - Акцент2 16" xfId="16252"/>
    <cellStyle name="40% - Акцент2 17" xfId="16253"/>
    <cellStyle name="40% - Акцент2 18" xfId="16254"/>
    <cellStyle name="40% - Акцент2 19" xfId="16255"/>
    <cellStyle name="40% - Акцент2 2" xfId="1180"/>
    <cellStyle name="40% - Акцент2 20" xfId="16256"/>
    <cellStyle name="40% - Акцент2 21" xfId="16257"/>
    <cellStyle name="40% - Акцент2 22" xfId="16258"/>
    <cellStyle name="40% - Акцент2 23" xfId="16259"/>
    <cellStyle name="40% - Акцент2 24" xfId="16260"/>
    <cellStyle name="40% - Акцент2 25" xfId="16261"/>
    <cellStyle name="40% - Акцент2 26" xfId="16262"/>
    <cellStyle name="40% - Акцент2 27" xfId="16263"/>
    <cellStyle name="40% - Акцент2 28" xfId="16264"/>
    <cellStyle name="40% - Акцент2 29" xfId="16265"/>
    <cellStyle name="40% - Акцент2 3" xfId="1181"/>
    <cellStyle name="40% - Акцент2 30" xfId="16266"/>
    <cellStyle name="40% - Акцент2 31" xfId="16267"/>
    <cellStyle name="40% - Акцент2 32" xfId="16268"/>
    <cellStyle name="40% - Акцент2 33" xfId="16269"/>
    <cellStyle name="40% - Акцент2 34" xfId="16270"/>
    <cellStyle name="40% - Акцент2 35" xfId="16271"/>
    <cellStyle name="40% - Акцент2 36" xfId="16272"/>
    <cellStyle name="40% - Акцент2 37" xfId="16273"/>
    <cellStyle name="40% - Акцент2 38" xfId="16274"/>
    <cellStyle name="40% - Акцент2 39" xfId="16275"/>
    <cellStyle name="40% - Акцент2 4" xfId="16276"/>
    <cellStyle name="40% - Акцент2 40" xfId="16277"/>
    <cellStyle name="40% - Акцент2 41" xfId="16278"/>
    <cellStyle name="40% - Акцент2 42" xfId="16279"/>
    <cellStyle name="40% - Акцент2 43" xfId="16280"/>
    <cellStyle name="40% - Акцент2 44" xfId="16281"/>
    <cellStyle name="40% - Акцент2 45" xfId="16282"/>
    <cellStyle name="40% - Акцент2 46" xfId="16283"/>
    <cellStyle name="40% - Акцент2 47" xfId="16284"/>
    <cellStyle name="40% - Акцент2 48" xfId="16285"/>
    <cellStyle name="40% - Акцент2 49" xfId="16286"/>
    <cellStyle name="40% - Акцент2 5" xfId="16287"/>
    <cellStyle name="40% - Акцент2 50" xfId="16288"/>
    <cellStyle name="40% - Акцент2 51" xfId="16289"/>
    <cellStyle name="40% - Акцент2 52" xfId="16290"/>
    <cellStyle name="40% - Акцент2 53" xfId="16291"/>
    <cellStyle name="40% - Акцент2 54" xfId="16292"/>
    <cellStyle name="40% - Акцент2 55" xfId="16293"/>
    <cellStyle name="40% - Акцент2 56" xfId="16294"/>
    <cellStyle name="40% - Акцент2 57" xfId="16295"/>
    <cellStyle name="40% - Акцент2 58" xfId="16296"/>
    <cellStyle name="40% - Акцент2 59" xfId="16297"/>
    <cellStyle name="40% - Акцент2 6" xfId="16298"/>
    <cellStyle name="40% - Акцент2 60" xfId="16299"/>
    <cellStyle name="40% - Акцент2 61" xfId="16300"/>
    <cellStyle name="40% - Акцент2 62" xfId="16301"/>
    <cellStyle name="40% - Акцент2 63" xfId="16302"/>
    <cellStyle name="40% - Акцент2 64" xfId="16303"/>
    <cellStyle name="40% - Акцент2 65" xfId="16304"/>
    <cellStyle name="40% - Акцент2 66" xfId="16305"/>
    <cellStyle name="40% - Акцент2 67" xfId="16306"/>
    <cellStyle name="40% - Акцент2 68" xfId="16307"/>
    <cellStyle name="40% - Акцент2 69" xfId="16308"/>
    <cellStyle name="40% - Акцент2 7" xfId="16309"/>
    <cellStyle name="40% - Акцент2 70" xfId="16310"/>
    <cellStyle name="40% - Акцент2 71" xfId="16311"/>
    <cellStyle name="40% - Акцент2 72" xfId="16312"/>
    <cellStyle name="40% - Акцент2 73" xfId="16313"/>
    <cellStyle name="40% - Акцент2 74" xfId="16314"/>
    <cellStyle name="40% - Акцент2 75" xfId="16315"/>
    <cellStyle name="40% - Акцент2 76" xfId="16316"/>
    <cellStyle name="40% - Акцент2 77" xfId="16317"/>
    <cellStyle name="40% - Акцент2 78" xfId="16318"/>
    <cellStyle name="40% - Акцент2 79" xfId="16319"/>
    <cellStyle name="40% - Акцент2 8" xfId="16320"/>
    <cellStyle name="40% - Акцент2 80" xfId="16321"/>
    <cellStyle name="40% - Акцент2 81" xfId="16322"/>
    <cellStyle name="40% - Акцент2 82" xfId="16323"/>
    <cellStyle name="40% - Акцент2 83" xfId="16324"/>
    <cellStyle name="40% - Акцент2 84" xfId="16325"/>
    <cellStyle name="40% - Акцент2 85" xfId="16326"/>
    <cellStyle name="40% - Акцент2 86" xfId="16327"/>
    <cellStyle name="40% - Акцент2 87" xfId="16328"/>
    <cellStyle name="40% - Акцент2 88" xfId="16329"/>
    <cellStyle name="40% - Акцент2 89" xfId="16330"/>
    <cellStyle name="40% - Акцент2 9" xfId="16331"/>
    <cellStyle name="40% - Акцент2 90" xfId="16332"/>
    <cellStyle name="40% - Акцент2 91" xfId="16333"/>
    <cellStyle name="40% - Акцент2 92" xfId="16334"/>
    <cellStyle name="40% - Акцент2 93" xfId="16335"/>
    <cellStyle name="40% - Акцент3 10" xfId="16336"/>
    <cellStyle name="40% - Акцент3 11" xfId="16337"/>
    <cellStyle name="40% - Акцент3 12" xfId="16338"/>
    <cellStyle name="40% - Акцент3 13" xfId="16339"/>
    <cellStyle name="40% - Акцент3 14" xfId="16340"/>
    <cellStyle name="40% - Акцент3 15" xfId="16341"/>
    <cellStyle name="40% - Акцент3 16" xfId="16342"/>
    <cellStyle name="40% - Акцент3 17" xfId="16343"/>
    <cellStyle name="40% - Акцент3 18" xfId="16344"/>
    <cellStyle name="40% - Акцент3 19" xfId="16345"/>
    <cellStyle name="40% - Акцент3 2" xfId="1182"/>
    <cellStyle name="40% - Акцент3 20" xfId="16346"/>
    <cellStyle name="40% - Акцент3 21" xfId="16347"/>
    <cellStyle name="40% - Акцент3 22" xfId="16348"/>
    <cellStyle name="40% - Акцент3 23" xfId="16349"/>
    <cellStyle name="40% - Акцент3 24" xfId="16350"/>
    <cellStyle name="40% - Акцент3 25" xfId="16351"/>
    <cellStyle name="40% - Акцент3 26" xfId="16352"/>
    <cellStyle name="40% - Акцент3 27" xfId="16353"/>
    <cellStyle name="40% - Акцент3 28" xfId="16354"/>
    <cellStyle name="40% - Акцент3 29" xfId="16355"/>
    <cellStyle name="40% - Акцент3 3" xfId="1183"/>
    <cellStyle name="40% - Акцент3 30" xfId="16356"/>
    <cellStyle name="40% - Акцент3 31" xfId="16357"/>
    <cellStyle name="40% - Акцент3 32" xfId="16358"/>
    <cellStyle name="40% - Акцент3 33" xfId="16359"/>
    <cellStyle name="40% - Акцент3 34" xfId="16360"/>
    <cellStyle name="40% - Акцент3 35" xfId="16361"/>
    <cellStyle name="40% - Акцент3 36" xfId="16362"/>
    <cellStyle name="40% - Акцент3 37" xfId="16363"/>
    <cellStyle name="40% - Акцент3 38" xfId="16364"/>
    <cellStyle name="40% - Акцент3 39" xfId="16365"/>
    <cellStyle name="40% - Акцент3 4" xfId="16366"/>
    <cellStyle name="40% - Акцент3 40" xfId="16367"/>
    <cellStyle name="40% - Акцент3 41" xfId="16368"/>
    <cellStyle name="40% - Акцент3 42" xfId="16369"/>
    <cellStyle name="40% - Акцент3 43" xfId="16370"/>
    <cellStyle name="40% - Акцент3 44" xfId="16371"/>
    <cellStyle name="40% - Акцент3 45" xfId="16372"/>
    <cellStyle name="40% - Акцент3 46" xfId="16373"/>
    <cellStyle name="40% - Акцент3 47" xfId="16374"/>
    <cellStyle name="40% - Акцент3 48" xfId="16375"/>
    <cellStyle name="40% - Акцент3 49" xfId="16376"/>
    <cellStyle name="40% - Акцент3 5" xfId="16377"/>
    <cellStyle name="40% - Акцент3 50" xfId="16378"/>
    <cellStyle name="40% - Акцент3 51" xfId="16379"/>
    <cellStyle name="40% - Акцент3 52" xfId="16380"/>
    <cellStyle name="40% - Акцент3 53" xfId="16381"/>
    <cellStyle name="40% - Акцент3 54" xfId="16382"/>
    <cellStyle name="40% - Акцент3 55" xfId="16383"/>
    <cellStyle name="40% - Акцент3 56" xfId="16384"/>
    <cellStyle name="40% - Акцент3 57" xfId="16385"/>
    <cellStyle name="40% - Акцент3 58" xfId="16386"/>
    <cellStyle name="40% - Акцент3 59" xfId="16387"/>
    <cellStyle name="40% - Акцент3 6" xfId="16388"/>
    <cellStyle name="40% - Акцент3 60" xfId="16389"/>
    <cellStyle name="40% - Акцент3 61" xfId="16390"/>
    <cellStyle name="40% - Акцент3 62" xfId="16391"/>
    <cellStyle name="40% - Акцент3 63" xfId="16392"/>
    <cellStyle name="40% - Акцент3 64" xfId="16393"/>
    <cellStyle name="40% - Акцент3 65" xfId="16394"/>
    <cellStyle name="40% - Акцент3 66" xfId="16395"/>
    <cellStyle name="40% - Акцент3 67" xfId="16396"/>
    <cellStyle name="40% - Акцент3 68" xfId="16397"/>
    <cellStyle name="40% - Акцент3 69" xfId="16398"/>
    <cellStyle name="40% - Акцент3 7" xfId="16399"/>
    <cellStyle name="40% - Акцент3 70" xfId="16400"/>
    <cellStyle name="40% - Акцент3 71" xfId="16401"/>
    <cellStyle name="40% - Акцент3 72" xfId="16402"/>
    <cellStyle name="40% - Акцент3 73" xfId="16403"/>
    <cellStyle name="40% - Акцент3 74" xfId="16404"/>
    <cellStyle name="40% - Акцент3 75" xfId="16405"/>
    <cellStyle name="40% - Акцент3 76" xfId="16406"/>
    <cellStyle name="40% - Акцент3 77" xfId="16407"/>
    <cellStyle name="40% - Акцент3 78" xfId="16408"/>
    <cellStyle name="40% - Акцент3 79" xfId="16409"/>
    <cellStyle name="40% - Акцент3 8" xfId="16410"/>
    <cellStyle name="40% - Акцент3 80" xfId="16411"/>
    <cellStyle name="40% - Акцент3 81" xfId="16412"/>
    <cellStyle name="40% - Акцент3 82" xfId="16413"/>
    <cellStyle name="40% - Акцент3 83" xfId="16414"/>
    <cellStyle name="40% - Акцент3 84" xfId="16415"/>
    <cellStyle name="40% - Акцент3 85" xfId="16416"/>
    <cellStyle name="40% - Акцент3 86" xfId="16417"/>
    <cellStyle name="40% - Акцент3 87" xfId="16418"/>
    <cellStyle name="40% - Акцент3 88" xfId="16419"/>
    <cellStyle name="40% - Акцент3 89" xfId="16420"/>
    <cellStyle name="40% - Акцент3 9" xfId="16421"/>
    <cellStyle name="40% - Акцент3 90" xfId="16422"/>
    <cellStyle name="40% - Акцент3 91" xfId="16423"/>
    <cellStyle name="40% - Акцент3 92" xfId="16424"/>
    <cellStyle name="40% - Акцент3 93" xfId="16425"/>
    <cellStyle name="40% - Акцент4 10" xfId="16426"/>
    <cellStyle name="40% - Акцент4 11" xfId="16427"/>
    <cellStyle name="40% - Акцент4 12" xfId="16428"/>
    <cellStyle name="40% - Акцент4 13" xfId="16429"/>
    <cellStyle name="40% - Акцент4 14" xfId="16430"/>
    <cellStyle name="40% - Акцент4 15" xfId="16431"/>
    <cellStyle name="40% - Акцент4 16" xfId="16432"/>
    <cellStyle name="40% - Акцент4 17" xfId="16433"/>
    <cellStyle name="40% - Акцент4 18" xfId="16434"/>
    <cellStyle name="40% - Акцент4 19" xfId="16435"/>
    <cellStyle name="40% - Акцент4 2" xfId="1184"/>
    <cellStyle name="40% - Акцент4 20" xfId="16436"/>
    <cellStyle name="40% - Акцент4 21" xfId="16437"/>
    <cellStyle name="40% - Акцент4 22" xfId="16438"/>
    <cellStyle name="40% - Акцент4 23" xfId="16439"/>
    <cellStyle name="40% - Акцент4 24" xfId="16440"/>
    <cellStyle name="40% - Акцент4 25" xfId="16441"/>
    <cellStyle name="40% - Акцент4 26" xfId="16442"/>
    <cellStyle name="40% - Акцент4 27" xfId="16443"/>
    <cellStyle name="40% - Акцент4 28" xfId="16444"/>
    <cellStyle name="40% - Акцент4 29" xfId="16445"/>
    <cellStyle name="40% - Акцент4 3" xfId="1185"/>
    <cellStyle name="40% - Акцент4 30" xfId="16446"/>
    <cellStyle name="40% - Акцент4 31" xfId="16447"/>
    <cellStyle name="40% - Акцент4 32" xfId="16448"/>
    <cellStyle name="40% - Акцент4 33" xfId="16449"/>
    <cellStyle name="40% - Акцент4 34" xfId="16450"/>
    <cellStyle name="40% - Акцент4 35" xfId="16451"/>
    <cellStyle name="40% - Акцент4 36" xfId="16452"/>
    <cellStyle name="40% - Акцент4 37" xfId="16453"/>
    <cellStyle name="40% - Акцент4 38" xfId="16454"/>
    <cellStyle name="40% - Акцент4 39" xfId="16455"/>
    <cellStyle name="40% - Акцент4 4" xfId="16456"/>
    <cellStyle name="40% - Акцент4 40" xfId="16457"/>
    <cellStyle name="40% - Акцент4 41" xfId="16458"/>
    <cellStyle name="40% - Акцент4 42" xfId="16459"/>
    <cellStyle name="40% - Акцент4 43" xfId="16460"/>
    <cellStyle name="40% - Акцент4 44" xfId="16461"/>
    <cellStyle name="40% - Акцент4 45" xfId="16462"/>
    <cellStyle name="40% - Акцент4 46" xfId="16463"/>
    <cellStyle name="40% - Акцент4 47" xfId="16464"/>
    <cellStyle name="40% - Акцент4 48" xfId="16465"/>
    <cellStyle name="40% - Акцент4 49" xfId="16466"/>
    <cellStyle name="40% - Акцент4 5" xfId="16467"/>
    <cellStyle name="40% - Акцент4 50" xfId="16468"/>
    <cellStyle name="40% - Акцент4 51" xfId="16469"/>
    <cellStyle name="40% - Акцент4 52" xfId="16470"/>
    <cellStyle name="40% - Акцент4 53" xfId="16471"/>
    <cellStyle name="40% - Акцент4 54" xfId="16472"/>
    <cellStyle name="40% - Акцент4 55" xfId="16473"/>
    <cellStyle name="40% - Акцент4 56" xfId="16474"/>
    <cellStyle name="40% - Акцент4 57" xfId="16475"/>
    <cellStyle name="40% - Акцент4 58" xfId="16476"/>
    <cellStyle name="40% - Акцент4 59" xfId="16477"/>
    <cellStyle name="40% - Акцент4 6" xfId="16478"/>
    <cellStyle name="40% - Акцент4 60" xfId="16479"/>
    <cellStyle name="40% - Акцент4 61" xfId="16480"/>
    <cellStyle name="40% - Акцент4 62" xfId="16481"/>
    <cellStyle name="40% - Акцент4 63" xfId="16482"/>
    <cellStyle name="40% - Акцент4 64" xfId="16483"/>
    <cellStyle name="40% - Акцент4 65" xfId="16484"/>
    <cellStyle name="40% - Акцент4 66" xfId="16485"/>
    <cellStyle name="40% - Акцент4 67" xfId="16486"/>
    <cellStyle name="40% - Акцент4 68" xfId="16487"/>
    <cellStyle name="40% - Акцент4 69" xfId="16488"/>
    <cellStyle name="40% - Акцент4 7" xfId="16489"/>
    <cellStyle name="40% - Акцент4 70" xfId="16490"/>
    <cellStyle name="40% - Акцент4 71" xfId="16491"/>
    <cellStyle name="40% - Акцент4 72" xfId="16492"/>
    <cellStyle name="40% - Акцент4 73" xfId="16493"/>
    <cellStyle name="40% - Акцент4 74" xfId="16494"/>
    <cellStyle name="40% - Акцент4 75" xfId="16495"/>
    <cellStyle name="40% - Акцент4 76" xfId="16496"/>
    <cellStyle name="40% - Акцент4 77" xfId="16497"/>
    <cellStyle name="40% - Акцент4 78" xfId="16498"/>
    <cellStyle name="40% - Акцент4 79" xfId="16499"/>
    <cellStyle name="40% - Акцент4 8" xfId="16500"/>
    <cellStyle name="40% - Акцент4 80" xfId="16501"/>
    <cellStyle name="40% - Акцент4 81" xfId="16502"/>
    <cellStyle name="40% - Акцент4 82" xfId="16503"/>
    <cellStyle name="40% - Акцент4 83" xfId="16504"/>
    <cellStyle name="40% - Акцент4 84" xfId="16505"/>
    <cellStyle name="40% - Акцент4 85" xfId="16506"/>
    <cellStyle name="40% - Акцент4 86" xfId="16507"/>
    <cellStyle name="40% - Акцент4 87" xfId="16508"/>
    <cellStyle name="40% - Акцент4 88" xfId="16509"/>
    <cellStyle name="40% - Акцент4 89" xfId="16510"/>
    <cellStyle name="40% - Акцент4 9" xfId="16511"/>
    <cellStyle name="40% - Акцент4 90" xfId="16512"/>
    <cellStyle name="40% - Акцент4 91" xfId="16513"/>
    <cellStyle name="40% - Акцент4 92" xfId="16514"/>
    <cellStyle name="40% - Акцент4 93" xfId="16515"/>
    <cellStyle name="40% - Акцент5 10" xfId="16516"/>
    <cellStyle name="40% - Акцент5 11" xfId="16517"/>
    <cellStyle name="40% - Акцент5 12" xfId="16518"/>
    <cellStyle name="40% - Акцент5 13" xfId="16519"/>
    <cellStyle name="40% - Акцент5 14" xfId="16520"/>
    <cellStyle name="40% - Акцент5 15" xfId="16521"/>
    <cellStyle name="40% - Акцент5 16" xfId="16522"/>
    <cellStyle name="40% - Акцент5 17" xfId="16523"/>
    <cellStyle name="40% - Акцент5 18" xfId="16524"/>
    <cellStyle name="40% - Акцент5 19" xfId="16525"/>
    <cellStyle name="40% - Акцент5 2" xfId="1186"/>
    <cellStyle name="40% - Акцент5 20" xfId="16526"/>
    <cellStyle name="40% - Акцент5 21" xfId="16527"/>
    <cellStyle name="40% - Акцент5 22" xfId="16528"/>
    <cellStyle name="40% - Акцент5 23" xfId="16529"/>
    <cellStyle name="40% - Акцент5 24" xfId="16530"/>
    <cellStyle name="40% - Акцент5 25" xfId="16531"/>
    <cellStyle name="40% - Акцент5 26" xfId="16532"/>
    <cellStyle name="40% - Акцент5 27" xfId="16533"/>
    <cellStyle name="40% - Акцент5 28" xfId="16534"/>
    <cellStyle name="40% - Акцент5 29" xfId="16535"/>
    <cellStyle name="40% - Акцент5 3" xfId="1187"/>
    <cellStyle name="40% - Акцент5 30" xfId="16536"/>
    <cellStyle name="40% - Акцент5 31" xfId="16537"/>
    <cellStyle name="40% - Акцент5 32" xfId="16538"/>
    <cellStyle name="40% - Акцент5 33" xfId="16539"/>
    <cellStyle name="40% - Акцент5 34" xfId="16540"/>
    <cellStyle name="40% - Акцент5 35" xfId="16541"/>
    <cellStyle name="40% - Акцент5 36" xfId="16542"/>
    <cellStyle name="40% - Акцент5 37" xfId="16543"/>
    <cellStyle name="40% - Акцент5 38" xfId="16544"/>
    <cellStyle name="40% - Акцент5 39" xfId="16545"/>
    <cellStyle name="40% - Акцент5 4" xfId="16546"/>
    <cellStyle name="40% - Акцент5 40" xfId="16547"/>
    <cellStyle name="40% - Акцент5 41" xfId="16548"/>
    <cellStyle name="40% - Акцент5 42" xfId="16549"/>
    <cellStyle name="40% - Акцент5 43" xfId="16550"/>
    <cellStyle name="40% - Акцент5 44" xfId="16551"/>
    <cellStyle name="40% - Акцент5 45" xfId="16552"/>
    <cellStyle name="40% - Акцент5 46" xfId="16553"/>
    <cellStyle name="40% - Акцент5 47" xfId="16554"/>
    <cellStyle name="40% - Акцент5 48" xfId="16555"/>
    <cellStyle name="40% - Акцент5 49" xfId="16556"/>
    <cellStyle name="40% - Акцент5 5" xfId="16557"/>
    <cellStyle name="40% - Акцент5 50" xfId="16558"/>
    <cellStyle name="40% - Акцент5 51" xfId="16559"/>
    <cellStyle name="40% - Акцент5 52" xfId="16560"/>
    <cellStyle name="40% - Акцент5 53" xfId="16561"/>
    <cellStyle name="40% - Акцент5 54" xfId="16562"/>
    <cellStyle name="40% - Акцент5 55" xfId="16563"/>
    <cellStyle name="40% - Акцент5 56" xfId="16564"/>
    <cellStyle name="40% - Акцент5 57" xfId="16565"/>
    <cellStyle name="40% - Акцент5 58" xfId="16566"/>
    <cellStyle name="40% - Акцент5 59" xfId="16567"/>
    <cellStyle name="40% - Акцент5 6" xfId="16568"/>
    <cellStyle name="40% - Акцент5 60" xfId="16569"/>
    <cellStyle name="40% - Акцент5 61" xfId="16570"/>
    <cellStyle name="40% - Акцент5 62" xfId="16571"/>
    <cellStyle name="40% - Акцент5 63" xfId="16572"/>
    <cellStyle name="40% - Акцент5 64" xfId="16573"/>
    <cellStyle name="40% - Акцент5 65" xfId="16574"/>
    <cellStyle name="40% - Акцент5 66" xfId="16575"/>
    <cellStyle name="40% - Акцент5 67" xfId="16576"/>
    <cellStyle name="40% - Акцент5 68" xfId="16577"/>
    <cellStyle name="40% - Акцент5 69" xfId="16578"/>
    <cellStyle name="40% - Акцент5 7" xfId="16579"/>
    <cellStyle name="40% - Акцент5 70" xfId="16580"/>
    <cellStyle name="40% - Акцент5 71" xfId="16581"/>
    <cellStyle name="40% - Акцент5 72" xfId="16582"/>
    <cellStyle name="40% - Акцент5 73" xfId="16583"/>
    <cellStyle name="40% - Акцент5 74" xfId="16584"/>
    <cellStyle name="40% - Акцент5 75" xfId="16585"/>
    <cellStyle name="40% - Акцент5 76" xfId="16586"/>
    <cellStyle name="40% - Акцент5 77" xfId="16587"/>
    <cellStyle name="40% - Акцент5 78" xfId="16588"/>
    <cellStyle name="40% - Акцент5 79" xfId="16589"/>
    <cellStyle name="40% - Акцент5 8" xfId="16590"/>
    <cellStyle name="40% - Акцент5 80" xfId="16591"/>
    <cellStyle name="40% - Акцент5 81" xfId="16592"/>
    <cellStyle name="40% - Акцент5 82" xfId="16593"/>
    <cellStyle name="40% - Акцент5 83" xfId="16594"/>
    <cellStyle name="40% - Акцент5 84" xfId="16595"/>
    <cellStyle name="40% - Акцент5 85" xfId="16596"/>
    <cellStyle name="40% - Акцент5 86" xfId="16597"/>
    <cellStyle name="40% - Акцент5 87" xfId="16598"/>
    <cellStyle name="40% - Акцент5 88" xfId="16599"/>
    <cellStyle name="40% - Акцент5 89" xfId="16600"/>
    <cellStyle name="40% - Акцент5 9" xfId="16601"/>
    <cellStyle name="40% - Акцент5 90" xfId="16602"/>
    <cellStyle name="40% - Акцент5 91" xfId="16603"/>
    <cellStyle name="40% - Акцент5 92" xfId="16604"/>
    <cellStyle name="40% - Акцент5 93" xfId="16605"/>
    <cellStyle name="40% - Акцент6 10" xfId="16606"/>
    <cellStyle name="40% - Акцент6 11" xfId="16607"/>
    <cellStyle name="40% - Акцент6 12" xfId="16608"/>
    <cellStyle name="40% - Акцент6 13" xfId="16609"/>
    <cellStyle name="40% - Акцент6 14" xfId="16610"/>
    <cellStyle name="40% - Акцент6 15" xfId="16611"/>
    <cellStyle name="40% - Акцент6 16" xfId="16612"/>
    <cellStyle name="40% - Акцент6 17" xfId="16613"/>
    <cellStyle name="40% - Акцент6 18" xfId="16614"/>
    <cellStyle name="40% - Акцент6 19" xfId="16615"/>
    <cellStyle name="40% - Акцент6 2" xfId="1188"/>
    <cellStyle name="40% - Акцент6 20" xfId="16616"/>
    <cellStyle name="40% - Акцент6 21" xfId="16617"/>
    <cellStyle name="40% - Акцент6 22" xfId="16618"/>
    <cellStyle name="40% - Акцент6 23" xfId="16619"/>
    <cellStyle name="40% - Акцент6 24" xfId="16620"/>
    <cellStyle name="40% - Акцент6 25" xfId="16621"/>
    <cellStyle name="40% - Акцент6 26" xfId="16622"/>
    <cellStyle name="40% - Акцент6 27" xfId="16623"/>
    <cellStyle name="40% - Акцент6 28" xfId="16624"/>
    <cellStyle name="40% - Акцент6 29" xfId="16625"/>
    <cellStyle name="40% - Акцент6 3" xfId="1189"/>
    <cellStyle name="40% - Акцент6 30" xfId="16626"/>
    <cellStyle name="40% - Акцент6 31" xfId="16627"/>
    <cellStyle name="40% - Акцент6 32" xfId="16628"/>
    <cellStyle name="40% - Акцент6 33" xfId="16629"/>
    <cellStyle name="40% - Акцент6 34" xfId="16630"/>
    <cellStyle name="40% - Акцент6 35" xfId="16631"/>
    <cellStyle name="40% - Акцент6 36" xfId="16632"/>
    <cellStyle name="40% - Акцент6 37" xfId="16633"/>
    <cellStyle name="40% - Акцент6 38" xfId="16634"/>
    <cellStyle name="40% - Акцент6 39" xfId="16635"/>
    <cellStyle name="40% - Акцент6 4" xfId="16636"/>
    <cellStyle name="40% - Акцент6 40" xfId="16637"/>
    <cellStyle name="40% - Акцент6 41" xfId="16638"/>
    <cellStyle name="40% - Акцент6 42" xfId="16639"/>
    <cellStyle name="40% - Акцент6 43" xfId="16640"/>
    <cellStyle name="40% - Акцент6 44" xfId="16641"/>
    <cellStyle name="40% - Акцент6 45" xfId="16642"/>
    <cellStyle name="40% - Акцент6 46" xfId="16643"/>
    <cellStyle name="40% - Акцент6 47" xfId="16644"/>
    <cellStyle name="40% - Акцент6 48" xfId="16645"/>
    <cellStyle name="40% - Акцент6 49" xfId="16646"/>
    <cellStyle name="40% - Акцент6 5" xfId="16647"/>
    <cellStyle name="40% - Акцент6 50" xfId="16648"/>
    <cellStyle name="40% - Акцент6 51" xfId="16649"/>
    <cellStyle name="40% - Акцент6 52" xfId="16650"/>
    <cellStyle name="40% - Акцент6 53" xfId="16651"/>
    <cellStyle name="40% - Акцент6 54" xfId="16652"/>
    <cellStyle name="40% - Акцент6 55" xfId="16653"/>
    <cellStyle name="40% - Акцент6 56" xfId="16654"/>
    <cellStyle name="40% - Акцент6 57" xfId="16655"/>
    <cellStyle name="40% - Акцент6 58" xfId="16656"/>
    <cellStyle name="40% - Акцент6 59" xfId="16657"/>
    <cellStyle name="40% - Акцент6 6" xfId="16658"/>
    <cellStyle name="40% - Акцент6 60" xfId="16659"/>
    <cellStyle name="40% - Акцент6 61" xfId="16660"/>
    <cellStyle name="40% - Акцент6 62" xfId="16661"/>
    <cellStyle name="40% - Акцент6 63" xfId="16662"/>
    <cellStyle name="40% - Акцент6 64" xfId="16663"/>
    <cellStyle name="40% - Акцент6 65" xfId="16664"/>
    <cellStyle name="40% - Акцент6 66" xfId="16665"/>
    <cellStyle name="40% - Акцент6 67" xfId="16666"/>
    <cellStyle name="40% - Акцент6 68" xfId="16667"/>
    <cellStyle name="40% - Акцент6 69" xfId="16668"/>
    <cellStyle name="40% - Акцент6 7" xfId="16669"/>
    <cellStyle name="40% - Акцент6 70" xfId="16670"/>
    <cellStyle name="40% - Акцент6 71" xfId="16671"/>
    <cellStyle name="40% - Акцент6 72" xfId="16672"/>
    <cellStyle name="40% - Акцент6 73" xfId="16673"/>
    <cellStyle name="40% - Акцент6 74" xfId="16674"/>
    <cellStyle name="40% - Акцент6 75" xfId="16675"/>
    <cellStyle name="40% - Акцент6 76" xfId="16676"/>
    <cellStyle name="40% - Акцент6 77" xfId="16677"/>
    <cellStyle name="40% - Акцент6 78" xfId="16678"/>
    <cellStyle name="40% - Акцент6 79" xfId="16679"/>
    <cellStyle name="40% - Акцент6 8" xfId="16680"/>
    <cellStyle name="40% - Акцент6 80" xfId="16681"/>
    <cellStyle name="40% - Акцент6 81" xfId="16682"/>
    <cellStyle name="40% - Акцент6 82" xfId="16683"/>
    <cellStyle name="40% - Акцент6 83" xfId="16684"/>
    <cellStyle name="40% - Акцент6 84" xfId="16685"/>
    <cellStyle name="40% - Акцент6 85" xfId="16686"/>
    <cellStyle name="40% - Акцент6 86" xfId="16687"/>
    <cellStyle name="40% - Акцент6 87" xfId="16688"/>
    <cellStyle name="40% - Акцент6 88" xfId="16689"/>
    <cellStyle name="40% - Акцент6 89" xfId="16690"/>
    <cellStyle name="40% - Акцент6 9" xfId="16691"/>
    <cellStyle name="40% - Акцент6 90" xfId="16692"/>
    <cellStyle name="40% - Акцент6 91" xfId="16693"/>
    <cellStyle name="40% - Акцент6 92" xfId="16694"/>
    <cellStyle name="40% - Акцент6 93" xfId="16695"/>
    <cellStyle name="60% - Accent1" xfId="31"/>
    <cellStyle name="60% - Accent1 10" xfId="1190"/>
    <cellStyle name="60% - Accent1 2" xfId="1191"/>
    <cellStyle name="60% - Accent1 2 2" xfId="16696"/>
    <cellStyle name="60% - Accent1 3" xfId="16697"/>
    <cellStyle name="60% - Accent1 4" xfId="16698"/>
    <cellStyle name="60% - Accent1 5" xfId="16699"/>
    <cellStyle name="60% - Accent1 6" xfId="16700"/>
    <cellStyle name="60% - Accent1 7" xfId="16701"/>
    <cellStyle name="60% - Accent1 8" xfId="16702"/>
    <cellStyle name="60% - Accent1 9" xfId="16703"/>
    <cellStyle name="60% - Accent1_План по КВЛ 2011г." xfId="1192"/>
    <cellStyle name="60% - Accent2" xfId="32"/>
    <cellStyle name="60% - Accent2 2" xfId="1193"/>
    <cellStyle name="60% - Accent2 2 2" xfId="16704"/>
    <cellStyle name="60% - Accent2 3" xfId="16705"/>
    <cellStyle name="60% - Accent2 4" xfId="16706"/>
    <cellStyle name="60% - Accent2 5" xfId="16707"/>
    <cellStyle name="60% - Accent2 6" xfId="16708"/>
    <cellStyle name="60% - Accent2 7" xfId="16709"/>
    <cellStyle name="60% - Accent2 8" xfId="16710"/>
    <cellStyle name="60% - Accent2 9" xfId="16711"/>
    <cellStyle name="60% - Accent2_План по КВЛ 2011г." xfId="1194"/>
    <cellStyle name="60% - Accent3" xfId="33"/>
    <cellStyle name="60% - Accent3 10" xfId="1195"/>
    <cellStyle name="60% - Accent3 2" xfId="1196"/>
    <cellStyle name="60% - Accent3 2 2" xfId="16712"/>
    <cellStyle name="60% - Accent3 3" xfId="16713"/>
    <cellStyle name="60% - Accent3 4" xfId="16714"/>
    <cellStyle name="60% - Accent3 5" xfId="16715"/>
    <cellStyle name="60% - Accent3 6" xfId="16716"/>
    <cellStyle name="60% - Accent3 7" xfId="16717"/>
    <cellStyle name="60% - Accent3 8" xfId="16718"/>
    <cellStyle name="60% - Accent3 9" xfId="16719"/>
    <cellStyle name="60% - Accent3_План по КВЛ 2011г." xfId="1197"/>
    <cellStyle name="60% - Accent4" xfId="34"/>
    <cellStyle name="60% - Accent4 10" xfId="1198"/>
    <cellStyle name="60% - Accent4 2" xfId="1199"/>
    <cellStyle name="60% - Accent4 2 2" xfId="16720"/>
    <cellStyle name="60% - Accent4 3" xfId="16721"/>
    <cellStyle name="60% - Accent4 4" xfId="16722"/>
    <cellStyle name="60% - Accent4 5" xfId="16723"/>
    <cellStyle name="60% - Accent4 6" xfId="16724"/>
    <cellStyle name="60% - Accent4 7" xfId="16725"/>
    <cellStyle name="60% - Accent4 8" xfId="16726"/>
    <cellStyle name="60% - Accent4 9" xfId="16727"/>
    <cellStyle name="60% - Accent4_План по КВЛ 2011г." xfId="1200"/>
    <cellStyle name="60% - Accent5" xfId="35"/>
    <cellStyle name="60% - Accent5 2" xfId="1201"/>
    <cellStyle name="60% - Accent5 2 2" xfId="16728"/>
    <cellStyle name="60% - Accent5 3" xfId="16729"/>
    <cellStyle name="60% - Accent5 4" xfId="16730"/>
    <cellStyle name="60% - Accent5 5" xfId="16731"/>
    <cellStyle name="60% - Accent5 6" xfId="16732"/>
    <cellStyle name="60% - Accent5 7" xfId="16733"/>
    <cellStyle name="60% - Accent5 8" xfId="16734"/>
    <cellStyle name="60% - Accent5 9" xfId="16735"/>
    <cellStyle name="60% - Accent5_План по КВЛ 2011г." xfId="1202"/>
    <cellStyle name="60% - Accent6" xfId="36"/>
    <cellStyle name="60% - Accent6 10" xfId="1203"/>
    <cellStyle name="60% - Accent6 2" xfId="1204"/>
    <cellStyle name="60% - Accent6 2 2" xfId="16736"/>
    <cellStyle name="60% - Accent6 3" xfId="16737"/>
    <cellStyle name="60% - Accent6 4" xfId="16738"/>
    <cellStyle name="60% - Accent6 5" xfId="16739"/>
    <cellStyle name="60% - Accent6 6" xfId="16740"/>
    <cellStyle name="60% - Accent6 7" xfId="16741"/>
    <cellStyle name="60% - Accent6 8" xfId="16742"/>
    <cellStyle name="60% - Accent6 9" xfId="16743"/>
    <cellStyle name="60% - Accent6_План по КВЛ 2011г." xfId="1205"/>
    <cellStyle name="60% - Акцент1 10" xfId="16744"/>
    <cellStyle name="60% - Акцент1 11" xfId="16745"/>
    <cellStyle name="60% - Акцент1 12" xfId="16746"/>
    <cellStyle name="60% - Акцент1 13" xfId="16747"/>
    <cellStyle name="60% - Акцент1 14" xfId="16748"/>
    <cellStyle name="60% - Акцент1 15" xfId="16749"/>
    <cellStyle name="60% - Акцент1 16" xfId="16750"/>
    <cellStyle name="60% - Акцент1 17" xfId="16751"/>
    <cellStyle name="60% - Акцент1 18" xfId="16752"/>
    <cellStyle name="60% - Акцент1 19" xfId="16753"/>
    <cellStyle name="60% - Акцент1 2" xfId="1206"/>
    <cellStyle name="60% - Акцент1 20" xfId="16754"/>
    <cellStyle name="60% - Акцент1 21" xfId="16755"/>
    <cellStyle name="60% - Акцент1 22" xfId="16756"/>
    <cellStyle name="60% - Акцент1 23" xfId="16757"/>
    <cellStyle name="60% - Акцент1 24" xfId="16758"/>
    <cellStyle name="60% - Акцент1 25" xfId="16759"/>
    <cellStyle name="60% - Акцент1 26" xfId="16760"/>
    <cellStyle name="60% - Акцент1 27" xfId="16761"/>
    <cellStyle name="60% - Акцент1 28" xfId="16762"/>
    <cellStyle name="60% - Акцент1 29" xfId="16763"/>
    <cellStyle name="60% - Акцент1 3" xfId="1207"/>
    <cellStyle name="60% - Акцент1 30" xfId="16764"/>
    <cellStyle name="60% - Акцент1 31" xfId="16765"/>
    <cellStyle name="60% - Акцент1 32" xfId="16766"/>
    <cellStyle name="60% - Акцент1 33" xfId="16767"/>
    <cellStyle name="60% - Акцент1 34" xfId="16768"/>
    <cellStyle name="60% - Акцент1 35" xfId="16769"/>
    <cellStyle name="60% - Акцент1 36" xfId="16770"/>
    <cellStyle name="60% - Акцент1 37" xfId="16771"/>
    <cellStyle name="60% - Акцент1 4" xfId="16772"/>
    <cellStyle name="60% - Акцент1 5" xfId="16773"/>
    <cellStyle name="60% - Акцент1 6" xfId="16774"/>
    <cellStyle name="60% - Акцент1 7" xfId="16775"/>
    <cellStyle name="60% - Акцент1 8" xfId="16776"/>
    <cellStyle name="60% - Акцент1 9" xfId="16777"/>
    <cellStyle name="60% - Акцент2 10" xfId="16778"/>
    <cellStyle name="60% - Акцент2 11" xfId="16779"/>
    <cellStyle name="60% - Акцент2 12" xfId="16780"/>
    <cellStyle name="60% - Акцент2 13" xfId="16781"/>
    <cellStyle name="60% - Акцент2 14" xfId="16782"/>
    <cellStyle name="60% - Акцент2 15" xfId="16783"/>
    <cellStyle name="60% - Акцент2 16" xfId="16784"/>
    <cellStyle name="60% - Акцент2 17" xfId="16785"/>
    <cellStyle name="60% - Акцент2 18" xfId="16786"/>
    <cellStyle name="60% - Акцент2 19" xfId="16787"/>
    <cellStyle name="60% - Акцент2 2" xfId="1208"/>
    <cellStyle name="60% - Акцент2 20" xfId="16788"/>
    <cellStyle name="60% - Акцент2 21" xfId="16789"/>
    <cellStyle name="60% - Акцент2 22" xfId="16790"/>
    <cellStyle name="60% - Акцент2 23" xfId="16791"/>
    <cellStyle name="60% - Акцент2 24" xfId="16792"/>
    <cellStyle name="60% - Акцент2 25" xfId="16793"/>
    <cellStyle name="60% - Акцент2 26" xfId="16794"/>
    <cellStyle name="60% - Акцент2 27" xfId="16795"/>
    <cellStyle name="60% - Акцент2 28" xfId="16796"/>
    <cellStyle name="60% - Акцент2 29" xfId="16797"/>
    <cellStyle name="60% - Акцент2 3" xfId="1209"/>
    <cellStyle name="60% - Акцент2 30" xfId="16798"/>
    <cellStyle name="60% - Акцент2 31" xfId="16799"/>
    <cellStyle name="60% - Акцент2 32" xfId="16800"/>
    <cellStyle name="60% - Акцент2 33" xfId="16801"/>
    <cellStyle name="60% - Акцент2 34" xfId="16802"/>
    <cellStyle name="60% - Акцент2 35" xfId="16803"/>
    <cellStyle name="60% - Акцент2 36" xfId="16804"/>
    <cellStyle name="60% - Акцент2 37" xfId="16805"/>
    <cellStyle name="60% - Акцент2 4" xfId="16806"/>
    <cellStyle name="60% - Акцент2 5" xfId="16807"/>
    <cellStyle name="60% - Акцент2 6" xfId="16808"/>
    <cellStyle name="60% - Акцент2 7" xfId="16809"/>
    <cellStyle name="60% - Акцент2 8" xfId="16810"/>
    <cellStyle name="60% - Акцент2 9" xfId="16811"/>
    <cellStyle name="60% - Акцент3 10" xfId="16812"/>
    <cellStyle name="60% - Акцент3 11" xfId="16813"/>
    <cellStyle name="60% - Акцент3 12" xfId="16814"/>
    <cellStyle name="60% - Акцент3 13" xfId="16815"/>
    <cellStyle name="60% - Акцент3 14" xfId="16816"/>
    <cellStyle name="60% - Акцент3 15" xfId="16817"/>
    <cellStyle name="60% - Акцент3 16" xfId="16818"/>
    <cellStyle name="60% - Акцент3 17" xfId="16819"/>
    <cellStyle name="60% - Акцент3 18" xfId="16820"/>
    <cellStyle name="60% - Акцент3 19" xfId="16821"/>
    <cellStyle name="60% - Акцент3 2" xfId="1210"/>
    <cellStyle name="60% - Акцент3 20" xfId="16822"/>
    <cellStyle name="60% - Акцент3 21" xfId="16823"/>
    <cellStyle name="60% - Акцент3 22" xfId="16824"/>
    <cellStyle name="60% - Акцент3 23" xfId="16825"/>
    <cellStyle name="60% - Акцент3 24" xfId="16826"/>
    <cellStyle name="60% - Акцент3 25" xfId="16827"/>
    <cellStyle name="60% - Акцент3 26" xfId="16828"/>
    <cellStyle name="60% - Акцент3 27" xfId="16829"/>
    <cellStyle name="60% - Акцент3 28" xfId="16830"/>
    <cellStyle name="60% - Акцент3 29" xfId="16831"/>
    <cellStyle name="60% - Акцент3 3" xfId="1211"/>
    <cellStyle name="60% - Акцент3 30" xfId="16832"/>
    <cellStyle name="60% - Акцент3 31" xfId="16833"/>
    <cellStyle name="60% - Акцент3 32" xfId="16834"/>
    <cellStyle name="60% - Акцент3 33" xfId="16835"/>
    <cellStyle name="60% - Акцент3 34" xfId="16836"/>
    <cellStyle name="60% - Акцент3 35" xfId="16837"/>
    <cellStyle name="60% - Акцент3 36" xfId="16838"/>
    <cellStyle name="60% - Акцент3 37" xfId="16839"/>
    <cellStyle name="60% - Акцент3 4" xfId="16840"/>
    <cellStyle name="60% - Акцент3 5" xfId="16841"/>
    <cellStyle name="60% - Акцент3 6" xfId="16842"/>
    <cellStyle name="60% - Акцент3 7" xfId="16843"/>
    <cellStyle name="60% - Акцент3 8" xfId="16844"/>
    <cellStyle name="60% - Акцент3 9" xfId="16845"/>
    <cellStyle name="60% - Акцент4 10" xfId="16846"/>
    <cellStyle name="60% - Акцент4 11" xfId="16847"/>
    <cellStyle name="60% - Акцент4 12" xfId="16848"/>
    <cellStyle name="60% - Акцент4 13" xfId="16849"/>
    <cellStyle name="60% - Акцент4 14" xfId="16850"/>
    <cellStyle name="60% - Акцент4 15" xfId="16851"/>
    <cellStyle name="60% - Акцент4 16" xfId="16852"/>
    <cellStyle name="60% - Акцент4 17" xfId="16853"/>
    <cellStyle name="60% - Акцент4 18" xfId="16854"/>
    <cellStyle name="60% - Акцент4 19" xfId="16855"/>
    <cellStyle name="60% - Акцент4 2" xfId="1212"/>
    <cellStyle name="60% - Акцент4 20" xfId="16856"/>
    <cellStyle name="60% - Акцент4 21" xfId="16857"/>
    <cellStyle name="60% - Акцент4 22" xfId="16858"/>
    <cellStyle name="60% - Акцент4 23" xfId="16859"/>
    <cellStyle name="60% - Акцент4 24" xfId="16860"/>
    <cellStyle name="60% - Акцент4 25" xfId="16861"/>
    <cellStyle name="60% - Акцент4 26" xfId="16862"/>
    <cellStyle name="60% - Акцент4 27" xfId="16863"/>
    <cellStyle name="60% - Акцент4 28" xfId="16864"/>
    <cellStyle name="60% - Акцент4 29" xfId="16865"/>
    <cellStyle name="60% - Акцент4 3" xfId="1213"/>
    <cellStyle name="60% - Акцент4 30" xfId="16866"/>
    <cellStyle name="60% - Акцент4 31" xfId="16867"/>
    <cellStyle name="60% - Акцент4 32" xfId="16868"/>
    <cellStyle name="60% - Акцент4 33" xfId="16869"/>
    <cellStyle name="60% - Акцент4 34" xfId="16870"/>
    <cellStyle name="60% - Акцент4 35" xfId="16871"/>
    <cellStyle name="60% - Акцент4 36" xfId="16872"/>
    <cellStyle name="60% - Акцент4 37" xfId="16873"/>
    <cellStyle name="60% - Акцент4 4" xfId="16874"/>
    <cellStyle name="60% - Акцент4 5" xfId="16875"/>
    <cellStyle name="60% - Акцент4 6" xfId="16876"/>
    <cellStyle name="60% - Акцент4 7" xfId="16877"/>
    <cellStyle name="60% - Акцент4 8" xfId="16878"/>
    <cellStyle name="60% - Акцент4 9" xfId="16879"/>
    <cellStyle name="60% - Акцент5 10" xfId="16880"/>
    <cellStyle name="60% - Акцент5 11" xfId="16881"/>
    <cellStyle name="60% - Акцент5 12" xfId="16882"/>
    <cellStyle name="60% - Акцент5 13" xfId="16883"/>
    <cellStyle name="60% - Акцент5 14" xfId="16884"/>
    <cellStyle name="60% - Акцент5 15" xfId="16885"/>
    <cellStyle name="60% - Акцент5 16" xfId="16886"/>
    <cellStyle name="60% - Акцент5 17" xfId="16887"/>
    <cellStyle name="60% - Акцент5 18" xfId="16888"/>
    <cellStyle name="60% - Акцент5 19" xfId="16889"/>
    <cellStyle name="60% - Акцент5 2" xfId="1214"/>
    <cellStyle name="60% - Акцент5 20" xfId="16890"/>
    <cellStyle name="60% - Акцент5 21" xfId="16891"/>
    <cellStyle name="60% - Акцент5 22" xfId="16892"/>
    <cellStyle name="60% - Акцент5 23" xfId="16893"/>
    <cellStyle name="60% - Акцент5 24" xfId="16894"/>
    <cellStyle name="60% - Акцент5 25" xfId="16895"/>
    <cellStyle name="60% - Акцент5 26" xfId="16896"/>
    <cellStyle name="60% - Акцент5 27" xfId="16897"/>
    <cellStyle name="60% - Акцент5 28" xfId="16898"/>
    <cellStyle name="60% - Акцент5 29" xfId="16899"/>
    <cellStyle name="60% - Акцент5 3" xfId="1215"/>
    <cellStyle name="60% - Акцент5 30" xfId="16900"/>
    <cellStyle name="60% - Акцент5 31" xfId="16901"/>
    <cellStyle name="60% - Акцент5 32" xfId="16902"/>
    <cellStyle name="60% - Акцент5 33" xfId="16903"/>
    <cellStyle name="60% - Акцент5 34" xfId="16904"/>
    <cellStyle name="60% - Акцент5 35" xfId="16905"/>
    <cellStyle name="60% - Акцент5 36" xfId="16906"/>
    <cellStyle name="60% - Акцент5 37" xfId="16907"/>
    <cellStyle name="60% - Акцент5 4" xfId="16908"/>
    <cellStyle name="60% - Акцент5 5" xfId="16909"/>
    <cellStyle name="60% - Акцент5 6" xfId="16910"/>
    <cellStyle name="60% - Акцент5 7" xfId="16911"/>
    <cellStyle name="60% - Акцент5 8" xfId="16912"/>
    <cellStyle name="60% - Акцент5 9" xfId="16913"/>
    <cellStyle name="60% - Акцент6 10" xfId="16914"/>
    <cellStyle name="60% - Акцент6 11" xfId="16915"/>
    <cellStyle name="60% - Акцент6 12" xfId="16916"/>
    <cellStyle name="60% - Акцент6 13" xfId="16917"/>
    <cellStyle name="60% - Акцент6 14" xfId="16918"/>
    <cellStyle name="60% - Акцент6 15" xfId="16919"/>
    <cellStyle name="60% - Акцент6 16" xfId="16920"/>
    <cellStyle name="60% - Акцент6 17" xfId="16921"/>
    <cellStyle name="60% - Акцент6 18" xfId="16922"/>
    <cellStyle name="60% - Акцент6 19" xfId="16923"/>
    <cellStyle name="60% - Акцент6 2" xfId="1216"/>
    <cellStyle name="60% - Акцент6 20" xfId="16924"/>
    <cellStyle name="60% - Акцент6 21" xfId="16925"/>
    <cellStyle name="60% - Акцент6 22" xfId="16926"/>
    <cellStyle name="60% - Акцент6 23" xfId="16927"/>
    <cellStyle name="60% - Акцент6 24" xfId="16928"/>
    <cellStyle name="60% - Акцент6 25" xfId="16929"/>
    <cellStyle name="60% - Акцент6 26" xfId="16930"/>
    <cellStyle name="60% - Акцент6 27" xfId="16931"/>
    <cellStyle name="60% - Акцент6 28" xfId="16932"/>
    <cellStyle name="60% - Акцент6 29" xfId="16933"/>
    <cellStyle name="60% - Акцент6 3" xfId="1217"/>
    <cellStyle name="60% - Акцент6 30" xfId="16934"/>
    <cellStyle name="60% - Акцент6 31" xfId="16935"/>
    <cellStyle name="60% - Акцент6 32" xfId="16936"/>
    <cellStyle name="60% - Акцент6 33" xfId="16937"/>
    <cellStyle name="60% - Акцент6 34" xfId="16938"/>
    <cellStyle name="60% - Акцент6 35" xfId="16939"/>
    <cellStyle name="60% - Акцент6 36" xfId="16940"/>
    <cellStyle name="60% - Акцент6 37" xfId="16941"/>
    <cellStyle name="60% - Акцент6 4" xfId="16942"/>
    <cellStyle name="60% - Акцент6 5" xfId="16943"/>
    <cellStyle name="60% - Акцент6 6" xfId="16944"/>
    <cellStyle name="60% - Акцент6 7" xfId="16945"/>
    <cellStyle name="60% - Акцент6 8" xfId="16946"/>
    <cellStyle name="60% - Акцент6 9" xfId="16947"/>
    <cellStyle name="6Code" xfId="14891"/>
    <cellStyle name="8pt" xfId="16948"/>
    <cellStyle name="aaa" xfId="16949"/>
    <cellStyle name="Accent1" xfId="37"/>
    <cellStyle name="Accent1 10" xfId="1218"/>
    <cellStyle name="Accent1 2" xfId="1219"/>
    <cellStyle name="Accent1 2 2" xfId="16950"/>
    <cellStyle name="Accent1 3" xfId="16951"/>
    <cellStyle name="Accent1 4" xfId="16952"/>
    <cellStyle name="Accent1 5" xfId="16953"/>
    <cellStyle name="Accent1 6" xfId="16954"/>
    <cellStyle name="Accent1 7" xfId="16955"/>
    <cellStyle name="Accent1 8" xfId="16956"/>
    <cellStyle name="Accent1 9" xfId="16957"/>
    <cellStyle name="Accent1_План по КВЛ 2011г." xfId="1220"/>
    <cellStyle name="Accent2" xfId="38"/>
    <cellStyle name="Accent2 2" xfId="1221"/>
    <cellStyle name="Accent2 2 2" xfId="16958"/>
    <cellStyle name="Accent2 3" xfId="16959"/>
    <cellStyle name="Accent2 4" xfId="16960"/>
    <cellStyle name="Accent2 5" xfId="16961"/>
    <cellStyle name="Accent2 6" xfId="16962"/>
    <cellStyle name="Accent2 7" xfId="16963"/>
    <cellStyle name="Accent2 8" xfId="16964"/>
    <cellStyle name="Accent2 9" xfId="16965"/>
    <cellStyle name="Accent2_План по КВЛ 2011г." xfId="1222"/>
    <cellStyle name="Accent3" xfId="39"/>
    <cellStyle name="Accent3 2" xfId="1223"/>
    <cellStyle name="Accent3 2 2" xfId="16966"/>
    <cellStyle name="Accent3 3" xfId="16967"/>
    <cellStyle name="Accent3 4" xfId="16968"/>
    <cellStyle name="Accent3 5" xfId="16969"/>
    <cellStyle name="Accent3 6" xfId="16970"/>
    <cellStyle name="Accent3 7" xfId="16971"/>
    <cellStyle name="Accent3 8" xfId="16972"/>
    <cellStyle name="Accent3 9" xfId="16973"/>
    <cellStyle name="Accent3_План по КВЛ 2011г." xfId="1224"/>
    <cellStyle name="Accent4" xfId="40"/>
    <cellStyle name="Accent4 10" xfId="1225"/>
    <cellStyle name="Accent4 2" xfId="1226"/>
    <cellStyle name="Accent4 2 2" xfId="16974"/>
    <cellStyle name="Accent4 3" xfId="16975"/>
    <cellStyle name="Accent4 4" xfId="16976"/>
    <cellStyle name="Accent4 5" xfId="16977"/>
    <cellStyle name="Accent4 6" xfId="16978"/>
    <cellStyle name="Accent4 7" xfId="16979"/>
    <cellStyle name="Accent4 8" xfId="16980"/>
    <cellStyle name="Accent4 9" xfId="16981"/>
    <cellStyle name="Accent4_План по КВЛ 2011г." xfId="1227"/>
    <cellStyle name="Accent5" xfId="41"/>
    <cellStyle name="Accent5 2" xfId="1228"/>
    <cellStyle name="Accent5 2 2" xfId="16982"/>
    <cellStyle name="Accent5 3" xfId="16983"/>
    <cellStyle name="Accent5 4" xfId="16984"/>
    <cellStyle name="Accent5 5" xfId="16985"/>
    <cellStyle name="Accent5 6" xfId="16986"/>
    <cellStyle name="Accent5 7" xfId="16987"/>
    <cellStyle name="Accent5 8" xfId="16988"/>
    <cellStyle name="Accent5 9" xfId="16989"/>
    <cellStyle name="Accent5_План по КВЛ 2011г." xfId="1229"/>
    <cellStyle name="Accent6" xfId="42"/>
    <cellStyle name="Accent6 10" xfId="1230"/>
    <cellStyle name="Accent6 2" xfId="1231"/>
    <cellStyle name="Accent6 2 2" xfId="16990"/>
    <cellStyle name="Accent6 3" xfId="16991"/>
    <cellStyle name="Accent6 4" xfId="16992"/>
    <cellStyle name="Accent6 5" xfId="16993"/>
    <cellStyle name="Accent6 6" xfId="16994"/>
    <cellStyle name="Accent6 7" xfId="16995"/>
    <cellStyle name="Accent6 8" xfId="16996"/>
    <cellStyle name="Accent6 9" xfId="16997"/>
    <cellStyle name="Accent6_План по КВЛ 2011г." xfId="1232"/>
    <cellStyle name="Ãèïåðññûëêà" xfId="1233"/>
    <cellStyle name="ÀH«áªº¶W³sµ²" xfId="16998"/>
    <cellStyle name="Angus" xfId="16999"/>
    <cellStyle name="AutoFormat Options" xfId="14892"/>
    <cellStyle name="Availability" xfId="14893"/>
    <cellStyle name="Background" xfId="1234"/>
    <cellStyle name="Bad" xfId="43"/>
    <cellStyle name="Bad 10" xfId="1235"/>
    <cellStyle name="Bad 2" xfId="1236"/>
    <cellStyle name="Bad 2 2" xfId="17000"/>
    <cellStyle name="Bad 3" xfId="17001"/>
    <cellStyle name="Bad 4" xfId="17002"/>
    <cellStyle name="Bad 5" xfId="17003"/>
    <cellStyle name="Bad 6" xfId="17004"/>
    <cellStyle name="Bad 7" xfId="17005"/>
    <cellStyle name="Bad 8" xfId="17006"/>
    <cellStyle name="Bad 9" xfId="17007"/>
    <cellStyle name="Bad_План по КВЛ 2011г." xfId="1237"/>
    <cellStyle name="Band 2" xfId="17008"/>
    <cellStyle name="Bold_8" xfId="14894"/>
    <cellStyle name="Border" xfId="17009"/>
    <cellStyle name="Border 10" xfId="17010"/>
    <cellStyle name="Border 2" xfId="17011"/>
    <cellStyle name="Border 2 2" xfId="17012"/>
    <cellStyle name="Border 2 2 2" xfId="17013"/>
    <cellStyle name="Border 2 3" xfId="17014"/>
    <cellStyle name="Border 2 3 2" xfId="17015"/>
    <cellStyle name="Border 2 4" xfId="17016"/>
    <cellStyle name="Border 2 4 2" xfId="17017"/>
    <cellStyle name="Border 2 5" xfId="17018"/>
    <cellStyle name="Border 2 5 2" xfId="17019"/>
    <cellStyle name="Border 2 6" xfId="17020"/>
    <cellStyle name="Border 2 6 2" xfId="17021"/>
    <cellStyle name="Border 2 7" xfId="17022"/>
    <cellStyle name="Border 2 7 2" xfId="17023"/>
    <cellStyle name="Border 2 8" xfId="17024"/>
    <cellStyle name="Border 2 8 2" xfId="17025"/>
    <cellStyle name="Border 2 9" xfId="17026"/>
    <cellStyle name="Border 3" xfId="17027"/>
    <cellStyle name="Border 3 2" xfId="17028"/>
    <cellStyle name="Border 4" xfId="17029"/>
    <cellStyle name="Border 4 2" xfId="17030"/>
    <cellStyle name="Border 5" xfId="17031"/>
    <cellStyle name="Border 5 2" xfId="17032"/>
    <cellStyle name="Border 6" xfId="17033"/>
    <cellStyle name="Border 6 2" xfId="17034"/>
    <cellStyle name="Border 7" xfId="17035"/>
    <cellStyle name="Border 7 2" xfId="17036"/>
    <cellStyle name="Border 8" xfId="17037"/>
    <cellStyle name="Border 8 2" xfId="17038"/>
    <cellStyle name="Border 9" xfId="17039"/>
    <cellStyle name="Border 9 2" xfId="17040"/>
    <cellStyle name="Ç§·ÖÎ»[0]_SCWHX012" xfId="17041"/>
    <cellStyle name="Ç§·ÖÎ»_SCWHX012" xfId="17042"/>
    <cellStyle name="Calc Currency (0)" xfId="1238"/>
    <cellStyle name="Calc Currency (0) 2" xfId="1239"/>
    <cellStyle name="Calc Currency (0)_План по КВЛ 2011г." xfId="1240"/>
    <cellStyle name="Calc Currency (2)" xfId="1241"/>
    <cellStyle name="Calc Currency (2) 2" xfId="1242"/>
    <cellStyle name="Calc Currency (2)_План по КВЛ 2011г." xfId="1243"/>
    <cellStyle name="Calc Percent (0)" xfId="1244"/>
    <cellStyle name="Calc Percent (0) 10" xfId="17043"/>
    <cellStyle name="Calc Percent (0) 10 2" xfId="17044"/>
    <cellStyle name="Calc Percent (0) 10 3" xfId="17045"/>
    <cellStyle name="Calc Percent (0) 10_KBM_budget_2010y_1925tt_50$_8 Feb 2010 (approved)_3" xfId="17046"/>
    <cellStyle name="Calc Percent (0) 11" xfId="17047"/>
    <cellStyle name="Calc Percent (0) 11 2" xfId="17048"/>
    <cellStyle name="Calc Percent (0) 11 3" xfId="17049"/>
    <cellStyle name="Calc Percent (0) 11_KBM_budget_2010y_1925tt_50$_8 Feb 2010 (approved)_3" xfId="17050"/>
    <cellStyle name="Calc Percent (0) 12" xfId="17051"/>
    <cellStyle name="Calc Percent (0) 12 2" xfId="17052"/>
    <cellStyle name="Calc Percent (0) 12 3" xfId="17053"/>
    <cellStyle name="Calc Percent (0) 12_KBM_budget_2010y_1925tt_50$_8 Feb 2010 (approved)_3" xfId="17054"/>
    <cellStyle name="Calc Percent (0) 13" xfId="17055"/>
    <cellStyle name="Calc Percent (0) 14" xfId="17056"/>
    <cellStyle name="Calc Percent (0) 15" xfId="17057"/>
    <cellStyle name="Calc Percent (0) 16" xfId="17058"/>
    <cellStyle name="Calc Percent (0) 2" xfId="1245"/>
    <cellStyle name="Calc Percent (0) 2 2" xfId="17059"/>
    <cellStyle name="Calc Percent (0) 2 3" xfId="17060"/>
    <cellStyle name="Calc Percent (0) 2_KBM_budget_2010y_1925tt_50$_8 Feb 2010 (approved)_3" xfId="17061"/>
    <cellStyle name="Calc Percent (0) 3" xfId="17062"/>
    <cellStyle name="Calc Percent (0) 3 2" xfId="17063"/>
    <cellStyle name="Calc Percent (0) 3 3" xfId="17064"/>
    <cellStyle name="Calc Percent (0) 3_KBM_budget_2010y_1925tt_50$_8 Feb 2010 (approved)_3" xfId="17065"/>
    <cellStyle name="Calc Percent (0) 4" xfId="17066"/>
    <cellStyle name="Calc Percent (0) 4 2" xfId="17067"/>
    <cellStyle name="Calc Percent (0) 4 3" xfId="17068"/>
    <cellStyle name="Calc Percent (0) 4_KBM_budget_2010y_1925tt_50$_8 Feb 2010 (approved)_3" xfId="17069"/>
    <cellStyle name="Calc Percent (0) 5" xfId="17070"/>
    <cellStyle name="Calc Percent (0) 5 2" xfId="17071"/>
    <cellStyle name="Calc Percent (0) 5 3" xfId="17072"/>
    <cellStyle name="Calc Percent (0) 5_KBM_budget_2010y_1925tt_50$_8 Feb 2010 (approved)_3" xfId="17073"/>
    <cellStyle name="Calc Percent (0) 6" xfId="17074"/>
    <cellStyle name="Calc Percent (0) 6 2" xfId="17075"/>
    <cellStyle name="Calc Percent (0) 6 3" xfId="17076"/>
    <cellStyle name="Calc Percent (0) 6_KBM_budget_2010y_1925tt_50$_8 Feb 2010 (approved)_3" xfId="17077"/>
    <cellStyle name="Calc Percent (0) 7" xfId="17078"/>
    <cellStyle name="Calc Percent (0) 7 2" xfId="17079"/>
    <cellStyle name="Calc Percent (0) 7 3" xfId="17080"/>
    <cellStyle name="Calc Percent (0) 7_KBM_budget_2010y_1925tt_50$_8 Feb 2010 (approved)_3" xfId="17081"/>
    <cellStyle name="Calc Percent (0) 8" xfId="17082"/>
    <cellStyle name="Calc Percent (0) 8 2" xfId="17083"/>
    <cellStyle name="Calc Percent (0) 8 3" xfId="17084"/>
    <cellStyle name="Calc Percent (0) 8_KBM_budget_2010y_1925tt_50$_8 Feb 2010 (approved)_3" xfId="17085"/>
    <cellStyle name="Calc Percent (0) 9" xfId="17086"/>
    <cellStyle name="Calc Percent (0) 9 2" xfId="17087"/>
    <cellStyle name="Calc Percent (0) 9 3" xfId="17088"/>
    <cellStyle name="Calc Percent (0) 9_KBM_budget_2010y_1925tt_50$_8 Feb 2010 (approved)_3" xfId="17089"/>
    <cellStyle name="Calc Percent (0)_(23.11.2009) СПИСКИ  МАТЕРИАЛОВ  ПО ЦЕХАМ, БЮДЖЕТ" xfId="17090"/>
    <cellStyle name="Calc Percent (1)" xfId="1246"/>
    <cellStyle name="Calc Percent (1) 2" xfId="1247"/>
    <cellStyle name="Calc Percent (1)_План по КВЛ 2011г." xfId="1248"/>
    <cellStyle name="Calc Percent (2)" xfId="1249"/>
    <cellStyle name="Calc Percent (2) 2" xfId="1250"/>
    <cellStyle name="Calc Percent (2)_План по КВЛ 2011г." xfId="1251"/>
    <cellStyle name="Calc Units (0)" xfId="1252"/>
    <cellStyle name="Calc Units (0) 2" xfId="1253"/>
    <cellStyle name="Calc Units (0)_План по КВЛ 2011г." xfId="1254"/>
    <cellStyle name="Calc Units (1)" xfId="1255"/>
    <cellStyle name="Calc Units (1) 2" xfId="1256"/>
    <cellStyle name="Calc Units (1)_План по КВЛ 2011г." xfId="1257"/>
    <cellStyle name="Calc Units (2)" xfId="1258"/>
    <cellStyle name="Calc Units (2) 2" xfId="1259"/>
    <cellStyle name="Calc Units (2)_План по КВЛ 2011г." xfId="1260"/>
    <cellStyle name="Calculation" xfId="44"/>
    <cellStyle name="Calculation 10" xfId="1024"/>
    <cellStyle name="Calculation 10 2" xfId="8408"/>
    <cellStyle name="Calculation 10 3" xfId="6843"/>
    <cellStyle name="Calculation 10 4" xfId="2920"/>
    <cellStyle name="Calculation 11" xfId="3113"/>
    <cellStyle name="Calculation 11 2" xfId="8579"/>
    <cellStyle name="Calculation 11 3" xfId="11953"/>
    <cellStyle name="Calculation 12" xfId="3312"/>
    <cellStyle name="Calculation 12 2" xfId="8755"/>
    <cellStyle name="Calculation 12 3" xfId="12114"/>
    <cellStyle name="Calculation 13" xfId="3503"/>
    <cellStyle name="Calculation 13 2" xfId="8924"/>
    <cellStyle name="Calculation 13 3" xfId="12267"/>
    <cellStyle name="Calculation 14" xfId="3698"/>
    <cellStyle name="Calculation 14 2" xfId="9097"/>
    <cellStyle name="Calculation 14 3" xfId="12423"/>
    <cellStyle name="Calculation 15" xfId="3293"/>
    <cellStyle name="Calculation 15 2" xfId="8740"/>
    <cellStyle name="Calculation 15 3" xfId="12100"/>
    <cellStyle name="Calculation 16" xfId="4094"/>
    <cellStyle name="Calculation 16 2" xfId="9437"/>
    <cellStyle name="Calculation 16 3" xfId="12727"/>
    <cellStyle name="Calculation 17" xfId="3679"/>
    <cellStyle name="Calculation 17 2" xfId="9082"/>
    <cellStyle name="Calculation 17 3" xfId="12409"/>
    <cellStyle name="Calculation 18" xfId="4466"/>
    <cellStyle name="Calculation 18 2" xfId="9765"/>
    <cellStyle name="Calculation 18 3" xfId="13023"/>
    <cellStyle name="Calculation 19" xfId="4428"/>
    <cellStyle name="Calculation 19 2" xfId="9740"/>
    <cellStyle name="Calculation 19 3" xfId="13003"/>
    <cellStyle name="Calculation 2" xfId="45"/>
    <cellStyle name="Calculation 2 10" xfId="2903"/>
    <cellStyle name="Calculation 2 10 10" xfId="17091"/>
    <cellStyle name="Calculation 2 10 10 2" xfId="17092"/>
    <cellStyle name="Calculation 2 10 11" xfId="17093"/>
    <cellStyle name="Calculation 2 10 2" xfId="8395"/>
    <cellStyle name="Calculation 2 10 2 2" xfId="17094"/>
    <cellStyle name="Calculation 2 10 2 2 2" xfId="17095"/>
    <cellStyle name="Calculation 2 10 2 3" xfId="17096"/>
    <cellStyle name="Calculation 2 10 2 3 2" xfId="17097"/>
    <cellStyle name="Calculation 2 10 2 4" xfId="17098"/>
    <cellStyle name="Calculation 2 10 2 4 2" xfId="17099"/>
    <cellStyle name="Calculation 2 10 2 5" xfId="17100"/>
    <cellStyle name="Calculation 2 10 2 5 2" xfId="17101"/>
    <cellStyle name="Calculation 2 10 2 6" xfId="17102"/>
    <cellStyle name="Calculation 2 10 2 6 2" xfId="17103"/>
    <cellStyle name="Calculation 2 10 2 7" xfId="17104"/>
    <cellStyle name="Calculation 2 10 2 7 2" xfId="17105"/>
    <cellStyle name="Calculation 2 10 2 8" xfId="17106"/>
    <cellStyle name="Calculation 2 10 2 8 2" xfId="17107"/>
    <cellStyle name="Calculation 2 10 2 9" xfId="17108"/>
    <cellStyle name="Calculation 2 10 3" xfId="6855"/>
    <cellStyle name="Calculation 2 10 3 2" xfId="17109"/>
    <cellStyle name="Calculation 2 10 3 2 2" xfId="17110"/>
    <cellStyle name="Calculation 2 10 3 3" xfId="17111"/>
    <cellStyle name="Calculation 2 10 3 3 2" xfId="17112"/>
    <cellStyle name="Calculation 2 10 3 4" xfId="17113"/>
    <cellStyle name="Calculation 2 10 3 4 2" xfId="17114"/>
    <cellStyle name="Calculation 2 10 3 5" xfId="17115"/>
    <cellStyle name="Calculation 2 10 3 5 2" xfId="17116"/>
    <cellStyle name="Calculation 2 10 3 6" xfId="17117"/>
    <cellStyle name="Calculation 2 10 3 6 2" xfId="17118"/>
    <cellStyle name="Calculation 2 10 3 7" xfId="17119"/>
    <cellStyle name="Calculation 2 10 3 7 2" xfId="17120"/>
    <cellStyle name="Calculation 2 10 3 8" xfId="17121"/>
    <cellStyle name="Calculation 2 10 3 8 2" xfId="17122"/>
    <cellStyle name="Calculation 2 10 3 9" xfId="17123"/>
    <cellStyle name="Calculation 2 10 4" xfId="17124"/>
    <cellStyle name="Calculation 2 10 4 2" xfId="17125"/>
    <cellStyle name="Calculation 2 10 5" xfId="17126"/>
    <cellStyle name="Calculation 2 10 5 2" xfId="17127"/>
    <cellStyle name="Calculation 2 10 6" xfId="17128"/>
    <cellStyle name="Calculation 2 10 6 2" xfId="17129"/>
    <cellStyle name="Calculation 2 10 7" xfId="17130"/>
    <cellStyle name="Calculation 2 10 7 2" xfId="17131"/>
    <cellStyle name="Calculation 2 10 8" xfId="17132"/>
    <cellStyle name="Calculation 2 10 8 2" xfId="17133"/>
    <cellStyle name="Calculation 2 10 9" xfId="17134"/>
    <cellStyle name="Calculation 2 10 9 2" xfId="17135"/>
    <cellStyle name="Calculation 2 11" xfId="3096"/>
    <cellStyle name="Calculation 2 11 10" xfId="17136"/>
    <cellStyle name="Calculation 2 11 10 2" xfId="17137"/>
    <cellStyle name="Calculation 2 11 11" xfId="17138"/>
    <cellStyle name="Calculation 2 11 2" xfId="8564"/>
    <cellStyle name="Calculation 2 11 2 2" xfId="17139"/>
    <cellStyle name="Calculation 2 11 2 2 2" xfId="17140"/>
    <cellStyle name="Calculation 2 11 2 3" xfId="17141"/>
    <cellStyle name="Calculation 2 11 2 3 2" xfId="17142"/>
    <cellStyle name="Calculation 2 11 2 4" xfId="17143"/>
    <cellStyle name="Calculation 2 11 2 4 2" xfId="17144"/>
    <cellStyle name="Calculation 2 11 2 5" xfId="17145"/>
    <cellStyle name="Calculation 2 11 2 5 2" xfId="17146"/>
    <cellStyle name="Calculation 2 11 2 6" xfId="17147"/>
    <cellStyle name="Calculation 2 11 2 6 2" xfId="17148"/>
    <cellStyle name="Calculation 2 11 2 7" xfId="17149"/>
    <cellStyle name="Calculation 2 11 2 7 2" xfId="17150"/>
    <cellStyle name="Calculation 2 11 2 8" xfId="17151"/>
    <cellStyle name="Calculation 2 11 2 8 2" xfId="17152"/>
    <cellStyle name="Calculation 2 11 2 9" xfId="17153"/>
    <cellStyle name="Calculation 2 11 3" xfId="11941"/>
    <cellStyle name="Calculation 2 11 3 2" xfId="17154"/>
    <cellStyle name="Calculation 2 11 3 2 2" xfId="17155"/>
    <cellStyle name="Calculation 2 11 3 3" xfId="17156"/>
    <cellStyle name="Calculation 2 11 3 3 2" xfId="17157"/>
    <cellStyle name="Calculation 2 11 3 4" xfId="17158"/>
    <cellStyle name="Calculation 2 11 3 4 2" xfId="17159"/>
    <cellStyle name="Calculation 2 11 3 5" xfId="17160"/>
    <cellStyle name="Calculation 2 11 3 5 2" xfId="17161"/>
    <cellStyle name="Calculation 2 11 3 6" xfId="17162"/>
    <cellStyle name="Calculation 2 11 3 6 2" xfId="17163"/>
    <cellStyle name="Calculation 2 11 3 7" xfId="17164"/>
    <cellStyle name="Calculation 2 11 3 7 2" xfId="17165"/>
    <cellStyle name="Calculation 2 11 3 8" xfId="17166"/>
    <cellStyle name="Calculation 2 11 3 8 2" xfId="17167"/>
    <cellStyle name="Calculation 2 11 3 9" xfId="17168"/>
    <cellStyle name="Calculation 2 11 4" xfId="17169"/>
    <cellStyle name="Calculation 2 11 4 2" xfId="17170"/>
    <cellStyle name="Calculation 2 11 5" xfId="17171"/>
    <cellStyle name="Calculation 2 11 5 2" xfId="17172"/>
    <cellStyle name="Calculation 2 11 6" xfId="17173"/>
    <cellStyle name="Calculation 2 11 6 2" xfId="17174"/>
    <cellStyle name="Calculation 2 11 7" xfId="17175"/>
    <cellStyle name="Calculation 2 11 7 2" xfId="17176"/>
    <cellStyle name="Calculation 2 11 8" xfId="17177"/>
    <cellStyle name="Calculation 2 11 8 2" xfId="17178"/>
    <cellStyle name="Calculation 2 11 9" xfId="17179"/>
    <cellStyle name="Calculation 2 11 9 2" xfId="17180"/>
    <cellStyle name="Calculation 2 12" xfId="3295"/>
    <cellStyle name="Calculation 2 12 10" xfId="17181"/>
    <cellStyle name="Calculation 2 12 10 2" xfId="17182"/>
    <cellStyle name="Calculation 2 12 11" xfId="17183"/>
    <cellStyle name="Calculation 2 12 2" xfId="8742"/>
    <cellStyle name="Calculation 2 12 2 2" xfId="17184"/>
    <cellStyle name="Calculation 2 12 2 2 2" xfId="17185"/>
    <cellStyle name="Calculation 2 12 2 3" xfId="17186"/>
    <cellStyle name="Calculation 2 12 2 3 2" xfId="17187"/>
    <cellStyle name="Calculation 2 12 2 4" xfId="17188"/>
    <cellStyle name="Calculation 2 12 2 4 2" xfId="17189"/>
    <cellStyle name="Calculation 2 12 2 5" xfId="17190"/>
    <cellStyle name="Calculation 2 12 2 5 2" xfId="17191"/>
    <cellStyle name="Calculation 2 12 2 6" xfId="17192"/>
    <cellStyle name="Calculation 2 12 2 6 2" xfId="17193"/>
    <cellStyle name="Calculation 2 12 2 7" xfId="17194"/>
    <cellStyle name="Calculation 2 12 2 7 2" xfId="17195"/>
    <cellStyle name="Calculation 2 12 2 8" xfId="17196"/>
    <cellStyle name="Calculation 2 12 2 8 2" xfId="17197"/>
    <cellStyle name="Calculation 2 12 2 9" xfId="17198"/>
    <cellStyle name="Calculation 2 12 3" xfId="12102"/>
    <cellStyle name="Calculation 2 12 3 2" xfId="17199"/>
    <cellStyle name="Calculation 2 12 3 2 2" xfId="17200"/>
    <cellStyle name="Calculation 2 12 3 3" xfId="17201"/>
    <cellStyle name="Calculation 2 12 3 3 2" xfId="17202"/>
    <cellStyle name="Calculation 2 12 3 4" xfId="17203"/>
    <cellStyle name="Calculation 2 12 3 4 2" xfId="17204"/>
    <cellStyle name="Calculation 2 12 3 5" xfId="17205"/>
    <cellStyle name="Calculation 2 12 3 5 2" xfId="17206"/>
    <cellStyle name="Calculation 2 12 3 6" xfId="17207"/>
    <cellStyle name="Calculation 2 12 3 6 2" xfId="17208"/>
    <cellStyle name="Calculation 2 12 3 7" xfId="17209"/>
    <cellStyle name="Calculation 2 12 3 7 2" xfId="17210"/>
    <cellStyle name="Calculation 2 12 3 8" xfId="17211"/>
    <cellStyle name="Calculation 2 12 3 8 2" xfId="17212"/>
    <cellStyle name="Calculation 2 12 3 9" xfId="17213"/>
    <cellStyle name="Calculation 2 12 4" xfId="17214"/>
    <cellStyle name="Calculation 2 12 4 2" xfId="17215"/>
    <cellStyle name="Calculation 2 12 5" xfId="17216"/>
    <cellStyle name="Calculation 2 12 5 2" xfId="17217"/>
    <cellStyle name="Calculation 2 12 6" xfId="17218"/>
    <cellStyle name="Calculation 2 12 6 2" xfId="17219"/>
    <cellStyle name="Calculation 2 12 7" xfId="17220"/>
    <cellStyle name="Calculation 2 12 7 2" xfId="17221"/>
    <cellStyle name="Calculation 2 12 8" xfId="17222"/>
    <cellStyle name="Calculation 2 12 8 2" xfId="17223"/>
    <cellStyle name="Calculation 2 12 9" xfId="17224"/>
    <cellStyle name="Calculation 2 12 9 2" xfId="17225"/>
    <cellStyle name="Calculation 2 13" xfId="3488"/>
    <cellStyle name="Calculation 2 13 10" xfId="17226"/>
    <cellStyle name="Calculation 2 13 10 2" xfId="17227"/>
    <cellStyle name="Calculation 2 13 11" xfId="17228"/>
    <cellStyle name="Calculation 2 13 2" xfId="8913"/>
    <cellStyle name="Calculation 2 13 2 2" xfId="17229"/>
    <cellStyle name="Calculation 2 13 2 2 2" xfId="17230"/>
    <cellStyle name="Calculation 2 13 2 3" xfId="17231"/>
    <cellStyle name="Calculation 2 13 2 3 2" xfId="17232"/>
    <cellStyle name="Calculation 2 13 2 4" xfId="17233"/>
    <cellStyle name="Calculation 2 13 2 4 2" xfId="17234"/>
    <cellStyle name="Calculation 2 13 2 5" xfId="17235"/>
    <cellStyle name="Calculation 2 13 2 5 2" xfId="17236"/>
    <cellStyle name="Calculation 2 13 2 6" xfId="17237"/>
    <cellStyle name="Calculation 2 13 2 6 2" xfId="17238"/>
    <cellStyle name="Calculation 2 13 2 7" xfId="17239"/>
    <cellStyle name="Calculation 2 13 2 7 2" xfId="17240"/>
    <cellStyle name="Calculation 2 13 2 8" xfId="17241"/>
    <cellStyle name="Calculation 2 13 2 8 2" xfId="17242"/>
    <cellStyle name="Calculation 2 13 2 9" xfId="17243"/>
    <cellStyle name="Calculation 2 13 3" xfId="12257"/>
    <cellStyle name="Calculation 2 13 3 2" xfId="17244"/>
    <cellStyle name="Calculation 2 13 3 2 2" xfId="17245"/>
    <cellStyle name="Calculation 2 13 3 3" xfId="17246"/>
    <cellStyle name="Calculation 2 13 3 3 2" xfId="17247"/>
    <cellStyle name="Calculation 2 13 3 4" xfId="17248"/>
    <cellStyle name="Calculation 2 13 3 4 2" xfId="17249"/>
    <cellStyle name="Calculation 2 13 3 5" xfId="17250"/>
    <cellStyle name="Calculation 2 13 3 5 2" xfId="17251"/>
    <cellStyle name="Calculation 2 13 3 6" xfId="17252"/>
    <cellStyle name="Calculation 2 13 3 6 2" xfId="17253"/>
    <cellStyle name="Calculation 2 13 3 7" xfId="17254"/>
    <cellStyle name="Calculation 2 13 3 7 2" xfId="17255"/>
    <cellStyle name="Calculation 2 13 3 8" xfId="17256"/>
    <cellStyle name="Calculation 2 13 3 8 2" xfId="17257"/>
    <cellStyle name="Calculation 2 13 3 9" xfId="17258"/>
    <cellStyle name="Calculation 2 13 4" xfId="17259"/>
    <cellStyle name="Calculation 2 13 4 2" xfId="17260"/>
    <cellStyle name="Calculation 2 13 5" xfId="17261"/>
    <cellStyle name="Calculation 2 13 5 2" xfId="17262"/>
    <cellStyle name="Calculation 2 13 6" xfId="17263"/>
    <cellStyle name="Calculation 2 13 6 2" xfId="17264"/>
    <cellStyle name="Calculation 2 13 7" xfId="17265"/>
    <cellStyle name="Calculation 2 13 7 2" xfId="17266"/>
    <cellStyle name="Calculation 2 13 8" xfId="17267"/>
    <cellStyle name="Calculation 2 13 8 2" xfId="17268"/>
    <cellStyle name="Calculation 2 13 9" xfId="17269"/>
    <cellStyle name="Calculation 2 13 9 2" xfId="17270"/>
    <cellStyle name="Calculation 2 14" xfId="3507"/>
    <cellStyle name="Calculation 2 14 10" xfId="17271"/>
    <cellStyle name="Calculation 2 14 10 2" xfId="17272"/>
    <cellStyle name="Calculation 2 14 11" xfId="17273"/>
    <cellStyle name="Calculation 2 14 2" xfId="8928"/>
    <cellStyle name="Calculation 2 14 2 2" xfId="17274"/>
    <cellStyle name="Calculation 2 14 2 2 2" xfId="17275"/>
    <cellStyle name="Calculation 2 14 2 3" xfId="17276"/>
    <cellStyle name="Calculation 2 14 2 3 2" xfId="17277"/>
    <cellStyle name="Calculation 2 14 2 4" xfId="17278"/>
    <cellStyle name="Calculation 2 14 2 4 2" xfId="17279"/>
    <cellStyle name="Calculation 2 14 2 5" xfId="17280"/>
    <cellStyle name="Calculation 2 14 2 5 2" xfId="17281"/>
    <cellStyle name="Calculation 2 14 2 6" xfId="17282"/>
    <cellStyle name="Calculation 2 14 2 6 2" xfId="17283"/>
    <cellStyle name="Calculation 2 14 2 7" xfId="17284"/>
    <cellStyle name="Calculation 2 14 2 7 2" xfId="17285"/>
    <cellStyle name="Calculation 2 14 2 8" xfId="17286"/>
    <cellStyle name="Calculation 2 14 2 8 2" xfId="17287"/>
    <cellStyle name="Calculation 2 14 2 9" xfId="17288"/>
    <cellStyle name="Calculation 2 14 3" xfId="12271"/>
    <cellStyle name="Calculation 2 14 3 2" xfId="17289"/>
    <cellStyle name="Calculation 2 14 3 2 2" xfId="17290"/>
    <cellStyle name="Calculation 2 14 3 3" xfId="17291"/>
    <cellStyle name="Calculation 2 14 3 3 2" xfId="17292"/>
    <cellStyle name="Calculation 2 14 3 4" xfId="17293"/>
    <cellStyle name="Calculation 2 14 3 4 2" xfId="17294"/>
    <cellStyle name="Calculation 2 14 3 5" xfId="17295"/>
    <cellStyle name="Calculation 2 14 3 5 2" xfId="17296"/>
    <cellStyle name="Calculation 2 14 3 6" xfId="17297"/>
    <cellStyle name="Calculation 2 14 3 6 2" xfId="17298"/>
    <cellStyle name="Calculation 2 14 3 7" xfId="17299"/>
    <cellStyle name="Calculation 2 14 3 7 2" xfId="17300"/>
    <cellStyle name="Calculation 2 14 3 8" xfId="17301"/>
    <cellStyle name="Calculation 2 14 3 8 2" xfId="17302"/>
    <cellStyle name="Calculation 2 14 3 9" xfId="17303"/>
    <cellStyle name="Calculation 2 14 4" xfId="17304"/>
    <cellStyle name="Calculation 2 14 4 2" xfId="17305"/>
    <cellStyle name="Calculation 2 14 5" xfId="17306"/>
    <cellStyle name="Calculation 2 14 5 2" xfId="17307"/>
    <cellStyle name="Calculation 2 14 6" xfId="17308"/>
    <cellStyle name="Calculation 2 14 6 2" xfId="17309"/>
    <cellStyle name="Calculation 2 14 7" xfId="17310"/>
    <cellStyle name="Calculation 2 14 7 2" xfId="17311"/>
    <cellStyle name="Calculation 2 14 8" xfId="17312"/>
    <cellStyle name="Calculation 2 14 8 2" xfId="17313"/>
    <cellStyle name="Calculation 2 14 9" xfId="17314"/>
    <cellStyle name="Calculation 2 14 9 2" xfId="17315"/>
    <cellStyle name="Calculation 2 15" xfId="4093"/>
    <cellStyle name="Calculation 2 15 10" xfId="17316"/>
    <cellStyle name="Calculation 2 15 10 2" xfId="17317"/>
    <cellStyle name="Calculation 2 15 11" xfId="17318"/>
    <cellStyle name="Calculation 2 15 2" xfId="9436"/>
    <cellStyle name="Calculation 2 15 2 2" xfId="17319"/>
    <cellStyle name="Calculation 2 15 2 2 2" xfId="17320"/>
    <cellStyle name="Calculation 2 15 2 3" xfId="17321"/>
    <cellStyle name="Calculation 2 15 2 3 2" xfId="17322"/>
    <cellStyle name="Calculation 2 15 2 4" xfId="17323"/>
    <cellStyle name="Calculation 2 15 2 4 2" xfId="17324"/>
    <cellStyle name="Calculation 2 15 2 5" xfId="17325"/>
    <cellStyle name="Calculation 2 15 2 5 2" xfId="17326"/>
    <cellStyle name="Calculation 2 15 2 6" xfId="17327"/>
    <cellStyle name="Calculation 2 15 2 6 2" xfId="17328"/>
    <cellStyle name="Calculation 2 15 2 7" xfId="17329"/>
    <cellStyle name="Calculation 2 15 2 7 2" xfId="17330"/>
    <cellStyle name="Calculation 2 15 2 8" xfId="17331"/>
    <cellStyle name="Calculation 2 15 2 8 2" xfId="17332"/>
    <cellStyle name="Calculation 2 15 2 9" xfId="17333"/>
    <cellStyle name="Calculation 2 15 3" xfId="12726"/>
    <cellStyle name="Calculation 2 15 3 2" xfId="17334"/>
    <cellStyle name="Calculation 2 15 3 2 2" xfId="17335"/>
    <cellStyle name="Calculation 2 15 3 3" xfId="17336"/>
    <cellStyle name="Calculation 2 15 3 3 2" xfId="17337"/>
    <cellStyle name="Calculation 2 15 3 4" xfId="17338"/>
    <cellStyle name="Calculation 2 15 3 4 2" xfId="17339"/>
    <cellStyle name="Calculation 2 15 3 5" xfId="17340"/>
    <cellStyle name="Calculation 2 15 3 5 2" xfId="17341"/>
    <cellStyle name="Calculation 2 15 3 6" xfId="17342"/>
    <cellStyle name="Calculation 2 15 3 6 2" xfId="17343"/>
    <cellStyle name="Calculation 2 15 3 7" xfId="17344"/>
    <cellStyle name="Calculation 2 15 3 7 2" xfId="17345"/>
    <cellStyle name="Calculation 2 15 3 8" xfId="17346"/>
    <cellStyle name="Calculation 2 15 3 8 2" xfId="17347"/>
    <cellStyle name="Calculation 2 15 3 9" xfId="17348"/>
    <cellStyle name="Calculation 2 15 4" xfId="17349"/>
    <cellStyle name="Calculation 2 15 4 2" xfId="17350"/>
    <cellStyle name="Calculation 2 15 5" xfId="17351"/>
    <cellStyle name="Calculation 2 15 5 2" xfId="17352"/>
    <cellStyle name="Calculation 2 15 6" xfId="17353"/>
    <cellStyle name="Calculation 2 15 6 2" xfId="17354"/>
    <cellStyle name="Calculation 2 15 7" xfId="17355"/>
    <cellStyle name="Calculation 2 15 7 2" xfId="17356"/>
    <cellStyle name="Calculation 2 15 8" xfId="17357"/>
    <cellStyle name="Calculation 2 15 8 2" xfId="17358"/>
    <cellStyle name="Calculation 2 15 9" xfId="17359"/>
    <cellStyle name="Calculation 2 15 9 2" xfId="17360"/>
    <cellStyle name="Calculation 2 16" xfId="3887"/>
    <cellStyle name="Calculation 2 16 10" xfId="17361"/>
    <cellStyle name="Calculation 2 16 10 2" xfId="17362"/>
    <cellStyle name="Calculation 2 16 11" xfId="17363"/>
    <cellStyle name="Calculation 2 16 2" xfId="9261"/>
    <cellStyle name="Calculation 2 16 2 2" xfId="17364"/>
    <cellStyle name="Calculation 2 16 2 2 2" xfId="17365"/>
    <cellStyle name="Calculation 2 16 2 3" xfId="17366"/>
    <cellStyle name="Calculation 2 16 2 3 2" xfId="17367"/>
    <cellStyle name="Calculation 2 16 2 4" xfId="17368"/>
    <cellStyle name="Calculation 2 16 2 4 2" xfId="17369"/>
    <cellStyle name="Calculation 2 16 2 5" xfId="17370"/>
    <cellStyle name="Calculation 2 16 2 5 2" xfId="17371"/>
    <cellStyle name="Calculation 2 16 2 6" xfId="17372"/>
    <cellStyle name="Calculation 2 16 2 6 2" xfId="17373"/>
    <cellStyle name="Calculation 2 16 2 7" xfId="17374"/>
    <cellStyle name="Calculation 2 16 2 7 2" xfId="17375"/>
    <cellStyle name="Calculation 2 16 2 8" xfId="17376"/>
    <cellStyle name="Calculation 2 16 2 8 2" xfId="17377"/>
    <cellStyle name="Calculation 2 16 2 9" xfId="17378"/>
    <cellStyle name="Calculation 2 16 3" xfId="12572"/>
    <cellStyle name="Calculation 2 16 3 2" xfId="17379"/>
    <cellStyle name="Calculation 2 16 3 2 2" xfId="17380"/>
    <cellStyle name="Calculation 2 16 3 3" xfId="17381"/>
    <cellStyle name="Calculation 2 16 3 3 2" xfId="17382"/>
    <cellStyle name="Calculation 2 16 3 4" xfId="17383"/>
    <cellStyle name="Calculation 2 16 3 4 2" xfId="17384"/>
    <cellStyle name="Calculation 2 16 3 5" xfId="17385"/>
    <cellStyle name="Calculation 2 16 3 5 2" xfId="17386"/>
    <cellStyle name="Calculation 2 16 3 6" xfId="17387"/>
    <cellStyle name="Calculation 2 16 3 6 2" xfId="17388"/>
    <cellStyle name="Calculation 2 16 3 7" xfId="17389"/>
    <cellStyle name="Calculation 2 16 3 7 2" xfId="17390"/>
    <cellStyle name="Calculation 2 16 3 8" xfId="17391"/>
    <cellStyle name="Calculation 2 16 3 8 2" xfId="17392"/>
    <cellStyle name="Calculation 2 16 3 9" xfId="17393"/>
    <cellStyle name="Calculation 2 16 4" xfId="17394"/>
    <cellStyle name="Calculation 2 16 4 2" xfId="17395"/>
    <cellStyle name="Calculation 2 16 5" xfId="17396"/>
    <cellStyle name="Calculation 2 16 5 2" xfId="17397"/>
    <cellStyle name="Calculation 2 16 6" xfId="17398"/>
    <cellStyle name="Calculation 2 16 6 2" xfId="17399"/>
    <cellStyle name="Calculation 2 16 7" xfId="17400"/>
    <cellStyle name="Calculation 2 16 7 2" xfId="17401"/>
    <cellStyle name="Calculation 2 16 8" xfId="17402"/>
    <cellStyle name="Calculation 2 16 8 2" xfId="17403"/>
    <cellStyle name="Calculation 2 16 9" xfId="17404"/>
    <cellStyle name="Calculation 2 16 9 2" xfId="17405"/>
    <cellStyle name="Calculation 2 17" xfId="4050"/>
    <cellStyle name="Calculation 2 17 10" xfId="17406"/>
    <cellStyle name="Calculation 2 17 10 2" xfId="17407"/>
    <cellStyle name="Calculation 2 17 11" xfId="17408"/>
    <cellStyle name="Calculation 2 17 2" xfId="9403"/>
    <cellStyle name="Calculation 2 17 2 2" xfId="17409"/>
    <cellStyle name="Calculation 2 17 2 2 2" xfId="17410"/>
    <cellStyle name="Calculation 2 17 2 3" xfId="17411"/>
    <cellStyle name="Calculation 2 17 2 3 2" xfId="17412"/>
    <cellStyle name="Calculation 2 17 2 4" xfId="17413"/>
    <cellStyle name="Calculation 2 17 2 4 2" xfId="17414"/>
    <cellStyle name="Calculation 2 17 2 5" xfId="17415"/>
    <cellStyle name="Calculation 2 17 2 5 2" xfId="17416"/>
    <cellStyle name="Calculation 2 17 2 6" xfId="17417"/>
    <cellStyle name="Calculation 2 17 2 6 2" xfId="17418"/>
    <cellStyle name="Calculation 2 17 2 7" xfId="17419"/>
    <cellStyle name="Calculation 2 17 2 7 2" xfId="17420"/>
    <cellStyle name="Calculation 2 17 2 8" xfId="17421"/>
    <cellStyle name="Calculation 2 17 2 8 2" xfId="17422"/>
    <cellStyle name="Calculation 2 17 2 9" xfId="17423"/>
    <cellStyle name="Calculation 2 17 3" xfId="12701"/>
    <cellStyle name="Calculation 2 17 3 2" xfId="17424"/>
    <cellStyle name="Calculation 2 17 3 2 2" xfId="17425"/>
    <cellStyle name="Calculation 2 17 3 3" xfId="17426"/>
    <cellStyle name="Calculation 2 17 3 3 2" xfId="17427"/>
    <cellStyle name="Calculation 2 17 3 4" xfId="17428"/>
    <cellStyle name="Calculation 2 17 3 4 2" xfId="17429"/>
    <cellStyle name="Calculation 2 17 3 5" xfId="17430"/>
    <cellStyle name="Calculation 2 17 3 5 2" xfId="17431"/>
    <cellStyle name="Calculation 2 17 3 6" xfId="17432"/>
    <cellStyle name="Calculation 2 17 3 6 2" xfId="17433"/>
    <cellStyle name="Calculation 2 17 3 7" xfId="17434"/>
    <cellStyle name="Calculation 2 17 3 7 2" xfId="17435"/>
    <cellStyle name="Calculation 2 17 3 8" xfId="17436"/>
    <cellStyle name="Calculation 2 17 3 8 2" xfId="17437"/>
    <cellStyle name="Calculation 2 17 3 9" xfId="17438"/>
    <cellStyle name="Calculation 2 17 4" xfId="17439"/>
    <cellStyle name="Calculation 2 17 4 2" xfId="17440"/>
    <cellStyle name="Calculation 2 17 5" xfId="17441"/>
    <cellStyle name="Calculation 2 17 5 2" xfId="17442"/>
    <cellStyle name="Calculation 2 17 6" xfId="17443"/>
    <cellStyle name="Calculation 2 17 6 2" xfId="17444"/>
    <cellStyle name="Calculation 2 17 7" xfId="17445"/>
    <cellStyle name="Calculation 2 17 7 2" xfId="17446"/>
    <cellStyle name="Calculation 2 17 8" xfId="17447"/>
    <cellStyle name="Calculation 2 17 8 2" xfId="17448"/>
    <cellStyle name="Calculation 2 17 9" xfId="17449"/>
    <cellStyle name="Calculation 2 17 9 2" xfId="17450"/>
    <cellStyle name="Calculation 2 18" xfId="4238"/>
    <cellStyle name="Calculation 2 18 10" xfId="17451"/>
    <cellStyle name="Calculation 2 18 10 2" xfId="17452"/>
    <cellStyle name="Calculation 2 18 11" xfId="17453"/>
    <cellStyle name="Calculation 2 18 2" xfId="9570"/>
    <cellStyle name="Calculation 2 18 2 2" xfId="17454"/>
    <cellStyle name="Calculation 2 18 2 2 2" xfId="17455"/>
    <cellStyle name="Calculation 2 18 2 3" xfId="17456"/>
    <cellStyle name="Calculation 2 18 2 3 2" xfId="17457"/>
    <cellStyle name="Calculation 2 18 2 4" xfId="17458"/>
    <cellStyle name="Calculation 2 18 2 4 2" xfId="17459"/>
    <cellStyle name="Calculation 2 18 2 5" xfId="17460"/>
    <cellStyle name="Calculation 2 18 2 5 2" xfId="17461"/>
    <cellStyle name="Calculation 2 18 2 6" xfId="17462"/>
    <cellStyle name="Calculation 2 18 2 6 2" xfId="17463"/>
    <cellStyle name="Calculation 2 18 2 7" xfId="17464"/>
    <cellStyle name="Calculation 2 18 2 7 2" xfId="17465"/>
    <cellStyle name="Calculation 2 18 2 8" xfId="17466"/>
    <cellStyle name="Calculation 2 18 2 8 2" xfId="17467"/>
    <cellStyle name="Calculation 2 18 2 9" xfId="17468"/>
    <cellStyle name="Calculation 2 18 3" xfId="12851"/>
    <cellStyle name="Calculation 2 18 3 2" xfId="17469"/>
    <cellStyle name="Calculation 2 18 3 2 2" xfId="17470"/>
    <cellStyle name="Calculation 2 18 3 3" xfId="17471"/>
    <cellStyle name="Calculation 2 18 3 3 2" xfId="17472"/>
    <cellStyle name="Calculation 2 18 3 4" xfId="17473"/>
    <cellStyle name="Calculation 2 18 3 4 2" xfId="17474"/>
    <cellStyle name="Calculation 2 18 3 5" xfId="17475"/>
    <cellStyle name="Calculation 2 18 3 5 2" xfId="17476"/>
    <cellStyle name="Calculation 2 18 3 6" xfId="17477"/>
    <cellStyle name="Calculation 2 18 3 6 2" xfId="17478"/>
    <cellStyle name="Calculation 2 18 3 7" xfId="17479"/>
    <cellStyle name="Calculation 2 18 3 7 2" xfId="17480"/>
    <cellStyle name="Calculation 2 18 3 8" xfId="17481"/>
    <cellStyle name="Calculation 2 18 3 8 2" xfId="17482"/>
    <cellStyle name="Calculation 2 18 3 9" xfId="17483"/>
    <cellStyle name="Calculation 2 18 4" xfId="17484"/>
    <cellStyle name="Calculation 2 18 4 2" xfId="17485"/>
    <cellStyle name="Calculation 2 18 5" xfId="17486"/>
    <cellStyle name="Calculation 2 18 5 2" xfId="17487"/>
    <cellStyle name="Calculation 2 18 6" xfId="17488"/>
    <cellStyle name="Calculation 2 18 6 2" xfId="17489"/>
    <cellStyle name="Calculation 2 18 7" xfId="17490"/>
    <cellStyle name="Calculation 2 18 7 2" xfId="17491"/>
    <cellStyle name="Calculation 2 18 8" xfId="17492"/>
    <cellStyle name="Calculation 2 18 8 2" xfId="17493"/>
    <cellStyle name="Calculation 2 18 9" xfId="17494"/>
    <cellStyle name="Calculation 2 18 9 2" xfId="17495"/>
    <cellStyle name="Calculation 2 19" xfId="4806"/>
    <cellStyle name="Calculation 2 19 10" xfId="17496"/>
    <cellStyle name="Calculation 2 19 10 2" xfId="17497"/>
    <cellStyle name="Calculation 2 19 11" xfId="17498"/>
    <cellStyle name="Calculation 2 19 2" xfId="10065"/>
    <cellStyle name="Calculation 2 19 2 2" xfId="17499"/>
    <cellStyle name="Calculation 2 19 2 2 2" xfId="17500"/>
    <cellStyle name="Calculation 2 19 2 3" xfId="17501"/>
    <cellStyle name="Calculation 2 19 2 3 2" xfId="17502"/>
    <cellStyle name="Calculation 2 19 2 4" xfId="17503"/>
    <cellStyle name="Calculation 2 19 2 4 2" xfId="17504"/>
    <cellStyle name="Calculation 2 19 2 5" xfId="17505"/>
    <cellStyle name="Calculation 2 19 2 5 2" xfId="17506"/>
    <cellStyle name="Calculation 2 19 2 6" xfId="17507"/>
    <cellStyle name="Calculation 2 19 2 6 2" xfId="17508"/>
    <cellStyle name="Calculation 2 19 2 7" xfId="17509"/>
    <cellStyle name="Calculation 2 19 2 7 2" xfId="17510"/>
    <cellStyle name="Calculation 2 19 2 8" xfId="17511"/>
    <cellStyle name="Calculation 2 19 2 8 2" xfId="17512"/>
    <cellStyle name="Calculation 2 19 2 9" xfId="17513"/>
    <cellStyle name="Calculation 2 19 3" xfId="13299"/>
    <cellStyle name="Calculation 2 19 3 2" xfId="17514"/>
    <cellStyle name="Calculation 2 19 3 2 2" xfId="17515"/>
    <cellStyle name="Calculation 2 19 3 3" xfId="17516"/>
    <cellStyle name="Calculation 2 19 3 3 2" xfId="17517"/>
    <cellStyle name="Calculation 2 19 3 4" xfId="17518"/>
    <cellStyle name="Calculation 2 19 3 4 2" xfId="17519"/>
    <cellStyle name="Calculation 2 19 3 5" xfId="17520"/>
    <cellStyle name="Calculation 2 19 3 5 2" xfId="17521"/>
    <cellStyle name="Calculation 2 19 3 6" xfId="17522"/>
    <cellStyle name="Calculation 2 19 3 6 2" xfId="17523"/>
    <cellStyle name="Calculation 2 19 3 7" xfId="17524"/>
    <cellStyle name="Calculation 2 19 3 7 2" xfId="17525"/>
    <cellStyle name="Calculation 2 19 3 8" xfId="17526"/>
    <cellStyle name="Calculation 2 19 3 8 2" xfId="17527"/>
    <cellStyle name="Calculation 2 19 3 9" xfId="17528"/>
    <cellStyle name="Calculation 2 19 4" xfId="17529"/>
    <cellStyle name="Calculation 2 19 4 2" xfId="17530"/>
    <cellStyle name="Calculation 2 19 5" xfId="17531"/>
    <cellStyle name="Calculation 2 19 5 2" xfId="17532"/>
    <cellStyle name="Calculation 2 19 6" xfId="17533"/>
    <cellStyle name="Calculation 2 19 6 2" xfId="17534"/>
    <cellStyle name="Calculation 2 19 7" xfId="17535"/>
    <cellStyle name="Calculation 2 19 7 2" xfId="17536"/>
    <cellStyle name="Calculation 2 19 8" xfId="17537"/>
    <cellStyle name="Calculation 2 19 8 2" xfId="17538"/>
    <cellStyle name="Calculation 2 19 9" xfId="17539"/>
    <cellStyle name="Calculation 2 19 9 2" xfId="17540"/>
    <cellStyle name="Calculation 2 2" xfId="46"/>
    <cellStyle name="Calculation 2 2 10" xfId="17541"/>
    <cellStyle name="Calculation 2 2 10 2" xfId="17542"/>
    <cellStyle name="Calculation 2 2 11" xfId="17543"/>
    <cellStyle name="Calculation 2 2 12" xfId="2097"/>
    <cellStyle name="Calculation 2 2 2" xfId="532"/>
    <cellStyle name="Calculation 2 2 2 10" xfId="7637"/>
    <cellStyle name="Calculation 2 2 2 2" xfId="17544"/>
    <cellStyle name="Calculation 2 2 2 2 2" xfId="17545"/>
    <cellStyle name="Calculation 2 2 2 3" xfId="17546"/>
    <cellStyle name="Calculation 2 2 2 3 2" xfId="17547"/>
    <cellStyle name="Calculation 2 2 2 4" xfId="17548"/>
    <cellStyle name="Calculation 2 2 2 4 2" xfId="17549"/>
    <cellStyle name="Calculation 2 2 2 5" xfId="17550"/>
    <cellStyle name="Calculation 2 2 2 5 2" xfId="17551"/>
    <cellStyle name="Calculation 2 2 2 6" xfId="17552"/>
    <cellStyle name="Calculation 2 2 2 6 2" xfId="17553"/>
    <cellStyle name="Calculation 2 2 2 7" xfId="17554"/>
    <cellStyle name="Calculation 2 2 2 7 2" xfId="17555"/>
    <cellStyle name="Calculation 2 2 2 8" xfId="17556"/>
    <cellStyle name="Calculation 2 2 2 8 2" xfId="17557"/>
    <cellStyle name="Calculation 2 2 2 9" xfId="17558"/>
    <cellStyle name="Calculation 2 2 3" xfId="746"/>
    <cellStyle name="Calculation 2 2 3 10" xfId="11329"/>
    <cellStyle name="Calculation 2 2 3 2" xfId="17559"/>
    <cellStyle name="Calculation 2 2 3 2 2" xfId="17560"/>
    <cellStyle name="Calculation 2 2 3 3" xfId="17561"/>
    <cellStyle name="Calculation 2 2 3 3 2" xfId="17562"/>
    <cellStyle name="Calculation 2 2 3 4" xfId="17563"/>
    <cellStyle name="Calculation 2 2 3 4 2" xfId="17564"/>
    <cellStyle name="Calculation 2 2 3 5" xfId="17565"/>
    <cellStyle name="Calculation 2 2 3 5 2" xfId="17566"/>
    <cellStyle name="Calculation 2 2 3 6" xfId="17567"/>
    <cellStyle name="Calculation 2 2 3 6 2" xfId="17568"/>
    <cellStyle name="Calculation 2 2 3 7" xfId="17569"/>
    <cellStyle name="Calculation 2 2 3 7 2" xfId="17570"/>
    <cellStyle name="Calculation 2 2 3 8" xfId="17571"/>
    <cellStyle name="Calculation 2 2 3 8 2" xfId="17572"/>
    <cellStyle name="Calculation 2 2 3 9" xfId="17573"/>
    <cellStyle name="Calculation 2 2 4" xfId="807"/>
    <cellStyle name="Calculation 2 2 4 2" xfId="17575"/>
    <cellStyle name="Calculation 2 2 4 3" xfId="17574"/>
    <cellStyle name="Calculation 2 2 5" xfId="1022"/>
    <cellStyle name="Calculation 2 2 5 2" xfId="17577"/>
    <cellStyle name="Calculation 2 2 5 3" xfId="17576"/>
    <cellStyle name="Calculation 2 2 6" xfId="17578"/>
    <cellStyle name="Calculation 2 2 6 2" xfId="17579"/>
    <cellStyle name="Calculation 2 2 7" xfId="17580"/>
    <cellStyle name="Calculation 2 2 7 2" xfId="17581"/>
    <cellStyle name="Calculation 2 2 8" xfId="17582"/>
    <cellStyle name="Calculation 2 2 8 2" xfId="17583"/>
    <cellStyle name="Calculation 2 2 9" xfId="17584"/>
    <cellStyle name="Calculation 2 2 9 2" xfId="17585"/>
    <cellStyle name="Calculation 2 20" xfId="5705"/>
    <cellStyle name="Calculation 2 20 10" xfId="17586"/>
    <cellStyle name="Calculation 2 20 10 2" xfId="17587"/>
    <cellStyle name="Calculation 2 20 11" xfId="17588"/>
    <cellStyle name="Calculation 2 20 2" xfId="10826"/>
    <cellStyle name="Calculation 2 20 2 2" xfId="17589"/>
    <cellStyle name="Calculation 2 20 2 2 2" xfId="17590"/>
    <cellStyle name="Calculation 2 20 2 3" xfId="17591"/>
    <cellStyle name="Calculation 2 20 2 3 2" xfId="17592"/>
    <cellStyle name="Calculation 2 20 2 4" xfId="17593"/>
    <cellStyle name="Calculation 2 20 2 4 2" xfId="17594"/>
    <cellStyle name="Calculation 2 20 2 5" xfId="17595"/>
    <cellStyle name="Calculation 2 20 2 5 2" xfId="17596"/>
    <cellStyle name="Calculation 2 20 2 6" xfId="17597"/>
    <cellStyle name="Calculation 2 20 2 6 2" xfId="17598"/>
    <cellStyle name="Calculation 2 20 2 7" xfId="17599"/>
    <cellStyle name="Calculation 2 20 2 7 2" xfId="17600"/>
    <cellStyle name="Calculation 2 20 2 8" xfId="17601"/>
    <cellStyle name="Calculation 2 20 2 8 2" xfId="17602"/>
    <cellStyle name="Calculation 2 20 2 9" xfId="17603"/>
    <cellStyle name="Calculation 2 20 3" xfId="13974"/>
    <cellStyle name="Calculation 2 20 3 2" xfId="17604"/>
    <cellStyle name="Calculation 2 20 3 2 2" xfId="17605"/>
    <cellStyle name="Calculation 2 20 3 3" xfId="17606"/>
    <cellStyle name="Calculation 2 20 3 3 2" xfId="17607"/>
    <cellStyle name="Calculation 2 20 3 4" xfId="17608"/>
    <cellStyle name="Calculation 2 20 3 4 2" xfId="17609"/>
    <cellStyle name="Calculation 2 20 3 5" xfId="17610"/>
    <cellStyle name="Calculation 2 20 3 5 2" xfId="17611"/>
    <cellStyle name="Calculation 2 20 3 6" xfId="17612"/>
    <cellStyle name="Calculation 2 20 3 6 2" xfId="17613"/>
    <cellStyle name="Calculation 2 20 3 7" xfId="17614"/>
    <cellStyle name="Calculation 2 20 3 7 2" xfId="17615"/>
    <cellStyle name="Calculation 2 20 3 8" xfId="17616"/>
    <cellStyle name="Calculation 2 20 3 8 2" xfId="17617"/>
    <cellStyle name="Calculation 2 20 3 9" xfId="17618"/>
    <cellStyle name="Calculation 2 20 4" xfId="17619"/>
    <cellStyle name="Calculation 2 20 4 2" xfId="17620"/>
    <cellStyle name="Calculation 2 20 5" xfId="17621"/>
    <cellStyle name="Calculation 2 20 5 2" xfId="17622"/>
    <cellStyle name="Calculation 2 20 6" xfId="17623"/>
    <cellStyle name="Calculation 2 20 6 2" xfId="17624"/>
    <cellStyle name="Calculation 2 20 7" xfId="17625"/>
    <cellStyle name="Calculation 2 20 7 2" xfId="17626"/>
    <cellStyle name="Calculation 2 20 8" xfId="17627"/>
    <cellStyle name="Calculation 2 20 8 2" xfId="17628"/>
    <cellStyle name="Calculation 2 20 9" xfId="17629"/>
    <cellStyle name="Calculation 2 20 9 2" xfId="17630"/>
    <cellStyle name="Calculation 2 21" xfId="5844"/>
    <cellStyle name="Calculation 2 21 10" xfId="17631"/>
    <cellStyle name="Calculation 2 21 10 2" xfId="17632"/>
    <cellStyle name="Calculation 2 21 11" xfId="17633"/>
    <cellStyle name="Calculation 2 21 2" xfId="10963"/>
    <cellStyle name="Calculation 2 21 2 2" xfId="17634"/>
    <cellStyle name="Calculation 2 21 2 2 2" xfId="17635"/>
    <cellStyle name="Calculation 2 21 2 3" xfId="17636"/>
    <cellStyle name="Calculation 2 21 2 3 2" xfId="17637"/>
    <cellStyle name="Calculation 2 21 2 4" xfId="17638"/>
    <cellStyle name="Calculation 2 21 2 4 2" xfId="17639"/>
    <cellStyle name="Calculation 2 21 2 5" xfId="17640"/>
    <cellStyle name="Calculation 2 21 2 5 2" xfId="17641"/>
    <cellStyle name="Calculation 2 21 2 6" xfId="17642"/>
    <cellStyle name="Calculation 2 21 2 6 2" xfId="17643"/>
    <cellStyle name="Calculation 2 21 2 7" xfId="17644"/>
    <cellStyle name="Calculation 2 21 2 7 2" xfId="17645"/>
    <cellStyle name="Calculation 2 21 2 8" xfId="17646"/>
    <cellStyle name="Calculation 2 21 2 8 2" xfId="17647"/>
    <cellStyle name="Calculation 2 21 2 9" xfId="17648"/>
    <cellStyle name="Calculation 2 21 3" xfId="14110"/>
    <cellStyle name="Calculation 2 21 3 2" xfId="17649"/>
    <cellStyle name="Calculation 2 21 3 2 2" xfId="17650"/>
    <cellStyle name="Calculation 2 21 3 3" xfId="17651"/>
    <cellStyle name="Calculation 2 21 3 3 2" xfId="17652"/>
    <cellStyle name="Calculation 2 21 3 4" xfId="17653"/>
    <cellStyle name="Calculation 2 21 3 4 2" xfId="17654"/>
    <cellStyle name="Calculation 2 21 3 5" xfId="17655"/>
    <cellStyle name="Calculation 2 21 3 5 2" xfId="17656"/>
    <cellStyle name="Calculation 2 21 3 6" xfId="17657"/>
    <cellStyle name="Calculation 2 21 3 6 2" xfId="17658"/>
    <cellStyle name="Calculation 2 21 3 7" xfId="17659"/>
    <cellStyle name="Calculation 2 21 3 7 2" xfId="17660"/>
    <cellStyle name="Calculation 2 21 3 8" xfId="17661"/>
    <cellStyle name="Calculation 2 21 3 8 2" xfId="17662"/>
    <cellStyle name="Calculation 2 21 3 9" xfId="17663"/>
    <cellStyle name="Calculation 2 21 4" xfId="17664"/>
    <cellStyle name="Calculation 2 21 4 2" xfId="17665"/>
    <cellStyle name="Calculation 2 21 5" xfId="17666"/>
    <cellStyle name="Calculation 2 21 5 2" xfId="17667"/>
    <cellStyle name="Calculation 2 21 6" xfId="17668"/>
    <cellStyle name="Calculation 2 21 6 2" xfId="17669"/>
    <cellStyle name="Calculation 2 21 7" xfId="17670"/>
    <cellStyle name="Calculation 2 21 7 2" xfId="17671"/>
    <cellStyle name="Calculation 2 21 8" xfId="17672"/>
    <cellStyle name="Calculation 2 21 8 2" xfId="17673"/>
    <cellStyle name="Calculation 2 21 9" xfId="17674"/>
    <cellStyle name="Calculation 2 21 9 2" xfId="17675"/>
    <cellStyle name="Calculation 2 22" xfId="5687"/>
    <cellStyle name="Calculation 2 22 10" xfId="17676"/>
    <cellStyle name="Calculation 2 22 10 2" xfId="17677"/>
    <cellStyle name="Calculation 2 22 11" xfId="17678"/>
    <cellStyle name="Calculation 2 22 2" xfId="10808"/>
    <cellStyle name="Calculation 2 22 2 2" xfId="17679"/>
    <cellStyle name="Calculation 2 22 2 2 2" xfId="17680"/>
    <cellStyle name="Calculation 2 22 2 3" xfId="17681"/>
    <cellStyle name="Calculation 2 22 2 3 2" xfId="17682"/>
    <cellStyle name="Calculation 2 22 2 4" xfId="17683"/>
    <cellStyle name="Calculation 2 22 2 4 2" xfId="17684"/>
    <cellStyle name="Calculation 2 22 2 5" xfId="17685"/>
    <cellStyle name="Calculation 2 22 2 5 2" xfId="17686"/>
    <cellStyle name="Calculation 2 22 2 6" xfId="17687"/>
    <cellStyle name="Calculation 2 22 2 6 2" xfId="17688"/>
    <cellStyle name="Calculation 2 22 2 7" xfId="17689"/>
    <cellStyle name="Calculation 2 22 2 7 2" xfId="17690"/>
    <cellStyle name="Calculation 2 22 2 8" xfId="17691"/>
    <cellStyle name="Calculation 2 22 2 8 2" xfId="17692"/>
    <cellStyle name="Calculation 2 22 2 9" xfId="17693"/>
    <cellStyle name="Calculation 2 22 3" xfId="13956"/>
    <cellStyle name="Calculation 2 22 3 2" xfId="17694"/>
    <cellStyle name="Calculation 2 22 3 2 2" xfId="17695"/>
    <cellStyle name="Calculation 2 22 3 3" xfId="17696"/>
    <cellStyle name="Calculation 2 22 3 3 2" xfId="17697"/>
    <cellStyle name="Calculation 2 22 3 4" xfId="17698"/>
    <cellStyle name="Calculation 2 22 3 4 2" xfId="17699"/>
    <cellStyle name="Calculation 2 22 3 5" xfId="17700"/>
    <cellStyle name="Calculation 2 22 3 5 2" xfId="17701"/>
    <cellStyle name="Calculation 2 22 3 6" xfId="17702"/>
    <cellStyle name="Calculation 2 22 3 6 2" xfId="17703"/>
    <cellStyle name="Calculation 2 22 3 7" xfId="17704"/>
    <cellStyle name="Calculation 2 22 3 7 2" xfId="17705"/>
    <cellStyle name="Calculation 2 22 3 8" xfId="17706"/>
    <cellStyle name="Calculation 2 22 3 8 2" xfId="17707"/>
    <cellStyle name="Calculation 2 22 3 9" xfId="17708"/>
    <cellStyle name="Calculation 2 22 4" xfId="17709"/>
    <cellStyle name="Calculation 2 22 4 2" xfId="17710"/>
    <cellStyle name="Calculation 2 22 5" xfId="17711"/>
    <cellStyle name="Calculation 2 22 5 2" xfId="17712"/>
    <cellStyle name="Calculation 2 22 6" xfId="17713"/>
    <cellStyle name="Calculation 2 22 6 2" xfId="17714"/>
    <cellStyle name="Calculation 2 22 7" xfId="17715"/>
    <cellStyle name="Calculation 2 22 7 2" xfId="17716"/>
    <cellStyle name="Calculation 2 22 8" xfId="17717"/>
    <cellStyle name="Calculation 2 22 8 2" xfId="17718"/>
    <cellStyle name="Calculation 2 22 9" xfId="17719"/>
    <cellStyle name="Calculation 2 22 9 2" xfId="17720"/>
    <cellStyle name="Calculation 2 23" xfId="5905"/>
    <cellStyle name="Calculation 2 23 10" xfId="17721"/>
    <cellStyle name="Calculation 2 23 10 2" xfId="17722"/>
    <cellStyle name="Calculation 2 23 11" xfId="17723"/>
    <cellStyle name="Calculation 2 23 2" xfId="11024"/>
    <cellStyle name="Calculation 2 23 2 2" xfId="17724"/>
    <cellStyle name="Calculation 2 23 2 2 2" xfId="17725"/>
    <cellStyle name="Calculation 2 23 2 3" xfId="17726"/>
    <cellStyle name="Calculation 2 23 2 3 2" xfId="17727"/>
    <cellStyle name="Calculation 2 23 2 4" xfId="17728"/>
    <cellStyle name="Calculation 2 23 2 4 2" xfId="17729"/>
    <cellStyle name="Calculation 2 23 2 5" xfId="17730"/>
    <cellStyle name="Calculation 2 23 2 5 2" xfId="17731"/>
    <cellStyle name="Calculation 2 23 2 6" xfId="17732"/>
    <cellStyle name="Calculation 2 23 2 6 2" xfId="17733"/>
    <cellStyle name="Calculation 2 23 2 7" xfId="17734"/>
    <cellStyle name="Calculation 2 23 2 7 2" xfId="17735"/>
    <cellStyle name="Calculation 2 23 2 8" xfId="17736"/>
    <cellStyle name="Calculation 2 23 2 8 2" xfId="17737"/>
    <cellStyle name="Calculation 2 23 2 9" xfId="17738"/>
    <cellStyle name="Calculation 2 23 3" xfId="14171"/>
    <cellStyle name="Calculation 2 23 3 2" xfId="17739"/>
    <cellStyle name="Calculation 2 23 3 2 2" xfId="17740"/>
    <cellStyle name="Calculation 2 23 3 3" xfId="17741"/>
    <cellStyle name="Calculation 2 23 3 3 2" xfId="17742"/>
    <cellStyle name="Calculation 2 23 3 4" xfId="17743"/>
    <cellStyle name="Calculation 2 23 3 4 2" xfId="17744"/>
    <cellStyle name="Calculation 2 23 3 5" xfId="17745"/>
    <cellStyle name="Calculation 2 23 3 5 2" xfId="17746"/>
    <cellStyle name="Calculation 2 23 3 6" xfId="17747"/>
    <cellStyle name="Calculation 2 23 3 6 2" xfId="17748"/>
    <cellStyle name="Calculation 2 23 3 7" xfId="17749"/>
    <cellStyle name="Calculation 2 23 3 7 2" xfId="17750"/>
    <cellStyle name="Calculation 2 23 3 8" xfId="17751"/>
    <cellStyle name="Calculation 2 23 3 8 2" xfId="17752"/>
    <cellStyle name="Calculation 2 23 3 9" xfId="17753"/>
    <cellStyle name="Calculation 2 23 4" xfId="17754"/>
    <cellStyle name="Calculation 2 23 4 2" xfId="17755"/>
    <cellStyle name="Calculation 2 23 5" xfId="17756"/>
    <cellStyle name="Calculation 2 23 5 2" xfId="17757"/>
    <cellStyle name="Calculation 2 23 6" xfId="17758"/>
    <cellStyle name="Calculation 2 23 6 2" xfId="17759"/>
    <cellStyle name="Calculation 2 23 7" xfId="17760"/>
    <cellStyle name="Calculation 2 23 7 2" xfId="17761"/>
    <cellStyle name="Calculation 2 23 8" xfId="17762"/>
    <cellStyle name="Calculation 2 23 8 2" xfId="17763"/>
    <cellStyle name="Calculation 2 23 9" xfId="17764"/>
    <cellStyle name="Calculation 2 23 9 2" xfId="17765"/>
    <cellStyle name="Calculation 2 24" xfId="5680"/>
    <cellStyle name="Calculation 2 24 10" xfId="17766"/>
    <cellStyle name="Calculation 2 24 10 2" xfId="17767"/>
    <cellStyle name="Calculation 2 24 11" xfId="17768"/>
    <cellStyle name="Calculation 2 24 2" xfId="10801"/>
    <cellStyle name="Calculation 2 24 2 2" xfId="17769"/>
    <cellStyle name="Calculation 2 24 2 2 2" xfId="17770"/>
    <cellStyle name="Calculation 2 24 2 3" xfId="17771"/>
    <cellStyle name="Calculation 2 24 2 3 2" xfId="17772"/>
    <cellStyle name="Calculation 2 24 2 4" xfId="17773"/>
    <cellStyle name="Calculation 2 24 2 4 2" xfId="17774"/>
    <cellStyle name="Calculation 2 24 2 5" xfId="17775"/>
    <cellStyle name="Calculation 2 24 2 5 2" xfId="17776"/>
    <cellStyle name="Calculation 2 24 2 6" xfId="17777"/>
    <cellStyle name="Calculation 2 24 2 6 2" xfId="17778"/>
    <cellStyle name="Calculation 2 24 2 7" xfId="17779"/>
    <cellStyle name="Calculation 2 24 2 7 2" xfId="17780"/>
    <cellStyle name="Calculation 2 24 2 8" xfId="17781"/>
    <cellStyle name="Calculation 2 24 2 8 2" xfId="17782"/>
    <cellStyle name="Calculation 2 24 2 9" xfId="17783"/>
    <cellStyle name="Calculation 2 24 3" xfId="13949"/>
    <cellStyle name="Calculation 2 24 3 2" xfId="17784"/>
    <cellStyle name="Calculation 2 24 3 2 2" xfId="17785"/>
    <cellStyle name="Calculation 2 24 3 3" xfId="17786"/>
    <cellStyle name="Calculation 2 24 3 3 2" xfId="17787"/>
    <cellStyle name="Calculation 2 24 3 4" xfId="17788"/>
    <cellStyle name="Calculation 2 24 3 4 2" xfId="17789"/>
    <cellStyle name="Calculation 2 24 3 5" xfId="17790"/>
    <cellStyle name="Calculation 2 24 3 5 2" xfId="17791"/>
    <cellStyle name="Calculation 2 24 3 6" xfId="17792"/>
    <cellStyle name="Calculation 2 24 3 6 2" xfId="17793"/>
    <cellStyle name="Calculation 2 24 3 7" xfId="17794"/>
    <cellStyle name="Calculation 2 24 3 7 2" xfId="17795"/>
    <cellStyle name="Calculation 2 24 3 8" xfId="17796"/>
    <cellStyle name="Calculation 2 24 3 8 2" xfId="17797"/>
    <cellStyle name="Calculation 2 24 3 9" xfId="17798"/>
    <cellStyle name="Calculation 2 24 4" xfId="17799"/>
    <cellStyle name="Calculation 2 24 4 2" xfId="17800"/>
    <cellStyle name="Calculation 2 24 5" xfId="17801"/>
    <cellStyle name="Calculation 2 24 5 2" xfId="17802"/>
    <cellStyle name="Calculation 2 24 6" xfId="17803"/>
    <cellStyle name="Calculation 2 24 6 2" xfId="17804"/>
    <cellStyle name="Calculation 2 24 7" xfId="17805"/>
    <cellStyle name="Calculation 2 24 7 2" xfId="17806"/>
    <cellStyle name="Calculation 2 24 8" xfId="17807"/>
    <cellStyle name="Calculation 2 24 8 2" xfId="17808"/>
    <cellStyle name="Calculation 2 24 9" xfId="17809"/>
    <cellStyle name="Calculation 2 24 9 2" xfId="17810"/>
    <cellStyle name="Calculation 2 25" xfId="5955"/>
    <cellStyle name="Calculation 2 25 10" xfId="17811"/>
    <cellStyle name="Calculation 2 25 10 2" xfId="17812"/>
    <cellStyle name="Calculation 2 25 11" xfId="17813"/>
    <cellStyle name="Calculation 2 25 2" xfId="11074"/>
    <cellStyle name="Calculation 2 25 2 2" xfId="17814"/>
    <cellStyle name="Calculation 2 25 2 2 2" xfId="17815"/>
    <cellStyle name="Calculation 2 25 2 3" xfId="17816"/>
    <cellStyle name="Calculation 2 25 2 3 2" xfId="17817"/>
    <cellStyle name="Calculation 2 25 2 4" xfId="17818"/>
    <cellStyle name="Calculation 2 25 2 4 2" xfId="17819"/>
    <cellStyle name="Calculation 2 25 2 5" xfId="17820"/>
    <cellStyle name="Calculation 2 25 2 5 2" xfId="17821"/>
    <cellStyle name="Calculation 2 25 2 6" xfId="17822"/>
    <cellStyle name="Calculation 2 25 2 6 2" xfId="17823"/>
    <cellStyle name="Calculation 2 25 2 7" xfId="17824"/>
    <cellStyle name="Calculation 2 25 2 7 2" xfId="17825"/>
    <cellStyle name="Calculation 2 25 2 8" xfId="17826"/>
    <cellStyle name="Calculation 2 25 2 8 2" xfId="17827"/>
    <cellStyle name="Calculation 2 25 2 9" xfId="17828"/>
    <cellStyle name="Calculation 2 25 3" xfId="14221"/>
    <cellStyle name="Calculation 2 25 3 2" xfId="17829"/>
    <cellStyle name="Calculation 2 25 3 2 2" xfId="17830"/>
    <cellStyle name="Calculation 2 25 3 3" xfId="17831"/>
    <cellStyle name="Calculation 2 25 3 3 2" xfId="17832"/>
    <cellStyle name="Calculation 2 25 3 4" xfId="17833"/>
    <cellStyle name="Calculation 2 25 3 4 2" xfId="17834"/>
    <cellStyle name="Calculation 2 25 3 5" xfId="17835"/>
    <cellStyle name="Calculation 2 25 3 5 2" xfId="17836"/>
    <cellStyle name="Calculation 2 25 3 6" xfId="17837"/>
    <cellStyle name="Calculation 2 25 3 6 2" xfId="17838"/>
    <cellStyle name="Calculation 2 25 3 7" xfId="17839"/>
    <cellStyle name="Calculation 2 25 3 7 2" xfId="17840"/>
    <cellStyle name="Calculation 2 25 3 8" xfId="17841"/>
    <cellStyle name="Calculation 2 25 3 8 2" xfId="17842"/>
    <cellStyle name="Calculation 2 25 3 9" xfId="17843"/>
    <cellStyle name="Calculation 2 25 4" xfId="17844"/>
    <cellStyle name="Calculation 2 25 4 2" xfId="17845"/>
    <cellStyle name="Calculation 2 25 5" xfId="17846"/>
    <cellStyle name="Calculation 2 25 5 2" xfId="17847"/>
    <cellStyle name="Calculation 2 25 6" xfId="17848"/>
    <cellStyle name="Calculation 2 25 6 2" xfId="17849"/>
    <cellStyle name="Calculation 2 25 7" xfId="17850"/>
    <cellStyle name="Calculation 2 25 7 2" xfId="17851"/>
    <cellStyle name="Calculation 2 25 8" xfId="17852"/>
    <cellStyle name="Calculation 2 25 8 2" xfId="17853"/>
    <cellStyle name="Calculation 2 25 9" xfId="17854"/>
    <cellStyle name="Calculation 2 25 9 2" xfId="17855"/>
    <cellStyle name="Calculation 2 26" xfId="7027"/>
    <cellStyle name="Calculation 2 26 10" xfId="17856"/>
    <cellStyle name="Calculation 2 26 10 2" xfId="17857"/>
    <cellStyle name="Calculation 2 26 11" xfId="17858"/>
    <cellStyle name="Calculation 2 26 2" xfId="17859"/>
    <cellStyle name="Calculation 2 26 2 2" xfId="17860"/>
    <cellStyle name="Calculation 2 26 2 2 2" xfId="17861"/>
    <cellStyle name="Calculation 2 26 2 3" xfId="17862"/>
    <cellStyle name="Calculation 2 26 2 3 2" xfId="17863"/>
    <cellStyle name="Calculation 2 26 2 4" xfId="17864"/>
    <cellStyle name="Calculation 2 26 2 4 2" xfId="17865"/>
    <cellStyle name="Calculation 2 26 2 5" xfId="17866"/>
    <cellStyle name="Calculation 2 26 2 5 2" xfId="17867"/>
    <cellStyle name="Calculation 2 26 2 6" xfId="17868"/>
    <cellStyle name="Calculation 2 26 2 6 2" xfId="17869"/>
    <cellStyle name="Calculation 2 26 2 7" xfId="17870"/>
    <cellStyle name="Calculation 2 26 2 7 2" xfId="17871"/>
    <cellStyle name="Calculation 2 26 2 8" xfId="17872"/>
    <cellStyle name="Calculation 2 26 2 8 2" xfId="17873"/>
    <cellStyle name="Calculation 2 26 2 9" xfId="17874"/>
    <cellStyle name="Calculation 2 26 3" xfId="17875"/>
    <cellStyle name="Calculation 2 26 3 2" xfId="17876"/>
    <cellStyle name="Calculation 2 26 3 2 2" xfId="17877"/>
    <cellStyle name="Calculation 2 26 3 3" xfId="17878"/>
    <cellStyle name="Calculation 2 26 3 3 2" xfId="17879"/>
    <cellStyle name="Calculation 2 26 3 4" xfId="17880"/>
    <cellStyle name="Calculation 2 26 3 4 2" xfId="17881"/>
    <cellStyle name="Calculation 2 26 3 5" xfId="17882"/>
    <cellStyle name="Calculation 2 26 3 5 2" xfId="17883"/>
    <cellStyle name="Calculation 2 26 3 6" xfId="17884"/>
    <cellStyle name="Calculation 2 26 3 6 2" xfId="17885"/>
    <cellStyle name="Calculation 2 26 3 7" xfId="17886"/>
    <cellStyle name="Calculation 2 26 3 7 2" xfId="17887"/>
    <cellStyle name="Calculation 2 26 3 8" xfId="17888"/>
    <cellStyle name="Calculation 2 26 3 8 2" xfId="17889"/>
    <cellStyle name="Calculation 2 26 3 9" xfId="17890"/>
    <cellStyle name="Calculation 2 26 4" xfId="17891"/>
    <cellStyle name="Calculation 2 26 4 2" xfId="17892"/>
    <cellStyle name="Calculation 2 26 5" xfId="17893"/>
    <cellStyle name="Calculation 2 26 5 2" xfId="17894"/>
    <cellStyle name="Calculation 2 26 6" xfId="17895"/>
    <cellStyle name="Calculation 2 26 6 2" xfId="17896"/>
    <cellStyle name="Calculation 2 26 7" xfId="17897"/>
    <cellStyle name="Calculation 2 26 7 2" xfId="17898"/>
    <cellStyle name="Calculation 2 26 8" xfId="17899"/>
    <cellStyle name="Calculation 2 26 8 2" xfId="17900"/>
    <cellStyle name="Calculation 2 26 9" xfId="17901"/>
    <cellStyle name="Calculation 2 26 9 2" xfId="17902"/>
    <cellStyle name="Calculation 2 27" xfId="10223"/>
    <cellStyle name="Calculation 2 27 10" xfId="17903"/>
    <cellStyle name="Calculation 2 27 10 2" xfId="17904"/>
    <cellStyle name="Calculation 2 27 11" xfId="17905"/>
    <cellStyle name="Calculation 2 27 2" xfId="17906"/>
    <cellStyle name="Calculation 2 27 2 2" xfId="17907"/>
    <cellStyle name="Calculation 2 27 2 2 2" xfId="17908"/>
    <cellStyle name="Calculation 2 27 2 3" xfId="17909"/>
    <cellStyle name="Calculation 2 27 2 3 2" xfId="17910"/>
    <cellStyle name="Calculation 2 27 2 4" xfId="17911"/>
    <cellStyle name="Calculation 2 27 2 4 2" xfId="17912"/>
    <cellStyle name="Calculation 2 27 2 5" xfId="17913"/>
    <cellStyle name="Calculation 2 27 2 5 2" xfId="17914"/>
    <cellStyle name="Calculation 2 27 2 6" xfId="17915"/>
    <cellStyle name="Calculation 2 27 2 6 2" xfId="17916"/>
    <cellStyle name="Calculation 2 27 2 7" xfId="17917"/>
    <cellStyle name="Calculation 2 27 2 7 2" xfId="17918"/>
    <cellStyle name="Calculation 2 27 2 8" xfId="17919"/>
    <cellStyle name="Calculation 2 27 2 8 2" xfId="17920"/>
    <cellStyle name="Calculation 2 27 2 9" xfId="17921"/>
    <cellStyle name="Calculation 2 27 3" xfId="17922"/>
    <cellStyle name="Calculation 2 27 3 2" xfId="17923"/>
    <cellStyle name="Calculation 2 27 3 2 2" xfId="17924"/>
    <cellStyle name="Calculation 2 27 3 3" xfId="17925"/>
    <cellStyle name="Calculation 2 27 3 3 2" xfId="17926"/>
    <cellStyle name="Calculation 2 27 3 4" xfId="17927"/>
    <cellStyle name="Calculation 2 27 3 4 2" xfId="17928"/>
    <cellStyle name="Calculation 2 27 3 5" xfId="17929"/>
    <cellStyle name="Calculation 2 27 3 5 2" xfId="17930"/>
    <cellStyle name="Calculation 2 27 3 6" xfId="17931"/>
    <cellStyle name="Calculation 2 27 3 6 2" xfId="17932"/>
    <cellStyle name="Calculation 2 27 3 7" xfId="17933"/>
    <cellStyle name="Calculation 2 27 3 7 2" xfId="17934"/>
    <cellStyle name="Calculation 2 27 3 8" xfId="17935"/>
    <cellStyle name="Calculation 2 27 3 8 2" xfId="17936"/>
    <cellStyle name="Calculation 2 27 3 9" xfId="17937"/>
    <cellStyle name="Calculation 2 27 4" xfId="17938"/>
    <cellStyle name="Calculation 2 27 4 2" xfId="17939"/>
    <cellStyle name="Calculation 2 27 5" xfId="17940"/>
    <cellStyle name="Calculation 2 27 5 2" xfId="17941"/>
    <cellStyle name="Calculation 2 27 6" xfId="17942"/>
    <cellStyle name="Calculation 2 27 6 2" xfId="17943"/>
    <cellStyle name="Calculation 2 27 7" xfId="17944"/>
    <cellStyle name="Calculation 2 27 7 2" xfId="17945"/>
    <cellStyle name="Calculation 2 27 8" xfId="17946"/>
    <cellStyle name="Calculation 2 27 8 2" xfId="17947"/>
    <cellStyle name="Calculation 2 27 9" xfId="17948"/>
    <cellStyle name="Calculation 2 27 9 2" xfId="17949"/>
    <cellStyle name="Calculation 2 28" xfId="17950"/>
    <cellStyle name="Calculation 2 28 2" xfId="17951"/>
    <cellStyle name="Calculation 2 28 2 2" xfId="17952"/>
    <cellStyle name="Calculation 2 28 3" xfId="17953"/>
    <cellStyle name="Calculation 2 28 3 2" xfId="17954"/>
    <cellStyle name="Calculation 2 28 4" xfId="17955"/>
    <cellStyle name="Calculation 2 28 4 2" xfId="17956"/>
    <cellStyle name="Calculation 2 28 5" xfId="17957"/>
    <cellStyle name="Calculation 2 28 5 2" xfId="17958"/>
    <cellStyle name="Calculation 2 28 6" xfId="17959"/>
    <cellStyle name="Calculation 2 28 6 2" xfId="17960"/>
    <cellStyle name="Calculation 2 28 7" xfId="17961"/>
    <cellStyle name="Calculation 2 28 7 2" xfId="17962"/>
    <cellStyle name="Calculation 2 28 8" xfId="17963"/>
    <cellStyle name="Calculation 2 28 8 2" xfId="17964"/>
    <cellStyle name="Calculation 2 28 9" xfId="17965"/>
    <cellStyle name="Calculation 2 29" xfId="17966"/>
    <cellStyle name="Calculation 2 29 2" xfId="17967"/>
    <cellStyle name="Calculation 2 29 2 2" xfId="17968"/>
    <cellStyle name="Calculation 2 29 3" xfId="17969"/>
    <cellStyle name="Calculation 2 29 3 2" xfId="17970"/>
    <cellStyle name="Calculation 2 29 4" xfId="17971"/>
    <cellStyle name="Calculation 2 29 4 2" xfId="17972"/>
    <cellStyle name="Calculation 2 29 5" xfId="17973"/>
    <cellStyle name="Calculation 2 29 5 2" xfId="17974"/>
    <cellStyle name="Calculation 2 29 6" xfId="17975"/>
    <cellStyle name="Calculation 2 29 6 2" xfId="17976"/>
    <cellStyle name="Calculation 2 29 7" xfId="17977"/>
    <cellStyle name="Calculation 2 29 7 2" xfId="17978"/>
    <cellStyle name="Calculation 2 29 8" xfId="17979"/>
    <cellStyle name="Calculation 2 29 8 2" xfId="17980"/>
    <cellStyle name="Calculation 2 29 9" xfId="17981"/>
    <cellStyle name="Calculation 2 3" xfId="533"/>
    <cellStyle name="Calculation 2 3 10" xfId="17982"/>
    <cellStyle name="Calculation 2 3 10 2" xfId="17983"/>
    <cellStyle name="Calculation 2 3 11" xfId="17984"/>
    <cellStyle name="Calculation 2 3 12" xfId="2258"/>
    <cellStyle name="Calculation 2 3 2" xfId="745"/>
    <cellStyle name="Calculation 2 3 2 10" xfId="7798"/>
    <cellStyle name="Calculation 2 3 2 2" xfId="17985"/>
    <cellStyle name="Calculation 2 3 2 2 2" xfId="17986"/>
    <cellStyle name="Calculation 2 3 2 3" xfId="17987"/>
    <cellStyle name="Calculation 2 3 2 3 2" xfId="17988"/>
    <cellStyle name="Calculation 2 3 2 4" xfId="17989"/>
    <cellStyle name="Calculation 2 3 2 4 2" xfId="17990"/>
    <cellStyle name="Calculation 2 3 2 5" xfId="17991"/>
    <cellStyle name="Calculation 2 3 2 5 2" xfId="17992"/>
    <cellStyle name="Calculation 2 3 2 6" xfId="17993"/>
    <cellStyle name="Calculation 2 3 2 6 2" xfId="17994"/>
    <cellStyle name="Calculation 2 3 2 7" xfId="17995"/>
    <cellStyle name="Calculation 2 3 2 7 2" xfId="17996"/>
    <cellStyle name="Calculation 2 3 2 8" xfId="17997"/>
    <cellStyle name="Calculation 2 3 2 8 2" xfId="17998"/>
    <cellStyle name="Calculation 2 3 2 9" xfId="17999"/>
    <cellStyle name="Calculation 2 3 3" xfId="808"/>
    <cellStyle name="Calculation 2 3 3 10" xfId="7334"/>
    <cellStyle name="Calculation 2 3 3 2" xfId="18000"/>
    <cellStyle name="Calculation 2 3 3 2 2" xfId="18001"/>
    <cellStyle name="Calculation 2 3 3 3" xfId="18002"/>
    <cellStyle name="Calculation 2 3 3 3 2" xfId="18003"/>
    <cellStyle name="Calculation 2 3 3 4" xfId="18004"/>
    <cellStyle name="Calculation 2 3 3 4 2" xfId="18005"/>
    <cellStyle name="Calculation 2 3 3 5" xfId="18006"/>
    <cellStyle name="Calculation 2 3 3 5 2" xfId="18007"/>
    <cellStyle name="Calculation 2 3 3 6" xfId="18008"/>
    <cellStyle name="Calculation 2 3 3 6 2" xfId="18009"/>
    <cellStyle name="Calculation 2 3 3 7" xfId="18010"/>
    <cellStyle name="Calculation 2 3 3 7 2" xfId="18011"/>
    <cellStyle name="Calculation 2 3 3 8" xfId="18012"/>
    <cellStyle name="Calculation 2 3 3 8 2" xfId="18013"/>
    <cellStyle name="Calculation 2 3 3 9" xfId="18014"/>
    <cellStyle name="Calculation 2 3 4" xfId="1021"/>
    <cellStyle name="Calculation 2 3 4 2" xfId="18016"/>
    <cellStyle name="Calculation 2 3 4 3" xfId="18015"/>
    <cellStyle name="Calculation 2 3 5" xfId="18017"/>
    <cellStyle name="Calculation 2 3 5 2" xfId="18018"/>
    <cellStyle name="Calculation 2 3 6" xfId="18019"/>
    <cellStyle name="Calculation 2 3 6 2" xfId="18020"/>
    <cellStyle name="Calculation 2 3 7" xfId="18021"/>
    <cellStyle name="Calculation 2 3 7 2" xfId="18022"/>
    <cellStyle name="Calculation 2 3 8" xfId="18023"/>
    <cellStyle name="Calculation 2 3 8 2" xfId="18024"/>
    <cellStyle name="Calculation 2 3 9" xfId="18025"/>
    <cellStyle name="Calculation 2 3 9 2" xfId="18026"/>
    <cellStyle name="Calculation 2 30" xfId="18027"/>
    <cellStyle name="Calculation 2 30 2" xfId="18028"/>
    <cellStyle name="Calculation 2 30 2 2" xfId="18029"/>
    <cellStyle name="Calculation 2 30 3" xfId="18030"/>
    <cellStyle name="Calculation 2 30 3 2" xfId="18031"/>
    <cellStyle name="Calculation 2 30 4" xfId="18032"/>
    <cellStyle name="Calculation 2 30 4 2" xfId="18033"/>
    <cellStyle name="Calculation 2 30 5" xfId="18034"/>
    <cellStyle name="Calculation 2 30 5 2" xfId="18035"/>
    <cellStyle name="Calculation 2 30 6" xfId="18036"/>
    <cellStyle name="Calculation 2 30 6 2" xfId="18037"/>
    <cellStyle name="Calculation 2 30 7" xfId="18038"/>
    <cellStyle name="Calculation 2 30 7 2" xfId="18039"/>
    <cellStyle name="Calculation 2 30 8" xfId="18040"/>
    <cellStyle name="Calculation 2 30 8 2" xfId="18041"/>
    <cellStyle name="Calculation 2 30 9" xfId="18042"/>
    <cellStyle name="Calculation 2 31" xfId="18043"/>
    <cellStyle name="Calculation 2 31 2" xfId="18044"/>
    <cellStyle name="Calculation 2 31 2 2" xfId="18045"/>
    <cellStyle name="Calculation 2 31 3" xfId="18046"/>
    <cellStyle name="Calculation 2 31 3 2" xfId="18047"/>
    <cellStyle name="Calculation 2 31 4" xfId="18048"/>
    <cellStyle name="Calculation 2 31 4 2" xfId="18049"/>
    <cellStyle name="Calculation 2 31 5" xfId="18050"/>
    <cellStyle name="Calculation 2 31 5 2" xfId="18051"/>
    <cellStyle name="Calculation 2 31 6" xfId="18052"/>
    <cellStyle name="Calculation 2 31 6 2" xfId="18053"/>
    <cellStyle name="Calculation 2 31 7" xfId="18054"/>
    <cellStyle name="Calculation 2 31 7 2" xfId="18055"/>
    <cellStyle name="Calculation 2 31 8" xfId="18056"/>
    <cellStyle name="Calculation 2 31 8 2" xfId="18057"/>
    <cellStyle name="Calculation 2 31 9" xfId="18058"/>
    <cellStyle name="Calculation 2 32" xfId="18059"/>
    <cellStyle name="Calculation 2 32 2" xfId="18060"/>
    <cellStyle name="Calculation 2 32 2 2" xfId="18061"/>
    <cellStyle name="Calculation 2 32 3" xfId="18062"/>
    <cellStyle name="Calculation 2 32 3 2" xfId="18063"/>
    <cellStyle name="Calculation 2 32 4" xfId="18064"/>
    <cellStyle name="Calculation 2 32 4 2" xfId="18065"/>
    <cellStyle name="Calculation 2 32 5" xfId="18066"/>
    <cellStyle name="Calculation 2 32 5 2" xfId="18067"/>
    <cellStyle name="Calculation 2 32 6" xfId="18068"/>
    <cellStyle name="Calculation 2 32 6 2" xfId="18069"/>
    <cellStyle name="Calculation 2 32 7" xfId="18070"/>
    <cellStyle name="Calculation 2 32 7 2" xfId="18071"/>
    <cellStyle name="Calculation 2 32 8" xfId="18072"/>
    <cellStyle name="Calculation 2 32 8 2" xfId="18073"/>
    <cellStyle name="Calculation 2 32 9" xfId="18074"/>
    <cellStyle name="Calculation 2 33" xfId="18075"/>
    <cellStyle name="Calculation 2 33 2" xfId="18076"/>
    <cellStyle name="Calculation 2 33 2 2" xfId="18077"/>
    <cellStyle name="Calculation 2 33 3" xfId="18078"/>
    <cellStyle name="Calculation 2 33 3 2" xfId="18079"/>
    <cellStyle name="Calculation 2 33 4" xfId="18080"/>
    <cellStyle name="Calculation 2 33 4 2" xfId="18081"/>
    <cellStyle name="Calculation 2 33 5" xfId="18082"/>
    <cellStyle name="Calculation 2 33 5 2" xfId="18083"/>
    <cellStyle name="Calculation 2 33 6" xfId="18084"/>
    <cellStyle name="Calculation 2 33 6 2" xfId="18085"/>
    <cellStyle name="Calculation 2 33 7" xfId="18086"/>
    <cellStyle name="Calculation 2 33 7 2" xfId="18087"/>
    <cellStyle name="Calculation 2 33 8" xfId="18088"/>
    <cellStyle name="Calculation 2 33 8 2" xfId="18089"/>
    <cellStyle name="Calculation 2 33 9" xfId="18090"/>
    <cellStyle name="Calculation 2 34" xfId="18091"/>
    <cellStyle name="Calculation 2 34 2" xfId="18092"/>
    <cellStyle name="Calculation 2 34 2 2" xfId="18093"/>
    <cellStyle name="Calculation 2 34 3" xfId="18094"/>
    <cellStyle name="Calculation 2 34 3 2" xfId="18095"/>
    <cellStyle name="Calculation 2 34 4" xfId="18096"/>
    <cellStyle name="Calculation 2 34 4 2" xfId="18097"/>
    <cellStyle name="Calculation 2 34 5" xfId="18098"/>
    <cellStyle name="Calculation 2 34 5 2" xfId="18099"/>
    <cellStyle name="Calculation 2 34 6" xfId="18100"/>
    <cellStyle name="Calculation 2 34 6 2" xfId="18101"/>
    <cellStyle name="Calculation 2 34 7" xfId="18102"/>
    <cellStyle name="Calculation 2 34 7 2" xfId="18103"/>
    <cellStyle name="Calculation 2 34 8" xfId="18104"/>
    <cellStyle name="Calculation 2 34 8 2" xfId="18105"/>
    <cellStyle name="Calculation 2 34 9" xfId="18106"/>
    <cellStyle name="Calculation 2 35" xfId="18107"/>
    <cellStyle name="Calculation 2 35 2" xfId="18108"/>
    <cellStyle name="Calculation 2 36" xfId="18109"/>
    <cellStyle name="Calculation 2 36 2" xfId="18110"/>
    <cellStyle name="Calculation 2 37" xfId="18111"/>
    <cellStyle name="Calculation 2 37 2" xfId="18112"/>
    <cellStyle name="Calculation 2 38" xfId="18113"/>
    <cellStyle name="Calculation 2 38 2" xfId="18114"/>
    <cellStyle name="Calculation 2 39" xfId="18115"/>
    <cellStyle name="Calculation 2 39 2" xfId="18116"/>
    <cellStyle name="Calculation 2 4" xfId="534"/>
    <cellStyle name="Calculation 2 4 10" xfId="18117"/>
    <cellStyle name="Calculation 2 4 10 2" xfId="18118"/>
    <cellStyle name="Calculation 2 4 11" xfId="18119"/>
    <cellStyle name="Calculation 2 4 12" xfId="2082"/>
    <cellStyle name="Calculation 2 4 2" xfId="502"/>
    <cellStyle name="Calculation 2 4 2 10" xfId="7622"/>
    <cellStyle name="Calculation 2 4 2 2" xfId="18120"/>
    <cellStyle name="Calculation 2 4 2 2 2" xfId="18121"/>
    <cellStyle name="Calculation 2 4 2 3" xfId="18122"/>
    <cellStyle name="Calculation 2 4 2 3 2" xfId="18123"/>
    <cellStyle name="Calculation 2 4 2 4" xfId="18124"/>
    <cellStyle name="Calculation 2 4 2 4 2" xfId="18125"/>
    <cellStyle name="Calculation 2 4 2 5" xfId="18126"/>
    <cellStyle name="Calculation 2 4 2 5 2" xfId="18127"/>
    <cellStyle name="Calculation 2 4 2 6" xfId="18128"/>
    <cellStyle name="Calculation 2 4 2 6 2" xfId="18129"/>
    <cellStyle name="Calculation 2 4 2 7" xfId="18130"/>
    <cellStyle name="Calculation 2 4 2 7 2" xfId="18131"/>
    <cellStyle name="Calculation 2 4 2 8" xfId="18132"/>
    <cellStyle name="Calculation 2 4 2 8 2" xfId="18133"/>
    <cellStyle name="Calculation 2 4 2 9" xfId="18134"/>
    <cellStyle name="Calculation 2 4 3" xfId="809"/>
    <cellStyle name="Calculation 2 4 3 10" xfId="10618"/>
    <cellStyle name="Calculation 2 4 3 2" xfId="18135"/>
    <cellStyle name="Calculation 2 4 3 2 2" xfId="18136"/>
    <cellStyle name="Calculation 2 4 3 3" xfId="18137"/>
    <cellStyle name="Calculation 2 4 3 3 2" xfId="18138"/>
    <cellStyle name="Calculation 2 4 3 4" xfId="18139"/>
    <cellStyle name="Calculation 2 4 3 4 2" xfId="18140"/>
    <cellStyle name="Calculation 2 4 3 5" xfId="18141"/>
    <cellStyle name="Calculation 2 4 3 5 2" xfId="18142"/>
    <cellStyle name="Calculation 2 4 3 6" xfId="18143"/>
    <cellStyle name="Calculation 2 4 3 6 2" xfId="18144"/>
    <cellStyle name="Calculation 2 4 3 7" xfId="18145"/>
    <cellStyle name="Calculation 2 4 3 7 2" xfId="18146"/>
    <cellStyle name="Calculation 2 4 3 8" xfId="18147"/>
    <cellStyle name="Calculation 2 4 3 8 2" xfId="18148"/>
    <cellStyle name="Calculation 2 4 3 9" xfId="18149"/>
    <cellStyle name="Calculation 2 4 4" xfId="1020"/>
    <cellStyle name="Calculation 2 4 4 2" xfId="18151"/>
    <cellStyle name="Calculation 2 4 4 3" xfId="18150"/>
    <cellStyle name="Calculation 2 4 5" xfId="18152"/>
    <cellStyle name="Calculation 2 4 5 2" xfId="18153"/>
    <cellStyle name="Calculation 2 4 6" xfId="18154"/>
    <cellStyle name="Calculation 2 4 6 2" xfId="18155"/>
    <cellStyle name="Calculation 2 4 7" xfId="18156"/>
    <cellStyle name="Calculation 2 4 7 2" xfId="18157"/>
    <cellStyle name="Calculation 2 4 8" xfId="18158"/>
    <cellStyle name="Calculation 2 4 8 2" xfId="18159"/>
    <cellStyle name="Calculation 2 4 9" xfId="18160"/>
    <cellStyle name="Calculation 2 4 9 2" xfId="18161"/>
    <cellStyle name="Calculation 2 40" xfId="18162"/>
    <cellStyle name="Calculation 2 40 2" xfId="18163"/>
    <cellStyle name="Calculation 2 41" xfId="18164"/>
    <cellStyle name="Calculation 2 41 2" xfId="18165"/>
    <cellStyle name="Calculation 2 42" xfId="18166"/>
    <cellStyle name="Calculation 2 42 2" xfId="18167"/>
    <cellStyle name="Calculation 2 43" xfId="18168"/>
    <cellStyle name="Calculation 2 43 2" xfId="18169"/>
    <cellStyle name="Calculation 2 44" xfId="18170"/>
    <cellStyle name="Calculation 2 44 2" xfId="18171"/>
    <cellStyle name="Calculation 2 45" xfId="18172"/>
    <cellStyle name="Calculation 2 45 2" xfId="18173"/>
    <cellStyle name="Calculation 2 46" xfId="18174"/>
    <cellStyle name="Calculation 2 46 2" xfId="18175"/>
    <cellStyle name="Calculation 2 47" xfId="18176"/>
    <cellStyle name="Calculation 2 47 2" xfId="18177"/>
    <cellStyle name="Calculation 2 48" xfId="18178"/>
    <cellStyle name="Calculation 2 48 2" xfId="18179"/>
    <cellStyle name="Calculation 2 49" xfId="18180"/>
    <cellStyle name="Calculation 2 49 2" xfId="18181"/>
    <cellStyle name="Calculation 2 5" xfId="531"/>
    <cellStyle name="Calculation 2 5 10" xfId="18182"/>
    <cellStyle name="Calculation 2 5 10 2" xfId="18183"/>
    <cellStyle name="Calculation 2 5 11" xfId="18184"/>
    <cellStyle name="Calculation 2 5 12" xfId="2349"/>
    <cellStyle name="Calculation 2 5 2" xfId="7887"/>
    <cellStyle name="Calculation 2 5 2 2" xfId="18185"/>
    <cellStyle name="Calculation 2 5 2 2 2" xfId="18186"/>
    <cellStyle name="Calculation 2 5 2 3" xfId="18187"/>
    <cellStyle name="Calculation 2 5 2 3 2" xfId="18188"/>
    <cellStyle name="Calculation 2 5 2 4" xfId="18189"/>
    <cellStyle name="Calculation 2 5 2 4 2" xfId="18190"/>
    <cellStyle name="Calculation 2 5 2 5" xfId="18191"/>
    <cellStyle name="Calculation 2 5 2 5 2" xfId="18192"/>
    <cellStyle name="Calculation 2 5 2 6" xfId="18193"/>
    <cellStyle name="Calculation 2 5 2 6 2" xfId="18194"/>
    <cellStyle name="Calculation 2 5 2 7" xfId="18195"/>
    <cellStyle name="Calculation 2 5 2 7 2" xfId="18196"/>
    <cellStyle name="Calculation 2 5 2 8" xfId="18197"/>
    <cellStyle name="Calculation 2 5 2 8 2" xfId="18198"/>
    <cellStyle name="Calculation 2 5 2 9" xfId="18199"/>
    <cellStyle name="Calculation 2 5 3" xfId="7231"/>
    <cellStyle name="Calculation 2 5 3 2" xfId="18200"/>
    <cellStyle name="Calculation 2 5 3 2 2" xfId="18201"/>
    <cellStyle name="Calculation 2 5 3 3" xfId="18202"/>
    <cellStyle name="Calculation 2 5 3 3 2" xfId="18203"/>
    <cellStyle name="Calculation 2 5 3 4" xfId="18204"/>
    <cellStyle name="Calculation 2 5 3 4 2" xfId="18205"/>
    <cellStyle name="Calculation 2 5 3 5" xfId="18206"/>
    <cellStyle name="Calculation 2 5 3 5 2" xfId="18207"/>
    <cellStyle name="Calculation 2 5 3 6" xfId="18208"/>
    <cellStyle name="Calculation 2 5 3 6 2" xfId="18209"/>
    <cellStyle name="Calculation 2 5 3 7" xfId="18210"/>
    <cellStyle name="Calculation 2 5 3 7 2" xfId="18211"/>
    <cellStyle name="Calculation 2 5 3 8" xfId="18212"/>
    <cellStyle name="Calculation 2 5 3 8 2" xfId="18213"/>
    <cellStyle name="Calculation 2 5 3 9" xfId="18214"/>
    <cellStyle name="Calculation 2 5 4" xfId="18215"/>
    <cellStyle name="Calculation 2 5 4 2" xfId="18216"/>
    <cellStyle name="Calculation 2 5 5" xfId="18217"/>
    <cellStyle name="Calculation 2 5 5 2" xfId="18218"/>
    <cellStyle name="Calculation 2 5 6" xfId="18219"/>
    <cellStyle name="Calculation 2 5 6 2" xfId="18220"/>
    <cellStyle name="Calculation 2 5 7" xfId="18221"/>
    <cellStyle name="Calculation 2 5 7 2" xfId="18222"/>
    <cellStyle name="Calculation 2 5 8" xfId="18223"/>
    <cellStyle name="Calculation 2 5 8 2" xfId="18224"/>
    <cellStyle name="Calculation 2 5 9" xfId="18225"/>
    <cellStyle name="Calculation 2 5 9 2" xfId="18226"/>
    <cellStyle name="Calculation 2 50" xfId="18227"/>
    <cellStyle name="Calculation 2 50 2" xfId="18228"/>
    <cellStyle name="Calculation 2 51" xfId="18229"/>
    <cellStyle name="Calculation 2 51 2" xfId="18230"/>
    <cellStyle name="Calculation 2 52" xfId="18231"/>
    <cellStyle name="Calculation 2 52 2" xfId="18232"/>
    <cellStyle name="Calculation 2 53" xfId="18233"/>
    <cellStyle name="Calculation 2 53 2" xfId="18234"/>
    <cellStyle name="Calculation 2 54" xfId="18235"/>
    <cellStyle name="Calculation 2 54 2" xfId="18236"/>
    <cellStyle name="Calculation 2 55" xfId="18237"/>
    <cellStyle name="Calculation 2 55 2" xfId="18238"/>
    <cellStyle name="Calculation 2 56" xfId="18239"/>
    <cellStyle name="Calculation 2 56 2" xfId="18240"/>
    <cellStyle name="Calculation 2 57" xfId="18241"/>
    <cellStyle name="Calculation 2 57 2" xfId="18242"/>
    <cellStyle name="Calculation 2 58" xfId="18243"/>
    <cellStyle name="Calculation 2 58 2" xfId="18244"/>
    <cellStyle name="Calculation 2 59" xfId="18245"/>
    <cellStyle name="Calculation 2 59 2" xfId="18246"/>
    <cellStyle name="Calculation 2 6" xfId="504"/>
    <cellStyle name="Calculation 2 6 10" xfId="18247"/>
    <cellStyle name="Calculation 2 6 10 2" xfId="18248"/>
    <cellStyle name="Calculation 2 6 11" xfId="18249"/>
    <cellStyle name="Calculation 2 6 12" xfId="2062"/>
    <cellStyle name="Calculation 2 6 2" xfId="7602"/>
    <cellStyle name="Calculation 2 6 2 2" xfId="18250"/>
    <cellStyle name="Calculation 2 6 2 2 2" xfId="18251"/>
    <cellStyle name="Calculation 2 6 2 3" xfId="18252"/>
    <cellStyle name="Calculation 2 6 2 3 2" xfId="18253"/>
    <cellStyle name="Calculation 2 6 2 4" xfId="18254"/>
    <cellStyle name="Calculation 2 6 2 4 2" xfId="18255"/>
    <cellStyle name="Calculation 2 6 2 5" xfId="18256"/>
    <cellStyle name="Calculation 2 6 2 5 2" xfId="18257"/>
    <cellStyle name="Calculation 2 6 2 6" xfId="18258"/>
    <cellStyle name="Calculation 2 6 2 6 2" xfId="18259"/>
    <cellStyle name="Calculation 2 6 2 7" xfId="18260"/>
    <cellStyle name="Calculation 2 6 2 7 2" xfId="18261"/>
    <cellStyle name="Calculation 2 6 2 8" xfId="18262"/>
    <cellStyle name="Calculation 2 6 2 8 2" xfId="18263"/>
    <cellStyle name="Calculation 2 6 2 9" xfId="18264"/>
    <cellStyle name="Calculation 2 6 3" xfId="10071"/>
    <cellStyle name="Calculation 2 6 3 2" xfId="18265"/>
    <cellStyle name="Calculation 2 6 3 2 2" xfId="18266"/>
    <cellStyle name="Calculation 2 6 3 3" xfId="18267"/>
    <cellStyle name="Calculation 2 6 3 3 2" xfId="18268"/>
    <cellStyle name="Calculation 2 6 3 4" xfId="18269"/>
    <cellStyle name="Calculation 2 6 3 4 2" xfId="18270"/>
    <cellStyle name="Calculation 2 6 3 5" xfId="18271"/>
    <cellStyle name="Calculation 2 6 3 5 2" xfId="18272"/>
    <cellStyle name="Calculation 2 6 3 6" xfId="18273"/>
    <cellStyle name="Calculation 2 6 3 6 2" xfId="18274"/>
    <cellStyle name="Calculation 2 6 3 7" xfId="18275"/>
    <cellStyle name="Calculation 2 6 3 7 2" xfId="18276"/>
    <cellStyle name="Calculation 2 6 3 8" xfId="18277"/>
    <cellStyle name="Calculation 2 6 3 8 2" xfId="18278"/>
    <cellStyle name="Calculation 2 6 3 9" xfId="18279"/>
    <cellStyle name="Calculation 2 6 4" xfId="18280"/>
    <cellStyle name="Calculation 2 6 4 2" xfId="18281"/>
    <cellStyle name="Calculation 2 6 5" xfId="18282"/>
    <cellStyle name="Calculation 2 6 5 2" xfId="18283"/>
    <cellStyle name="Calculation 2 6 6" xfId="18284"/>
    <cellStyle name="Calculation 2 6 6 2" xfId="18285"/>
    <cellStyle name="Calculation 2 6 7" xfId="18286"/>
    <cellStyle name="Calculation 2 6 7 2" xfId="18287"/>
    <cellStyle name="Calculation 2 6 8" xfId="18288"/>
    <cellStyle name="Calculation 2 6 8 2" xfId="18289"/>
    <cellStyle name="Calculation 2 6 9" xfId="18290"/>
    <cellStyle name="Calculation 2 6 9 2" xfId="18291"/>
    <cellStyle name="Calculation 2 60" xfId="18292"/>
    <cellStyle name="Calculation 2 60 2" xfId="18293"/>
    <cellStyle name="Calculation 2 61" xfId="18294"/>
    <cellStyle name="Calculation 2 61 2" xfId="18295"/>
    <cellStyle name="Calculation 2 62" xfId="18296"/>
    <cellStyle name="Calculation 2 62 2" xfId="18297"/>
    <cellStyle name="Calculation 2 63" xfId="18298"/>
    <cellStyle name="Calculation 2 63 2" xfId="18299"/>
    <cellStyle name="Calculation 2 64" xfId="18300"/>
    <cellStyle name="Calculation 2 64 2" xfId="18301"/>
    <cellStyle name="Calculation 2 65" xfId="18302"/>
    <cellStyle name="Calculation 2 65 2" xfId="18303"/>
    <cellStyle name="Calculation 2 66" xfId="18304"/>
    <cellStyle name="Calculation 2 66 2" xfId="18305"/>
    <cellStyle name="Calculation 2 67" xfId="18306"/>
    <cellStyle name="Calculation 2 67 2" xfId="18307"/>
    <cellStyle name="Calculation 2 68" xfId="18308"/>
    <cellStyle name="Calculation 2 68 2" xfId="18309"/>
    <cellStyle name="Calculation 2 69" xfId="18310"/>
    <cellStyle name="Calculation 2 69 2" xfId="18311"/>
    <cellStyle name="Calculation 2 7" xfId="806"/>
    <cellStyle name="Calculation 2 7 10" xfId="18312"/>
    <cellStyle name="Calculation 2 7 10 2" xfId="18313"/>
    <cellStyle name="Calculation 2 7 11" xfId="18314"/>
    <cellStyle name="Calculation 2 7 12" xfId="1914"/>
    <cellStyle name="Calculation 2 7 2" xfId="7455"/>
    <cellStyle name="Calculation 2 7 2 2" xfId="18315"/>
    <cellStyle name="Calculation 2 7 2 2 2" xfId="18316"/>
    <cellStyle name="Calculation 2 7 2 3" xfId="18317"/>
    <cellStyle name="Calculation 2 7 2 3 2" xfId="18318"/>
    <cellStyle name="Calculation 2 7 2 4" xfId="18319"/>
    <cellStyle name="Calculation 2 7 2 4 2" xfId="18320"/>
    <cellStyle name="Calculation 2 7 2 5" xfId="18321"/>
    <cellStyle name="Calculation 2 7 2 5 2" xfId="18322"/>
    <cellStyle name="Calculation 2 7 2 6" xfId="18323"/>
    <cellStyle name="Calculation 2 7 2 6 2" xfId="18324"/>
    <cellStyle name="Calculation 2 7 2 7" xfId="18325"/>
    <cellStyle name="Calculation 2 7 2 7 2" xfId="18326"/>
    <cellStyle name="Calculation 2 7 2 8" xfId="18327"/>
    <cellStyle name="Calculation 2 7 2 8 2" xfId="18328"/>
    <cellStyle name="Calculation 2 7 2 9" xfId="18329"/>
    <cellStyle name="Calculation 2 7 3" xfId="11566"/>
    <cellStyle name="Calculation 2 7 3 2" xfId="18330"/>
    <cellStyle name="Calculation 2 7 3 2 2" xfId="18331"/>
    <cellStyle name="Calculation 2 7 3 3" xfId="18332"/>
    <cellStyle name="Calculation 2 7 3 3 2" xfId="18333"/>
    <cellStyle name="Calculation 2 7 3 4" xfId="18334"/>
    <cellStyle name="Calculation 2 7 3 4 2" xfId="18335"/>
    <cellStyle name="Calculation 2 7 3 5" xfId="18336"/>
    <cellStyle name="Calculation 2 7 3 5 2" xfId="18337"/>
    <cellStyle name="Calculation 2 7 3 6" xfId="18338"/>
    <cellStyle name="Calculation 2 7 3 6 2" xfId="18339"/>
    <cellStyle name="Calculation 2 7 3 7" xfId="18340"/>
    <cellStyle name="Calculation 2 7 3 7 2" xfId="18341"/>
    <cellStyle name="Calculation 2 7 3 8" xfId="18342"/>
    <cellStyle name="Calculation 2 7 3 8 2" xfId="18343"/>
    <cellStyle name="Calculation 2 7 3 9" xfId="18344"/>
    <cellStyle name="Calculation 2 7 4" xfId="18345"/>
    <cellStyle name="Calculation 2 7 4 2" xfId="18346"/>
    <cellStyle name="Calculation 2 7 5" xfId="18347"/>
    <cellStyle name="Calculation 2 7 5 2" xfId="18348"/>
    <cellStyle name="Calculation 2 7 6" xfId="18349"/>
    <cellStyle name="Calculation 2 7 6 2" xfId="18350"/>
    <cellStyle name="Calculation 2 7 7" xfId="18351"/>
    <cellStyle name="Calculation 2 7 7 2" xfId="18352"/>
    <cellStyle name="Calculation 2 7 8" xfId="18353"/>
    <cellStyle name="Calculation 2 7 8 2" xfId="18354"/>
    <cellStyle name="Calculation 2 7 9" xfId="18355"/>
    <cellStyle name="Calculation 2 7 9 2" xfId="18356"/>
    <cellStyle name="Calculation 2 70" xfId="18357"/>
    <cellStyle name="Calculation 2 70 2" xfId="18358"/>
    <cellStyle name="Calculation 2 71" xfId="18359"/>
    <cellStyle name="Calculation 2 71 2" xfId="18360"/>
    <cellStyle name="Calculation 2 72" xfId="18361"/>
    <cellStyle name="Calculation 2 72 2" xfId="18362"/>
    <cellStyle name="Calculation 2 73" xfId="18363"/>
    <cellStyle name="Calculation 2 73 2" xfId="18364"/>
    <cellStyle name="Calculation 2 74" xfId="18365"/>
    <cellStyle name="Calculation 2 74 2" xfId="18366"/>
    <cellStyle name="Calculation 2 75" xfId="18367"/>
    <cellStyle name="Calculation 2 75 2" xfId="18368"/>
    <cellStyle name="Calculation 2 76" xfId="18369"/>
    <cellStyle name="Calculation 2 76 2" xfId="18370"/>
    <cellStyle name="Calculation 2 77" xfId="18371"/>
    <cellStyle name="Calculation 2 77 2" xfId="18372"/>
    <cellStyle name="Calculation 2 78" xfId="18373"/>
    <cellStyle name="Calculation 2 78 2" xfId="18374"/>
    <cellStyle name="Calculation 2 79" xfId="18375"/>
    <cellStyle name="Calculation 2 79 2" xfId="18376"/>
    <cellStyle name="Calculation 2 8" xfId="1023"/>
    <cellStyle name="Calculation 2 8 10" xfId="18377"/>
    <cellStyle name="Calculation 2 8 10 2" xfId="18378"/>
    <cellStyle name="Calculation 2 8 11" xfId="18379"/>
    <cellStyle name="Calculation 2 8 12" xfId="2470"/>
    <cellStyle name="Calculation 2 8 2" xfId="8008"/>
    <cellStyle name="Calculation 2 8 2 2" xfId="18380"/>
    <cellStyle name="Calculation 2 8 2 2 2" xfId="18381"/>
    <cellStyle name="Calculation 2 8 2 3" xfId="18382"/>
    <cellStyle name="Calculation 2 8 2 3 2" xfId="18383"/>
    <cellStyle name="Calculation 2 8 2 4" xfId="18384"/>
    <cellStyle name="Calculation 2 8 2 4 2" xfId="18385"/>
    <cellStyle name="Calculation 2 8 2 5" xfId="18386"/>
    <cellStyle name="Calculation 2 8 2 5 2" xfId="18387"/>
    <cellStyle name="Calculation 2 8 2 6" xfId="18388"/>
    <cellStyle name="Calculation 2 8 2 6 2" xfId="18389"/>
    <cellStyle name="Calculation 2 8 2 7" xfId="18390"/>
    <cellStyle name="Calculation 2 8 2 7 2" xfId="18391"/>
    <cellStyle name="Calculation 2 8 2 8" xfId="18392"/>
    <cellStyle name="Calculation 2 8 2 8 2" xfId="18393"/>
    <cellStyle name="Calculation 2 8 2 9" xfId="18394"/>
    <cellStyle name="Calculation 2 8 3" xfId="7135"/>
    <cellStyle name="Calculation 2 8 3 2" xfId="18395"/>
    <cellStyle name="Calculation 2 8 3 2 2" xfId="18396"/>
    <cellStyle name="Calculation 2 8 3 3" xfId="18397"/>
    <cellStyle name="Calculation 2 8 3 3 2" xfId="18398"/>
    <cellStyle name="Calculation 2 8 3 4" xfId="18399"/>
    <cellStyle name="Calculation 2 8 3 4 2" xfId="18400"/>
    <cellStyle name="Calculation 2 8 3 5" xfId="18401"/>
    <cellStyle name="Calculation 2 8 3 5 2" xfId="18402"/>
    <cellStyle name="Calculation 2 8 3 6" xfId="18403"/>
    <cellStyle name="Calculation 2 8 3 6 2" xfId="18404"/>
    <cellStyle name="Calculation 2 8 3 7" xfId="18405"/>
    <cellStyle name="Calculation 2 8 3 7 2" xfId="18406"/>
    <cellStyle name="Calculation 2 8 3 8" xfId="18407"/>
    <cellStyle name="Calculation 2 8 3 8 2" xfId="18408"/>
    <cellStyle name="Calculation 2 8 3 9" xfId="18409"/>
    <cellStyle name="Calculation 2 8 4" xfId="18410"/>
    <cellStyle name="Calculation 2 8 4 2" xfId="18411"/>
    <cellStyle name="Calculation 2 8 5" xfId="18412"/>
    <cellStyle name="Calculation 2 8 5 2" xfId="18413"/>
    <cellStyle name="Calculation 2 8 6" xfId="18414"/>
    <cellStyle name="Calculation 2 8 6 2" xfId="18415"/>
    <cellStyle name="Calculation 2 8 7" xfId="18416"/>
    <cellStyle name="Calculation 2 8 7 2" xfId="18417"/>
    <cellStyle name="Calculation 2 8 8" xfId="18418"/>
    <cellStyle name="Calculation 2 8 8 2" xfId="18419"/>
    <cellStyle name="Calculation 2 8 9" xfId="18420"/>
    <cellStyle name="Calculation 2 8 9 2" xfId="18421"/>
    <cellStyle name="Calculation 2 80" xfId="18422"/>
    <cellStyle name="Calculation 2 80 2" xfId="18423"/>
    <cellStyle name="Calculation 2 81" xfId="18424"/>
    <cellStyle name="Calculation 2 81 2" xfId="18425"/>
    <cellStyle name="Calculation 2 82" xfId="18426"/>
    <cellStyle name="Calculation 2 83" xfId="1262"/>
    <cellStyle name="Calculation 2 9" xfId="2675"/>
    <cellStyle name="Calculation 2 9 10" xfId="18427"/>
    <cellStyle name="Calculation 2 9 10 2" xfId="18428"/>
    <cellStyle name="Calculation 2 9 11" xfId="18429"/>
    <cellStyle name="Calculation 2 9 2" xfId="8189"/>
    <cellStyle name="Calculation 2 9 2 2" xfId="18430"/>
    <cellStyle name="Calculation 2 9 2 2 2" xfId="18431"/>
    <cellStyle name="Calculation 2 9 2 3" xfId="18432"/>
    <cellStyle name="Calculation 2 9 2 3 2" xfId="18433"/>
    <cellStyle name="Calculation 2 9 2 4" xfId="18434"/>
    <cellStyle name="Calculation 2 9 2 4 2" xfId="18435"/>
    <cellStyle name="Calculation 2 9 2 5" xfId="18436"/>
    <cellStyle name="Calculation 2 9 2 5 2" xfId="18437"/>
    <cellStyle name="Calculation 2 9 2 6" xfId="18438"/>
    <cellStyle name="Calculation 2 9 2 6 2" xfId="18439"/>
    <cellStyle name="Calculation 2 9 2 7" xfId="18440"/>
    <cellStyle name="Calculation 2 9 2 7 2" xfId="18441"/>
    <cellStyle name="Calculation 2 9 2 8" xfId="18442"/>
    <cellStyle name="Calculation 2 9 2 8 2" xfId="18443"/>
    <cellStyle name="Calculation 2 9 2 9" xfId="18444"/>
    <cellStyle name="Calculation 2 9 3" xfId="7369"/>
    <cellStyle name="Calculation 2 9 3 2" xfId="18445"/>
    <cellStyle name="Calculation 2 9 3 2 2" xfId="18446"/>
    <cellStyle name="Calculation 2 9 3 3" xfId="18447"/>
    <cellStyle name="Calculation 2 9 3 3 2" xfId="18448"/>
    <cellStyle name="Calculation 2 9 3 4" xfId="18449"/>
    <cellStyle name="Calculation 2 9 3 4 2" xfId="18450"/>
    <cellStyle name="Calculation 2 9 3 5" xfId="18451"/>
    <cellStyle name="Calculation 2 9 3 5 2" xfId="18452"/>
    <cellStyle name="Calculation 2 9 3 6" xfId="18453"/>
    <cellStyle name="Calculation 2 9 3 6 2" xfId="18454"/>
    <cellStyle name="Calculation 2 9 3 7" xfId="18455"/>
    <cellStyle name="Calculation 2 9 3 7 2" xfId="18456"/>
    <cellStyle name="Calculation 2 9 3 8" xfId="18457"/>
    <cellStyle name="Calculation 2 9 3 8 2" xfId="18458"/>
    <cellStyle name="Calculation 2 9 3 9" xfId="18459"/>
    <cellStyle name="Calculation 2 9 4" xfId="18460"/>
    <cellStyle name="Calculation 2 9 4 2" xfId="18461"/>
    <cellStyle name="Calculation 2 9 5" xfId="18462"/>
    <cellStyle name="Calculation 2 9 5 2" xfId="18463"/>
    <cellStyle name="Calculation 2 9 6" xfId="18464"/>
    <cellStyle name="Calculation 2 9 6 2" xfId="18465"/>
    <cellStyle name="Calculation 2 9 7" xfId="18466"/>
    <cellStyle name="Calculation 2 9 7 2" xfId="18467"/>
    <cellStyle name="Calculation 2 9 8" xfId="18468"/>
    <cellStyle name="Calculation 2 9 8 2" xfId="18469"/>
    <cellStyle name="Calculation 2 9 9" xfId="18470"/>
    <cellStyle name="Calculation 2 9 9 2" xfId="18471"/>
    <cellStyle name="Calculation 20" xfId="4605"/>
    <cellStyle name="Calculation 20 2" xfId="9892"/>
    <cellStyle name="Calculation 20 3" xfId="13142"/>
    <cellStyle name="Calculation 21" xfId="5704"/>
    <cellStyle name="Calculation 21 2" xfId="10825"/>
    <cellStyle name="Calculation 21 3" xfId="13973"/>
    <cellStyle name="Calculation 22" xfId="5845"/>
    <cellStyle name="Calculation 22 2" xfId="10964"/>
    <cellStyle name="Calculation 22 3" xfId="14111"/>
    <cellStyle name="Calculation 23" xfId="5686"/>
    <cellStyle name="Calculation 23 2" xfId="10807"/>
    <cellStyle name="Calculation 23 3" xfId="13955"/>
    <cellStyle name="Calculation 24" xfId="5908"/>
    <cellStyle name="Calculation 24 2" xfId="11027"/>
    <cellStyle name="Calculation 24 3" xfId="14174"/>
    <cellStyle name="Calculation 25" xfId="5679"/>
    <cellStyle name="Calculation 25 2" xfId="10800"/>
    <cellStyle name="Calculation 25 3" xfId="13948"/>
    <cellStyle name="Calculation 26" xfId="5569"/>
    <cellStyle name="Calculation 26 2" xfId="10690"/>
    <cellStyle name="Calculation 26 3" xfId="13839"/>
    <cellStyle name="Calculation 27" xfId="7026"/>
    <cellStyle name="Calculation 27 2" xfId="18472"/>
    <cellStyle name="Calculation 28" xfId="10349"/>
    <cellStyle name="Calculation 28 2" xfId="18473"/>
    <cellStyle name="Calculation 29" xfId="18474"/>
    <cellStyle name="Calculation 29 2" xfId="18475"/>
    <cellStyle name="Calculation 3" xfId="47"/>
    <cellStyle name="Calculation 3 10" xfId="18476"/>
    <cellStyle name="Calculation 3 10 10" xfId="18477"/>
    <cellStyle name="Calculation 3 10 10 2" xfId="18478"/>
    <cellStyle name="Calculation 3 10 11" xfId="18479"/>
    <cellStyle name="Calculation 3 10 2" xfId="18480"/>
    <cellStyle name="Calculation 3 10 2 2" xfId="18481"/>
    <cellStyle name="Calculation 3 10 2 2 2" xfId="18482"/>
    <cellStyle name="Calculation 3 10 2 3" xfId="18483"/>
    <cellStyle name="Calculation 3 10 2 3 2" xfId="18484"/>
    <cellStyle name="Calculation 3 10 2 4" xfId="18485"/>
    <cellStyle name="Calculation 3 10 2 4 2" xfId="18486"/>
    <cellStyle name="Calculation 3 10 2 5" xfId="18487"/>
    <cellStyle name="Calculation 3 10 2 5 2" xfId="18488"/>
    <cellStyle name="Calculation 3 10 2 6" xfId="18489"/>
    <cellStyle name="Calculation 3 10 2 6 2" xfId="18490"/>
    <cellStyle name="Calculation 3 10 2 7" xfId="18491"/>
    <cellStyle name="Calculation 3 10 2 7 2" xfId="18492"/>
    <cellStyle name="Calculation 3 10 2 8" xfId="18493"/>
    <cellStyle name="Calculation 3 10 2 8 2" xfId="18494"/>
    <cellStyle name="Calculation 3 10 2 9" xfId="18495"/>
    <cellStyle name="Calculation 3 10 3" xfId="18496"/>
    <cellStyle name="Calculation 3 10 3 2" xfId="18497"/>
    <cellStyle name="Calculation 3 10 3 2 2" xfId="18498"/>
    <cellStyle name="Calculation 3 10 3 3" xfId="18499"/>
    <cellStyle name="Calculation 3 10 3 3 2" xfId="18500"/>
    <cellStyle name="Calculation 3 10 3 4" xfId="18501"/>
    <cellStyle name="Calculation 3 10 3 4 2" xfId="18502"/>
    <cellStyle name="Calculation 3 10 3 5" xfId="18503"/>
    <cellStyle name="Calculation 3 10 3 5 2" xfId="18504"/>
    <cellStyle name="Calculation 3 10 3 6" xfId="18505"/>
    <cellStyle name="Calculation 3 10 3 6 2" xfId="18506"/>
    <cellStyle name="Calculation 3 10 3 7" xfId="18507"/>
    <cellStyle name="Calculation 3 10 3 7 2" xfId="18508"/>
    <cellStyle name="Calculation 3 10 3 8" xfId="18509"/>
    <cellStyle name="Calculation 3 10 3 8 2" xfId="18510"/>
    <cellStyle name="Calculation 3 10 3 9" xfId="18511"/>
    <cellStyle name="Calculation 3 10 4" xfId="18512"/>
    <cellStyle name="Calculation 3 10 4 2" xfId="18513"/>
    <cellStyle name="Calculation 3 10 5" xfId="18514"/>
    <cellStyle name="Calculation 3 10 5 2" xfId="18515"/>
    <cellStyle name="Calculation 3 10 6" xfId="18516"/>
    <cellStyle name="Calculation 3 10 6 2" xfId="18517"/>
    <cellStyle name="Calculation 3 10 7" xfId="18518"/>
    <cellStyle name="Calculation 3 10 7 2" xfId="18519"/>
    <cellStyle name="Calculation 3 10 8" xfId="18520"/>
    <cellStyle name="Calculation 3 10 8 2" xfId="18521"/>
    <cellStyle name="Calculation 3 10 9" xfId="18522"/>
    <cellStyle name="Calculation 3 10 9 2" xfId="18523"/>
    <cellStyle name="Calculation 3 11" xfId="18524"/>
    <cellStyle name="Calculation 3 11 10" xfId="18525"/>
    <cellStyle name="Calculation 3 11 10 2" xfId="18526"/>
    <cellStyle name="Calculation 3 11 11" xfId="18527"/>
    <cellStyle name="Calculation 3 11 2" xfId="18528"/>
    <cellStyle name="Calculation 3 11 2 2" xfId="18529"/>
    <cellStyle name="Calculation 3 11 2 2 2" xfId="18530"/>
    <cellStyle name="Calculation 3 11 2 3" xfId="18531"/>
    <cellStyle name="Calculation 3 11 2 3 2" xfId="18532"/>
    <cellStyle name="Calculation 3 11 2 4" xfId="18533"/>
    <cellStyle name="Calculation 3 11 2 4 2" xfId="18534"/>
    <cellStyle name="Calculation 3 11 2 5" xfId="18535"/>
    <cellStyle name="Calculation 3 11 2 5 2" xfId="18536"/>
    <cellStyle name="Calculation 3 11 2 6" xfId="18537"/>
    <cellStyle name="Calculation 3 11 2 6 2" xfId="18538"/>
    <cellStyle name="Calculation 3 11 2 7" xfId="18539"/>
    <cellStyle name="Calculation 3 11 2 7 2" xfId="18540"/>
    <cellStyle name="Calculation 3 11 2 8" xfId="18541"/>
    <cellStyle name="Calculation 3 11 2 8 2" xfId="18542"/>
    <cellStyle name="Calculation 3 11 2 9" xfId="18543"/>
    <cellStyle name="Calculation 3 11 3" xfId="18544"/>
    <cellStyle name="Calculation 3 11 3 2" xfId="18545"/>
    <cellStyle name="Calculation 3 11 3 2 2" xfId="18546"/>
    <cellStyle name="Calculation 3 11 3 3" xfId="18547"/>
    <cellStyle name="Calculation 3 11 3 3 2" xfId="18548"/>
    <cellStyle name="Calculation 3 11 3 4" xfId="18549"/>
    <cellStyle name="Calculation 3 11 3 4 2" xfId="18550"/>
    <cellStyle name="Calculation 3 11 3 5" xfId="18551"/>
    <cellStyle name="Calculation 3 11 3 5 2" xfId="18552"/>
    <cellStyle name="Calculation 3 11 3 6" xfId="18553"/>
    <cellStyle name="Calculation 3 11 3 6 2" xfId="18554"/>
    <cellStyle name="Calculation 3 11 3 7" xfId="18555"/>
    <cellStyle name="Calculation 3 11 3 7 2" xfId="18556"/>
    <cellStyle name="Calculation 3 11 3 8" xfId="18557"/>
    <cellStyle name="Calculation 3 11 3 8 2" xfId="18558"/>
    <cellStyle name="Calculation 3 11 3 9" xfId="18559"/>
    <cellStyle name="Calculation 3 11 4" xfId="18560"/>
    <cellStyle name="Calculation 3 11 4 2" xfId="18561"/>
    <cellStyle name="Calculation 3 11 5" xfId="18562"/>
    <cellStyle name="Calculation 3 11 5 2" xfId="18563"/>
    <cellStyle name="Calculation 3 11 6" xfId="18564"/>
    <cellStyle name="Calculation 3 11 6 2" xfId="18565"/>
    <cellStyle name="Calculation 3 11 7" xfId="18566"/>
    <cellStyle name="Calculation 3 11 7 2" xfId="18567"/>
    <cellStyle name="Calculation 3 11 8" xfId="18568"/>
    <cellStyle name="Calculation 3 11 8 2" xfId="18569"/>
    <cellStyle name="Calculation 3 11 9" xfId="18570"/>
    <cellStyle name="Calculation 3 11 9 2" xfId="18571"/>
    <cellStyle name="Calculation 3 12" xfId="18572"/>
    <cellStyle name="Calculation 3 12 10" xfId="18573"/>
    <cellStyle name="Calculation 3 12 10 2" xfId="18574"/>
    <cellStyle name="Calculation 3 12 11" xfId="18575"/>
    <cellStyle name="Calculation 3 12 2" xfId="18576"/>
    <cellStyle name="Calculation 3 12 2 2" xfId="18577"/>
    <cellStyle name="Calculation 3 12 2 2 2" xfId="18578"/>
    <cellStyle name="Calculation 3 12 2 3" xfId="18579"/>
    <cellStyle name="Calculation 3 12 2 3 2" xfId="18580"/>
    <cellStyle name="Calculation 3 12 2 4" xfId="18581"/>
    <cellStyle name="Calculation 3 12 2 4 2" xfId="18582"/>
    <cellStyle name="Calculation 3 12 2 5" xfId="18583"/>
    <cellStyle name="Calculation 3 12 2 5 2" xfId="18584"/>
    <cellStyle name="Calculation 3 12 2 6" xfId="18585"/>
    <cellStyle name="Calculation 3 12 2 6 2" xfId="18586"/>
    <cellStyle name="Calculation 3 12 2 7" xfId="18587"/>
    <cellStyle name="Calculation 3 12 2 7 2" xfId="18588"/>
    <cellStyle name="Calculation 3 12 2 8" xfId="18589"/>
    <cellStyle name="Calculation 3 12 2 8 2" xfId="18590"/>
    <cellStyle name="Calculation 3 12 2 9" xfId="18591"/>
    <cellStyle name="Calculation 3 12 3" xfId="18592"/>
    <cellStyle name="Calculation 3 12 3 2" xfId="18593"/>
    <cellStyle name="Calculation 3 12 3 2 2" xfId="18594"/>
    <cellStyle name="Calculation 3 12 3 3" xfId="18595"/>
    <cellStyle name="Calculation 3 12 3 3 2" xfId="18596"/>
    <cellStyle name="Calculation 3 12 3 4" xfId="18597"/>
    <cellStyle name="Calculation 3 12 3 4 2" xfId="18598"/>
    <cellStyle name="Calculation 3 12 3 5" xfId="18599"/>
    <cellStyle name="Calculation 3 12 3 5 2" xfId="18600"/>
    <cellStyle name="Calculation 3 12 3 6" xfId="18601"/>
    <cellStyle name="Calculation 3 12 3 6 2" xfId="18602"/>
    <cellStyle name="Calculation 3 12 3 7" xfId="18603"/>
    <cellStyle name="Calculation 3 12 3 7 2" xfId="18604"/>
    <cellStyle name="Calculation 3 12 3 8" xfId="18605"/>
    <cellStyle name="Calculation 3 12 3 8 2" xfId="18606"/>
    <cellStyle name="Calculation 3 12 3 9" xfId="18607"/>
    <cellStyle name="Calculation 3 12 4" xfId="18608"/>
    <cellStyle name="Calculation 3 12 4 2" xfId="18609"/>
    <cellStyle name="Calculation 3 12 5" xfId="18610"/>
    <cellStyle name="Calculation 3 12 5 2" xfId="18611"/>
    <cellStyle name="Calculation 3 12 6" xfId="18612"/>
    <cellStyle name="Calculation 3 12 6 2" xfId="18613"/>
    <cellStyle name="Calculation 3 12 7" xfId="18614"/>
    <cellStyle name="Calculation 3 12 7 2" xfId="18615"/>
    <cellStyle name="Calculation 3 12 8" xfId="18616"/>
    <cellStyle name="Calculation 3 12 8 2" xfId="18617"/>
    <cellStyle name="Calculation 3 12 9" xfId="18618"/>
    <cellStyle name="Calculation 3 12 9 2" xfId="18619"/>
    <cellStyle name="Calculation 3 13" xfId="18620"/>
    <cellStyle name="Calculation 3 13 10" xfId="18621"/>
    <cellStyle name="Calculation 3 13 10 2" xfId="18622"/>
    <cellStyle name="Calculation 3 13 11" xfId="18623"/>
    <cellStyle name="Calculation 3 13 2" xfId="18624"/>
    <cellStyle name="Calculation 3 13 2 2" xfId="18625"/>
    <cellStyle name="Calculation 3 13 2 2 2" xfId="18626"/>
    <cellStyle name="Calculation 3 13 2 3" xfId="18627"/>
    <cellStyle name="Calculation 3 13 2 3 2" xfId="18628"/>
    <cellStyle name="Calculation 3 13 2 4" xfId="18629"/>
    <cellStyle name="Calculation 3 13 2 4 2" xfId="18630"/>
    <cellStyle name="Calculation 3 13 2 5" xfId="18631"/>
    <cellStyle name="Calculation 3 13 2 5 2" xfId="18632"/>
    <cellStyle name="Calculation 3 13 2 6" xfId="18633"/>
    <cellStyle name="Calculation 3 13 2 6 2" xfId="18634"/>
    <cellStyle name="Calculation 3 13 2 7" xfId="18635"/>
    <cellStyle name="Calculation 3 13 2 7 2" xfId="18636"/>
    <cellStyle name="Calculation 3 13 2 8" xfId="18637"/>
    <cellStyle name="Calculation 3 13 2 8 2" xfId="18638"/>
    <cellStyle name="Calculation 3 13 2 9" xfId="18639"/>
    <cellStyle name="Calculation 3 13 3" xfId="18640"/>
    <cellStyle name="Calculation 3 13 3 2" xfId="18641"/>
    <cellStyle name="Calculation 3 13 3 2 2" xfId="18642"/>
    <cellStyle name="Calculation 3 13 3 3" xfId="18643"/>
    <cellStyle name="Calculation 3 13 3 3 2" xfId="18644"/>
    <cellStyle name="Calculation 3 13 3 4" xfId="18645"/>
    <cellStyle name="Calculation 3 13 3 4 2" xfId="18646"/>
    <cellStyle name="Calculation 3 13 3 5" xfId="18647"/>
    <cellStyle name="Calculation 3 13 3 5 2" xfId="18648"/>
    <cellStyle name="Calculation 3 13 3 6" xfId="18649"/>
    <cellStyle name="Calculation 3 13 3 6 2" xfId="18650"/>
    <cellStyle name="Calculation 3 13 3 7" xfId="18651"/>
    <cellStyle name="Calculation 3 13 3 7 2" xfId="18652"/>
    <cellStyle name="Calculation 3 13 3 8" xfId="18653"/>
    <cellStyle name="Calculation 3 13 3 8 2" xfId="18654"/>
    <cellStyle name="Calculation 3 13 3 9" xfId="18655"/>
    <cellStyle name="Calculation 3 13 4" xfId="18656"/>
    <cellStyle name="Calculation 3 13 4 2" xfId="18657"/>
    <cellStyle name="Calculation 3 13 5" xfId="18658"/>
    <cellStyle name="Calculation 3 13 5 2" xfId="18659"/>
    <cellStyle name="Calculation 3 13 6" xfId="18660"/>
    <cellStyle name="Calculation 3 13 6 2" xfId="18661"/>
    <cellStyle name="Calculation 3 13 7" xfId="18662"/>
    <cellStyle name="Calculation 3 13 7 2" xfId="18663"/>
    <cellStyle name="Calculation 3 13 8" xfId="18664"/>
    <cellStyle name="Calculation 3 13 8 2" xfId="18665"/>
    <cellStyle name="Calculation 3 13 9" xfId="18666"/>
    <cellStyle name="Calculation 3 13 9 2" xfId="18667"/>
    <cellStyle name="Calculation 3 14" xfId="18668"/>
    <cellStyle name="Calculation 3 14 10" xfId="18669"/>
    <cellStyle name="Calculation 3 14 10 2" xfId="18670"/>
    <cellStyle name="Calculation 3 14 11" xfId="18671"/>
    <cellStyle name="Calculation 3 14 2" xfId="18672"/>
    <cellStyle name="Calculation 3 14 2 2" xfId="18673"/>
    <cellStyle name="Calculation 3 14 2 2 2" xfId="18674"/>
    <cellStyle name="Calculation 3 14 2 3" xfId="18675"/>
    <cellStyle name="Calculation 3 14 2 3 2" xfId="18676"/>
    <cellStyle name="Calculation 3 14 2 4" xfId="18677"/>
    <cellStyle name="Calculation 3 14 2 4 2" xfId="18678"/>
    <cellStyle name="Calculation 3 14 2 5" xfId="18679"/>
    <cellStyle name="Calculation 3 14 2 5 2" xfId="18680"/>
    <cellStyle name="Calculation 3 14 2 6" xfId="18681"/>
    <cellStyle name="Calculation 3 14 2 6 2" xfId="18682"/>
    <cellStyle name="Calculation 3 14 2 7" xfId="18683"/>
    <cellStyle name="Calculation 3 14 2 7 2" xfId="18684"/>
    <cellStyle name="Calculation 3 14 2 8" xfId="18685"/>
    <cellStyle name="Calculation 3 14 2 8 2" xfId="18686"/>
    <cellStyle name="Calculation 3 14 2 9" xfId="18687"/>
    <cellStyle name="Calculation 3 14 3" xfId="18688"/>
    <cellStyle name="Calculation 3 14 3 2" xfId="18689"/>
    <cellStyle name="Calculation 3 14 3 2 2" xfId="18690"/>
    <cellStyle name="Calculation 3 14 3 3" xfId="18691"/>
    <cellStyle name="Calculation 3 14 3 3 2" xfId="18692"/>
    <cellStyle name="Calculation 3 14 3 4" xfId="18693"/>
    <cellStyle name="Calculation 3 14 3 4 2" xfId="18694"/>
    <cellStyle name="Calculation 3 14 3 5" xfId="18695"/>
    <cellStyle name="Calculation 3 14 3 5 2" xfId="18696"/>
    <cellStyle name="Calculation 3 14 3 6" xfId="18697"/>
    <cellStyle name="Calculation 3 14 3 6 2" xfId="18698"/>
    <cellStyle name="Calculation 3 14 3 7" xfId="18699"/>
    <cellStyle name="Calculation 3 14 3 7 2" xfId="18700"/>
    <cellStyle name="Calculation 3 14 3 8" xfId="18701"/>
    <cellStyle name="Calculation 3 14 3 8 2" xfId="18702"/>
    <cellStyle name="Calculation 3 14 3 9" xfId="18703"/>
    <cellStyle name="Calculation 3 14 4" xfId="18704"/>
    <cellStyle name="Calculation 3 14 4 2" xfId="18705"/>
    <cellStyle name="Calculation 3 14 5" xfId="18706"/>
    <cellStyle name="Calculation 3 14 5 2" xfId="18707"/>
    <cellStyle name="Calculation 3 14 6" xfId="18708"/>
    <cellStyle name="Calculation 3 14 6 2" xfId="18709"/>
    <cellStyle name="Calculation 3 14 7" xfId="18710"/>
    <cellStyle name="Calculation 3 14 7 2" xfId="18711"/>
    <cellStyle name="Calculation 3 14 8" xfId="18712"/>
    <cellStyle name="Calculation 3 14 8 2" xfId="18713"/>
    <cellStyle name="Calculation 3 14 9" xfId="18714"/>
    <cellStyle name="Calculation 3 14 9 2" xfId="18715"/>
    <cellStyle name="Calculation 3 15" xfId="18716"/>
    <cellStyle name="Calculation 3 15 10" xfId="18717"/>
    <cellStyle name="Calculation 3 15 10 2" xfId="18718"/>
    <cellStyle name="Calculation 3 15 11" xfId="18719"/>
    <cellStyle name="Calculation 3 15 2" xfId="18720"/>
    <cellStyle name="Calculation 3 15 2 2" xfId="18721"/>
    <cellStyle name="Calculation 3 15 2 2 2" xfId="18722"/>
    <cellStyle name="Calculation 3 15 2 3" xfId="18723"/>
    <cellStyle name="Calculation 3 15 2 3 2" xfId="18724"/>
    <cellStyle name="Calculation 3 15 2 4" xfId="18725"/>
    <cellStyle name="Calculation 3 15 2 4 2" xfId="18726"/>
    <cellStyle name="Calculation 3 15 2 5" xfId="18727"/>
    <cellStyle name="Calculation 3 15 2 5 2" xfId="18728"/>
    <cellStyle name="Calculation 3 15 2 6" xfId="18729"/>
    <cellStyle name="Calculation 3 15 2 6 2" xfId="18730"/>
    <cellStyle name="Calculation 3 15 2 7" xfId="18731"/>
    <cellStyle name="Calculation 3 15 2 7 2" xfId="18732"/>
    <cellStyle name="Calculation 3 15 2 8" xfId="18733"/>
    <cellStyle name="Calculation 3 15 2 8 2" xfId="18734"/>
    <cellStyle name="Calculation 3 15 2 9" xfId="18735"/>
    <cellStyle name="Calculation 3 15 3" xfId="18736"/>
    <cellStyle name="Calculation 3 15 3 2" xfId="18737"/>
    <cellStyle name="Calculation 3 15 3 2 2" xfId="18738"/>
    <cellStyle name="Calculation 3 15 3 3" xfId="18739"/>
    <cellStyle name="Calculation 3 15 3 3 2" xfId="18740"/>
    <cellStyle name="Calculation 3 15 3 4" xfId="18741"/>
    <cellStyle name="Calculation 3 15 3 4 2" xfId="18742"/>
    <cellStyle name="Calculation 3 15 3 5" xfId="18743"/>
    <cellStyle name="Calculation 3 15 3 5 2" xfId="18744"/>
    <cellStyle name="Calculation 3 15 3 6" xfId="18745"/>
    <cellStyle name="Calculation 3 15 3 6 2" xfId="18746"/>
    <cellStyle name="Calculation 3 15 3 7" xfId="18747"/>
    <cellStyle name="Calculation 3 15 3 7 2" xfId="18748"/>
    <cellStyle name="Calculation 3 15 3 8" xfId="18749"/>
    <cellStyle name="Calculation 3 15 3 8 2" xfId="18750"/>
    <cellStyle name="Calculation 3 15 3 9" xfId="18751"/>
    <cellStyle name="Calculation 3 15 4" xfId="18752"/>
    <cellStyle name="Calculation 3 15 4 2" xfId="18753"/>
    <cellStyle name="Calculation 3 15 5" xfId="18754"/>
    <cellStyle name="Calculation 3 15 5 2" xfId="18755"/>
    <cellStyle name="Calculation 3 15 6" xfId="18756"/>
    <cellStyle name="Calculation 3 15 6 2" xfId="18757"/>
    <cellStyle name="Calculation 3 15 7" xfId="18758"/>
    <cellStyle name="Calculation 3 15 7 2" xfId="18759"/>
    <cellStyle name="Calculation 3 15 8" xfId="18760"/>
    <cellStyle name="Calculation 3 15 8 2" xfId="18761"/>
    <cellStyle name="Calculation 3 15 9" xfId="18762"/>
    <cellStyle name="Calculation 3 15 9 2" xfId="18763"/>
    <cellStyle name="Calculation 3 16" xfId="18764"/>
    <cellStyle name="Calculation 3 16 10" xfId="18765"/>
    <cellStyle name="Calculation 3 16 10 2" xfId="18766"/>
    <cellStyle name="Calculation 3 16 11" xfId="18767"/>
    <cellStyle name="Calculation 3 16 2" xfId="18768"/>
    <cellStyle name="Calculation 3 16 2 2" xfId="18769"/>
    <cellStyle name="Calculation 3 16 2 2 2" xfId="18770"/>
    <cellStyle name="Calculation 3 16 2 3" xfId="18771"/>
    <cellStyle name="Calculation 3 16 2 3 2" xfId="18772"/>
    <cellStyle name="Calculation 3 16 2 4" xfId="18773"/>
    <cellStyle name="Calculation 3 16 2 4 2" xfId="18774"/>
    <cellStyle name="Calculation 3 16 2 5" xfId="18775"/>
    <cellStyle name="Calculation 3 16 2 5 2" xfId="18776"/>
    <cellStyle name="Calculation 3 16 2 6" xfId="18777"/>
    <cellStyle name="Calculation 3 16 2 6 2" xfId="18778"/>
    <cellStyle name="Calculation 3 16 2 7" xfId="18779"/>
    <cellStyle name="Calculation 3 16 2 7 2" xfId="18780"/>
    <cellStyle name="Calculation 3 16 2 8" xfId="18781"/>
    <cellStyle name="Calculation 3 16 2 8 2" xfId="18782"/>
    <cellStyle name="Calculation 3 16 2 9" xfId="18783"/>
    <cellStyle name="Calculation 3 16 3" xfId="18784"/>
    <cellStyle name="Calculation 3 16 3 2" xfId="18785"/>
    <cellStyle name="Calculation 3 16 3 2 2" xfId="18786"/>
    <cellStyle name="Calculation 3 16 3 3" xfId="18787"/>
    <cellStyle name="Calculation 3 16 3 3 2" xfId="18788"/>
    <cellStyle name="Calculation 3 16 3 4" xfId="18789"/>
    <cellStyle name="Calculation 3 16 3 4 2" xfId="18790"/>
    <cellStyle name="Calculation 3 16 3 5" xfId="18791"/>
    <cellStyle name="Calculation 3 16 3 5 2" xfId="18792"/>
    <cellStyle name="Calculation 3 16 3 6" xfId="18793"/>
    <cellStyle name="Calculation 3 16 3 6 2" xfId="18794"/>
    <cellStyle name="Calculation 3 16 3 7" xfId="18795"/>
    <cellStyle name="Calculation 3 16 3 7 2" xfId="18796"/>
    <cellStyle name="Calculation 3 16 3 8" xfId="18797"/>
    <cellStyle name="Calculation 3 16 3 8 2" xfId="18798"/>
    <cellStyle name="Calculation 3 16 3 9" xfId="18799"/>
    <cellStyle name="Calculation 3 16 4" xfId="18800"/>
    <cellStyle name="Calculation 3 16 4 2" xfId="18801"/>
    <cellStyle name="Calculation 3 16 5" xfId="18802"/>
    <cellStyle name="Calculation 3 16 5 2" xfId="18803"/>
    <cellStyle name="Calculation 3 16 6" xfId="18804"/>
    <cellStyle name="Calculation 3 16 6 2" xfId="18805"/>
    <cellStyle name="Calculation 3 16 7" xfId="18806"/>
    <cellStyle name="Calculation 3 16 7 2" xfId="18807"/>
    <cellStyle name="Calculation 3 16 8" xfId="18808"/>
    <cellStyle name="Calculation 3 16 8 2" xfId="18809"/>
    <cellStyle name="Calculation 3 16 9" xfId="18810"/>
    <cellStyle name="Calculation 3 16 9 2" xfId="18811"/>
    <cellStyle name="Calculation 3 17" xfId="18812"/>
    <cellStyle name="Calculation 3 17 10" xfId="18813"/>
    <cellStyle name="Calculation 3 17 10 2" xfId="18814"/>
    <cellStyle name="Calculation 3 17 11" xfId="18815"/>
    <cellStyle name="Calculation 3 17 2" xfId="18816"/>
    <cellStyle name="Calculation 3 17 2 2" xfId="18817"/>
    <cellStyle name="Calculation 3 17 2 2 2" xfId="18818"/>
    <cellStyle name="Calculation 3 17 2 3" xfId="18819"/>
    <cellStyle name="Calculation 3 17 2 3 2" xfId="18820"/>
    <cellStyle name="Calculation 3 17 2 4" xfId="18821"/>
    <cellStyle name="Calculation 3 17 2 4 2" xfId="18822"/>
    <cellStyle name="Calculation 3 17 2 5" xfId="18823"/>
    <cellStyle name="Calculation 3 17 2 5 2" xfId="18824"/>
    <cellStyle name="Calculation 3 17 2 6" xfId="18825"/>
    <cellStyle name="Calculation 3 17 2 6 2" xfId="18826"/>
    <cellStyle name="Calculation 3 17 2 7" xfId="18827"/>
    <cellStyle name="Calculation 3 17 2 7 2" xfId="18828"/>
    <cellStyle name="Calculation 3 17 2 8" xfId="18829"/>
    <cellStyle name="Calculation 3 17 2 8 2" xfId="18830"/>
    <cellStyle name="Calculation 3 17 2 9" xfId="18831"/>
    <cellStyle name="Calculation 3 17 3" xfId="18832"/>
    <cellStyle name="Calculation 3 17 3 2" xfId="18833"/>
    <cellStyle name="Calculation 3 17 3 2 2" xfId="18834"/>
    <cellStyle name="Calculation 3 17 3 3" xfId="18835"/>
    <cellStyle name="Calculation 3 17 3 3 2" xfId="18836"/>
    <cellStyle name="Calculation 3 17 3 4" xfId="18837"/>
    <cellStyle name="Calculation 3 17 3 4 2" xfId="18838"/>
    <cellStyle name="Calculation 3 17 3 5" xfId="18839"/>
    <cellStyle name="Calculation 3 17 3 5 2" xfId="18840"/>
    <cellStyle name="Calculation 3 17 3 6" xfId="18841"/>
    <cellStyle name="Calculation 3 17 3 6 2" xfId="18842"/>
    <cellStyle name="Calculation 3 17 3 7" xfId="18843"/>
    <cellStyle name="Calculation 3 17 3 7 2" xfId="18844"/>
    <cellStyle name="Calculation 3 17 3 8" xfId="18845"/>
    <cellStyle name="Calculation 3 17 3 8 2" xfId="18846"/>
    <cellStyle name="Calculation 3 17 3 9" xfId="18847"/>
    <cellStyle name="Calculation 3 17 4" xfId="18848"/>
    <cellStyle name="Calculation 3 17 4 2" xfId="18849"/>
    <cellStyle name="Calculation 3 17 5" xfId="18850"/>
    <cellStyle name="Calculation 3 17 5 2" xfId="18851"/>
    <cellStyle name="Calculation 3 17 6" xfId="18852"/>
    <cellStyle name="Calculation 3 17 6 2" xfId="18853"/>
    <cellStyle name="Calculation 3 17 7" xfId="18854"/>
    <cellStyle name="Calculation 3 17 7 2" xfId="18855"/>
    <cellStyle name="Calculation 3 17 8" xfId="18856"/>
    <cellStyle name="Calculation 3 17 8 2" xfId="18857"/>
    <cellStyle name="Calculation 3 17 9" xfId="18858"/>
    <cellStyle name="Calculation 3 17 9 2" xfId="18859"/>
    <cellStyle name="Calculation 3 18" xfId="18860"/>
    <cellStyle name="Calculation 3 18 10" xfId="18861"/>
    <cellStyle name="Calculation 3 18 10 2" xfId="18862"/>
    <cellStyle name="Calculation 3 18 11" xfId="18863"/>
    <cellStyle name="Calculation 3 18 2" xfId="18864"/>
    <cellStyle name="Calculation 3 18 2 2" xfId="18865"/>
    <cellStyle name="Calculation 3 18 2 2 2" xfId="18866"/>
    <cellStyle name="Calculation 3 18 2 3" xfId="18867"/>
    <cellStyle name="Calculation 3 18 2 3 2" xfId="18868"/>
    <cellStyle name="Calculation 3 18 2 4" xfId="18869"/>
    <cellStyle name="Calculation 3 18 2 4 2" xfId="18870"/>
    <cellStyle name="Calculation 3 18 2 5" xfId="18871"/>
    <cellStyle name="Calculation 3 18 2 5 2" xfId="18872"/>
    <cellStyle name="Calculation 3 18 2 6" xfId="18873"/>
    <cellStyle name="Calculation 3 18 2 6 2" xfId="18874"/>
    <cellStyle name="Calculation 3 18 2 7" xfId="18875"/>
    <cellStyle name="Calculation 3 18 2 7 2" xfId="18876"/>
    <cellStyle name="Calculation 3 18 2 8" xfId="18877"/>
    <cellStyle name="Calculation 3 18 2 8 2" xfId="18878"/>
    <cellStyle name="Calculation 3 18 2 9" xfId="18879"/>
    <cellStyle name="Calculation 3 18 3" xfId="18880"/>
    <cellStyle name="Calculation 3 18 3 2" xfId="18881"/>
    <cellStyle name="Calculation 3 18 3 2 2" xfId="18882"/>
    <cellStyle name="Calculation 3 18 3 3" xfId="18883"/>
    <cellStyle name="Calculation 3 18 3 3 2" xfId="18884"/>
    <cellStyle name="Calculation 3 18 3 4" xfId="18885"/>
    <cellStyle name="Calculation 3 18 3 4 2" xfId="18886"/>
    <cellStyle name="Calculation 3 18 3 5" xfId="18887"/>
    <cellStyle name="Calculation 3 18 3 5 2" xfId="18888"/>
    <cellStyle name="Calculation 3 18 3 6" xfId="18889"/>
    <cellStyle name="Calculation 3 18 3 6 2" xfId="18890"/>
    <cellStyle name="Calculation 3 18 3 7" xfId="18891"/>
    <cellStyle name="Calculation 3 18 3 7 2" xfId="18892"/>
    <cellStyle name="Calculation 3 18 3 8" xfId="18893"/>
    <cellStyle name="Calculation 3 18 3 8 2" xfId="18894"/>
    <cellStyle name="Calculation 3 18 3 9" xfId="18895"/>
    <cellStyle name="Calculation 3 18 4" xfId="18896"/>
    <cellStyle name="Calculation 3 18 4 2" xfId="18897"/>
    <cellStyle name="Calculation 3 18 5" xfId="18898"/>
    <cellStyle name="Calculation 3 18 5 2" xfId="18899"/>
    <cellStyle name="Calculation 3 18 6" xfId="18900"/>
    <cellStyle name="Calculation 3 18 6 2" xfId="18901"/>
    <cellStyle name="Calculation 3 18 7" xfId="18902"/>
    <cellStyle name="Calculation 3 18 7 2" xfId="18903"/>
    <cellStyle name="Calculation 3 18 8" xfId="18904"/>
    <cellStyle name="Calculation 3 18 8 2" xfId="18905"/>
    <cellStyle name="Calculation 3 18 9" xfId="18906"/>
    <cellStyle name="Calculation 3 18 9 2" xfId="18907"/>
    <cellStyle name="Calculation 3 19" xfId="18908"/>
    <cellStyle name="Calculation 3 19 10" xfId="18909"/>
    <cellStyle name="Calculation 3 19 10 2" xfId="18910"/>
    <cellStyle name="Calculation 3 19 11" xfId="18911"/>
    <cellStyle name="Calculation 3 19 2" xfId="18912"/>
    <cellStyle name="Calculation 3 19 2 2" xfId="18913"/>
    <cellStyle name="Calculation 3 19 2 2 2" xfId="18914"/>
    <cellStyle name="Calculation 3 19 2 3" xfId="18915"/>
    <cellStyle name="Calculation 3 19 2 3 2" xfId="18916"/>
    <cellStyle name="Calculation 3 19 2 4" xfId="18917"/>
    <cellStyle name="Calculation 3 19 2 4 2" xfId="18918"/>
    <cellStyle name="Calculation 3 19 2 5" xfId="18919"/>
    <cellStyle name="Calculation 3 19 2 5 2" xfId="18920"/>
    <cellStyle name="Calculation 3 19 2 6" xfId="18921"/>
    <cellStyle name="Calculation 3 19 2 6 2" xfId="18922"/>
    <cellStyle name="Calculation 3 19 2 7" xfId="18923"/>
    <cellStyle name="Calculation 3 19 2 7 2" xfId="18924"/>
    <cellStyle name="Calculation 3 19 2 8" xfId="18925"/>
    <cellStyle name="Calculation 3 19 2 8 2" xfId="18926"/>
    <cellStyle name="Calculation 3 19 2 9" xfId="18927"/>
    <cellStyle name="Calculation 3 19 3" xfId="18928"/>
    <cellStyle name="Calculation 3 19 3 2" xfId="18929"/>
    <cellStyle name="Calculation 3 19 3 2 2" xfId="18930"/>
    <cellStyle name="Calculation 3 19 3 3" xfId="18931"/>
    <cellStyle name="Calculation 3 19 3 3 2" xfId="18932"/>
    <cellStyle name="Calculation 3 19 3 4" xfId="18933"/>
    <cellStyle name="Calculation 3 19 3 4 2" xfId="18934"/>
    <cellStyle name="Calculation 3 19 3 5" xfId="18935"/>
    <cellStyle name="Calculation 3 19 3 5 2" xfId="18936"/>
    <cellStyle name="Calculation 3 19 3 6" xfId="18937"/>
    <cellStyle name="Calculation 3 19 3 6 2" xfId="18938"/>
    <cellStyle name="Calculation 3 19 3 7" xfId="18939"/>
    <cellStyle name="Calculation 3 19 3 7 2" xfId="18940"/>
    <cellStyle name="Calculation 3 19 3 8" xfId="18941"/>
    <cellStyle name="Calculation 3 19 3 8 2" xfId="18942"/>
    <cellStyle name="Calculation 3 19 3 9" xfId="18943"/>
    <cellStyle name="Calculation 3 19 4" xfId="18944"/>
    <cellStyle name="Calculation 3 19 4 2" xfId="18945"/>
    <cellStyle name="Calculation 3 19 5" xfId="18946"/>
    <cellStyle name="Calculation 3 19 5 2" xfId="18947"/>
    <cellStyle name="Calculation 3 19 6" xfId="18948"/>
    <cellStyle name="Calculation 3 19 6 2" xfId="18949"/>
    <cellStyle name="Calculation 3 19 7" xfId="18950"/>
    <cellStyle name="Calculation 3 19 7 2" xfId="18951"/>
    <cellStyle name="Calculation 3 19 8" xfId="18952"/>
    <cellStyle name="Calculation 3 19 8 2" xfId="18953"/>
    <cellStyle name="Calculation 3 19 9" xfId="18954"/>
    <cellStyle name="Calculation 3 19 9 2" xfId="18955"/>
    <cellStyle name="Calculation 3 2" xfId="48"/>
    <cellStyle name="Calculation 3 2 10" xfId="18956"/>
    <cellStyle name="Calculation 3 2 10 2" xfId="18957"/>
    <cellStyle name="Calculation 3 2 11" xfId="18958"/>
    <cellStyle name="Calculation 3 2 12" xfId="7636"/>
    <cellStyle name="Calculation 3 2 2" xfId="18959"/>
    <cellStyle name="Calculation 3 2 2 2" xfId="18960"/>
    <cellStyle name="Calculation 3 2 2 2 2" xfId="18961"/>
    <cellStyle name="Calculation 3 2 2 3" xfId="18962"/>
    <cellStyle name="Calculation 3 2 2 3 2" xfId="18963"/>
    <cellStyle name="Calculation 3 2 2 4" xfId="18964"/>
    <cellStyle name="Calculation 3 2 2 4 2" xfId="18965"/>
    <cellStyle name="Calculation 3 2 2 5" xfId="18966"/>
    <cellStyle name="Calculation 3 2 2 5 2" xfId="18967"/>
    <cellStyle name="Calculation 3 2 2 6" xfId="18968"/>
    <cellStyle name="Calculation 3 2 2 6 2" xfId="18969"/>
    <cellStyle name="Calculation 3 2 2 7" xfId="18970"/>
    <cellStyle name="Calculation 3 2 2 7 2" xfId="18971"/>
    <cellStyle name="Calculation 3 2 2 8" xfId="18972"/>
    <cellStyle name="Calculation 3 2 2 8 2" xfId="18973"/>
    <cellStyle name="Calculation 3 2 2 9" xfId="18974"/>
    <cellStyle name="Calculation 3 2 3" xfId="18975"/>
    <cellStyle name="Calculation 3 2 3 2" xfId="18976"/>
    <cellStyle name="Calculation 3 2 3 2 2" xfId="18977"/>
    <cellStyle name="Calculation 3 2 3 3" xfId="18978"/>
    <cellStyle name="Calculation 3 2 3 3 2" xfId="18979"/>
    <cellStyle name="Calculation 3 2 3 4" xfId="18980"/>
    <cellStyle name="Calculation 3 2 3 4 2" xfId="18981"/>
    <cellStyle name="Calculation 3 2 3 5" xfId="18982"/>
    <cellStyle name="Calculation 3 2 3 5 2" xfId="18983"/>
    <cellStyle name="Calculation 3 2 3 6" xfId="18984"/>
    <cellStyle name="Calculation 3 2 3 6 2" xfId="18985"/>
    <cellStyle name="Calculation 3 2 3 7" xfId="18986"/>
    <cellStyle name="Calculation 3 2 3 7 2" xfId="18987"/>
    <cellStyle name="Calculation 3 2 3 8" xfId="18988"/>
    <cellStyle name="Calculation 3 2 3 8 2" xfId="18989"/>
    <cellStyle name="Calculation 3 2 3 9" xfId="18990"/>
    <cellStyle name="Calculation 3 2 4" xfId="18991"/>
    <cellStyle name="Calculation 3 2 4 2" xfId="18992"/>
    <cellStyle name="Calculation 3 2 5" xfId="18993"/>
    <cellStyle name="Calculation 3 2 5 2" xfId="18994"/>
    <cellStyle name="Calculation 3 2 6" xfId="18995"/>
    <cellStyle name="Calculation 3 2 6 2" xfId="18996"/>
    <cellStyle name="Calculation 3 2 7" xfId="18997"/>
    <cellStyle name="Calculation 3 2 7 2" xfId="18998"/>
    <cellStyle name="Calculation 3 2 8" xfId="18999"/>
    <cellStyle name="Calculation 3 2 8 2" xfId="19000"/>
    <cellStyle name="Calculation 3 2 9" xfId="19001"/>
    <cellStyle name="Calculation 3 2 9 2" xfId="19002"/>
    <cellStyle name="Calculation 3 20" xfId="19003"/>
    <cellStyle name="Calculation 3 20 10" xfId="19004"/>
    <cellStyle name="Calculation 3 20 10 2" xfId="19005"/>
    <cellStyle name="Calculation 3 20 11" xfId="19006"/>
    <cellStyle name="Calculation 3 20 2" xfId="19007"/>
    <cellStyle name="Calculation 3 20 2 2" xfId="19008"/>
    <cellStyle name="Calculation 3 20 2 2 2" xfId="19009"/>
    <cellStyle name="Calculation 3 20 2 3" xfId="19010"/>
    <cellStyle name="Calculation 3 20 2 3 2" xfId="19011"/>
    <cellStyle name="Calculation 3 20 2 4" xfId="19012"/>
    <cellStyle name="Calculation 3 20 2 4 2" xfId="19013"/>
    <cellStyle name="Calculation 3 20 2 5" xfId="19014"/>
    <cellStyle name="Calculation 3 20 2 5 2" xfId="19015"/>
    <cellStyle name="Calculation 3 20 2 6" xfId="19016"/>
    <cellStyle name="Calculation 3 20 2 6 2" xfId="19017"/>
    <cellStyle name="Calculation 3 20 2 7" xfId="19018"/>
    <cellStyle name="Calculation 3 20 2 7 2" xfId="19019"/>
    <cellStyle name="Calculation 3 20 2 8" xfId="19020"/>
    <cellStyle name="Calculation 3 20 2 8 2" xfId="19021"/>
    <cellStyle name="Calculation 3 20 2 9" xfId="19022"/>
    <cellStyle name="Calculation 3 20 3" xfId="19023"/>
    <cellStyle name="Calculation 3 20 3 2" xfId="19024"/>
    <cellStyle name="Calculation 3 20 3 2 2" xfId="19025"/>
    <cellStyle name="Calculation 3 20 3 3" xfId="19026"/>
    <cellStyle name="Calculation 3 20 3 3 2" xfId="19027"/>
    <cellStyle name="Calculation 3 20 3 4" xfId="19028"/>
    <cellStyle name="Calculation 3 20 3 4 2" xfId="19029"/>
    <cellStyle name="Calculation 3 20 3 5" xfId="19030"/>
    <cellStyle name="Calculation 3 20 3 5 2" xfId="19031"/>
    <cellStyle name="Calculation 3 20 3 6" xfId="19032"/>
    <cellStyle name="Calculation 3 20 3 6 2" xfId="19033"/>
    <cellStyle name="Calculation 3 20 3 7" xfId="19034"/>
    <cellStyle name="Calculation 3 20 3 7 2" xfId="19035"/>
    <cellStyle name="Calculation 3 20 3 8" xfId="19036"/>
    <cellStyle name="Calculation 3 20 3 8 2" xfId="19037"/>
    <cellStyle name="Calculation 3 20 3 9" xfId="19038"/>
    <cellStyle name="Calculation 3 20 4" xfId="19039"/>
    <cellStyle name="Calculation 3 20 4 2" xfId="19040"/>
    <cellStyle name="Calculation 3 20 5" xfId="19041"/>
    <cellStyle name="Calculation 3 20 5 2" xfId="19042"/>
    <cellStyle name="Calculation 3 20 6" xfId="19043"/>
    <cellStyle name="Calculation 3 20 6 2" xfId="19044"/>
    <cellStyle name="Calculation 3 20 7" xfId="19045"/>
    <cellStyle name="Calculation 3 20 7 2" xfId="19046"/>
    <cellStyle name="Calculation 3 20 8" xfId="19047"/>
    <cellStyle name="Calculation 3 20 8 2" xfId="19048"/>
    <cellStyle name="Calculation 3 20 9" xfId="19049"/>
    <cellStyle name="Calculation 3 20 9 2" xfId="19050"/>
    <cellStyle name="Calculation 3 21" xfId="19051"/>
    <cellStyle name="Calculation 3 21 10" xfId="19052"/>
    <cellStyle name="Calculation 3 21 10 2" xfId="19053"/>
    <cellStyle name="Calculation 3 21 11" xfId="19054"/>
    <cellStyle name="Calculation 3 21 2" xfId="19055"/>
    <cellStyle name="Calculation 3 21 2 2" xfId="19056"/>
    <cellStyle name="Calculation 3 21 2 2 2" xfId="19057"/>
    <cellStyle name="Calculation 3 21 2 3" xfId="19058"/>
    <cellStyle name="Calculation 3 21 2 3 2" xfId="19059"/>
    <cellStyle name="Calculation 3 21 2 4" xfId="19060"/>
    <cellStyle name="Calculation 3 21 2 4 2" xfId="19061"/>
    <cellStyle name="Calculation 3 21 2 5" xfId="19062"/>
    <cellStyle name="Calculation 3 21 2 5 2" xfId="19063"/>
    <cellStyle name="Calculation 3 21 2 6" xfId="19064"/>
    <cellStyle name="Calculation 3 21 2 6 2" xfId="19065"/>
    <cellStyle name="Calculation 3 21 2 7" xfId="19066"/>
    <cellStyle name="Calculation 3 21 2 7 2" xfId="19067"/>
    <cellStyle name="Calculation 3 21 2 8" xfId="19068"/>
    <cellStyle name="Calculation 3 21 2 8 2" xfId="19069"/>
    <cellStyle name="Calculation 3 21 2 9" xfId="19070"/>
    <cellStyle name="Calculation 3 21 3" xfId="19071"/>
    <cellStyle name="Calculation 3 21 3 2" xfId="19072"/>
    <cellStyle name="Calculation 3 21 3 2 2" xfId="19073"/>
    <cellStyle name="Calculation 3 21 3 3" xfId="19074"/>
    <cellStyle name="Calculation 3 21 3 3 2" xfId="19075"/>
    <cellStyle name="Calculation 3 21 3 4" xfId="19076"/>
    <cellStyle name="Calculation 3 21 3 4 2" xfId="19077"/>
    <cellStyle name="Calculation 3 21 3 5" xfId="19078"/>
    <cellStyle name="Calculation 3 21 3 5 2" xfId="19079"/>
    <cellStyle name="Calculation 3 21 3 6" xfId="19080"/>
    <cellStyle name="Calculation 3 21 3 6 2" xfId="19081"/>
    <cellStyle name="Calculation 3 21 3 7" xfId="19082"/>
    <cellStyle name="Calculation 3 21 3 7 2" xfId="19083"/>
    <cellStyle name="Calculation 3 21 3 8" xfId="19084"/>
    <cellStyle name="Calculation 3 21 3 8 2" xfId="19085"/>
    <cellStyle name="Calculation 3 21 3 9" xfId="19086"/>
    <cellStyle name="Calculation 3 21 4" xfId="19087"/>
    <cellStyle name="Calculation 3 21 4 2" xfId="19088"/>
    <cellStyle name="Calculation 3 21 5" xfId="19089"/>
    <cellStyle name="Calculation 3 21 5 2" xfId="19090"/>
    <cellStyle name="Calculation 3 21 6" xfId="19091"/>
    <cellStyle name="Calculation 3 21 6 2" xfId="19092"/>
    <cellStyle name="Calculation 3 21 7" xfId="19093"/>
    <cellStyle name="Calculation 3 21 7 2" xfId="19094"/>
    <cellStyle name="Calculation 3 21 8" xfId="19095"/>
    <cellStyle name="Calculation 3 21 8 2" xfId="19096"/>
    <cellStyle name="Calculation 3 21 9" xfId="19097"/>
    <cellStyle name="Calculation 3 21 9 2" xfId="19098"/>
    <cellStyle name="Calculation 3 22" xfId="19099"/>
    <cellStyle name="Calculation 3 22 10" xfId="19100"/>
    <cellStyle name="Calculation 3 22 10 2" xfId="19101"/>
    <cellStyle name="Calculation 3 22 11" xfId="19102"/>
    <cellStyle name="Calculation 3 22 2" xfId="19103"/>
    <cellStyle name="Calculation 3 22 2 2" xfId="19104"/>
    <cellStyle name="Calculation 3 22 2 2 2" xfId="19105"/>
    <cellStyle name="Calculation 3 22 2 3" xfId="19106"/>
    <cellStyle name="Calculation 3 22 2 3 2" xfId="19107"/>
    <cellStyle name="Calculation 3 22 2 4" xfId="19108"/>
    <cellStyle name="Calculation 3 22 2 4 2" xfId="19109"/>
    <cellStyle name="Calculation 3 22 2 5" xfId="19110"/>
    <cellStyle name="Calculation 3 22 2 5 2" xfId="19111"/>
    <cellStyle name="Calculation 3 22 2 6" xfId="19112"/>
    <cellStyle name="Calculation 3 22 2 6 2" xfId="19113"/>
    <cellStyle name="Calculation 3 22 2 7" xfId="19114"/>
    <cellStyle name="Calculation 3 22 2 7 2" xfId="19115"/>
    <cellStyle name="Calculation 3 22 2 8" xfId="19116"/>
    <cellStyle name="Calculation 3 22 2 8 2" xfId="19117"/>
    <cellStyle name="Calculation 3 22 2 9" xfId="19118"/>
    <cellStyle name="Calculation 3 22 3" xfId="19119"/>
    <cellStyle name="Calculation 3 22 3 2" xfId="19120"/>
    <cellStyle name="Calculation 3 22 3 2 2" xfId="19121"/>
    <cellStyle name="Calculation 3 22 3 3" xfId="19122"/>
    <cellStyle name="Calculation 3 22 3 3 2" xfId="19123"/>
    <cellStyle name="Calculation 3 22 3 4" xfId="19124"/>
    <cellStyle name="Calculation 3 22 3 4 2" xfId="19125"/>
    <cellStyle name="Calculation 3 22 3 5" xfId="19126"/>
    <cellStyle name="Calculation 3 22 3 5 2" xfId="19127"/>
    <cellStyle name="Calculation 3 22 3 6" xfId="19128"/>
    <cellStyle name="Calculation 3 22 3 6 2" xfId="19129"/>
    <cellStyle name="Calculation 3 22 3 7" xfId="19130"/>
    <cellStyle name="Calculation 3 22 3 7 2" xfId="19131"/>
    <cellStyle name="Calculation 3 22 3 8" xfId="19132"/>
    <cellStyle name="Calculation 3 22 3 8 2" xfId="19133"/>
    <cellStyle name="Calculation 3 22 3 9" xfId="19134"/>
    <cellStyle name="Calculation 3 22 4" xfId="19135"/>
    <cellStyle name="Calculation 3 22 4 2" xfId="19136"/>
    <cellStyle name="Calculation 3 22 5" xfId="19137"/>
    <cellStyle name="Calculation 3 22 5 2" xfId="19138"/>
    <cellStyle name="Calculation 3 22 6" xfId="19139"/>
    <cellStyle name="Calculation 3 22 6 2" xfId="19140"/>
    <cellStyle name="Calculation 3 22 7" xfId="19141"/>
    <cellStyle name="Calculation 3 22 7 2" xfId="19142"/>
    <cellStyle name="Calculation 3 22 8" xfId="19143"/>
    <cellStyle name="Calculation 3 22 8 2" xfId="19144"/>
    <cellStyle name="Calculation 3 22 9" xfId="19145"/>
    <cellStyle name="Calculation 3 22 9 2" xfId="19146"/>
    <cellStyle name="Calculation 3 23" xfId="19147"/>
    <cellStyle name="Calculation 3 23 10" xfId="19148"/>
    <cellStyle name="Calculation 3 23 10 2" xfId="19149"/>
    <cellStyle name="Calculation 3 23 11" xfId="19150"/>
    <cellStyle name="Calculation 3 23 2" xfId="19151"/>
    <cellStyle name="Calculation 3 23 2 2" xfId="19152"/>
    <cellStyle name="Calculation 3 23 2 2 2" xfId="19153"/>
    <cellStyle name="Calculation 3 23 2 3" xfId="19154"/>
    <cellStyle name="Calculation 3 23 2 3 2" xfId="19155"/>
    <cellStyle name="Calculation 3 23 2 4" xfId="19156"/>
    <cellStyle name="Calculation 3 23 2 4 2" xfId="19157"/>
    <cellStyle name="Calculation 3 23 2 5" xfId="19158"/>
    <cellStyle name="Calculation 3 23 2 5 2" xfId="19159"/>
    <cellStyle name="Calculation 3 23 2 6" xfId="19160"/>
    <cellStyle name="Calculation 3 23 2 6 2" xfId="19161"/>
    <cellStyle name="Calculation 3 23 2 7" xfId="19162"/>
    <cellStyle name="Calculation 3 23 2 7 2" xfId="19163"/>
    <cellStyle name="Calculation 3 23 2 8" xfId="19164"/>
    <cellStyle name="Calculation 3 23 2 8 2" xfId="19165"/>
    <cellStyle name="Calculation 3 23 2 9" xfId="19166"/>
    <cellStyle name="Calculation 3 23 3" xfId="19167"/>
    <cellStyle name="Calculation 3 23 3 2" xfId="19168"/>
    <cellStyle name="Calculation 3 23 3 2 2" xfId="19169"/>
    <cellStyle name="Calculation 3 23 3 3" xfId="19170"/>
    <cellStyle name="Calculation 3 23 3 3 2" xfId="19171"/>
    <cellStyle name="Calculation 3 23 3 4" xfId="19172"/>
    <cellStyle name="Calculation 3 23 3 4 2" xfId="19173"/>
    <cellStyle name="Calculation 3 23 3 5" xfId="19174"/>
    <cellStyle name="Calculation 3 23 3 5 2" xfId="19175"/>
    <cellStyle name="Calculation 3 23 3 6" xfId="19176"/>
    <cellStyle name="Calculation 3 23 3 6 2" xfId="19177"/>
    <cellStyle name="Calculation 3 23 3 7" xfId="19178"/>
    <cellStyle name="Calculation 3 23 3 7 2" xfId="19179"/>
    <cellStyle name="Calculation 3 23 3 8" xfId="19180"/>
    <cellStyle name="Calculation 3 23 3 8 2" xfId="19181"/>
    <cellStyle name="Calculation 3 23 3 9" xfId="19182"/>
    <cellStyle name="Calculation 3 23 4" xfId="19183"/>
    <cellStyle name="Calculation 3 23 4 2" xfId="19184"/>
    <cellStyle name="Calculation 3 23 5" xfId="19185"/>
    <cellStyle name="Calculation 3 23 5 2" xfId="19186"/>
    <cellStyle name="Calculation 3 23 6" xfId="19187"/>
    <cellStyle name="Calculation 3 23 6 2" xfId="19188"/>
    <cellStyle name="Calculation 3 23 7" xfId="19189"/>
    <cellStyle name="Calculation 3 23 7 2" xfId="19190"/>
    <cellStyle name="Calculation 3 23 8" xfId="19191"/>
    <cellStyle name="Calculation 3 23 8 2" xfId="19192"/>
    <cellStyle name="Calculation 3 23 9" xfId="19193"/>
    <cellStyle name="Calculation 3 23 9 2" xfId="19194"/>
    <cellStyle name="Calculation 3 24" xfId="19195"/>
    <cellStyle name="Calculation 3 24 10" xfId="19196"/>
    <cellStyle name="Calculation 3 24 10 2" xfId="19197"/>
    <cellStyle name="Calculation 3 24 11" xfId="19198"/>
    <cellStyle name="Calculation 3 24 2" xfId="19199"/>
    <cellStyle name="Calculation 3 24 2 2" xfId="19200"/>
    <cellStyle name="Calculation 3 24 2 2 2" xfId="19201"/>
    <cellStyle name="Calculation 3 24 2 3" xfId="19202"/>
    <cellStyle name="Calculation 3 24 2 3 2" xfId="19203"/>
    <cellStyle name="Calculation 3 24 2 4" xfId="19204"/>
    <cellStyle name="Calculation 3 24 2 4 2" xfId="19205"/>
    <cellStyle name="Calculation 3 24 2 5" xfId="19206"/>
    <cellStyle name="Calculation 3 24 2 5 2" xfId="19207"/>
    <cellStyle name="Calculation 3 24 2 6" xfId="19208"/>
    <cellStyle name="Calculation 3 24 2 6 2" xfId="19209"/>
    <cellStyle name="Calculation 3 24 2 7" xfId="19210"/>
    <cellStyle name="Calculation 3 24 2 7 2" xfId="19211"/>
    <cellStyle name="Calculation 3 24 2 8" xfId="19212"/>
    <cellStyle name="Calculation 3 24 2 8 2" xfId="19213"/>
    <cellStyle name="Calculation 3 24 2 9" xfId="19214"/>
    <cellStyle name="Calculation 3 24 3" xfId="19215"/>
    <cellStyle name="Calculation 3 24 3 2" xfId="19216"/>
    <cellStyle name="Calculation 3 24 3 2 2" xfId="19217"/>
    <cellStyle name="Calculation 3 24 3 3" xfId="19218"/>
    <cellStyle name="Calculation 3 24 3 3 2" xfId="19219"/>
    <cellStyle name="Calculation 3 24 3 4" xfId="19220"/>
    <cellStyle name="Calculation 3 24 3 4 2" xfId="19221"/>
    <cellStyle name="Calculation 3 24 3 5" xfId="19222"/>
    <cellStyle name="Calculation 3 24 3 5 2" xfId="19223"/>
    <cellStyle name="Calculation 3 24 3 6" xfId="19224"/>
    <cellStyle name="Calculation 3 24 3 6 2" xfId="19225"/>
    <cellStyle name="Calculation 3 24 3 7" xfId="19226"/>
    <cellStyle name="Calculation 3 24 3 7 2" xfId="19227"/>
    <cellStyle name="Calculation 3 24 3 8" xfId="19228"/>
    <cellStyle name="Calculation 3 24 3 8 2" xfId="19229"/>
    <cellStyle name="Calculation 3 24 3 9" xfId="19230"/>
    <cellStyle name="Calculation 3 24 4" xfId="19231"/>
    <cellStyle name="Calculation 3 24 4 2" xfId="19232"/>
    <cellStyle name="Calculation 3 24 5" xfId="19233"/>
    <cellStyle name="Calculation 3 24 5 2" xfId="19234"/>
    <cellStyle name="Calculation 3 24 6" xfId="19235"/>
    <cellStyle name="Calculation 3 24 6 2" xfId="19236"/>
    <cellStyle name="Calculation 3 24 7" xfId="19237"/>
    <cellStyle name="Calculation 3 24 7 2" xfId="19238"/>
    <cellStyle name="Calculation 3 24 8" xfId="19239"/>
    <cellStyle name="Calculation 3 24 8 2" xfId="19240"/>
    <cellStyle name="Calculation 3 24 9" xfId="19241"/>
    <cellStyle name="Calculation 3 24 9 2" xfId="19242"/>
    <cellStyle name="Calculation 3 25" xfId="19243"/>
    <cellStyle name="Calculation 3 25 10" xfId="19244"/>
    <cellStyle name="Calculation 3 25 10 2" xfId="19245"/>
    <cellStyle name="Calculation 3 25 11" xfId="19246"/>
    <cellStyle name="Calculation 3 25 2" xfId="19247"/>
    <cellStyle name="Calculation 3 25 2 2" xfId="19248"/>
    <cellStyle name="Calculation 3 25 2 2 2" xfId="19249"/>
    <cellStyle name="Calculation 3 25 2 3" xfId="19250"/>
    <cellStyle name="Calculation 3 25 2 3 2" xfId="19251"/>
    <cellStyle name="Calculation 3 25 2 4" xfId="19252"/>
    <cellStyle name="Calculation 3 25 2 4 2" xfId="19253"/>
    <cellStyle name="Calculation 3 25 2 5" xfId="19254"/>
    <cellStyle name="Calculation 3 25 2 5 2" xfId="19255"/>
    <cellStyle name="Calculation 3 25 2 6" xfId="19256"/>
    <cellStyle name="Calculation 3 25 2 6 2" xfId="19257"/>
    <cellStyle name="Calculation 3 25 2 7" xfId="19258"/>
    <cellStyle name="Calculation 3 25 2 7 2" xfId="19259"/>
    <cellStyle name="Calculation 3 25 2 8" xfId="19260"/>
    <cellStyle name="Calculation 3 25 2 8 2" xfId="19261"/>
    <cellStyle name="Calculation 3 25 2 9" xfId="19262"/>
    <cellStyle name="Calculation 3 25 3" xfId="19263"/>
    <cellStyle name="Calculation 3 25 3 2" xfId="19264"/>
    <cellStyle name="Calculation 3 25 3 2 2" xfId="19265"/>
    <cellStyle name="Calculation 3 25 3 3" xfId="19266"/>
    <cellStyle name="Calculation 3 25 3 3 2" xfId="19267"/>
    <cellStyle name="Calculation 3 25 3 4" xfId="19268"/>
    <cellStyle name="Calculation 3 25 3 4 2" xfId="19269"/>
    <cellStyle name="Calculation 3 25 3 5" xfId="19270"/>
    <cellStyle name="Calculation 3 25 3 5 2" xfId="19271"/>
    <cellStyle name="Calculation 3 25 3 6" xfId="19272"/>
    <cellStyle name="Calculation 3 25 3 6 2" xfId="19273"/>
    <cellStyle name="Calculation 3 25 3 7" xfId="19274"/>
    <cellStyle name="Calculation 3 25 3 7 2" xfId="19275"/>
    <cellStyle name="Calculation 3 25 3 8" xfId="19276"/>
    <cellStyle name="Calculation 3 25 3 8 2" xfId="19277"/>
    <cellStyle name="Calculation 3 25 3 9" xfId="19278"/>
    <cellStyle name="Calculation 3 25 4" xfId="19279"/>
    <cellStyle name="Calculation 3 25 4 2" xfId="19280"/>
    <cellStyle name="Calculation 3 25 5" xfId="19281"/>
    <cellStyle name="Calculation 3 25 5 2" xfId="19282"/>
    <cellStyle name="Calculation 3 25 6" xfId="19283"/>
    <cellStyle name="Calculation 3 25 6 2" xfId="19284"/>
    <cellStyle name="Calculation 3 25 7" xfId="19285"/>
    <cellStyle name="Calculation 3 25 7 2" xfId="19286"/>
    <cellStyle name="Calculation 3 25 8" xfId="19287"/>
    <cellStyle name="Calculation 3 25 8 2" xfId="19288"/>
    <cellStyle name="Calculation 3 25 9" xfId="19289"/>
    <cellStyle name="Calculation 3 25 9 2" xfId="19290"/>
    <cellStyle name="Calculation 3 26" xfId="19291"/>
    <cellStyle name="Calculation 3 26 10" xfId="19292"/>
    <cellStyle name="Calculation 3 26 10 2" xfId="19293"/>
    <cellStyle name="Calculation 3 26 11" xfId="19294"/>
    <cellStyle name="Calculation 3 26 2" xfId="19295"/>
    <cellStyle name="Calculation 3 26 2 2" xfId="19296"/>
    <cellStyle name="Calculation 3 26 2 2 2" xfId="19297"/>
    <cellStyle name="Calculation 3 26 2 3" xfId="19298"/>
    <cellStyle name="Calculation 3 26 2 3 2" xfId="19299"/>
    <cellStyle name="Calculation 3 26 2 4" xfId="19300"/>
    <cellStyle name="Calculation 3 26 2 4 2" xfId="19301"/>
    <cellStyle name="Calculation 3 26 2 5" xfId="19302"/>
    <cellStyle name="Calculation 3 26 2 5 2" xfId="19303"/>
    <cellStyle name="Calculation 3 26 2 6" xfId="19304"/>
    <cellStyle name="Calculation 3 26 2 6 2" xfId="19305"/>
    <cellStyle name="Calculation 3 26 2 7" xfId="19306"/>
    <cellStyle name="Calculation 3 26 2 7 2" xfId="19307"/>
    <cellStyle name="Calculation 3 26 2 8" xfId="19308"/>
    <cellStyle name="Calculation 3 26 2 8 2" xfId="19309"/>
    <cellStyle name="Calculation 3 26 2 9" xfId="19310"/>
    <cellStyle name="Calculation 3 26 3" xfId="19311"/>
    <cellStyle name="Calculation 3 26 3 2" xfId="19312"/>
    <cellStyle name="Calculation 3 26 3 2 2" xfId="19313"/>
    <cellStyle name="Calculation 3 26 3 3" xfId="19314"/>
    <cellStyle name="Calculation 3 26 3 3 2" xfId="19315"/>
    <cellStyle name="Calculation 3 26 3 4" xfId="19316"/>
    <cellStyle name="Calculation 3 26 3 4 2" xfId="19317"/>
    <cellStyle name="Calculation 3 26 3 5" xfId="19318"/>
    <cellStyle name="Calculation 3 26 3 5 2" xfId="19319"/>
    <cellStyle name="Calculation 3 26 3 6" xfId="19320"/>
    <cellStyle name="Calculation 3 26 3 6 2" xfId="19321"/>
    <cellStyle name="Calculation 3 26 3 7" xfId="19322"/>
    <cellStyle name="Calculation 3 26 3 7 2" xfId="19323"/>
    <cellStyle name="Calculation 3 26 3 8" xfId="19324"/>
    <cellStyle name="Calculation 3 26 3 8 2" xfId="19325"/>
    <cellStyle name="Calculation 3 26 3 9" xfId="19326"/>
    <cellStyle name="Calculation 3 26 4" xfId="19327"/>
    <cellStyle name="Calculation 3 26 4 2" xfId="19328"/>
    <cellStyle name="Calculation 3 26 5" xfId="19329"/>
    <cellStyle name="Calculation 3 26 5 2" xfId="19330"/>
    <cellStyle name="Calculation 3 26 6" xfId="19331"/>
    <cellStyle name="Calculation 3 26 6 2" xfId="19332"/>
    <cellStyle name="Calculation 3 26 7" xfId="19333"/>
    <cellStyle name="Calculation 3 26 7 2" xfId="19334"/>
    <cellStyle name="Calculation 3 26 8" xfId="19335"/>
    <cellStyle name="Calculation 3 26 8 2" xfId="19336"/>
    <cellStyle name="Calculation 3 26 9" xfId="19337"/>
    <cellStyle name="Calculation 3 26 9 2" xfId="19338"/>
    <cellStyle name="Calculation 3 27" xfId="19339"/>
    <cellStyle name="Calculation 3 27 10" xfId="19340"/>
    <cellStyle name="Calculation 3 27 10 2" xfId="19341"/>
    <cellStyle name="Calculation 3 27 11" xfId="19342"/>
    <cellStyle name="Calculation 3 27 2" xfId="19343"/>
    <cellStyle name="Calculation 3 27 2 2" xfId="19344"/>
    <cellStyle name="Calculation 3 27 2 2 2" xfId="19345"/>
    <cellStyle name="Calculation 3 27 2 3" xfId="19346"/>
    <cellStyle name="Calculation 3 27 2 3 2" xfId="19347"/>
    <cellStyle name="Calculation 3 27 2 4" xfId="19348"/>
    <cellStyle name="Calculation 3 27 2 4 2" xfId="19349"/>
    <cellStyle name="Calculation 3 27 2 5" xfId="19350"/>
    <cellStyle name="Calculation 3 27 2 5 2" xfId="19351"/>
    <cellStyle name="Calculation 3 27 2 6" xfId="19352"/>
    <cellStyle name="Calculation 3 27 2 6 2" xfId="19353"/>
    <cellStyle name="Calculation 3 27 2 7" xfId="19354"/>
    <cellStyle name="Calculation 3 27 2 7 2" xfId="19355"/>
    <cellStyle name="Calculation 3 27 2 8" xfId="19356"/>
    <cellStyle name="Calculation 3 27 2 8 2" xfId="19357"/>
    <cellStyle name="Calculation 3 27 2 9" xfId="19358"/>
    <cellStyle name="Calculation 3 27 3" xfId="19359"/>
    <cellStyle name="Calculation 3 27 3 2" xfId="19360"/>
    <cellStyle name="Calculation 3 27 3 2 2" xfId="19361"/>
    <cellStyle name="Calculation 3 27 3 3" xfId="19362"/>
    <cellStyle name="Calculation 3 27 3 3 2" xfId="19363"/>
    <cellStyle name="Calculation 3 27 3 4" xfId="19364"/>
    <cellStyle name="Calculation 3 27 3 4 2" xfId="19365"/>
    <cellStyle name="Calculation 3 27 3 5" xfId="19366"/>
    <cellStyle name="Calculation 3 27 3 5 2" xfId="19367"/>
    <cellStyle name="Calculation 3 27 3 6" xfId="19368"/>
    <cellStyle name="Calculation 3 27 3 6 2" xfId="19369"/>
    <cellStyle name="Calculation 3 27 3 7" xfId="19370"/>
    <cellStyle name="Calculation 3 27 3 7 2" xfId="19371"/>
    <cellStyle name="Calculation 3 27 3 8" xfId="19372"/>
    <cellStyle name="Calculation 3 27 3 8 2" xfId="19373"/>
    <cellStyle name="Calculation 3 27 3 9" xfId="19374"/>
    <cellStyle name="Calculation 3 27 4" xfId="19375"/>
    <cellStyle name="Calculation 3 27 4 2" xfId="19376"/>
    <cellStyle name="Calculation 3 27 5" xfId="19377"/>
    <cellStyle name="Calculation 3 27 5 2" xfId="19378"/>
    <cellStyle name="Calculation 3 27 6" xfId="19379"/>
    <cellStyle name="Calculation 3 27 6 2" xfId="19380"/>
    <cellStyle name="Calculation 3 27 7" xfId="19381"/>
    <cellStyle name="Calculation 3 27 7 2" xfId="19382"/>
    <cellStyle name="Calculation 3 27 8" xfId="19383"/>
    <cellStyle name="Calculation 3 27 8 2" xfId="19384"/>
    <cellStyle name="Calculation 3 27 9" xfId="19385"/>
    <cellStyle name="Calculation 3 27 9 2" xfId="19386"/>
    <cellStyle name="Calculation 3 28" xfId="19387"/>
    <cellStyle name="Calculation 3 28 2" xfId="19388"/>
    <cellStyle name="Calculation 3 28 2 2" xfId="19389"/>
    <cellStyle name="Calculation 3 28 3" xfId="19390"/>
    <cellStyle name="Calculation 3 28 3 2" xfId="19391"/>
    <cellStyle name="Calculation 3 28 4" xfId="19392"/>
    <cellStyle name="Calculation 3 28 4 2" xfId="19393"/>
    <cellStyle name="Calculation 3 28 5" xfId="19394"/>
    <cellStyle name="Calculation 3 28 5 2" xfId="19395"/>
    <cellStyle name="Calculation 3 28 6" xfId="19396"/>
    <cellStyle name="Calculation 3 28 6 2" xfId="19397"/>
    <cellStyle name="Calculation 3 28 7" xfId="19398"/>
    <cellStyle name="Calculation 3 28 7 2" xfId="19399"/>
    <cellStyle name="Calculation 3 28 8" xfId="19400"/>
    <cellStyle name="Calculation 3 28 8 2" xfId="19401"/>
    <cellStyle name="Calculation 3 28 9" xfId="19402"/>
    <cellStyle name="Calculation 3 29" xfId="19403"/>
    <cellStyle name="Calculation 3 29 2" xfId="19404"/>
    <cellStyle name="Calculation 3 29 2 2" xfId="19405"/>
    <cellStyle name="Calculation 3 29 3" xfId="19406"/>
    <cellStyle name="Calculation 3 29 3 2" xfId="19407"/>
    <cellStyle name="Calculation 3 29 4" xfId="19408"/>
    <cellStyle name="Calculation 3 29 4 2" xfId="19409"/>
    <cellStyle name="Calculation 3 29 5" xfId="19410"/>
    <cellStyle name="Calculation 3 29 5 2" xfId="19411"/>
    <cellStyle name="Calculation 3 29 6" xfId="19412"/>
    <cellStyle name="Calculation 3 29 6 2" xfId="19413"/>
    <cellStyle name="Calculation 3 29 7" xfId="19414"/>
    <cellStyle name="Calculation 3 29 7 2" xfId="19415"/>
    <cellStyle name="Calculation 3 29 8" xfId="19416"/>
    <cellStyle name="Calculation 3 29 8 2" xfId="19417"/>
    <cellStyle name="Calculation 3 29 9" xfId="19418"/>
    <cellStyle name="Calculation 3 3" xfId="7370"/>
    <cellStyle name="Calculation 3 3 10" xfId="19419"/>
    <cellStyle name="Calculation 3 3 10 2" xfId="19420"/>
    <cellStyle name="Calculation 3 3 11" xfId="19421"/>
    <cellStyle name="Calculation 3 3 2" xfId="19422"/>
    <cellStyle name="Calculation 3 3 2 2" xfId="19423"/>
    <cellStyle name="Calculation 3 3 2 2 2" xfId="19424"/>
    <cellStyle name="Calculation 3 3 2 3" xfId="19425"/>
    <cellStyle name="Calculation 3 3 2 3 2" xfId="19426"/>
    <cellStyle name="Calculation 3 3 2 4" xfId="19427"/>
    <cellStyle name="Calculation 3 3 2 4 2" xfId="19428"/>
    <cellStyle name="Calculation 3 3 2 5" xfId="19429"/>
    <cellStyle name="Calculation 3 3 2 5 2" xfId="19430"/>
    <cellStyle name="Calculation 3 3 2 6" xfId="19431"/>
    <cellStyle name="Calculation 3 3 2 6 2" xfId="19432"/>
    <cellStyle name="Calculation 3 3 2 7" xfId="19433"/>
    <cellStyle name="Calculation 3 3 2 7 2" xfId="19434"/>
    <cellStyle name="Calculation 3 3 2 8" xfId="19435"/>
    <cellStyle name="Calculation 3 3 2 8 2" xfId="19436"/>
    <cellStyle name="Calculation 3 3 2 9" xfId="19437"/>
    <cellStyle name="Calculation 3 3 3" xfId="19438"/>
    <cellStyle name="Calculation 3 3 3 2" xfId="19439"/>
    <cellStyle name="Calculation 3 3 3 2 2" xfId="19440"/>
    <cellStyle name="Calculation 3 3 3 3" xfId="19441"/>
    <cellStyle name="Calculation 3 3 3 3 2" xfId="19442"/>
    <cellStyle name="Calculation 3 3 3 4" xfId="19443"/>
    <cellStyle name="Calculation 3 3 3 4 2" xfId="19444"/>
    <cellStyle name="Calculation 3 3 3 5" xfId="19445"/>
    <cellStyle name="Calculation 3 3 3 5 2" xfId="19446"/>
    <cellStyle name="Calculation 3 3 3 6" xfId="19447"/>
    <cellStyle name="Calculation 3 3 3 6 2" xfId="19448"/>
    <cellStyle name="Calculation 3 3 3 7" xfId="19449"/>
    <cellStyle name="Calculation 3 3 3 7 2" xfId="19450"/>
    <cellStyle name="Calculation 3 3 3 8" xfId="19451"/>
    <cellStyle name="Calculation 3 3 3 8 2" xfId="19452"/>
    <cellStyle name="Calculation 3 3 3 9" xfId="19453"/>
    <cellStyle name="Calculation 3 3 4" xfId="19454"/>
    <cellStyle name="Calculation 3 3 4 2" xfId="19455"/>
    <cellStyle name="Calculation 3 3 5" xfId="19456"/>
    <cellStyle name="Calculation 3 3 5 2" xfId="19457"/>
    <cellStyle name="Calculation 3 3 6" xfId="19458"/>
    <cellStyle name="Calculation 3 3 6 2" xfId="19459"/>
    <cellStyle name="Calculation 3 3 7" xfId="19460"/>
    <cellStyle name="Calculation 3 3 7 2" xfId="19461"/>
    <cellStyle name="Calculation 3 3 8" xfId="19462"/>
    <cellStyle name="Calculation 3 3 8 2" xfId="19463"/>
    <cellStyle name="Calculation 3 3 9" xfId="19464"/>
    <cellStyle name="Calculation 3 3 9 2" xfId="19465"/>
    <cellStyle name="Calculation 3 30" xfId="19466"/>
    <cellStyle name="Calculation 3 30 2" xfId="19467"/>
    <cellStyle name="Calculation 3 30 2 2" xfId="19468"/>
    <cellStyle name="Calculation 3 30 3" xfId="19469"/>
    <cellStyle name="Calculation 3 30 3 2" xfId="19470"/>
    <cellStyle name="Calculation 3 30 4" xfId="19471"/>
    <cellStyle name="Calculation 3 30 4 2" xfId="19472"/>
    <cellStyle name="Calculation 3 30 5" xfId="19473"/>
    <cellStyle name="Calculation 3 30 5 2" xfId="19474"/>
    <cellStyle name="Calculation 3 30 6" xfId="19475"/>
    <cellStyle name="Calculation 3 30 6 2" xfId="19476"/>
    <cellStyle name="Calculation 3 30 7" xfId="19477"/>
    <cellStyle name="Calculation 3 30 7 2" xfId="19478"/>
    <cellStyle name="Calculation 3 30 8" xfId="19479"/>
    <cellStyle name="Calculation 3 30 8 2" xfId="19480"/>
    <cellStyle name="Calculation 3 30 9" xfId="19481"/>
    <cellStyle name="Calculation 3 31" xfId="19482"/>
    <cellStyle name="Calculation 3 31 2" xfId="19483"/>
    <cellStyle name="Calculation 3 31 2 2" xfId="19484"/>
    <cellStyle name="Calculation 3 31 3" xfId="19485"/>
    <cellStyle name="Calculation 3 31 3 2" xfId="19486"/>
    <cellStyle name="Calculation 3 31 4" xfId="19487"/>
    <cellStyle name="Calculation 3 31 4 2" xfId="19488"/>
    <cellStyle name="Calculation 3 31 5" xfId="19489"/>
    <cellStyle name="Calculation 3 31 5 2" xfId="19490"/>
    <cellStyle name="Calculation 3 31 6" xfId="19491"/>
    <cellStyle name="Calculation 3 31 6 2" xfId="19492"/>
    <cellStyle name="Calculation 3 31 7" xfId="19493"/>
    <cellStyle name="Calculation 3 31 7 2" xfId="19494"/>
    <cellStyle name="Calculation 3 31 8" xfId="19495"/>
    <cellStyle name="Calculation 3 31 8 2" xfId="19496"/>
    <cellStyle name="Calculation 3 31 9" xfId="19497"/>
    <cellStyle name="Calculation 3 32" xfId="19498"/>
    <cellStyle name="Calculation 3 32 2" xfId="19499"/>
    <cellStyle name="Calculation 3 32 2 2" xfId="19500"/>
    <cellStyle name="Calculation 3 32 3" xfId="19501"/>
    <cellStyle name="Calculation 3 32 3 2" xfId="19502"/>
    <cellStyle name="Calculation 3 32 4" xfId="19503"/>
    <cellStyle name="Calculation 3 32 4 2" xfId="19504"/>
    <cellStyle name="Calculation 3 32 5" xfId="19505"/>
    <cellStyle name="Calculation 3 32 5 2" xfId="19506"/>
    <cellStyle name="Calculation 3 32 6" xfId="19507"/>
    <cellStyle name="Calculation 3 32 6 2" xfId="19508"/>
    <cellStyle name="Calculation 3 32 7" xfId="19509"/>
    <cellStyle name="Calculation 3 32 7 2" xfId="19510"/>
    <cellStyle name="Calculation 3 32 8" xfId="19511"/>
    <cellStyle name="Calculation 3 32 8 2" xfId="19512"/>
    <cellStyle name="Calculation 3 32 9" xfId="19513"/>
    <cellStyle name="Calculation 3 33" xfId="19514"/>
    <cellStyle name="Calculation 3 33 2" xfId="19515"/>
    <cellStyle name="Calculation 3 33 2 2" xfId="19516"/>
    <cellStyle name="Calculation 3 33 3" xfId="19517"/>
    <cellStyle name="Calculation 3 33 3 2" xfId="19518"/>
    <cellStyle name="Calculation 3 33 4" xfId="19519"/>
    <cellStyle name="Calculation 3 33 4 2" xfId="19520"/>
    <cellStyle name="Calculation 3 33 5" xfId="19521"/>
    <cellStyle name="Calculation 3 33 5 2" xfId="19522"/>
    <cellStyle name="Calculation 3 33 6" xfId="19523"/>
    <cellStyle name="Calculation 3 33 6 2" xfId="19524"/>
    <cellStyle name="Calculation 3 33 7" xfId="19525"/>
    <cellStyle name="Calculation 3 33 7 2" xfId="19526"/>
    <cellStyle name="Calculation 3 33 8" xfId="19527"/>
    <cellStyle name="Calculation 3 33 8 2" xfId="19528"/>
    <cellStyle name="Calculation 3 33 9" xfId="19529"/>
    <cellStyle name="Calculation 3 34" xfId="19530"/>
    <cellStyle name="Calculation 3 34 2" xfId="19531"/>
    <cellStyle name="Calculation 3 34 2 2" xfId="19532"/>
    <cellStyle name="Calculation 3 34 3" xfId="19533"/>
    <cellStyle name="Calculation 3 34 3 2" xfId="19534"/>
    <cellStyle name="Calculation 3 34 4" xfId="19535"/>
    <cellStyle name="Calculation 3 34 4 2" xfId="19536"/>
    <cellStyle name="Calculation 3 34 5" xfId="19537"/>
    <cellStyle name="Calculation 3 34 5 2" xfId="19538"/>
    <cellStyle name="Calculation 3 34 6" xfId="19539"/>
    <cellStyle name="Calculation 3 34 6 2" xfId="19540"/>
    <cellStyle name="Calculation 3 34 7" xfId="19541"/>
    <cellStyle name="Calculation 3 34 7 2" xfId="19542"/>
    <cellStyle name="Calculation 3 34 8" xfId="19543"/>
    <cellStyle name="Calculation 3 34 8 2" xfId="19544"/>
    <cellStyle name="Calculation 3 34 9" xfId="19545"/>
    <cellStyle name="Calculation 3 35" xfId="19546"/>
    <cellStyle name="Calculation 3 35 2" xfId="19547"/>
    <cellStyle name="Calculation 3 36" xfId="19548"/>
    <cellStyle name="Calculation 3 36 2" xfId="19549"/>
    <cellStyle name="Calculation 3 37" xfId="19550"/>
    <cellStyle name="Calculation 3 37 2" xfId="19551"/>
    <cellStyle name="Calculation 3 38" xfId="19552"/>
    <cellStyle name="Calculation 3 38 2" xfId="19553"/>
    <cellStyle name="Calculation 3 39" xfId="19554"/>
    <cellStyle name="Calculation 3 39 2" xfId="19555"/>
    <cellStyle name="Calculation 3 4" xfId="19556"/>
    <cellStyle name="Calculation 3 4 10" xfId="19557"/>
    <cellStyle name="Calculation 3 4 10 2" xfId="19558"/>
    <cellStyle name="Calculation 3 4 11" xfId="19559"/>
    <cellStyle name="Calculation 3 4 2" xfId="19560"/>
    <cellStyle name="Calculation 3 4 2 2" xfId="19561"/>
    <cellStyle name="Calculation 3 4 2 2 2" xfId="19562"/>
    <cellStyle name="Calculation 3 4 2 3" xfId="19563"/>
    <cellStyle name="Calculation 3 4 2 3 2" xfId="19564"/>
    <cellStyle name="Calculation 3 4 2 4" xfId="19565"/>
    <cellStyle name="Calculation 3 4 2 4 2" xfId="19566"/>
    <cellStyle name="Calculation 3 4 2 5" xfId="19567"/>
    <cellStyle name="Calculation 3 4 2 5 2" xfId="19568"/>
    <cellStyle name="Calculation 3 4 2 6" xfId="19569"/>
    <cellStyle name="Calculation 3 4 2 6 2" xfId="19570"/>
    <cellStyle name="Calculation 3 4 2 7" xfId="19571"/>
    <cellStyle name="Calculation 3 4 2 7 2" xfId="19572"/>
    <cellStyle name="Calculation 3 4 2 8" xfId="19573"/>
    <cellStyle name="Calculation 3 4 2 8 2" xfId="19574"/>
    <cellStyle name="Calculation 3 4 2 9" xfId="19575"/>
    <cellStyle name="Calculation 3 4 3" xfId="19576"/>
    <cellStyle name="Calculation 3 4 3 2" xfId="19577"/>
    <cellStyle name="Calculation 3 4 3 2 2" xfId="19578"/>
    <cellStyle name="Calculation 3 4 3 3" xfId="19579"/>
    <cellStyle name="Calculation 3 4 3 3 2" xfId="19580"/>
    <cellStyle name="Calculation 3 4 3 4" xfId="19581"/>
    <cellStyle name="Calculation 3 4 3 4 2" xfId="19582"/>
    <cellStyle name="Calculation 3 4 3 5" xfId="19583"/>
    <cellStyle name="Calculation 3 4 3 5 2" xfId="19584"/>
    <cellStyle name="Calculation 3 4 3 6" xfId="19585"/>
    <cellStyle name="Calculation 3 4 3 6 2" xfId="19586"/>
    <cellStyle name="Calculation 3 4 3 7" xfId="19587"/>
    <cellStyle name="Calculation 3 4 3 7 2" xfId="19588"/>
    <cellStyle name="Calculation 3 4 3 8" xfId="19589"/>
    <cellStyle name="Calculation 3 4 3 8 2" xfId="19590"/>
    <cellStyle name="Calculation 3 4 3 9" xfId="19591"/>
    <cellStyle name="Calculation 3 4 4" xfId="19592"/>
    <cellStyle name="Calculation 3 4 4 2" xfId="19593"/>
    <cellStyle name="Calculation 3 4 5" xfId="19594"/>
    <cellStyle name="Calculation 3 4 5 2" xfId="19595"/>
    <cellStyle name="Calculation 3 4 6" xfId="19596"/>
    <cellStyle name="Calculation 3 4 6 2" xfId="19597"/>
    <cellStyle name="Calculation 3 4 7" xfId="19598"/>
    <cellStyle name="Calculation 3 4 7 2" xfId="19599"/>
    <cellStyle name="Calculation 3 4 8" xfId="19600"/>
    <cellStyle name="Calculation 3 4 8 2" xfId="19601"/>
    <cellStyle name="Calculation 3 4 9" xfId="19602"/>
    <cellStyle name="Calculation 3 4 9 2" xfId="19603"/>
    <cellStyle name="Calculation 3 40" xfId="19604"/>
    <cellStyle name="Calculation 3 40 2" xfId="19605"/>
    <cellStyle name="Calculation 3 41" xfId="19606"/>
    <cellStyle name="Calculation 3 41 2" xfId="19607"/>
    <cellStyle name="Calculation 3 42" xfId="19608"/>
    <cellStyle name="Calculation 3 42 2" xfId="19609"/>
    <cellStyle name="Calculation 3 43" xfId="19610"/>
    <cellStyle name="Calculation 3 43 2" xfId="19611"/>
    <cellStyle name="Calculation 3 44" xfId="19612"/>
    <cellStyle name="Calculation 3 44 2" xfId="19613"/>
    <cellStyle name="Calculation 3 45" xfId="19614"/>
    <cellStyle name="Calculation 3 45 2" xfId="19615"/>
    <cellStyle name="Calculation 3 46" xfId="19616"/>
    <cellStyle name="Calculation 3 46 2" xfId="19617"/>
    <cellStyle name="Calculation 3 47" xfId="19618"/>
    <cellStyle name="Calculation 3 47 2" xfId="19619"/>
    <cellStyle name="Calculation 3 48" xfId="19620"/>
    <cellStyle name="Calculation 3 48 2" xfId="19621"/>
    <cellStyle name="Calculation 3 49" xfId="19622"/>
    <cellStyle name="Calculation 3 49 2" xfId="19623"/>
    <cellStyle name="Calculation 3 5" xfId="19624"/>
    <cellStyle name="Calculation 3 5 10" xfId="19625"/>
    <cellStyle name="Calculation 3 5 10 2" xfId="19626"/>
    <cellStyle name="Calculation 3 5 11" xfId="19627"/>
    <cellStyle name="Calculation 3 5 2" xfId="19628"/>
    <cellStyle name="Calculation 3 5 2 2" xfId="19629"/>
    <cellStyle name="Calculation 3 5 2 2 2" xfId="19630"/>
    <cellStyle name="Calculation 3 5 2 3" xfId="19631"/>
    <cellStyle name="Calculation 3 5 2 3 2" xfId="19632"/>
    <cellStyle name="Calculation 3 5 2 4" xfId="19633"/>
    <cellStyle name="Calculation 3 5 2 4 2" xfId="19634"/>
    <cellStyle name="Calculation 3 5 2 5" xfId="19635"/>
    <cellStyle name="Calculation 3 5 2 5 2" xfId="19636"/>
    <cellStyle name="Calculation 3 5 2 6" xfId="19637"/>
    <cellStyle name="Calculation 3 5 2 6 2" xfId="19638"/>
    <cellStyle name="Calculation 3 5 2 7" xfId="19639"/>
    <cellStyle name="Calculation 3 5 2 7 2" xfId="19640"/>
    <cellStyle name="Calculation 3 5 2 8" xfId="19641"/>
    <cellStyle name="Calculation 3 5 2 8 2" xfId="19642"/>
    <cellStyle name="Calculation 3 5 2 9" xfId="19643"/>
    <cellStyle name="Calculation 3 5 3" xfId="19644"/>
    <cellStyle name="Calculation 3 5 3 2" xfId="19645"/>
    <cellStyle name="Calculation 3 5 3 2 2" xfId="19646"/>
    <cellStyle name="Calculation 3 5 3 3" xfId="19647"/>
    <cellStyle name="Calculation 3 5 3 3 2" xfId="19648"/>
    <cellStyle name="Calculation 3 5 3 4" xfId="19649"/>
    <cellStyle name="Calculation 3 5 3 4 2" xfId="19650"/>
    <cellStyle name="Calculation 3 5 3 5" xfId="19651"/>
    <cellStyle name="Calculation 3 5 3 5 2" xfId="19652"/>
    <cellStyle name="Calculation 3 5 3 6" xfId="19653"/>
    <cellStyle name="Calculation 3 5 3 6 2" xfId="19654"/>
    <cellStyle name="Calculation 3 5 3 7" xfId="19655"/>
    <cellStyle name="Calculation 3 5 3 7 2" xfId="19656"/>
    <cellStyle name="Calculation 3 5 3 8" xfId="19657"/>
    <cellStyle name="Calculation 3 5 3 8 2" xfId="19658"/>
    <cellStyle name="Calculation 3 5 3 9" xfId="19659"/>
    <cellStyle name="Calculation 3 5 4" xfId="19660"/>
    <cellStyle name="Calculation 3 5 4 2" xfId="19661"/>
    <cellStyle name="Calculation 3 5 5" xfId="19662"/>
    <cellStyle name="Calculation 3 5 5 2" xfId="19663"/>
    <cellStyle name="Calculation 3 5 6" xfId="19664"/>
    <cellStyle name="Calculation 3 5 6 2" xfId="19665"/>
    <cellStyle name="Calculation 3 5 7" xfId="19666"/>
    <cellStyle name="Calculation 3 5 7 2" xfId="19667"/>
    <cellStyle name="Calculation 3 5 8" xfId="19668"/>
    <cellStyle name="Calculation 3 5 8 2" xfId="19669"/>
    <cellStyle name="Calculation 3 5 9" xfId="19670"/>
    <cellStyle name="Calculation 3 5 9 2" xfId="19671"/>
    <cellStyle name="Calculation 3 50" xfId="19672"/>
    <cellStyle name="Calculation 3 50 2" xfId="19673"/>
    <cellStyle name="Calculation 3 51" xfId="19674"/>
    <cellStyle name="Calculation 3 51 2" xfId="19675"/>
    <cellStyle name="Calculation 3 52" xfId="19676"/>
    <cellStyle name="Calculation 3 52 2" xfId="19677"/>
    <cellStyle name="Calculation 3 53" xfId="19678"/>
    <cellStyle name="Calculation 3 53 2" xfId="19679"/>
    <cellStyle name="Calculation 3 54" xfId="19680"/>
    <cellStyle name="Calculation 3 54 2" xfId="19681"/>
    <cellStyle name="Calculation 3 55" xfId="19682"/>
    <cellStyle name="Calculation 3 55 2" xfId="19683"/>
    <cellStyle name="Calculation 3 56" xfId="19684"/>
    <cellStyle name="Calculation 3 56 2" xfId="19685"/>
    <cellStyle name="Calculation 3 57" xfId="19686"/>
    <cellStyle name="Calculation 3 57 2" xfId="19687"/>
    <cellStyle name="Calculation 3 58" xfId="19688"/>
    <cellStyle name="Calculation 3 58 2" xfId="19689"/>
    <cellStyle name="Calculation 3 59" xfId="19690"/>
    <cellStyle name="Calculation 3 59 2" xfId="19691"/>
    <cellStyle name="Calculation 3 6" xfId="19692"/>
    <cellStyle name="Calculation 3 6 10" xfId="19693"/>
    <cellStyle name="Calculation 3 6 10 2" xfId="19694"/>
    <cellStyle name="Calculation 3 6 11" xfId="19695"/>
    <cellStyle name="Calculation 3 6 2" xfId="19696"/>
    <cellStyle name="Calculation 3 6 2 2" xfId="19697"/>
    <cellStyle name="Calculation 3 6 2 2 2" xfId="19698"/>
    <cellStyle name="Calculation 3 6 2 3" xfId="19699"/>
    <cellStyle name="Calculation 3 6 2 3 2" xfId="19700"/>
    <cellStyle name="Calculation 3 6 2 4" xfId="19701"/>
    <cellStyle name="Calculation 3 6 2 4 2" xfId="19702"/>
    <cellStyle name="Calculation 3 6 2 5" xfId="19703"/>
    <cellStyle name="Calculation 3 6 2 5 2" xfId="19704"/>
    <cellStyle name="Calculation 3 6 2 6" xfId="19705"/>
    <cellStyle name="Calculation 3 6 2 6 2" xfId="19706"/>
    <cellStyle name="Calculation 3 6 2 7" xfId="19707"/>
    <cellStyle name="Calculation 3 6 2 7 2" xfId="19708"/>
    <cellStyle name="Calculation 3 6 2 8" xfId="19709"/>
    <cellStyle name="Calculation 3 6 2 8 2" xfId="19710"/>
    <cellStyle name="Calculation 3 6 2 9" xfId="19711"/>
    <cellStyle name="Calculation 3 6 3" xfId="19712"/>
    <cellStyle name="Calculation 3 6 3 2" xfId="19713"/>
    <cellStyle name="Calculation 3 6 3 2 2" xfId="19714"/>
    <cellStyle name="Calculation 3 6 3 3" xfId="19715"/>
    <cellStyle name="Calculation 3 6 3 3 2" xfId="19716"/>
    <cellStyle name="Calculation 3 6 3 4" xfId="19717"/>
    <cellStyle name="Calculation 3 6 3 4 2" xfId="19718"/>
    <cellStyle name="Calculation 3 6 3 5" xfId="19719"/>
    <cellStyle name="Calculation 3 6 3 5 2" xfId="19720"/>
    <cellStyle name="Calculation 3 6 3 6" xfId="19721"/>
    <cellStyle name="Calculation 3 6 3 6 2" xfId="19722"/>
    <cellStyle name="Calculation 3 6 3 7" xfId="19723"/>
    <cellStyle name="Calculation 3 6 3 7 2" xfId="19724"/>
    <cellStyle name="Calculation 3 6 3 8" xfId="19725"/>
    <cellStyle name="Calculation 3 6 3 8 2" xfId="19726"/>
    <cellStyle name="Calculation 3 6 3 9" xfId="19727"/>
    <cellStyle name="Calculation 3 6 4" xfId="19728"/>
    <cellStyle name="Calculation 3 6 4 2" xfId="19729"/>
    <cellStyle name="Calculation 3 6 5" xfId="19730"/>
    <cellStyle name="Calculation 3 6 5 2" xfId="19731"/>
    <cellStyle name="Calculation 3 6 6" xfId="19732"/>
    <cellStyle name="Calculation 3 6 6 2" xfId="19733"/>
    <cellStyle name="Calculation 3 6 7" xfId="19734"/>
    <cellStyle name="Calculation 3 6 7 2" xfId="19735"/>
    <cellStyle name="Calculation 3 6 8" xfId="19736"/>
    <cellStyle name="Calculation 3 6 8 2" xfId="19737"/>
    <cellStyle name="Calculation 3 6 9" xfId="19738"/>
    <cellStyle name="Calculation 3 6 9 2" xfId="19739"/>
    <cellStyle name="Calculation 3 60" xfId="19740"/>
    <cellStyle name="Calculation 3 60 2" xfId="19741"/>
    <cellStyle name="Calculation 3 61" xfId="19742"/>
    <cellStyle name="Calculation 3 61 2" xfId="19743"/>
    <cellStyle name="Calculation 3 62" xfId="19744"/>
    <cellStyle name="Calculation 3 62 2" xfId="19745"/>
    <cellStyle name="Calculation 3 63" xfId="19746"/>
    <cellStyle name="Calculation 3 63 2" xfId="19747"/>
    <cellStyle name="Calculation 3 64" xfId="19748"/>
    <cellStyle name="Calculation 3 64 2" xfId="19749"/>
    <cellStyle name="Calculation 3 65" xfId="19750"/>
    <cellStyle name="Calculation 3 65 2" xfId="19751"/>
    <cellStyle name="Calculation 3 66" xfId="19752"/>
    <cellStyle name="Calculation 3 66 2" xfId="19753"/>
    <cellStyle name="Calculation 3 67" xfId="19754"/>
    <cellStyle name="Calculation 3 67 2" xfId="19755"/>
    <cellStyle name="Calculation 3 68" xfId="19756"/>
    <cellStyle name="Calculation 3 68 2" xfId="19757"/>
    <cellStyle name="Calculation 3 69" xfId="19758"/>
    <cellStyle name="Calculation 3 69 2" xfId="19759"/>
    <cellStyle name="Calculation 3 7" xfId="19760"/>
    <cellStyle name="Calculation 3 7 10" xfId="19761"/>
    <cellStyle name="Calculation 3 7 10 2" xfId="19762"/>
    <cellStyle name="Calculation 3 7 11" xfId="19763"/>
    <cellStyle name="Calculation 3 7 2" xfId="19764"/>
    <cellStyle name="Calculation 3 7 2 2" xfId="19765"/>
    <cellStyle name="Calculation 3 7 2 2 2" xfId="19766"/>
    <cellStyle name="Calculation 3 7 2 3" xfId="19767"/>
    <cellStyle name="Calculation 3 7 2 3 2" xfId="19768"/>
    <cellStyle name="Calculation 3 7 2 4" xfId="19769"/>
    <cellStyle name="Calculation 3 7 2 4 2" xfId="19770"/>
    <cellStyle name="Calculation 3 7 2 5" xfId="19771"/>
    <cellStyle name="Calculation 3 7 2 5 2" xfId="19772"/>
    <cellStyle name="Calculation 3 7 2 6" xfId="19773"/>
    <cellStyle name="Calculation 3 7 2 6 2" xfId="19774"/>
    <cellStyle name="Calculation 3 7 2 7" xfId="19775"/>
    <cellStyle name="Calculation 3 7 2 7 2" xfId="19776"/>
    <cellStyle name="Calculation 3 7 2 8" xfId="19777"/>
    <cellStyle name="Calculation 3 7 2 8 2" xfId="19778"/>
    <cellStyle name="Calculation 3 7 2 9" xfId="19779"/>
    <cellStyle name="Calculation 3 7 3" xfId="19780"/>
    <cellStyle name="Calculation 3 7 3 2" xfId="19781"/>
    <cellStyle name="Calculation 3 7 3 2 2" xfId="19782"/>
    <cellStyle name="Calculation 3 7 3 3" xfId="19783"/>
    <cellStyle name="Calculation 3 7 3 3 2" xfId="19784"/>
    <cellStyle name="Calculation 3 7 3 4" xfId="19785"/>
    <cellStyle name="Calculation 3 7 3 4 2" xfId="19786"/>
    <cellStyle name="Calculation 3 7 3 5" xfId="19787"/>
    <cellStyle name="Calculation 3 7 3 5 2" xfId="19788"/>
    <cellStyle name="Calculation 3 7 3 6" xfId="19789"/>
    <cellStyle name="Calculation 3 7 3 6 2" xfId="19790"/>
    <cellStyle name="Calculation 3 7 3 7" xfId="19791"/>
    <cellStyle name="Calculation 3 7 3 7 2" xfId="19792"/>
    <cellStyle name="Calculation 3 7 3 8" xfId="19793"/>
    <cellStyle name="Calculation 3 7 3 8 2" xfId="19794"/>
    <cellStyle name="Calculation 3 7 3 9" xfId="19795"/>
    <cellStyle name="Calculation 3 7 4" xfId="19796"/>
    <cellStyle name="Calculation 3 7 4 2" xfId="19797"/>
    <cellStyle name="Calculation 3 7 5" xfId="19798"/>
    <cellStyle name="Calculation 3 7 5 2" xfId="19799"/>
    <cellStyle name="Calculation 3 7 6" xfId="19800"/>
    <cellStyle name="Calculation 3 7 6 2" xfId="19801"/>
    <cellStyle name="Calculation 3 7 7" xfId="19802"/>
    <cellStyle name="Calculation 3 7 7 2" xfId="19803"/>
    <cellStyle name="Calculation 3 7 8" xfId="19804"/>
    <cellStyle name="Calculation 3 7 8 2" xfId="19805"/>
    <cellStyle name="Calculation 3 7 9" xfId="19806"/>
    <cellStyle name="Calculation 3 7 9 2" xfId="19807"/>
    <cellStyle name="Calculation 3 70" xfId="19808"/>
    <cellStyle name="Calculation 3 70 2" xfId="19809"/>
    <cellStyle name="Calculation 3 71" xfId="19810"/>
    <cellStyle name="Calculation 3 71 2" xfId="19811"/>
    <cellStyle name="Calculation 3 72" xfId="19812"/>
    <cellStyle name="Calculation 3 72 2" xfId="19813"/>
    <cellStyle name="Calculation 3 73" xfId="19814"/>
    <cellStyle name="Calculation 3 73 2" xfId="19815"/>
    <cellStyle name="Calculation 3 74" xfId="19816"/>
    <cellStyle name="Calculation 3 74 2" xfId="19817"/>
    <cellStyle name="Calculation 3 75" xfId="19818"/>
    <cellStyle name="Calculation 3 75 2" xfId="19819"/>
    <cellStyle name="Calculation 3 76" xfId="19820"/>
    <cellStyle name="Calculation 3 76 2" xfId="19821"/>
    <cellStyle name="Calculation 3 77" xfId="19822"/>
    <cellStyle name="Calculation 3 77 2" xfId="19823"/>
    <cellStyle name="Calculation 3 78" xfId="19824"/>
    <cellStyle name="Calculation 3 78 2" xfId="19825"/>
    <cellStyle name="Calculation 3 79" xfId="19826"/>
    <cellStyle name="Calculation 3 79 2" xfId="19827"/>
    <cellStyle name="Calculation 3 8" xfId="19828"/>
    <cellStyle name="Calculation 3 8 10" xfId="19829"/>
    <cellStyle name="Calculation 3 8 10 2" xfId="19830"/>
    <cellStyle name="Calculation 3 8 11" xfId="19831"/>
    <cellStyle name="Calculation 3 8 2" xfId="19832"/>
    <cellStyle name="Calculation 3 8 2 2" xfId="19833"/>
    <cellStyle name="Calculation 3 8 2 2 2" xfId="19834"/>
    <cellStyle name="Calculation 3 8 2 3" xfId="19835"/>
    <cellStyle name="Calculation 3 8 2 3 2" xfId="19836"/>
    <cellStyle name="Calculation 3 8 2 4" xfId="19837"/>
    <cellStyle name="Calculation 3 8 2 4 2" xfId="19838"/>
    <cellStyle name="Calculation 3 8 2 5" xfId="19839"/>
    <cellStyle name="Calculation 3 8 2 5 2" xfId="19840"/>
    <cellStyle name="Calculation 3 8 2 6" xfId="19841"/>
    <cellStyle name="Calculation 3 8 2 6 2" xfId="19842"/>
    <cellStyle name="Calculation 3 8 2 7" xfId="19843"/>
    <cellStyle name="Calculation 3 8 2 7 2" xfId="19844"/>
    <cellStyle name="Calculation 3 8 2 8" xfId="19845"/>
    <cellStyle name="Calculation 3 8 2 8 2" xfId="19846"/>
    <cellStyle name="Calculation 3 8 2 9" xfId="19847"/>
    <cellStyle name="Calculation 3 8 3" xfId="19848"/>
    <cellStyle name="Calculation 3 8 3 2" xfId="19849"/>
    <cellStyle name="Calculation 3 8 3 2 2" xfId="19850"/>
    <cellStyle name="Calculation 3 8 3 3" xfId="19851"/>
    <cellStyle name="Calculation 3 8 3 3 2" xfId="19852"/>
    <cellStyle name="Calculation 3 8 3 4" xfId="19853"/>
    <cellStyle name="Calculation 3 8 3 4 2" xfId="19854"/>
    <cellStyle name="Calculation 3 8 3 5" xfId="19855"/>
    <cellStyle name="Calculation 3 8 3 5 2" xfId="19856"/>
    <cellStyle name="Calculation 3 8 3 6" xfId="19857"/>
    <cellStyle name="Calculation 3 8 3 6 2" xfId="19858"/>
    <cellStyle name="Calculation 3 8 3 7" xfId="19859"/>
    <cellStyle name="Calculation 3 8 3 7 2" xfId="19860"/>
    <cellStyle name="Calculation 3 8 3 8" xfId="19861"/>
    <cellStyle name="Calculation 3 8 3 8 2" xfId="19862"/>
    <cellStyle name="Calculation 3 8 3 9" xfId="19863"/>
    <cellStyle name="Calculation 3 8 4" xfId="19864"/>
    <cellStyle name="Calculation 3 8 4 2" xfId="19865"/>
    <cellStyle name="Calculation 3 8 5" xfId="19866"/>
    <cellStyle name="Calculation 3 8 5 2" xfId="19867"/>
    <cellStyle name="Calculation 3 8 6" xfId="19868"/>
    <cellStyle name="Calculation 3 8 6 2" xfId="19869"/>
    <cellStyle name="Calculation 3 8 7" xfId="19870"/>
    <cellStyle name="Calculation 3 8 7 2" xfId="19871"/>
    <cellStyle name="Calculation 3 8 8" xfId="19872"/>
    <cellStyle name="Calculation 3 8 8 2" xfId="19873"/>
    <cellStyle name="Calculation 3 8 9" xfId="19874"/>
    <cellStyle name="Calculation 3 8 9 2" xfId="19875"/>
    <cellStyle name="Calculation 3 80" xfId="19876"/>
    <cellStyle name="Calculation 3 80 2" xfId="19877"/>
    <cellStyle name="Calculation 3 81" xfId="19878"/>
    <cellStyle name="Calculation 3 81 2" xfId="19879"/>
    <cellStyle name="Calculation 3 82" xfId="19880"/>
    <cellStyle name="Calculation 3 83" xfId="2096"/>
    <cellStyle name="Calculation 3 9" xfId="19881"/>
    <cellStyle name="Calculation 3 9 10" xfId="19882"/>
    <cellStyle name="Calculation 3 9 10 2" xfId="19883"/>
    <cellStyle name="Calculation 3 9 11" xfId="19884"/>
    <cellStyle name="Calculation 3 9 2" xfId="19885"/>
    <cellStyle name="Calculation 3 9 2 2" xfId="19886"/>
    <cellStyle name="Calculation 3 9 2 2 2" xfId="19887"/>
    <cellStyle name="Calculation 3 9 2 3" xfId="19888"/>
    <cellStyle name="Calculation 3 9 2 3 2" xfId="19889"/>
    <cellStyle name="Calculation 3 9 2 4" xfId="19890"/>
    <cellStyle name="Calculation 3 9 2 4 2" xfId="19891"/>
    <cellStyle name="Calculation 3 9 2 5" xfId="19892"/>
    <cellStyle name="Calculation 3 9 2 5 2" xfId="19893"/>
    <cellStyle name="Calculation 3 9 2 6" xfId="19894"/>
    <cellStyle name="Calculation 3 9 2 6 2" xfId="19895"/>
    <cellStyle name="Calculation 3 9 2 7" xfId="19896"/>
    <cellStyle name="Calculation 3 9 2 7 2" xfId="19897"/>
    <cellStyle name="Calculation 3 9 2 8" xfId="19898"/>
    <cellStyle name="Calculation 3 9 2 8 2" xfId="19899"/>
    <cellStyle name="Calculation 3 9 2 9" xfId="19900"/>
    <cellStyle name="Calculation 3 9 3" xfId="19901"/>
    <cellStyle name="Calculation 3 9 3 2" xfId="19902"/>
    <cellStyle name="Calculation 3 9 3 2 2" xfId="19903"/>
    <cellStyle name="Calculation 3 9 3 3" xfId="19904"/>
    <cellStyle name="Calculation 3 9 3 3 2" xfId="19905"/>
    <cellStyle name="Calculation 3 9 3 4" xfId="19906"/>
    <cellStyle name="Calculation 3 9 3 4 2" xfId="19907"/>
    <cellStyle name="Calculation 3 9 3 5" xfId="19908"/>
    <cellStyle name="Calculation 3 9 3 5 2" xfId="19909"/>
    <cellStyle name="Calculation 3 9 3 6" xfId="19910"/>
    <cellStyle name="Calculation 3 9 3 6 2" xfId="19911"/>
    <cellStyle name="Calculation 3 9 3 7" xfId="19912"/>
    <cellStyle name="Calculation 3 9 3 7 2" xfId="19913"/>
    <cellStyle name="Calculation 3 9 3 8" xfId="19914"/>
    <cellStyle name="Calculation 3 9 3 8 2" xfId="19915"/>
    <cellStyle name="Calculation 3 9 3 9" xfId="19916"/>
    <cellStyle name="Calculation 3 9 4" xfId="19917"/>
    <cellStyle name="Calculation 3 9 4 2" xfId="19918"/>
    <cellStyle name="Calculation 3 9 5" xfId="19919"/>
    <cellStyle name="Calculation 3 9 5 2" xfId="19920"/>
    <cellStyle name="Calculation 3 9 6" xfId="19921"/>
    <cellStyle name="Calculation 3 9 6 2" xfId="19922"/>
    <cellStyle name="Calculation 3 9 7" xfId="19923"/>
    <cellStyle name="Calculation 3 9 7 2" xfId="19924"/>
    <cellStyle name="Calculation 3 9 8" xfId="19925"/>
    <cellStyle name="Calculation 3 9 8 2" xfId="19926"/>
    <cellStyle name="Calculation 3 9 9" xfId="19927"/>
    <cellStyle name="Calculation 3 9 9 2" xfId="19928"/>
    <cellStyle name="Calculation 30" xfId="19929"/>
    <cellStyle name="Calculation 30 2" xfId="19930"/>
    <cellStyle name="Calculation 31" xfId="19931"/>
    <cellStyle name="Calculation 31 2" xfId="19932"/>
    <cellStyle name="Calculation 32" xfId="19933"/>
    <cellStyle name="Calculation 32 2" xfId="19934"/>
    <cellStyle name="Calculation 33" xfId="19935"/>
    <cellStyle name="Calculation 33 2" xfId="19936"/>
    <cellStyle name="Calculation 34" xfId="19937"/>
    <cellStyle name="Calculation 34 2" xfId="19938"/>
    <cellStyle name="Calculation 35" xfId="19939"/>
    <cellStyle name="Calculation 35 2" xfId="19940"/>
    <cellStyle name="Calculation 36" xfId="19941"/>
    <cellStyle name="Calculation 36 2" xfId="19942"/>
    <cellStyle name="Calculation 37" xfId="19943"/>
    <cellStyle name="Calculation 37 2" xfId="19944"/>
    <cellStyle name="Calculation 38" xfId="19945"/>
    <cellStyle name="Calculation 38 2" xfId="19946"/>
    <cellStyle name="Calculation 39" xfId="19947"/>
    <cellStyle name="Calculation 39 2" xfId="19948"/>
    <cellStyle name="Calculation 4" xfId="49"/>
    <cellStyle name="Calculation 4 10" xfId="19949"/>
    <cellStyle name="Calculation 4 10 10" xfId="19950"/>
    <cellStyle name="Calculation 4 10 10 2" xfId="19951"/>
    <cellStyle name="Calculation 4 10 11" xfId="19952"/>
    <cellStyle name="Calculation 4 10 2" xfId="19953"/>
    <cellStyle name="Calculation 4 10 2 2" xfId="19954"/>
    <cellStyle name="Calculation 4 10 2 2 2" xfId="19955"/>
    <cellStyle name="Calculation 4 10 2 3" xfId="19956"/>
    <cellStyle name="Calculation 4 10 2 3 2" xfId="19957"/>
    <cellStyle name="Calculation 4 10 2 4" xfId="19958"/>
    <cellStyle name="Calculation 4 10 2 4 2" xfId="19959"/>
    <cellStyle name="Calculation 4 10 2 5" xfId="19960"/>
    <cellStyle name="Calculation 4 10 2 5 2" xfId="19961"/>
    <cellStyle name="Calculation 4 10 2 6" xfId="19962"/>
    <cellStyle name="Calculation 4 10 2 6 2" xfId="19963"/>
    <cellStyle name="Calculation 4 10 2 7" xfId="19964"/>
    <cellStyle name="Calculation 4 10 2 7 2" xfId="19965"/>
    <cellStyle name="Calculation 4 10 2 8" xfId="19966"/>
    <cellStyle name="Calculation 4 10 2 8 2" xfId="19967"/>
    <cellStyle name="Calculation 4 10 2 9" xfId="19968"/>
    <cellStyle name="Calculation 4 10 3" xfId="19969"/>
    <cellStyle name="Calculation 4 10 3 2" xfId="19970"/>
    <cellStyle name="Calculation 4 10 3 2 2" xfId="19971"/>
    <cellStyle name="Calculation 4 10 3 3" xfId="19972"/>
    <cellStyle name="Calculation 4 10 3 3 2" xfId="19973"/>
    <cellStyle name="Calculation 4 10 3 4" xfId="19974"/>
    <cellStyle name="Calculation 4 10 3 4 2" xfId="19975"/>
    <cellStyle name="Calculation 4 10 3 5" xfId="19976"/>
    <cellStyle name="Calculation 4 10 3 5 2" xfId="19977"/>
    <cellStyle name="Calculation 4 10 3 6" xfId="19978"/>
    <cellStyle name="Calculation 4 10 3 6 2" xfId="19979"/>
    <cellStyle name="Calculation 4 10 3 7" xfId="19980"/>
    <cellStyle name="Calculation 4 10 3 7 2" xfId="19981"/>
    <cellStyle name="Calculation 4 10 3 8" xfId="19982"/>
    <cellStyle name="Calculation 4 10 3 8 2" xfId="19983"/>
    <cellStyle name="Calculation 4 10 3 9" xfId="19984"/>
    <cellStyle name="Calculation 4 10 4" xfId="19985"/>
    <cellStyle name="Calculation 4 10 4 2" xfId="19986"/>
    <cellStyle name="Calculation 4 10 5" xfId="19987"/>
    <cellStyle name="Calculation 4 10 5 2" xfId="19988"/>
    <cellStyle name="Calculation 4 10 6" xfId="19989"/>
    <cellStyle name="Calculation 4 10 6 2" xfId="19990"/>
    <cellStyle name="Calculation 4 10 7" xfId="19991"/>
    <cellStyle name="Calculation 4 10 7 2" xfId="19992"/>
    <cellStyle name="Calculation 4 10 8" xfId="19993"/>
    <cellStyle name="Calculation 4 10 8 2" xfId="19994"/>
    <cellStyle name="Calculation 4 10 9" xfId="19995"/>
    <cellStyle name="Calculation 4 10 9 2" xfId="19996"/>
    <cellStyle name="Calculation 4 11" xfId="19997"/>
    <cellStyle name="Calculation 4 11 10" xfId="19998"/>
    <cellStyle name="Calculation 4 11 10 2" xfId="19999"/>
    <cellStyle name="Calculation 4 11 11" xfId="20000"/>
    <cellStyle name="Calculation 4 11 2" xfId="20001"/>
    <cellStyle name="Calculation 4 11 2 2" xfId="20002"/>
    <cellStyle name="Calculation 4 11 2 2 2" xfId="20003"/>
    <cellStyle name="Calculation 4 11 2 3" xfId="20004"/>
    <cellStyle name="Calculation 4 11 2 3 2" xfId="20005"/>
    <cellStyle name="Calculation 4 11 2 4" xfId="20006"/>
    <cellStyle name="Calculation 4 11 2 4 2" xfId="20007"/>
    <cellStyle name="Calculation 4 11 2 5" xfId="20008"/>
    <cellStyle name="Calculation 4 11 2 5 2" xfId="20009"/>
    <cellStyle name="Calculation 4 11 2 6" xfId="20010"/>
    <cellStyle name="Calculation 4 11 2 6 2" xfId="20011"/>
    <cellStyle name="Calculation 4 11 2 7" xfId="20012"/>
    <cellStyle name="Calculation 4 11 2 7 2" xfId="20013"/>
    <cellStyle name="Calculation 4 11 2 8" xfId="20014"/>
    <cellStyle name="Calculation 4 11 2 8 2" xfId="20015"/>
    <cellStyle name="Calculation 4 11 2 9" xfId="20016"/>
    <cellStyle name="Calculation 4 11 3" xfId="20017"/>
    <cellStyle name="Calculation 4 11 3 2" xfId="20018"/>
    <cellStyle name="Calculation 4 11 3 2 2" xfId="20019"/>
    <cellStyle name="Calculation 4 11 3 3" xfId="20020"/>
    <cellStyle name="Calculation 4 11 3 3 2" xfId="20021"/>
    <cellStyle name="Calculation 4 11 3 4" xfId="20022"/>
    <cellStyle name="Calculation 4 11 3 4 2" xfId="20023"/>
    <cellStyle name="Calculation 4 11 3 5" xfId="20024"/>
    <cellStyle name="Calculation 4 11 3 5 2" xfId="20025"/>
    <cellStyle name="Calculation 4 11 3 6" xfId="20026"/>
    <cellStyle name="Calculation 4 11 3 6 2" xfId="20027"/>
    <cellStyle name="Calculation 4 11 3 7" xfId="20028"/>
    <cellStyle name="Calculation 4 11 3 7 2" xfId="20029"/>
    <cellStyle name="Calculation 4 11 3 8" xfId="20030"/>
    <cellStyle name="Calculation 4 11 3 8 2" xfId="20031"/>
    <cellStyle name="Calculation 4 11 3 9" xfId="20032"/>
    <cellStyle name="Calculation 4 11 4" xfId="20033"/>
    <cellStyle name="Calculation 4 11 4 2" xfId="20034"/>
    <cellStyle name="Calculation 4 11 5" xfId="20035"/>
    <cellStyle name="Calculation 4 11 5 2" xfId="20036"/>
    <cellStyle name="Calculation 4 11 6" xfId="20037"/>
    <cellStyle name="Calculation 4 11 6 2" xfId="20038"/>
    <cellStyle name="Calculation 4 11 7" xfId="20039"/>
    <cellStyle name="Calculation 4 11 7 2" xfId="20040"/>
    <cellStyle name="Calculation 4 11 8" xfId="20041"/>
    <cellStyle name="Calculation 4 11 8 2" xfId="20042"/>
    <cellStyle name="Calculation 4 11 9" xfId="20043"/>
    <cellStyle name="Calculation 4 11 9 2" xfId="20044"/>
    <cellStyle name="Calculation 4 12" xfId="20045"/>
    <cellStyle name="Calculation 4 12 10" xfId="20046"/>
    <cellStyle name="Calculation 4 12 10 2" xfId="20047"/>
    <cellStyle name="Calculation 4 12 11" xfId="20048"/>
    <cellStyle name="Calculation 4 12 2" xfId="20049"/>
    <cellStyle name="Calculation 4 12 2 2" xfId="20050"/>
    <cellStyle name="Calculation 4 12 2 2 2" xfId="20051"/>
    <cellStyle name="Calculation 4 12 2 3" xfId="20052"/>
    <cellStyle name="Calculation 4 12 2 3 2" xfId="20053"/>
    <cellStyle name="Calculation 4 12 2 4" xfId="20054"/>
    <cellStyle name="Calculation 4 12 2 4 2" xfId="20055"/>
    <cellStyle name="Calculation 4 12 2 5" xfId="20056"/>
    <cellStyle name="Calculation 4 12 2 5 2" xfId="20057"/>
    <cellStyle name="Calculation 4 12 2 6" xfId="20058"/>
    <cellStyle name="Calculation 4 12 2 6 2" xfId="20059"/>
    <cellStyle name="Calculation 4 12 2 7" xfId="20060"/>
    <cellStyle name="Calculation 4 12 2 7 2" xfId="20061"/>
    <cellStyle name="Calculation 4 12 2 8" xfId="20062"/>
    <cellStyle name="Calculation 4 12 2 8 2" xfId="20063"/>
    <cellStyle name="Calculation 4 12 2 9" xfId="20064"/>
    <cellStyle name="Calculation 4 12 3" xfId="20065"/>
    <cellStyle name="Calculation 4 12 3 2" xfId="20066"/>
    <cellStyle name="Calculation 4 12 3 2 2" xfId="20067"/>
    <cellStyle name="Calculation 4 12 3 3" xfId="20068"/>
    <cellStyle name="Calculation 4 12 3 3 2" xfId="20069"/>
    <cellStyle name="Calculation 4 12 3 4" xfId="20070"/>
    <cellStyle name="Calculation 4 12 3 4 2" xfId="20071"/>
    <cellStyle name="Calculation 4 12 3 5" xfId="20072"/>
    <cellStyle name="Calculation 4 12 3 5 2" xfId="20073"/>
    <cellStyle name="Calculation 4 12 3 6" xfId="20074"/>
    <cellStyle name="Calculation 4 12 3 6 2" xfId="20075"/>
    <cellStyle name="Calculation 4 12 3 7" xfId="20076"/>
    <cellStyle name="Calculation 4 12 3 7 2" xfId="20077"/>
    <cellStyle name="Calculation 4 12 3 8" xfId="20078"/>
    <cellStyle name="Calculation 4 12 3 8 2" xfId="20079"/>
    <cellStyle name="Calculation 4 12 3 9" xfId="20080"/>
    <cellStyle name="Calculation 4 12 4" xfId="20081"/>
    <cellStyle name="Calculation 4 12 4 2" xfId="20082"/>
    <cellStyle name="Calculation 4 12 5" xfId="20083"/>
    <cellStyle name="Calculation 4 12 5 2" xfId="20084"/>
    <cellStyle name="Calculation 4 12 6" xfId="20085"/>
    <cellStyle name="Calculation 4 12 6 2" xfId="20086"/>
    <cellStyle name="Calculation 4 12 7" xfId="20087"/>
    <cellStyle name="Calculation 4 12 7 2" xfId="20088"/>
    <cellStyle name="Calculation 4 12 8" xfId="20089"/>
    <cellStyle name="Calculation 4 12 8 2" xfId="20090"/>
    <cellStyle name="Calculation 4 12 9" xfId="20091"/>
    <cellStyle name="Calculation 4 12 9 2" xfId="20092"/>
    <cellStyle name="Calculation 4 13" xfId="20093"/>
    <cellStyle name="Calculation 4 13 10" xfId="20094"/>
    <cellStyle name="Calculation 4 13 10 2" xfId="20095"/>
    <cellStyle name="Calculation 4 13 11" xfId="20096"/>
    <cellStyle name="Calculation 4 13 2" xfId="20097"/>
    <cellStyle name="Calculation 4 13 2 2" xfId="20098"/>
    <cellStyle name="Calculation 4 13 2 2 2" xfId="20099"/>
    <cellStyle name="Calculation 4 13 2 3" xfId="20100"/>
    <cellStyle name="Calculation 4 13 2 3 2" xfId="20101"/>
    <cellStyle name="Calculation 4 13 2 4" xfId="20102"/>
    <cellStyle name="Calculation 4 13 2 4 2" xfId="20103"/>
    <cellStyle name="Calculation 4 13 2 5" xfId="20104"/>
    <cellStyle name="Calculation 4 13 2 5 2" xfId="20105"/>
    <cellStyle name="Calculation 4 13 2 6" xfId="20106"/>
    <cellStyle name="Calculation 4 13 2 6 2" xfId="20107"/>
    <cellStyle name="Calculation 4 13 2 7" xfId="20108"/>
    <cellStyle name="Calculation 4 13 2 7 2" xfId="20109"/>
    <cellStyle name="Calculation 4 13 2 8" xfId="20110"/>
    <cellStyle name="Calculation 4 13 2 8 2" xfId="20111"/>
    <cellStyle name="Calculation 4 13 2 9" xfId="20112"/>
    <cellStyle name="Calculation 4 13 3" xfId="20113"/>
    <cellStyle name="Calculation 4 13 3 2" xfId="20114"/>
    <cellStyle name="Calculation 4 13 3 2 2" xfId="20115"/>
    <cellStyle name="Calculation 4 13 3 3" xfId="20116"/>
    <cellStyle name="Calculation 4 13 3 3 2" xfId="20117"/>
    <cellStyle name="Calculation 4 13 3 4" xfId="20118"/>
    <cellStyle name="Calculation 4 13 3 4 2" xfId="20119"/>
    <cellStyle name="Calculation 4 13 3 5" xfId="20120"/>
    <cellStyle name="Calculation 4 13 3 5 2" xfId="20121"/>
    <cellStyle name="Calculation 4 13 3 6" xfId="20122"/>
    <cellStyle name="Calculation 4 13 3 6 2" xfId="20123"/>
    <cellStyle name="Calculation 4 13 3 7" xfId="20124"/>
    <cellStyle name="Calculation 4 13 3 7 2" xfId="20125"/>
    <cellStyle name="Calculation 4 13 3 8" xfId="20126"/>
    <cellStyle name="Calculation 4 13 3 8 2" xfId="20127"/>
    <cellStyle name="Calculation 4 13 3 9" xfId="20128"/>
    <cellStyle name="Calculation 4 13 4" xfId="20129"/>
    <cellStyle name="Calculation 4 13 4 2" xfId="20130"/>
    <cellStyle name="Calculation 4 13 5" xfId="20131"/>
    <cellStyle name="Calculation 4 13 5 2" xfId="20132"/>
    <cellStyle name="Calculation 4 13 6" xfId="20133"/>
    <cellStyle name="Calculation 4 13 6 2" xfId="20134"/>
    <cellStyle name="Calculation 4 13 7" xfId="20135"/>
    <cellStyle name="Calculation 4 13 7 2" xfId="20136"/>
    <cellStyle name="Calculation 4 13 8" xfId="20137"/>
    <cellStyle name="Calculation 4 13 8 2" xfId="20138"/>
    <cellStyle name="Calculation 4 13 9" xfId="20139"/>
    <cellStyle name="Calculation 4 13 9 2" xfId="20140"/>
    <cellStyle name="Calculation 4 14" xfId="20141"/>
    <cellStyle name="Calculation 4 14 10" xfId="20142"/>
    <cellStyle name="Calculation 4 14 10 2" xfId="20143"/>
    <cellStyle name="Calculation 4 14 11" xfId="20144"/>
    <cellStyle name="Calculation 4 14 2" xfId="20145"/>
    <cellStyle name="Calculation 4 14 2 2" xfId="20146"/>
    <cellStyle name="Calculation 4 14 2 2 2" xfId="20147"/>
    <cellStyle name="Calculation 4 14 2 3" xfId="20148"/>
    <cellStyle name="Calculation 4 14 2 3 2" xfId="20149"/>
    <cellStyle name="Calculation 4 14 2 4" xfId="20150"/>
    <cellStyle name="Calculation 4 14 2 4 2" xfId="20151"/>
    <cellStyle name="Calculation 4 14 2 5" xfId="20152"/>
    <cellStyle name="Calculation 4 14 2 5 2" xfId="20153"/>
    <cellStyle name="Calculation 4 14 2 6" xfId="20154"/>
    <cellStyle name="Calculation 4 14 2 6 2" xfId="20155"/>
    <cellStyle name="Calculation 4 14 2 7" xfId="20156"/>
    <cellStyle name="Calculation 4 14 2 7 2" xfId="20157"/>
    <cellStyle name="Calculation 4 14 2 8" xfId="20158"/>
    <cellStyle name="Calculation 4 14 2 8 2" xfId="20159"/>
    <cellStyle name="Calculation 4 14 2 9" xfId="20160"/>
    <cellStyle name="Calculation 4 14 3" xfId="20161"/>
    <cellStyle name="Calculation 4 14 3 2" xfId="20162"/>
    <cellStyle name="Calculation 4 14 3 2 2" xfId="20163"/>
    <cellStyle name="Calculation 4 14 3 3" xfId="20164"/>
    <cellStyle name="Calculation 4 14 3 3 2" xfId="20165"/>
    <cellStyle name="Calculation 4 14 3 4" xfId="20166"/>
    <cellStyle name="Calculation 4 14 3 4 2" xfId="20167"/>
    <cellStyle name="Calculation 4 14 3 5" xfId="20168"/>
    <cellStyle name="Calculation 4 14 3 5 2" xfId="20169"/>
    <cellStyle name="Calculation 4 14 3 6" xfId="20170"/>
    <cellStyle name="Calculation 4 14 3 6 2" xfId="20171"/>
    <cellStyle name="Calculation 4 14 3 7" xfId="20172"/>
    <cellStyle name="Calculation 4 14 3 7 2" xfId="20173"/>
    <cellStyle name="Calculation 4 14 3 8" xfId="20174"/>
    <cellStyle name="Calculation 4 14 3 8 2" xfId="20175"/>
    <cellStyle name="Calculation 4 14 3 9" xfId="20176"/>
    <cellStyle name="Calculation 4 14 4" xfId="20177"/>
    <cellStyle name="Calculation 4 14 4 2" xfId="20178"/>
    <cellStyle name="Calculation 4 14 5" xfId="20179"/>
    <cellStyle name="Calculation 4 14 5 2" xfId="20180"/>
    <cellStyle name="Calculation 4 14 6" xfId="20181"/>
    <cellStyle name="Calculation 4 14 6 2" xfId="20182"/>
    <cellStyle name="Calculation 4 14 7" xfId="20183"/>
    <cellStyle name="Calculation 4 14 7 2" xfId="20184"/>
    <cellStyle name="Calculation 4 14 8" xfId="20185"/>
    <cellStyle name="Calculation 4 14 8 2" xfId="20186"/>
    <cellStyle name="Calculation 4 14 9" xfId="20187"/>
    <cellStyle name="Calculation 4 14 9 2" xfId="20188"/>
    <cellStyle name="Calculation 4 15" xfId="20189"/>
    <cellStyle name="Calculation 4 15 10" xfId="20190"/>
    <cellStyle name="Calculation 4 15 10 2" xfId="20191"/>
    <cellStyle name="Calculation 4 15 11" xfId="20192"/>
    <cellStyle name="Calculation 4 15 2" xfId="20193"/>
    <cellStyle name="Calculation 4 15 2 2" xfId="20194"/>
    <cellStyle name="Calculation 4 15 2 2 2" xfId="20195"/>
    <cellStyle name="Calculation 4 15 2 3" xfId="20196"/>
    <cellStyle name="Calculation 4 15 2 3 2" xfId="20197"/>
    <cellStyle name="Calculation 4 15 2 4" xfId="20198"/>
    <cellStyle name="Calculation 4 15 2 4 2" xfId="20199"/>
    <cellStyle name="Calculation 4 15 2 5" xfId="20200"/>
    <cellStyle name="Calculation 4 15 2 5 2" xfId="20201"/>
    <cellStyle name="Calculation 4 15 2 6" xfId="20202"/>
    <cellStyle name="Calculation 4 15 2 6 2" xfId="20203"/>
    <cellStyle name="Calculation 4 15 2 7" xfId="20204"/>
    <cellStyle name="Calculation 4 15 2 7 2" xfId="20205"/>
    <cellStyle name="Calculation 4 15 2 8" xfId="20206"/>
    <cellStyle name="Calculation 4 15 2 8 2" xfId="20207"/>
    <cellStyle name="Calculation 4 15 2 9" xfId="20208"/>
    <cellStyle name="Calculation 4 15 3" xfId="20209"/>
    <cellStyle name="Calculation 4 15 3 2" xfId="20210"/>
    <cellStyle name="Calculation 4 15 3 2 2" xfId="20211"/>
    <cellStyle name="Calculation 4 15 3 3" xfId="20212"/>
    <cellStyle name="Calculation 4 15 3 3 2" xfId="20213"/>
    <cellStyle name="Calculation 4 15 3 4" xfId="20214"/>
    <cellStyle name="Calculation 4 15 3 4 2" xfId="20215"/>
    <cellStyle name="Calculation 4 15 3 5" xfId="20216"/>
    <cellStyle name="Calculation 4 15 3 5 2" xfId="20217"/>
    <cellStyle name="Calculation 4 15 3 6" xfId="20218"/>
    <cellStyle name="Calculation 4 15 3 6 2" xfId="20219"/>
    <cellStyle name="Calculation 4 15 3 7" xfId="20220"/>
    <cellStyle name="Calculation 4 15 3 7 2" xfId="20221"/>
    <cellStyle name="Calculation 4 15 3 8" xfId="20222"/>
    <cellStyle name="Calculation 4 15 3 8 2" xfId="20223"/>
    <cellStyle name="Calculation 4 15 3 9" xfId="20224"/>
    <cellStyle name="Calculation 4 15 4" xfId="20225"/>
    <cellStyle name="Calculation 4 15 4 2" xfId="20226"/>
    <cellStyle name="Calculation 4 15 5" xfId="20227"/>
    <cellStyle name="Calculation 4 15 5 2" xfId="20228"/>
    <cellStyle name="Calculation 4 15 6" xfId="20229"/>
    <cellStyle name="Calculation 4 15 6 2" xfId="20230"/>
    <cellStyle name="Calculation 4 15 7" xfId="20231"/>
    <cellStyle name="Calculation 4 15 7 2" xfId="20232"/>
    <cellStyle name="Calculation 4 15 8" xfId="20233"/>
    <cellStyle name="Calculation 4 15 8 2" xfId="20234"/>
    <cellStyle name="Calculation 4 15 9" xfId="20235"/>
    <cellStyle name="Calculation 4 15 9 2" xfId="20236"/>
    <cellStyle name="Calculation 4 16" xfId="20237"/>
    <cellStyle name="Calculation 4 16 10" xfId="20238"/>
    <cellStyle name="Calculation 4 16 10 2" xfId="20239"/>
    <cellStyle name="Calculation 4 16 11" xfId="20240"/>
    <cellStyle name="Calculation 4 16 2" xfId="20241"/>
    <cellStyle name="Calculation 4 16 2 2" xfId="20242"/>
    <cellStyle name="Calculation 4 16 2 2 2" xfId="20243"/>
    <cellStyle name="Calculation 4 16 2 3" xfId="20244"/>
    <cellStyle name="Calculation 4 16 2 3 2" xfId="20245"/>
    <cellStyle name="Calculation 4 16 2 4" xfId="20246"/>
    <cellStyle name="Calculation 4 16 2 4 2" xfId="20247"/>
    <cellStyle name="Calculation 4 16 2 5" xfId="20248"/>
    <cellStyle name="Calculation 4 16 2 5 2" xfId="20249"/>
    <cellStyle name="Calculation 4 16 2 6" xfId="20250"/>
    <cellStyle name="Calculation 4 16 2 6 2" xfId="20251"/>
    <cellStyle name="Calculation 4 16 2 7" xfId="20252"/>
    <cellStyle name="Calculation 4 16 2 7 2" xfId="20253"/>
    <cellStyle name="Calculation 4 16 2 8" xfId="20254"/>
    <cellStyle name="Calculation 4 16 2 8 2" xfId="20255"/>
    <cellStyle name="Calculation 4 16 2 9" xfId="20256"/>
    <cellStyle name="Calculation 4 16 3" xfId="20257"/>
    <cellStyle name="Calculation 4 16 3 2" xfId="20258"/>
    <cellStyle name="Calculation 4 16 3 2 2" xfId="20259"/>
    <cellStyle name="Calculation 4 16 3 3" xfId="20260"/>
    <cellStyle name="Calculation 4 16 3 3 2" xfId="20261"/>
    <cellStyle name="Calculation 4 16 3 4" xfId="20262"/>
    <cellStyle name="Calculation 4 16 3 4 2" xfId="20263"/>
    <cellStyle name="Calculation 4 16 3 5" xfId="20264"/>
    <cellStyle name="Calculation 4 16 3 5 2" xfId="20265"/>
    <cellStyle name="Calculation 4 16 3 6" xfId="20266"/>
    <cellStyle name="Calculation 4 16 3 6 2" xfId="20267"/>
    <cellStyle name="Calculation 4 16 3 7" xfId="20268"/>
    <cellStyle name="Calculation 4 16 3 7 2" xfId="20269"/>
    <cellStyle name="Calculation 4 16 3 8" xfId="20270"/>
    <cellStyle name="Calculation 4 16 3 8 2" xfId="20271"/>
    <cellStyle name="Calculation 4 16 3 9" xfId="20272"/>
    <cellStyle name="Calculation 4 16 4" xfId="20273"/>
    <cellStyle name="Calculation 4 16 4 2" xfId="20274"/>
    <cellStyle name="Calculation 4 16 5" xfId="20275"/>
    <cellStyle name="Calculation 4 16 5 2" xfId="20276"/>
    <cellStyle name="Calculation 4 16 6" xfId="20277"/>
    <cellStyle name="Calculation 4 16 6 2" xfId="20278"/>
    <cellStyle name="Calculation 4 16 7" xfId="20279"/>
    <cellStyle name="Calculation 4 16 7 2" xfId="20280"/>
    <cellStyle name="Calculation 4 16 8" xfId="20281"/>
    <cellStyle name="Calculation 4 16 8 2" xfId="20282"/>
    <cellStyle name="Calculation 4 16 9" xfId="20283"/>
    <cellStyle name="Calculation 4 16 9 2" xfId="20284"/>
    <cellStyle name="Calculation 4 17" xfId="20285"/>
    <cellStyle name="Calculation 4 17 10" xfId="20286"/>
    <cellStyle name="Calculation 4 17 10 2" xfId="20287"/>
    <cellStyle name="Calculation 4 17 11" xfId="20288"/>
    <cellStyle name="Calculation 4 17 2" xfId="20289"/>
    <cellStyle name="Calculation 4 17 2 2" xfId="20290"/>
    <cellStyle name="Calculation 4 17 2 2 2" xfId="20291"/>
    <cellStyle name="Calculation 4 17 2 3" xfId="20292"/>
    <cellStyle name="Calculation 4 17 2 3 2" xfId="20293"/>
    <cellStyle name="Calculation 4 17 2 4" xfId="20294"/>
    <cellStyle name="Calculation 4 17 2 4 2" xfId="20295"/>
    <cellStyle name="Calculation 4 17 2 5" xfId="20296"/>
    <cellStyle name="Calculation 4 17 2 5 2" xfId="20297"/>
    <cellStyle name="Calculation 4 17 2 6" xfId="20298"/>
    <cellStyle name="Calculation 4 17 2 6 2" xfId="20299"/>
    <cellStyle name="Calculation 4 17 2 7" xfId="20300"/>
    <cellStyle name="Calculation 4 17 2 7 2" xfId="20301"/>
    <cellStyle name="Calculation 4 17 2 8" xfId="20302"/>
    <cellStyle name="Calculation 4 17 2 8 2" xfId="20303"/>
    <cellStyle name="Calculation 4 17 2 9" xfId="20304"/>
    <cellStyle name="Calculation 4 17 3" xfId="20305"/>
    <cellStyle name="Calculation 4 17 3 2" xfId="20306"/>
    <cellStyle name="Calculation 4 17 3 2 2" xfId="20307"/>
    <cellStyle name="Calculation 4 17 3 3" xfId="20308"/>
    <cellStyle name="Calculation 4 17 3 3 2" xfId="20309"/>
    <cellStyle name="Calculation 4 17 3 4" xfId="20310"/>
    <cellStyle name="Calculation 4 17 3 4 2" xfId="20311"/>
    <cellStyle name="Calculation 4 17 3 5" xfId="20312"/>
    <cellStyle name="Calculation 4 17 3 5 2" xfId="20313"/>
    <cellStyle name="Calculation 4 17 3 6" xfId="20314"/>
    <cellStyle name="Calculation 4 17 3 6 2" xfId="20315"/>
    <cellStyle name="Calculation 4 17 3 7" xfId="20316"/>
    <cellStyle name="Calculation 4 17 3 7 2" xfId="20317"/>
    <cellStyle name="Calculation 4 17 3 8" xfId="20318"/>
    <cellStyle name="Calculation 4 17 3 8 2" xfId="20319"/>
    <cellStyle name="Calculation 4 17 3 9" xfId="20320"/>
    <cellStyle name="Calculation 4 17 4" xfId="20321"/>
    <cellStyle name="Calculation 4 17 4 2" xfId="20322"/>
    <cellStyle name="Calculation 4 17 5" xfId="20323"/>
    <cellStyle name="Calculation 4 17 5 2" xfId="20324"/>
    <cellStyle name="Calculation 4 17 6" xfId="20325"/>
    <cellStyle name="Calculation 4 17 6 2" xfId="20326"/>
    <cellStyle name="Calculation 4 17 7" xfId="20327"/>
    <cellStyle name="Calculation 4 17 7 2" xfId="20328"/>
    <cellStyle name="Calculation 4 17 8" xfId="20329"/>
    <cellStyle name="Calculation 4 17 8 2" xfId="20330"/>
    <cellStyle name="Calculation 4 17 9" xfId="20331"/>
    <cellStyle name="Calculation 4 17 9 2" xfId="20332"/>
    <cellStyle name="Calculation 4 18" xfId="20333"/>
    <cellStyle name="Calculation 4 18 10" xfId="20334"/>
    <cellStyle name="Calculation 4 18 10 2" xfId="20335"/>
    <cellStyle name="Calculation 4 18 11" xfId="20336"/>
    <cellStyle name="Calculation 4 18 2" xfId="20337"/>
    <cellStyle name="Calculation 4 18 2 2" xfId="20338"/>
    <cellStyle name="Calculation 4 18 2 2 2" xfId="20339"/>
    <cellStyle name="Calculation 4 18 2 3" xfId="20340"/>
    <cellStyle name="Calculation 4 18 2 3 2" xfId="20341"/>
    <cellStyle name="Calculation 4 18 2 4" xfId="20342"/>
    <cellStyle name="Calculation 4 18 2 4 2" xfId="20343"/>
    <cellStyle name="Calculation 4 18 2 5" xfId="20344"/>
    <cellStyle name="Calculation 4 18 2 5 2" xfId="20345"/>
    <cellStyle name="Calculation 4 18 2 6" xfId="20346"/>
    <cellStyle name="Calculation 4 18 2 6 2" xfId="20347"/>
    <cellStyle name="Calculation 4 18 2 7" xfId="20348"/>
    <cellStyle name="Calculation 4 18 2 7 2" xfId="20349"/>
    <cellStyle name="Calculation 4 18 2 8" xfId="20350"/>
    <cellStyle name="Calculation 4 18 2 8 2" xfId="20351"/>
    <cellStyle name="Calculation 4 18 2 9" xfId="20352"/>
    <cellStyle name="Calculation 4 18 3" xfId="20353"/>
    <cellStyle name="Calculation 4 18 3 2" xfId="20354"/>
    <cellStyle name="Calculation 4 18 3 2 2" xfId="20355"/>
    <cellStyle name="Calculation 4 18 3 3" xfId="20356"/>
    <cellStyle name="Calculation 4 18 3 3 2" xfId="20357"/>
    <cellStyle name="Calculation 4 18 3 4" xfId="20358"/>
    <cellStyle name="Calculation 4 18 3 4 2" xfId="20359"/>
    <cellStyle name="Calculation 4 18 3 5" xfId="20360"/>
    <cellStyle name="Calculation 4 18 3 5 2" xfId="20361"/>
    <cellStyle name="Calculation 4 18 3 6" xfId="20362"/>
    <cellStyle name="Calculation 4 18 3 6 2" xfId="20363"/>
    <cellStyle name="Calculation 4 18 3 7" xfId="20364"/>
    <cellStyle name="Calculation 4 18 3 7 2" xfId="20365"/>
    <cellStyle name="Calculation 4 18 3 8" xfId="20366"/>
    <cellStyle name="Calculation 4 18 3 8 2" xfId="20367"/>
    <cellStyle name="Calculation 4 18 3 9" xfId="20368"/>
    <cellStyle name="Calculation 4 18 4" xfId="20369"/>
    <cellStyle name="Calculation 4 18 4 2" xfId="20370"/>
    <cellStyle name="Calculation 4 18 5" xfId="20371"/>
    <cellStyle name="Calculation 4 18 5 2" xfId="20372"/>
    <cellStyle name="Calculation 4 18 6" xfId="20373"/>
    <cellStyle name="Calculation 4 18 6 2" xfId="20374"/>
    <cellStyle name="Calculation 4 18 7" xfId="20375"/>
    <cellStyle name="Calculation 4 18 7 2" xfId="20376"/>
    <cellStyle name="Calculation 4 18 8" xfId="20377"/>
    <cellStyle name="Calculation 4 18 8 2" xfId="20378"/>
    <cellStyle name="Calculation 4 18 9" xfId="20379"/>
    <cellStyle name="Calculation 4 18 9 2" xfId="20380"/>
    <cellStyle name="Calculation 4 19" xfId="20381"/>
    <cellStyle name="Calculation 4 19 10" xfId="20382"/>
    <cellStyle name="Calculation 4 19 10 2" xfId="20383"/>
    <cellStyle name="Calculation 4 19 11" xfId="20384"/>
    <cellStyle name="Calculation 4 19 2" xfId="20385"/>
    <cellStyle name="Calculation 4 19 2 2" xfId="20386"/>
    <cellStyle name="Calculation 4 19 2 2 2" xfId="20387"/>
    <cellStyle name="Calculation 4 19 2 3" xfId="20388"/>
    <cellStyle name="Calculation 4 19 2 3 2" xfId="20389"/>
    <cellStyle name="Calculation 4 19 2 4" xfId="20390"/>
    <cellStyle name="Calculation 4 19 2 4 2" xfId="20391"/>
    <cellStyle name="Calculation 4 19 2 5" xfId="20392"/>
    <cellStyle name="Calculation 4 19 2 5 2" xfId="20393"/>
    <cellStyle name="Calculation 4 19 2 6" xfId="20394"/>
    <cellStyle name="Calculation 4 19 2 6 2" xfId="20395"/>
    <cellStyle name="Calculation 4 19 2 7" xfId="20396"/>
    <cellStyle name="Calculation 4 19 2 7 2" xfId="20397"/>
    <cellStyle name="Calculation 4 19 2 8" xfId="20398"/>
    <cellStyle name="Calculation 4 19 2 8 2" xfId="20399"/>
    <cellStyle name="Calculation 4 19 2 9" xfId="20400"/>
    <cellStyle name="Calculation 4 19 3" xfId="20401"/>
    <cellStyle name="Calculation 4 19 3 2" xfId="20402"/>
    <cellStyle name="Calculation 4 19 3 2 2" xfId="20403"/>
    <cellStyle name="Calculation 4 19 3 3" xfId="20404"/>
    <cellStyle name="Calculation 4 19 3 3 2" xfId="20405"/>
    <cellStyle name="Calculation 4 19 3 4" xfId="20406"/>
    <cellStyle name="Calculation 4 19 3 4 2" xfId="20407"/>
    <cellStyle name="Calculation 4 19 3 5" xfId="20408"/>
    <cellStyle name="Calculation 4 19 3 5 2" xfId="20409"/>
    <cellStyle name="Calculation 4 19 3 6" xfId="20410"/>
    <cellStyle name="Calculation 4 19 3 6 2" xfId="20411"/>
    <cellStyle name="Calculation 4 19 3 7" xfId="20412"/>
    <cellStyle name="Calculation 4 19 3 7 2" xfId="20413"/>
    <cellStyle name="Calculation 4 19 3 8" xfId="20414"/>
    <cellStyle name="Calculation 4 19 3 8 2" xfId="20415"/>
    <cellStyle name="Calculation 4 19 3 9" xfId="20416"/>
    <cellStyle name="Calculation 4 19 4" xfId="20417"/>
    <cellStyle name="Calculation 4 19 4 2" xfId="20418"/>
    <cellStyle name="Calculation 4 19 5" xfId="20419"/>
    <cellStyle name="Calculation 4 19 5 2" xfId="20420"/>
    <cellStyle name="Calculation 4 19 6" xfId="20421"/>
    <cellStyle name="Calculation 4 19 6 2" xfId="20422"/>
    <cellStyle name="Calculation 4 19 7" xfId="20423"/>
    <cellStyle name="Calculation 4 19 7 2" xfId="20424"/>
    <cellStyle name="Calculation 4 19 8" xfId="20425"/>
    <cellStyle name="Calculation 4 19 8 2" xfId="20426"/>
    <cellStyle name="Calculation 4 19 9" xfId="20427"/>
    <cellStyle name="Calculation 4 19 9 2" xfId="20428"/>
    <cellStyle name="Calculation 4 2" xfId="50"/>
    <cellStyle name="Calculation 4 2 10" xfId="20429"/>
    <cellStyle name="Calculation 4 2 10 2" xfId="20430"/>
    <cellStyle name="Calculation 4 2 11" xfId="20431"/>
    <cellStyle name="Calculation 4 2 12" xfId="7799"/>
    <cellStyle name="Calculation 4 2 2" xfId="20432"/>
    <cellStyle name="Calculation 4 2 2 2" xfId="20433"/>
    <cellStyle name="Calculation 4 2 2 2 2" xfId="20434"/>
    <cellStyle name="Calculation 4 2 2 3" xfId="20435"/>
    <cellStyle name="Calculation 4 2 2 3 2" xfId="20436"/>
    <cellStyle name="Calculation 4 2 2 4" xfId="20437"/>
    <cellStyle name="Calculation 4 2 2 4 2" xfId="20438"/>
    <cellStyle name="Calculation 4 2 2 5" xfId="20439"/>
    <cellStyle name="Calculation 4 2 2 5 2" xfId="20440"/>
    <cellStyle name="Calculation 4 2 2 6" xfId="20441"/>
    <cellStyle name="Calculation 4 2 2 6 2" xfId="20442"/>
    <cellStyle name="Calculation 4 2 2 7" xfId="20443"/>
    <cellStyle name="Calculation 4 2 2 7 2" xfId="20444"/>
    <cellStyle name="Calculation 4 2 2 8" xfId="20445"/>
    <cellStyle name="Calculation 4 2 2 8 2" xfId="20446"/>
    <cellStyle name="Calculation 4 2 2 9" xfId="20447"/>
    <cellStyle name="Calculation 4 2 3" xfId="20448"/>
    <cellStyle name="Calculation 4 2 3 2" xfId="20449"/>
    <cellStyle name="Calculation 4 2 3 2 2" xfId="20450"/>
    <cellStyle name="Calculation 4 2 3 3" xfId="20451"/>
    <cellStyle name="Calculation 4 2 3 3 2" xfId="20452"/>
    <cellStyle name="Calculation 4 2 3 4" xfId="20453"/>
    <cellStyle name="Calculation 4 2 3 4 2" xfId="20454"/>
    <cellStyle name="Calculation 4 2 3 5" xfId="20455"/>
    <cellStyle name="Calculation 4 2 3 5 2" xfId="20456"/>
    <cellStyle name="Calculation 4 2 3 6" xfId="20457"/>
    <cellStyle name="Calculation 4 2 3 6 2" xfId="20458"/>
    <cellStyle name="Calculation 4 2 3 7" xfId="20459"/>
    <cellStyle name="Calculation 4 2 3 7 2" xfId="20460"/>
    <cellStyle name="Calculation 4 2 3 8" xfId="20461"/>
    <cellStyle name="Calculation 4 2 3 8 2" xfId="20462"/>
    <cellStyle name="Calculation 4 2 3 9" xfId="20463"/>
    <cellStyle name="Calculation 4 2 4" xfId="20464"/>
    <cellStyle name="Calculation 4 2 4 2" xfId="20465"/>
    <cellStyle name="Calculation 4 2 5" xfId="20466"/>
    <cellStyle name="Calculation 4 2 5 2" xfId="20467"/>
    <cellStyle name="Calculation 4 2 6" xfId="20468"/>
    <cellStyle name="Calculation 4 2 6 2" xfId="20469"/>
    <cellStyle name="Calculation 4 2 7" xfId="20470"/>
    <cellStyle name="Calculation 4 2 7 2" xfId="20471"/>
    <cellStyle name="Calculation 4 2 8" xfId="20472"/>
    <cellStyle name="Calculation 4 2 8 2" xfId="20473"/>
    <cellStyle name="Calculation 4 2 9" xfId="20474"/>
    <cellStyle name="Calculation 4 2 9 2" xfId="20475"/>
    <cellStyle name="Calculation 4 20" xfId="20476"/>
    <cellStyle name="Calculation 4 20 10" xfId="20477"/>
    <cellStyle name="Calculation 4 20 10 2" xfId="20478"/>
    <cellStyle name="Calculation 4 20 11" xfId="20479"/>
    <cellStyle name="Calculation 4 20 2" xfId="20480"/>
    <cellStyle name="Calculation 4 20 2 2" xfId="20481"/>
    <cellStyle name="Calculation 4 20 2 2 2" xfId="20482"/>
    <cellStyle name="Calculation 4 20 2 3" xfId="20483"/>
    <cellStyle name="Calculation 4 20 2 3 2" xfId="20484"/>
    <cellStyle name="Calculation 4 20 2 4" xfId="20485"/>
    <cellStyle name="Calculation 4 20 2 4 2" xfId="20486"/>
    <cellStyle name="Calculation 4 20 2 5" xfId="20487"/>
    <cellStyle name="Calculation 4 20 2 5 2" xfId="20488"/>
    <cellStyle name="Calculation 4 20 2 6" xfId="20489"/>
    <cellStyle name="Calculation 4 20 2 6 2" xfId="20490"/>
    <cellStyle name="Calculation 4 20 2 7" xfId="20491"/>
    <cellStyle name="Calculation 4 20 2 7 2" xfId="20492"/>
    <cellStyle name="Calculation 4 20 2 8" xfId="20493"/>
    <cellStyle name="Calculation 4 20 2 8 2" xfId="20494"/>
    <cellStyle name="Calculation 4 20 2 9" xfId="20495"/>
    <cellStyle name="Calculation 4 20 3" xfId="20496"/>
    <cellStyle name="Calculation 4 20 3 2" xfId="20497"/>
    <cellStyle name="Calculation 4 20 3 2 2" xfId="20498"/>
    <cellStyle name="Calculation 4 20 3 3" xfId="20499"/>
    <cellStyle name="Calculation 4 20 3 3 2" xfId="20500"/>
    <cellStyle name="Calculation 4 20 3 4" xfId="20501"/>
    <cellStyle name="Calculation 4 20 3 4 2" xfId="20502"/>
    <cellStyle name="Calculation 4 20 3 5" xfId="20503"/>
    <cellStyle name="Calculation 4 20 3 5 2" xfId="20504"/>
    <cellStyle name="Calculation 4 20 3 6" xfId="20505"/>
    <cellStyle name="Calculation 4 20 3 6 2" xfId="20506"/>
    <cellStyle name="Calculation 4 20 3 7" xfId="20507"/>
    <cellStyle name="Calculation 4 20 3 7 2" xfId="20508"/>
    <cellStyle name="Calculation 4 20 3 8" xfId="20509"/>
    <cellStyle name="Calculation 4 20 3 8 2" xfId="20510"/>
    <cellStyle name="Calculation 4 20 3 9" xfId="20511"/>
    <cellStyle name="Calculation 4 20 4" xfId="20512"/>
    <cellStyle name="Calculation 4 20 4 2" xfId="20513"/>
    <cellStyle name="Calculation 4 20 5" xfId="20514"/>
    <cellStyle name="Calculation 4 20 5 2" xfId="20515"/>
    <cellStyle name="Calculation 4 20 6" xfId="20516"/>
    <cellStyle name="Calculation 4 20 6 2" xfId="20517"/>
    <cellStyle name="Calculation 4 20 7" xfId="20518"/>
    <cellStyle name="Calculation 4 20 7 2" xfId="20519"/>
    <cellStyle name="Calculation 4 20 8" xfId="20520"/>
    <cellStyle name="Calculation 4 20 8 2" xfId="20521"/>
    <cellStyle name="Calculation 4 20 9" xfId="20522"/>
    <cellStyle name="Calculation 4 20 9 2" xfId="20523"/>
    <cellStyle name="Calculation 4 21" xfId="20524"/>
    <cellStyle name="Calculation 4 21 10" xfId="20525"/>
    <cellStyle name="Calculation 4 21 10 2" xfId="20526"/>
    <cellStyle name="Calculation 4 21 11" xfId="20527"/>
    <cellStyle name="Calculation 4 21 2" xfId="20528"/>
    <cellStyle name="Calculation 4 21 2 2" xfId="20529"/>
    <cellStyle name="Calculation 4 21 2 2 2" xfId="20530"/>
    <cellStyle name="Calculation 4 21 2 3" xfId="20531"/>
    <cellStyle name="Calculation 4 21 2 3 2" xfId="20532"/>
    <cellStyle name="Calculation 4 21 2 4" xfId="20533"/>
    <cellStyle name="Calculation 4 21 2 4 2" xfId="20534"/>
    <cellStyle name="Calculation 4 21 2 5" xfId="20535"/>
    <cellStyle name="Calculation 4 21 2 5 2" xfId="20536"/>
    <cellStyle name="Calculation 4 21 2 6" xfId="20537"/>
    <cellStyle name="Calculation 4 21 2 6 2" xfId="20538"/>
    <cellStyle name="Calculation 4 21 2 7" xfId="20539"/>
    <cellStyle name="Calculation 4 21 2 7 2" xfId="20540"/>
    <cellStyle name="Calculation 4 21 2 8" xfId="20541"/>
    <cellStyle name="Calculation 4 21 2 8 2" xfId="20542"/>
    <cellStyle name="Calculation 4 21 2 9" xfId="20543"/>
    <cellStyle name="Calculation 4 21 3" xfId="20544"/>
    <cellStyle name="Calculation 4 21 3 2" xfId="20545"/>
    <cellStyle name="Calculation 4 21 3 2 2" xfId="20546"/>
    <cellStyle name="Calculation 4 21 3 3" xfId="20547"/>
    <cellStyle name="Calculation 4 21 3 3 2" xfId="20548"/>
    <cellStyle name="Calculation 4 21 3 4" xfId="20549"/>
    <cellStyle name="Calculation 4 21 3 4 2" xfId="20550"/>
    <cellStyle name="Calculation 4 21 3 5" xfId="20551"/>
    <cellStyle name="Calculation 4 21 3 5 2" xfId="20552"/>
    <cellStyle name="Calculation 4 21 3 6" xfId="20553"/>
    <cellStyle name="Calculation 4 21 3 6 2" xfId="20554"/>
    <cellStyle name="Calculation 4 21 3 7" xfId="20555"/>
    <cellStyle name="Calculation 4 21 3 7 2" xfId="20556"/>
    <cellStyle name="Calculation 4 21 3 8" xfId="20557"/>
    <cellStyle name="Calculation 4 21 3 8 2" xfId="20558"/>
    <cellStyle name="Calculation 4 21 3 9" xfId="20559"/>
    <cellStyle name="Calculation 4 21 4" xfId="20560"/>
    <cellStyle name="Calculation 4 21 4 2" xfId="20561"/>
    <cellStyle name="Calculation 4 21 5" xfId="20562"/>
    <cellStyle name="Calculation 4 21 5 2" xfId="20563"/>
    <cellStyle name="Calculation 4 21 6" xfId="20564"/>
    <cellStyle name="Calculation 4 21 6 2" xfId="20565"/>
    <cellStyle name="Calculation 4 21 7" xfId="20566"/>
    <cellStyle name="Calculation 4 21 7 2" xfId="20567"/>
    <cellStyle name="Calculation 4 21 8" xfId="20568"/>
    <cellStyle name="Calculation 4 21 8 2" xfId="20569"/>
    <cellStyle name="Calculation 4 21 9" xfId="20570"/>
    <cellStyle name="Calculation 4 21 9 2" xfId="20571"/>
    <cellStyle name="Calculation 4 22" xfId="20572"/>
    <cellStyle name="Calculation 4 22 10" xfId="20573"/>
    <cellStyle name="Calculation 4 22 10 2" xfId="20574"/>
    <cellStyle name="Calculation 4 22 11" xfId="20575"/>
    <cellStyle name="Calculation 4 22 2" xfId="20576"/>
    <cellStyle name="Calculation 4 22 2 2" xfId="20577"/>
    <cellStyle name="Calculation 4 22 2 2 2" xfId="20578"/>
    <cellStyle name="Calculation 4 22 2 3" xfId="20579"/>
    <cellStyle name="Calculation 4 22 2 3 2" xfId="20580"/>
    <cellStyle name="Calculation 4 22 2 4" xfId="20581"/>
    <cellStyle name="Calculation 4 22 2 4 2" xfId="20582"/>
    <cellStyle name="Calculation 4 22 2 5" xfId="20583"/>
    <cellStyle name="Calculation 4 22 2 5 2" xfId="20584"/>
    <cellStyle name="Calculation 4 22 2 6" xfId="20585"/>
    <cellStyle name="Calculation 4 22 2 6 2" xfId="20586"/>
    <cellStyle name="Calculation 4 22 2 7" xfId="20587"/>
    <cellStyle name="Calculation 4 22 2 7 2" xfId="20588"/>
    <cellStyle name="Calculation 4 22 2 8" xfId="20589"/>
    <cellStyle name="Calculation 4 22 2 8 2" xfId="20590"/>
    <cellStyle name="Calculation 4 22 2 9" xfId="20591"/>
    <cellStyle name="Calculation 4 22 3" xfId="20592"/>
    <cellStyle name="Calculation 4 22 3 2" xfId="20593"/>
    <cellStyle name="Calculation 4 22 3 2 2" xfId="20594"/>
    <cellStyle name="Calculation 4 22 3 3" xfId="20595"/>
    <cellStyle name="Calculation 4 22 3 3 2" xfId="20596"/>
    <cellStyle name="Calculation 4 22 3 4" xfId="20597"/>
    <cellStyle name="Calculation 4 22 3 4 2" xfId="20598"/>
    <cellStyle name="Calculation 4 22 3 5" xfId="20599"/>
    <cellStyle name="Calculation 4 22 3 5 2" xfId="20600"/>
    <cellStyle name="Calculation 4 22 3 6" xfId="20601"/>
    <cellStyle name="Calculation 4 22 3 6 2" xfId="20602"/>
    <cellStyle name="Calculation 4 22 3 7" xfId="20603"/>
    <cellStyle name="Calculation 4 22 3 7 2" xfId="20604"/>
    <cellStyle name="Calculation 4 22 3 8" xfId="20605"/>
    <cellStyle name="Calculation 4 22 3 8 2" xfId="20606"/>
    <cellStyle name="Calculation 4 22 3 9" xfId="20607"/>
    <cellStyle name="Calculation 4 22 4" xfId="20608"/>
    <cellStyle name="Calculation 4 22 4 2" xfId="20609"/>
    <cellStyle name="Calculation 4 22 5" xfId="20610"/>
    <cellStyle name="Calculation 4 22 5 2" xfId="20611"/>
    <cellStyle name="Calculation 4 22 6" xfId="20612"/>
    <cellStyle name="Calculation 4 22 6 2" xfId="20613"/>
    <cellStyle name="Calculation 4 22 7" xfId="20614"/>
    <cellStyle name="Calculation 4 22 7 2" xfId="20615"/>
    <cellStyle name="Calculation 4 22 8" xfId="20616"/>
    <cellStyle name="Calculation 4 22 8 2" xfId="20617"/>
    <cellStyle name="Calculation 4 22 9" xfId="20618"/>
    <cellStyle name="Calculation 4 22 9 2" xfId="20619"/>
    <cellStyle name="Calculation 4 23" xfId="20620"/>
    <cellStyle name="Calculation 4 23 10" xfId="20621"/>
    <cellStyle name="Calculation 4 23 10 2" xfId="20622"/>
    <cellStyle name="Calculation 4 23 11" xfId="20623"/>
    <cellStyle name="Calculation 4 23 2" xfId="20624"/>
    <cellStyle name="Calculation 4 23 2 2" xfId="20625"/>
    <cellStyle name="Calculation 4 23 2 2 2" xfId="20626"/>
    <cellStyle name="Calculation 4 23 2 3" xfId="20627"/>
    <cellStyle name="Calculation 4 23 2 3 2" xfId="20628"/>
    <cellStyle name="Calculation 4 23 2 4" xfId="20629"/>
    <cellStyle name="Calculation 4 23 2 4 2" xfId="20630"/>
    <cellStyle name="Calculation 4 23 2 5" xfId="20631"/>
    <cellStyle name="Calculation 4 23 2 5 2" xfId="20632"/>
    <cellStyle name="Calculation 4 23 2 6" xfId="20633"/>
    <cellStyle name="Calculation 4 23 2 6 2" xfId="20634"/>
    <cellStyle name="Calculation 4 23 2 7" xfId="20635"/>
    <cellStyle name="Calculation 4 23 2 7 2" xfId="20636"/>
    <cellStyle name="Calculation 4 23 2 8" xfId="20637"/>
    <cellStyle name="Calculation 4 23 2 8 2" xfId="20638"/>
    <cellStyle name="Calculation 4 23 2 9" xfId="20639"/>
    <cellStyle name="Calculation 4 23 3" xfId="20640"/>
    <cellStyle name="Calculation 4 23 3 2" xfId="20641"/>
    <cellStyle name="Calculation 4 23 3 2 2" xfId="20642"/>
    <cellStyle name="Calculation 4 23 3 3" xfId="20643"/>
    <cellStyle name="Calculation 4 23 3 3 2" xfId="20644"/>
    <cellStyle name="Calculation 4 23 3 4" xfId="20645"/>
    <cellStyle name="Calculation 4 23 3 4 2" xfId="20646"/>
    <cellStyle name="Calculation 4 23 3 5" xfId="20647"/>
    <cellStyle name="Calculation 4 23 3 5 2" xfId="20648"/>
    <cellStyle name="Calculation 4 23 3 6" xfId="20649"/>
    <cellStyle name="Calculation 4 23 3 6 2" xfId="20650"/>
    <cellStyle name="Calculation 4 23 3 7" xfId="20651"/>
    <cellStyle name="Calculation 4 23 3 7 2" xfId="20652"/>
    <cellStyle name="Calculation 4 23 3 8" xfId="20653"/>
    <cellStyle name="Calculation 4 23 3 8 2" xfId="20654"/>
    <cellStyle name="Calculation 4 23 3 9" xfId="20655"/>
    <cellStyle name="Calculation 4 23 4" xfId="20656"/>
    <cellStyle name="Calculation 4 23 4 2" xfId="20657"/>
    <cellStyle name="Calculation 4 23 5" xfId="20658"/>
    <cellStyle name="Calculation 4 23 5 2" xfId="20659"/>
    <cellStyle name="Calculation 4 23 6" xfId="20660"/>
    <cellStyle name="Calculation 4 23 6 2" xfId="20661"/>
    <cellStyle name="Calculation 4 23 7" xfId="20662"/>
    <cellStyle name="Calculation 4 23 7 2" xfId="20663"/>
    <cellStyle name="Calculation 4 23 8" xfId="20664"/>
    <cellStyle name="Calculation 4 23 8 2" xfId="20665"/>
    <cellStyle name="Calculation 4 23 9" xfId="20666"/>
    <cellStyle name="Calculation 4 23 9 2" xfId="20667"/>
    <cellStyle name="Calculation 4 24" xfId="20668"/>
    <cellStyle name="Calculation 4 24 10" xfId="20669"/>
    <cellStyle name="Calculation 4 24 10 2" xfId="20670"/>
    <cellStyle name="Calculation 4 24 11" xfId="20671"/>
    <cellStyle name="Calculation 4 24 2" xfId="20672"/>
    <cellStyle name="Calculation 4 24 2 2" xfId="20673"/>
    <cellStyle name="Calculation 4 24 2 2 2" xfId="20674"/>
    <cellStyle name="Calculation 4 24 2 3" xfId="20675"/>
    <cellStyle name="Calculation 4 24 2 3 2" xfId="20676"/>
    <cellStyle name="Calculation 4 24 2 4" xfId="20677"/>
    <cellStyle name="Calculation 4 24 2 4 2" xfId="20678"/>
    <cellStyle name="Calculation 4 24 2 5" xfId="20679"/>
    <cellStyle name="Calculation 4 24 2 5 2" xfId="20680"/>
    <cellStyle name="Calculation 4 24 2 6" xfId="20681"/>
    <cellStyle name="Calculation 4 24 2 6 2" xfId="20682"/>
    <cellStyle name="Calculation 4 24 2 7" xfId="20683"/>
    <cellStyle name="Calculation 4 24 2 7 2" xfId="20684"/>
    <cellStyle name="Calculation 4 24 2 8" xfId="20685"/>
    <cellStyle name="Calculation 4 24 2 8 2" xfId="20686"/>
    <cellStyle name="Calculation 4 24 2 9" xfId="20687"/>
    <cellStyle name="Calculation 4 24 3" xfId="20688"/>
    <cellStyle name="Calculation 4 24 3 2" xfId="20689"/>
    <cellStyle name="Calculation 4 24 3 2 2" xfId="20690"/>
    <cellStyle name="Calculation 4 24 3 3" xfId="20691"/>
    <cellStyle name="Calculation 4 24 3 3 2" xfId="20692"/>
    <cellStyle name="Calculation 4 24 3 4" xfId="20693"/>
    <cellStyle name="Calculation 4 24 3 4 2" xfId="20694"/>
    <cellStyle name="Calculation 4 24 3 5" xfId="20695"/>
    <cellStyle name="Calculation 4 24 3 5 2" xfId="20696"/>
    <cellStyle name="Calculation 4 24 3 6" xfId="20697"/>
    <cellStyle name="Calculation 4 24 3 6 2" xfId="20698"/>
    <cellStyle name="Calculation 4 24 3 7" xfId="20699"/>
    <cellStyle name="Calculation 4 24 3 7 2" xfId="20700"/>
    <cellStyle name="Calculation 4 24 3 8" xfId="20701"/>
    <cellStyle name="Calculation 4 24 3 8 2" xfId="20702"/>
    <cellStyle name="Calculation 4 24 3 9" xfId="20703"/>
    <cellStyle name="Calculation 4 24 4" xfId="20704"/>
    <cellStyle name="Calculation 4 24 4 2" xfId="20705"/>
    <cellStyle name="Calculation 4 24 5" xfId="20706"/>
    <cellStyle name="Calculation 4 24 5 2" xfId="20707"/>
    <cellStyle name="Calculation 4 24 6" xfId="20708"/>
    <cellStyle name="Calculation 4 24 6 2" xfId="20709"/>
    <cellStyle name="Calculation 4 24 7" xfId="20710"/>
    <cellStyle name="Calculation 4 24 7 2" xfId="20711"/>
    <cellStyle name="Calculation 4 24 8" xfId="20712"/>
    <cellStyle name="Calculation 4 24 8 2" xfId="20713"/>
    <cellStyle name="Calculation 4 24 9" xfId="20714"/>
    <cellStyle name="Calculation 4 24 9 2" xfId="20715"/>
    <cellStyle name="Calculation 4 25" xfId="20716"/>
    <cellStyle name="Calculation 4 25 10" xfId="20717"/>
    <cellStyle name="Calculation 4 25 10 2" xfId="20718"/>
    <cellStyle name="Calculation 4 25 11" xfId="20719"/>
    <cellStyle name="Calculation 4 25 2" xfId="20720"/>
    <cellStyle name="Calculation 4 25 2 2" xfId="20721"/>
    <cellStyle name="Calculation 4 25 2 2 2" xfId="20722"/>
    <cellStyle name="Calculation 4 25 2 3" xfId="20723"/>
    <cellStyle name="Calculation 4 25 2 3 2" xfId="20724"/>
    <cellStyle name="Calculation 4 25 2 4" xfId="20725"/>
    <cellStyle name="Calculation 4 25 2 4 2" xfId="20726"/>
    <cellStyle name="Calculation 4 25 2 5" xfId="20727"/>
    <cellStyle name="Calculation 4 25 2 5 2" xfId="20728"/>
    <cellStyle name="Calculation 4 25 2 6" xfId="20729"/>
    <cellStyle name="Calculation 4 25 2 6 2" xfId="20730"/>
    <cellStyle name="Calculation 4 25 2 7" xfId="20731"/>
    <cellStyle name="Calculation 4 25 2 7 2" xfId="20732"/>
    <cellStyle name="Calculation 4 25 2 8" xfId="20733"/>
    <cellStyle name="Calculation 4 25 2 8 2" xfId="20734"/>
    <cellStyle name="Calculation 4 25 2 9" xfId="20735"/>
    <cellStyle name="Calculation 4 25 3" xfId="20736"/>
    <cellStyle name="Calculation 4 25 3 2" xfId="20737"/>
    <cellStyle name="Calculation 4 25 3 2 2" xfId="20738"/>
    <cellStyle name="Calculation 4 25 3 3" xfId="20739"/>
    <cellStyle name="Calculation 4 25 3 3 2" xfId="20740"/>
    <cellStyle name="Calculation 4 25 3 4" xfId="20741"/>
    <cellStyle name="Calculation 4 25 3 4 2" xfId="20742"/>
    <cellStyle name="Calculation 4 25 3 5" xfId="20743"/>
    <cellStyle name="Calculation 4 25 3 5 2" xfId="20744"/>
    <cellStyle name="Calculation 4 25 3 6" xfId="20745"/>
    <cellStyle name="Calculation 4 25 3 6 2" xfId="20746"/>
    <cellStyle name="Calculation 4 25 3 7" xfId="20747"/>
    <cellStyle name="Calculation 4 25 3 7 2" xfId="20748"/>
    <cellStyle name="Calculation 4 25 3 8" xfId="20749"/>
    <cellStyle name="Calculation 4 25 3 8 2" xfId="20750"/>
    <cellStyle name="Calculation 4 25 3 9" xfId="20751"/>
    <cellStyle name="Calculation 4 25 4" xfId="20752"/>
    <cellStyle name="Calculation 4 25 4 2" xfId="20753"/>
    <cellStyle name="Calculation 4 25 5" xfId="20754"/>
    <cellStyle name="Calculation 4 25 5 2" xfId="20755"/>
    <cellStyle name="Calculation 4 25 6" xfId="20756"/>
    <cellStyle name="Calculation 4 25 6 2" xfId="20757"/>
    <cellStyle name="Calculation 4 25 7" xfId="20758"/>
    <cellStyle name="Calculation 4 25 7 2" xfId="20759"/>
    <cellStyle name="Calculation 4 25 8" xfId="20760"/>
    <cellStyle name="Calculation 4 25 8 2" xfId="20761"/>
    <cellStyle name="Calculation 4 25 9" xfId="20762"/>
    <cellStyle name="Calculation 4 25 9 2" xfId="20763"/>
    <cellStyle name="Calculation 4 26" xfId="20764"/>
    <cellStyle name="Calculation 4 26 10" xfId="20765"/>
    <cellStyle name="Calculation 4 26 10 2" xfId="20766"/>
    <cellStyle name="Calculation 4 26 11" xfId="20767"/>
    <cellStyle name="Calculation 4 26 2" xfId="20768"/>
    <cellStyle name="Calculation 4 26 2 2" xfId="20769"/>
    <cellStyle name="Calculation 4 26 2 2 2" xfId="20770"/>
    <cellStyle name="Calculation 4 26 2 3" xfId="20771"/>
    <cellStyle name="Calculation 4 26 2 3 2" xfId="20772"/>
    <cellStyle name="Calculation 4 26 2 4" xfId="20773"/>
    <cellStyle name="Calculation 4 26 2 4 2" xfId="20774"/>
    <cellStyle name="Calculation 4 26 2 5" xfId="20775"/>
    <cellStyle name="Calculation 4 26 2 5 2" xfId="20776"/>
    <cellStyle name="Calculation 4 26 2 6" xfId="20777"/>
    <cellStyle name="Calculation 4 26 2 6 2" xfId="20778"/>
    <cellStyle name="Calculation 4 26 2 7" xfId="20779"/>
    <cellStyle name="Calculation 4 26 2 7 2" xfId="20780"/>
    <cellStyle name="Calculation 4 26 2 8" xfId="20781"/>
    <cellStyle name="Calculation 4 26 2 8 2" xfId="20782"/>
    <cellStyle name="Calculation 4 26 2 9" xfId="20783"/>
    <cellStyle name="Calculation 4 26 3" xfId="20784"/>
    <cellStyle name="Calculation 4 26 3 2" xfId="20785"/>
    <cellStyle name="Calculation 4 26 3 2 2" xfId="20786"/>
    <cellStyle name="Calculation 4 26 3 3" xfId="20787"/>
    <cellStyle name="Calculation 4 26 3 3 2" xfId="20788"/>
    <cellStyle name="Calculation 4 26 3 4" xfId="20789"/>
    <cellStyle name="Calculation 4 26 3 4 2" xfId="20790"/>
    <cellStyle name="Calculation 4 26 3 5" xfId="20791"/>
    <cellStyle name="Calculation 4 26 3 5 2" xfId="20792"/>
    <cellStyle name="Calculation 4 26 3 6" xfId="20793"/>
    <cellStyle name="Calculation 4 26 3 6 2" xfId="20794"/>
    <cellStyle name="Calculation 4 26 3 7" xfId="20795"/>
    <cellStyle name="Calculation 4 26 3 7 2" xfId="20796"/>
    <cellStyle name="Calculation 4 26 3 8" xfId="20797"/>
    <cellStyle name="Calculation 4 26 3 8 2" xfId="20798"/>
    <cellStyle name="Calculation 4 26 3 9" xfId="20799"/>
    <cellStyle name="Calculation 4 26 4" xfId="20800"/>
    <cellStyle name="Calculation 4 26 4 2" xfId="20801"/>
    <cellStyle name="Calculation 4 26 5" xfId="20802"/>
    <cellStyle name="Calculation 4 26 5 2" xfId="20803"/>
    <cellStyle name="Calculation 4 26 6" xfId="20804"/>
    <cellStyle name="Calculation 4 26 6 2" xfId="20805"/>
    <cellStyle name="Calculation 4 26 7" xfId="20806"/>
    <cellStyle name="Calculation 4 26 7 2" xfId="20807"/>
    <cellStyle name="Calculation 4 26 8" xfId="20808"/>
    <cellStyle name="Calculation 4 26 8 2" xfId="20809"/>
    <cellStyle name="Calculation 4 26 9" xfId="20810"/>
    <cellStyle name="Calculation 4 26 9 2" xfId="20811"/>
    <cellStyle name="Calculation 4 27" xfId="20812"/>
    <cellStyle name="Calculation 4 27 10" xfId="20813"/>
    <cellStyle name="Calculation 4 27 10 2" xfId="20814"/>
    <cellStyle name="Calculation 4 27 11" xfId="20815"/>
    <cellStyle name="Calculation 4 27 2" xfId="20816"/>
    <cellStyle name="Calculation 4 27 2 2" xfId="20817"/>
    <cellStyle name="Calculation 4 27 2 2 2" xfId="20818"/>
    <cellStyle name="Calculation 4 27 2 3" xfId="20819"/>
    <cellStyle name="Calculation 4 27 2 3 2" xfId="20820"/>
    <cellStyle name="Calculation 4 27 2 4" xfId="20821"/>
    <cellStyle name="Calculation 4 27 2 4 2" xfId="20822"/>
    <cellStyle name="Calculation 4 27 2 5" xfId="20823"/>
    <cellStyle name="Calculation 4 27 2 5 2" xfId="20824"/>
    <cellStyle name="Calculation 4 27 2 6" xfId="20825"/>
    <cellStyle name="Calculation 4 27 2 6 2" xfId="20826"/>
    <cellStyle name="Calculation 4 27 2 7" xfId="20827"/>
    <cellStyle name="Calculation 4 27 2 7 2" xfId="20828"/>
    <cellStyle name="Calculation 4 27 2 8" xfId="20829"/>
    <cellStyle name="Calculation 4 27 2 8 2" xfId="20830"/>
    <cellStyle name="Calculation 4 27 2 9" xfId="20831"/>
    <cellStyle name="Calculation 4 27 3" xfId="20832"/>
    <cellStyle name="Calculation 4 27 3 2" xfId="20833"/>
    <cellStyle name="Calculation 4 27 3 2 2" xfId="20834"/>
    <cellStyle name="Calculation 4 27 3 3" xfId="20835"/>
    <cellStyle name="Calculation 4 27 3 3 2" xfId="20836"/>
    <cellStyle name="Calculation 4 27 3 4" xfId="20837"/>
    <cellStyle name="Calculation 4 27 3 4 2" xfId="20838"/>
    <cellStyle name="Calculation 4 27 3 5" xfId="20839"/>
    <cellStyle name="Calculation 4 27 3 5 2" xfId="20840"/>
    <cellStyle name="Calculation 4 27 3 6" xfId="20841"/>
    <cellStyle name="Calculation 4 27 3 6 2" xfId="20842"/>
    <cellStyle name="Calculation 4 27 3 7" xfId="20843"/>
    <cellStyle name="Calculation 4 27 3 7 2" xfId="20844"/>
    <cellStyle name="Calculation 4 27 3 8" xfId="20845"/>
    <cellStyle name="Calculation 4 27 3 8 2" xfId="20846"/>
    <cellStyle name="Calculation 4 27 3 9" xfId="20847"/>
    <cellStyle name="Calculation 4 27 4" xfId="20848"/>
    <cellStyle name="Calculation 4 27 4 2" xfId="20849"/>
    <cellStyle name="Calculation 4 27 5" xfId="20850"/>
    <cellStyle name="Calculation 4 27 5 2" xfId="20851"/>
    <cellStyle name="Calculation 4 27 6" xfId="20852"/>
    <cellStyle name="Calculation 4 27 6 2" xfId="20853"/>
    <cellStyle name="Calculation 4 27 7" xfId="20854"/>
    <cellStyle name="Calculation 4 27 7 2" xfId="20855"/>
    <cellStyle name="Calculation 4 27 8" xfId="20856"/>
    <cellStyle name="Calculation 4 27 8 2" xfId="20857"/>
    <cellStyle name="Calculation 4 27 9" xfId="20858"/>
    <cellStyle name="Calculation 4 27 9 2" xfId="20859"/>
    <cellStyle name="Calculation 4 28" xfId="20860"/>
    <cellStyle name="Calculation 4 28 2" xfId="20861"/>
    <cellStyle name="Calculation 4 28 2 2" xfId="20862"/>
    <cellStyle name="Calculation 4 28 3" xfId="20863"/>
    <cellStyle name="Calculation 4 28 3 2" xfId="20864"/>
    <cellStyle name="Calculation 4 28 4" xfId="20865"/>
    <cellStyle name="Calculation 4 28 4 2" xfId="20866"/>
    <cellStyle name="Calculation 4 28 5" xfId="20867"/>
    <cellStyle name="Calculation 4 28 5 2" xfId="20868"/>
    <cellStyle name="Calculation 4 28 6" xfId="20869"/>
    <cellStyle name="Calculation 4 28 6 2" xfId="20870"/>
    <cellStyle name="Calculation 4 28 7" xfId="20871"/>
    <cellStyle name="Calculation 4 28 7 2" xfId="20872"/>
    <cellStyle name="Calculation 4 28 8" xfId="20873"/>
    <cellStyle name="Calculation 4 28 8 2" xfId="20874"/>
    <cellStyle name="Calculation 4 28 9" xfId="20875"/>
    <cellStyle name="Calculation 4 29" xfId="20876"/>
    <cellStyle name="Calculation 4 29 2" xfId="20877"/>
    <cellStyle name="Calculation 4 29 2 2" xfId="20878"/>
    <cellStyle name="Calculation 4 29 3" xfId="20879"/>
    <cellStyle name="Calculation 4 29 3 2" xfId="20880"/>
    <cellStyle name="Calculation 4 29 4" xfId="20881"/>
    <cellStyle name="Calculation 4 29 4 2" xfId="20882"/>
    <cellStyle name="Calculation 4 29 5" xfId="20883"/>
    <cellStyle name="Calculation 4 29 5 2" xfId="20884"/>
    <cellStyle name="Calculation 4 29 6" xfId="20885"/>
    <cellStyle name="Calculation 4 29 6 2" xfId="20886"/>
    <cellStyle name="Calculation 4 29 7" xfId="20887"/>
    <cellStyle name="Calculation 4 29 7 2" xfId="20888"/>
    <cellStyle name="Calculation 4 29 8" xfId="20889"/>
    <cellStyle name="Calculation 4 29 8 2" xfId="20890"/>
    <cellStyle name="Calculation 4 29 9" xfId="20891"/>
    <cellStyle name="Calculation 4 3" xfId="7333"/>
    <cellStyle name="Calculation 4 3 10" xfId="20892"/>
    <cellStyle name="Calculation 4 3 10 2" xfId="20893"/>
    <cellStyle name="Calculation 4 3 11" xfId="20894"/>
    <cellStyle name="Calculation 4 3 2" xfId="20895"/>
    <cellStyle name="Calculation 4 3 2 2" xfId="20896"/>
    <cellStyle name="Calculation 4 3 2 2 2" xfId="20897"/>
    <cellStyle name="Calculation 4 3 2 3" xfId="20898"/>
    <cellStyle name="Calculation 4 3 2 3 2" xfId="20899"/>
    <cellStyle name="Calculation 4 3 2 4" xfId="20900"/>
    <cellStyle name="Calculation 4 3 2 4 2" xfId="20901"/>
    <cellStyle name="Calculation 4 3 2 5" xfId="20902"/>
    <cellStyle name="Calculation 4 3 2 5 2" xfId="20903"/>
    <cellStyle name="Calculation 4 3 2 6" xfId="20904"/>
    <cellStyle name="Calculation 4 3 2 6 2" xfId="20905"/>
    <cellStyle name="Calculation 4 3 2 7" xfId="20906"/>
    <cellStyle name="Calculation 4 3 2 7 2" xfId="20907"/>
    <cellStyle name="Calculation 4 3 2 8" xfId="20908"/>
    <cellStyle name="Calculation 4 3 2 8 2" xfId="20909"/>
    <cellStyle name="Calculation 4 3 2 9" xfId="20910"/>
    <cellStyle name="Calculation 4 3 3" xfId="20911"/>
    <cellStyle name="Calculation 4 3 3 2" xfId="20912"/>
    <cellStyle name="Calculation 4 3 3 2 2" xfId="20913"/>
    <cellStyle name="Calculation 4 3 3 3" xfId="20914"/>
    <cellStyle name="Calculation 4 3 3 3 2" xfId="20915"/>
    <cellStyle name="Calculation 4 3 3 4" xfId="20916"/>
    <cellStyle name="Calculation 4 3 3 4 2" xfId="20917"/>
    <cellStyle name="Calculation 4 3 3 5" xfId="20918"/>
    <cellStyle name="Calculation 4 3 3 5 2" xfId="20919"/>
    <cellStyle name="Calculation 4 3 3 6" xfId="20920"/>
    <cellStyle name="Calculation 4 3 3 6 2" xfId="20921"/>
    <cellStyle name="Calculation 4 3 3 7" xfId="20922"/>
    <cellStyle name="Calculation 4 3 3 7 2" xfId="20923"/>
    <cellStyle name="Calculation 4 3 3 8" xfId="20924"/>
    <cellStyle name="Calculation 4 3 3 8 2" xfId="20925"/>
    <cellStyle name="Calculation 4 3 3 9" xfId="20926"/>
    <cellStyle name="Calculation 4 3 4" xfId="20927"/>
    <cellStyle name="Calculation 4 3 4 2" xfId="20928"/>
    <cellStyle name="Calculation 4 3 5" xfId="20929"/>
    <cellStyle name="Calculation 4 3 5 2" xfId="20930"/>
    <cellStyle name="Calculation 4 3 6" xfId="20931"/>
    <cellStyle name="Calculation 4 3 6 2" xfId="20932"/>
    <cellStyle name="Calculation 4 3 7" xfId="20933"/>
    <cellStyle name="Calculation 4 3 7 2" xfId="20934"/>
    <cellStyle name="Calculation 4 3 8" xfId="20935"/>
    <cellStyle name="Calculation 4 3 8 2" xfId="20936"/>
    <cellStyle name="Calculation 4 3 9" xfId="20937"/>
    <cellStyle name="Calculation 4 3 9 2" xfId="20938"/>
    <cellStyle name="Calculation 4 30" xfId="20939"/>
    <cellStyle name="Calculation 4 30 2" xfId="20940"/>
    <cellStyle name="Calculation 4 30 2 2" xfId="20941"/>
    <cellStyle name="Calculation 4 30 3" xfId="20942"/>
    <cellStyle name="Calculation 4 30 3 2" xfId="20943"/>
    <cellStyle name="Calculation 4 30 4" xfId="20944"/>
    <cellStyle name="Calculation 4 30 4 2" xfId="20945"/>
    <cellStyle name="Calculation 4 30 5" xfId="20946"/>
    <cellStyle name="Calculation 4 30 5 2" xfId="20947"/>
    <cellStyle name="Calculation 4 30 6" xfId="20948"/>
    <cellStyle name="Calculation 4 30 6 2" xfId="20949"/>
    <cellStyle name="Calculation 4 30 7" xfId="20950"/>
    <cellStyle name="Calculation 4 30 7 2" xfId="20951"/>
    <cellStyle name="Calculation 4 30 8" xfId="20952"/>
    <cellStyle name="Calculation 4 30 8 2" xfId="20953"/>
    <cellStyle name="Calculation 4 30 9" xfId="20954"/>
    <cellStyle name="Calculation 4 31" xfId="20955"/>
    <cellStyle name="Calculation 4 31 2" xfId="20956"/>
    <cellStyle name="Calculation 4 31 2 2" xfId="20957"/>
    <cellStyle name="Calculation 4 31 3" xfId="20958"/>
    <cellStyle name="Calculation 4 31 3 2" xfId="20959"/>
    <cellStyle name="Calculation 4 31 4" xfId="20960"/>
    <cellStyle name="Calculation 4 31 4 2" xfId="20961"/>
    <cellStyle name="Calculation 4 31 5" xfId="20962"/>
    <cellStyle name="Calculation 4 31 5 2" xfId="20963"/>
    <cellStyle name="Calculation 4 31 6" xfId="20964"/>
    <cellStyle name="Calculation 4 31 6 2" xfId="20965"/>
    <cellStyle name="Calculation 4 31 7" xfId="20966"/>
    <cellStyle name="Calculation 4 31 7 2" xfId="20967"/>
    <cellStyle name="Calculation 4 31 8" xfId="20968"/>
    <cellStyle name="Calculation 4 31 8 2" xfId="20969"/>
    <cellStyle name="Calculation 4 31 9" xfId="20970"/>
    <cellStyle name="Calculation 4 32" xfId="20971"/>
    <cellStyle name="Calculation 4 32 2" xfId="20972"/>
    <cellStyle name="Calculation 4 32 2 2" xfId="20973"/>
    <cellStyle name="Calculation 4 32 3" xfId="20974"/>
    <cellStyle name="Calculation 4 32 3 2" xfId="20975"/>
    <cellStyle name="Calculation 4 32 4" xfId="20976"/>
    <cellStyle name="Calculation 4 32 4 2" xfId="20977"/>
    <cellStyle name="Calculation 4 32 5" xfId="20978"/>
    <cellStyle name="Calculation 4 32 5 2" xfId="20979"/>
    <cellStyle name="Calculation 4 32 6" xfId="20980"/>
    <cellStyle name="Calculation 4 32 6 2" xfId="20981"/>
    <cellStyle name="Calculation 4 32 7" xfId="20982"/>
    <cellStyle name="Calculation 4 32 7 2" xfId="20983"/>
    <cellStyle name="Calculation 4 32 8" xfId="20984"/>
    <cellStyle name="Calculation 4 32 8 2" xfId="20985"/>
    <cellStyle name="Calculation 4 32 9" xfId="20986"/>
    <cellStyle name="Calculation 4 33" xfId="20987"/>
    <cellStyle name="Calculation 4 33 2" xfId="20988"/>
    <cellStyle name="Calculation 4 33 2 2" xfId="20989"/>
    <cellStyle name="Calculation 4 33 3" xfId="20990"/>
    <cellStyle name="Calculation 4 33 3 2" xfId="20991"/>
    <cellStyle name="Calculation 4 33 4" xfId="20992"/>
    <cellStyle name="Calculation 4 33 4 2" xfId="20993"/>
    <cellStyle name="Calculation 4 33 5" xfId="20994"/>
    <cellStyle name="Calculation 4 33 5 2" xfId="20995"/>
    <cellStyle name="Calculation 4 33 6" xfId="20996"/>
    <cellStyle name="Calculation 4 33 6 2" xfId="20997"/>
    <cellStyle name="Calculation 4 33 7" xfId="20998"/>
    <cellStyle name="Calculation 4 33 7 2" xfId="20999"/>
    <cellStyle name="Calculation 4 33 8" xfId="21000"/>
    <cellStyle name="Calculation 4 33 8 2" xfId="21001"/>
    <cellStyle name="Calculation 4 33 9" xfId="21002"/>
    <cellStyle name="Calculation 4 34" xfId="21003"/>
    <cellStyle name="Calculation 4 34 2" xfId="21004"/>
    <cellStyle name="Calculation 4 34 2 2" xfId="21005"/>
    <cellStyle name="Calculation 4 34 3" xfId="21006"/>
    <cellStyle name="Calculation 4 34 3 2" xfId="21007"/>
    <cellStyle name="Calculation 4 34 4" xfId="21008"/>
    <cellStyle name="Calculation 4 34 4 2" xfId="21009"/>
    <cellStyle name="Calculation 4 34 5" xfId="21010"/>
    <cellStyle name="Calculation 4 34 5 2" xfId="21011"/>
    <cellStyle name="Calculation 4 34 6" xfId="21012"/>
    <cellStyle name="Calculation 4 34 6 2" xfId="21013"/>
    <cellStyle name="Calculation 4 34 7" xfId="21014"/>
    <cellStyle name="Calculation 4 34 7 2" xfId="21015"/>
    <cellStyle name="Calculation 4 34 8" xfId="21016"/>
    <cellStyle name="Calculation 4 34 8 2" xfId="21017"/>
    <cellStyle name="Calculation 4 34 9" xfId="21018"/>
    <cellStyle name="Calculation 4 35" xfId="21019"/>
    <cellStyle name="Calculation 4 35 2" xfId="21020"/>
    <cellStyle name="Calculation 4 36" xfId="21021"/>
    <cellStyle name="Calculation 4 36 2" xfId="21022"/>
    <cellStyle name="Calculation 4 37" xfId="21023"/>
    <cellStyle name="Calculation 4 37 2" xfId="21024"/>
    <cellStyle name="Calculation 4 38" xfId="21025"/>
    <cellStyle name="Calculation 4 38 2" xfId="21026"/>
    <cellStyle name="Calculation 4 39" xfId="21027"/>
    <cellStyle name="Calculation 4 39 2" xfId="21028"/>
    <cellStyle name="Calculation 4 4" xfId="21029"/>
    <cellStyle name="Calculation 4 4 10" xfId="21030"/>
    <cellStyle name="Calculation 4 4 10 2" xfId="21031"/>
    <cellStyle name="Calculation 4 4 11" xfId="21032"/>
    <cellStyle name="Calculation 4 4 2" xfId="21033"/>
    <cellStyle name="Calculation 4 4 2 2" xfId="21034"/>
    <cellStyle name="Calculation 4 4 2 2 2" xfId="21035"/>
    <cellStyle name="Calculation 4 4 2 3" xfId="21036"/>
    <cellStyle name="Calculation 4 4 2 3 2" xfId="21037"/>
    <cellStyle name="Calculation 4 4 2 4" xfId="21038"/>
    <cellStyle name="Calculation 4 4 2 4 2" xfId="21039"/>
    <cellStyle name="Calculation 4 4 2 5" xfId="21040"/>
    <cellStyle name="Calculation 4 4 2 5 2" xfId="21041"/>
    <cellStyle name="Calculation 4 4 2 6" xfId="21042"/>
    <cellStyle name="Calculation 4 4 2 6 2" xfId="21043"/>
    <cellStyle name="Calculation 4 4 2 7" xfId="21044"/>
    <cellStyle name="Calculation 4 4 2 7 2" xfId="21045"/>
    <cellStyle name="Calculation 4 4 2 8" xfId="21046"/>
    <cellStyle name="Calculation 4 4 2 8 2" xfId="21047"/>
    <cellStyle name="Calculation 4 4 2 9" xfId="21048"/>
    <cellStyle name="Calculation 4 4 3" xfId="21049"/>
    <cellStyle name="Calculation 4 4 3 2" xfId="21050"/>
    <cellStyle name="Calculation 4 4 3 2 2" xfId="21051"/>
    <cellStyle name="Calculation 4 4 3 3" xfId="21052"/>
    <cellStyle name="Calculation 4 4 3 3 2" xfId="21053"/>
    <cellStyle name="Calculation 4 4 3 4" xfId="21054"/>
    <cellStyle name="Calculation 4 4 3 4 2" xfId="21055"/>
    <cellStyle name="Calculation 4 4 3 5" xfId="21056"/>
    <cellStyle name="Calculation 4 4 3 5 2" xfId="21057"/>
    <cellStyle name="Calculation 4 4 3 6" xfId="21058"/>
    <cellStyle name="Calculation 4 4 3 6 2" xfId="21059"/>
    <cellStyle name="Calculation 4 4 3 7" xfId="21060"/>
    <cellStyle name="Calculation 4 4 3 7 2" xfId="21061"/>
    <cellStyle name="Calculation 4 4 3 8" xfId="21062"/>
    <cellStyle name="Calculation 4 4 3 8 2" xfId="21063"/>
    <cellStyle name="Calculation 4 4 3 9" xfId="21064"/>
    <cellStyle name="Calculation 4 4 4" xfId="21065"/>
    <cellStyle name="Calculation 4 4 4 2" xfId="21066"/>
    <cellStyle name="Calculation 4 4 5" xfId="21067"/>
    <cellStyle name="Calculation 4 4 5 2" xfId="21068"/>
    <cellStyle name="Calculation 4 4 6" xfId="21069"/>
    <cellStyle name="Calculation 4 4 6 2" xfId="21070"/>
    <cellStyle name="Calculation 4 4 7" xfId="21071"/>
    <cellStyle name="Calculation 4 4 7 2" xfId="21072"/>
    <cellStyle name="Calculation 4 4 8" xfId="21073"/>
    <cellStyle name="Calculation 4 4 8 2" xfId="21074"/>
    <cellStyle name="Calculation 4 4 9" xfId="21075"/>
    <cellStyle name="Calculation 4 4 9 2" xfId="21076"/>
    <cellStyle name="Calculation 4 40" xfId="21077"/>
    <cellStyle name="Calculation 4 40 2" xfId="21078"/>
    <cellStyle name="Calculation 4 41" xfId="21079"/>
    <cellStyle name="Calculation 4 41 2" xfId="21080"/>
    <cellStyle name="Calculation 4 42" xfId="21081"/>
    <cellStyle name="Calculation 4 42 2" xfId="21082"/>
    <cellStyle name="Calculation 4 43" xfId="21083"/>
    <cellStyle name="Calculation 4 43 2" xfId="21084"/>
    <cellStyle name="Calculation 4 44" xfId="21085"/>
    <cellStyle name="Calculation 4 44 2" xfId="21086"/>
    <cellStyle name="Calculation 4 45" xfId="21087"/>
    <cellStyle name="Calculation 4 45 2" xfId="21088"/>
    <cellStyle name="Calculation 4 46" xfId="21089"/>
    <cellStyle name="Calculation 4 46 2" xfId="21090"/>
    <cellStyle name="Calculation 4 47" xfId="21091"/>
    <cellStyle name="Calculation 4 47 2" xfId="21092"/>
    <cellStyle name="Calculation 4 48" xfId="21093"/>
    <cellStyle name="Calculation 4 48 2" xfId="21094"/>
    <cellStyle name="Calculation 4 49" xfId="21095"/>
    <cellStyle name="Calculation 4 49 2" xfId="21096"/>
    <cellStyle name="Calculation 4 5" xfId="21097"/>
    <cellStyle name="Calculation 4 5 10" xfId="21098"/>
    <cellStyle name="Calculation 4 5 10 2" xfId="21099"/>
    <cellStyle name="Calculation 4 5 11" xfId="21100"/>
    <cellStyle name="Calculation 4 5 2" xfId="21101"/>
    <cellStyle name="Calculation 4 5 2 2" xfId="21102"/>
    <cellStyle name="Calculation 4 5 2 2 2" xfId="21103"/>
    <cellStyle name="Calculation 4 5 2 3" xfId="21104"/>
    <cellStyle name="Calculation 4 5 2 3 2" xfId="21105"/>
    <cellStyle name="Calculation 4 5 2 4" xfId="21106"/>
    <cellStyle name="Calculation 4 5 2 4 2" xfId="21107"/>
    <cellStyle name="Calculation 4 5 2 5" xfId="21108"/>
    <cellStyle name="Calculation 4 5 2 5 2" xfId="21109"/>
    <cellStyle name="Calculation 4 5 2 6" xfId="21110"/>
    <cellStyle name="Calculation 4 5 2 6 2" xfId="21111"/>
    <cellStyle name="Calculation 4 5 2 7" xfId="21112"/>
    <cellStyle name="Calculation 4 5 2 7 2" xfId="21113"/>
    <cellStyle name="Calculation 4 5 2 8" xfId="21114"/>
    <cellStyle name="Calculation 4 5 2 8 2" xfId="21115"/>
    <cellStyle name="Calculation 4 5 2 9" xfId="21116"/>
    <cellStyle name="Calculation 4 5 3" xfId="21117"/>
    <cellStyle name="Calculation 4 5 3 2" xfId="21118"/>
    <cellStyle name="Calculation 4 5 3 2 2" xfId="21119"/>
    <cellStyle name="Calculation 4 5 3 3" xfId="21120"/>
    <cellStyle name="Calculation 4 5 3 3 2" xfId="21121"/>
    <cellStyle name="Calculation 4 5 3 4" xfId="21122"/>
    <cellStyle name="Calculation 4 5 3 4 2" xfId="21123"/>
    <cellStyle name="Calculation 4 5 3 5" xfId="21124"/>
    <cellStyle name="Calculation 4 5 3 5 2" xfId="21125"/>
    <cellStyle name="Calculation 4 5 3 6" xfId="21126"/>
    <cellStyle name="Calculation 4 5 3 6 2" xfId="21127"/>
    <cellStyle name="Calculation 4 5 3 7" xfId="21128"/>
    <cellStyle name="Calculation 4 5 3 7 2" xfId="21129"/>
    <cellStyle name="Calculation 4 5 3 8" xfId="21130"/>
    <cellStyle name="Calculation 4 5 3 8 2" xfId="21131"/>
    <cellStyle name="Calculation 4 5 3 9" xfId="21132"/>
    <cellStyle name="Calculation 4 5 4" xfId="21133"/>
    <cellStyle name="Calculation 4 5 4 2" xfId="21134"/>
    <cellStyle name="Calculation 4 5 5" xfId="21135"/>
    <cellStyle name="Calculation 4 5 5 2" xfId="21136"/>
    <cellStyle name="Calculation 4 5 6" xfId="21137"/>
    <cellStyle name="Calculation 4 5 6 2" xfId="21138"/>
    <cellStyle name="Calculation 4 5 7" xfId="21139"/>
    <cellStyle name="Calculation 4 5 7 2" xfId="21140"/>
    <cellStyle name="Calculation 4 5 8" xfId="21141"/>
    <cellStyle name="Calculation 4 5 8 2" xfId="21142"/>
    <cellStyle name="Calculation 4 5 9" xfId="21143"/>
    <cellStyle name="Calculation 4 5 9 2" xfId="21144"/>
    <cellStyle name="Calculation 4 50" xfId="21145"/>
    <cellStyle name="Calculation 4 50 2" xfId="21146"/>
    <cellStyle name="Calculation 4 51" xfId="21147"/>
    <cellStyle name="Calculation 4 51 2" xfId="21148"/>
    <cellStyle name="Calculation 4 52" xfId="21149"/>
    <cellStyle name="Calculation 4 52 2" xfId="21150"/>
    <cellStyle name="Calculation 4 53" xfId="21151"/>
    <cellStyle name="Calculation 4 53 2" xfId="21152"/>
    <cellStyle name="Calculation 4 54" xfId="21153"/>
    <cellStyle name="Calculation 4 54 2" xfId="21154"/>
    <cellStyle name="Calculation 4 55" xfId="21155"/>
    <cellStyle name="Calculation 4 55 2" xfId="21156"/>
    <cellStyle name="Calculation 4 56" xfId="21157"/>
    <cellStyle name="Calculation 4 56 2" xfId="21158"/>
    <cellStyle name="Calculation 4 57" xfId="21159"/>
    <cellStyle name="Calculation 4 57 2" xfId="21160"/>
    <cellStyle name="Calculation 4 58" xfId="21161"/>
    <cellStyle name="Calculation 4 58 2" xfId="21162"/>
    <cellStyle name="Calculation 4 59" xfId="21163"/>
    <cellStyle name="Calculation 4 59 2" xfId="21164"/>
    <cellStyle name="Calculation 4 6" xfId="21165"/>
    <cellStyle name="Calculation 4 6 10" xfId="21166"/>
    <cellStyle name="Calculation 4 6 10 2" xfId="21167"/>
    <cellStyle name="Calculation 4 6 11" xfId="21168"/>
    <cellStyle name="Calculation 4 6 2" xfId="21169"/>
    <cellStyle name="Calculation 4 6 2 2" xfId="21170"/>
    <cellStyle name="Calculation 4 6 2 2 2" xfId="21171"/>
    <cellStyle name="Calculation 4 6 2 3" xfId="21172"/>
    <cellStyle name="Calculation 4 6 2 3 2" xfId="21173"/>
    <cellStyle name="Calculation 4 6 2 4" xfId="21174"/>
    <cellStyle name="Calculation 4 6 2 4 2" xfId="21175"/>
    <cellStyle name="Calculation 4 6 2 5" xfId="21176"/>
    <cellStyle name="Calculation 4 6 2 5 2" xfId="21177"/>
    <cellStyle name="Calculation 4 6 2 6" xfId="21178"/>
    <cellStyle name="Calculation 4 6 2 6 2" xfId="21179"/>
    <cellStyle name="Calculation 4 6 2 7" xfId="21180"/>
    <cellStyle name="Calculation 4 6 2 7 2" xfId="21181"/>
    <cellStyle name="Calculation 4 6 2 8" xfId="21182"/>
    <cellStyle name="Calculation 4 6 2 8 2" xfId="21183"/>
    <cellStyle name="Calculation 4 6 2 9" xfId="21184"/>
    <cellStyle name="Calculation 4 6 3" xfId="21185"/>
    <cellStyle name="Calculation 4 6 3 2" xfId="21186"/>
    <cellStyle name="Calculation 4 6 3 2 2" xfId="21187"/>
    <cellStyle name="Calculation 4 6 3 3" xfId="21188"/>
    <cellStyle name="Calculation 4 6 3 3 2" xfId="21189"/>
    <cellStyle name="Calculation 4 6 3 4" xfId="21190"/>
    <cellStyle name="Calculation 4 6 3 4 2" xfId="21191"/>
    <cellStyle name="Calculation 4 6 3 5" xfId="21192"/>
    <cellStyle name="Calculation 4 6 3 5 2" xfId="21193"/>
    <cellStyle name="Calculation 4 6 3 6" xfId="21194"/>
    <cellStyle name="Calculation 4 6 3 6 2" xfId="21195"/>
    <cellStyle name="Calculation 4 6 3 7" xfId="21196"/>
    <cellStyle name="Calculation 4 6 3 7 2" xfId="21197"/>
    <cellStyle name="Calculation 4 6 3 8" xfId="21198"/>
    <cellStyle name="Calculation 4 6 3 8 2" xfId="21199"/>
    <cellStyle name="Calculation 4 6 3 9" xfId="21200"/>
    <cellStyle name="Calculation 4 6 4" xfId="21201"/>
    <cellStyle name="Calculation 4 6 4 2" xfId="21202"/>
    <cellStyle name="Calculation 4 6 5" xfId="21203"/>
    <cellStyle name="Calculation 4 6 5 2" xfId="21204"/>
    <cellStyle name="Calculation 4 6 6" xfId="21205"/>
    <cellStyle name="Calculation 4 6 6 2" xfId="21206"/>
    <cellStyle name="Calculation 4 6 7" xfId="21207"/>
    <cellStyle name="Calculation 4 6 7 2" xfId="21208"/>
    <cellStyle name="Calculation 4 6 8" xfId="21209"/>
    <cellStyle name="Calculation 4 6 8 2" xfId="21210"/>
    <cellStyle name="Calculation 4 6 9" xfId="21211"/>
    <cellStyle name="Calculation 4 6 9 2" xfId="21212"/>
    <cellStyle name="Calculation 4 60" xfId="21213"/>
    <cellStyle name="Calculation 4 60 2" xfId="21214"/>
    <cellStyle name="Calculation 4 61" xfId="21215"/>
    <cellStyle name="Calculation 4 61 2" xfId="21216"/>
    <cellStyle name="Calculation 4 62" xfId="21217"/>
    <cellStyle name="Calculation 4 62 2" xfId="21218"/>
    <cellStyle name="Calculation 4 63" xfId="21219"/>
    <cellStyle name="Calculation 4 63 2" xfId="21220"/>
    <cellStyle name="Calculation 4 64" xfId="21221"/>
    <cellStyle name="Calculation 4 64 2" xfId="21222"/>
    <cellStyle name="Calculation 4 65" xfId="21223"/>
    <cellStyle name="Calculation 4 65 2" xfId="21224"/>
    <cellStyle name="Calculation 4 66" xfId="21225"/>
    <cellStyle name="Calculation 4 66 2" xfId="21226"/>
    <cellStyle name="Calculation 4 67" xfId="21227"/>
    <cellStyle name="Calculation 4 67 2" xfId="21228"/>
    <cellStyle name="Calculation 4 68" xfId="21229"/>
    <cellStyle name="Calculation 4 68 2" xfId="21230"/>
    <cellStyle name="Calculation 4 69" xfId="21231"/>
    <cellStyle name="Calculation 4 69 2" xfId="21232"/>
    <cellStyle name="Calculation 4 7" xfId="21233"/>
    <cellStyle name="Calculation 4 7 10" xfId="21234"/>
    <cellStyle name="Calculation 4 7 10 2" xfId="21235"/>
    <cellStyle name="Calculation 4 7 11" xfId="21236"/>
    <cellStyle name="Calculation 4 7 2" xfId="21237"/>
    <cellStyle name="Calculation 4 7 2 2" xfId="21238"/>
    <cellStyle name="Calculation 4 7 2 2 2" xfId="21239"/>
    <cellStyle name="Calculation 4 7 2 3" xfId="21240"/>
    <cellStyle name="Calculation 4 7 2 3 2" xfId="21241"/>
    <cellStyle name="Calculation 4 7 2 4" xfId="21242"/>
    <cellStyle name="Calculation 4 7 2 4 2" xfId="21243"/>
    <cellStyle name="Calculation 4 7 2 5" xfId="21244"/>
    <cellStyle name="Calculation 4 7 2 5 2" xfId="21245"/>
    <cellStyle name="Calculation 4 7 2 6" xfId="21246"/>
    <cellStyle name="Calculation 4 7 2 6 2" xfId="21247"/>
    <cellStyle name="Calculation 4 7 2 7" xfId="21248"/>
    <cellStyle name="Calculation 4 7 2 7 2" xfId="21249"/>
    <cellStyle name="Calculation 4 7 2 8" xfId="21250"/>
    <cellStyle name="Calculation 4 7 2 8 2" xfId="21251"/>
    <cellStyle name="Calculation 4 7 2 9" xfId="21252"/>
    <cellStyle name="Calculation 4 7 3" xfId="21253"/>
    <cellStyle name="Calculation 4 7 3 2" xfId="21254"/>
    <cellStyle name="Calculation 4 7 3 2 2" xfId="21255"/>
    <cellStyle name="Calculation 4 7 3 3" xfId="21256"/>
    <cellStyle name="Calculation 4 7 3 3 2" xfId="21257"/>
    <cellStyle name="Calculation 4 7 3 4" xfId="21258"/>
    <cellStyle name="Calculation 4 7 3 4 2" xfId="21259"/>
    <cellStyle name="Calculation 4 7 3 5" xfId="21260"/>
    <cellStyle name="Calculation 4 7 3 5 2" xfId="21261"/>
    <cellStyle name="Calculation 4 7 3 6" xfId="21262"/>
    <cellStyle name="Calculation 4 7 3 6 2" xfId="21263"/>
    <cellStyle name="Calculation 4 7 3 7" xfId="21264"/>
    <cellStyle name="Calculation 4 7 3 7 2" xfId="21265"/>
    <cellStyle name="Calculation 4 7 3 8" xfId="21266"/>
    <cellStyle name="Calculation 4 7 3 8 2" xfId="21267"/>
    <cellStyle name="Calculation 4 7 3 9" xfId="21268"/>
    <cellStyle name="Calculation 4 7 4" xfId="21269"/>
    <cellStyle name="Calculation 4 7 4 2" xfId="21270"/>
    <cellStyle name="Calculation 4 7 5" xfId="21271"/>
    <cellStyle name="Calculation 4 7 5 2" xfId="21272"/>
    <cellStyle name="Calculation 4 7 6" xfId="21273"/>
    <cellStyle name="Calculation 4 7 6 2" xfId="21274"/>
    <cellStyle name="Calculation 4 7 7" xfId="21275"/>
    <cellStyle name="Calculation 4 7 7 2" xfId="21276"/>
    <cellStyle name="Calculation 4 7 8" xfId="21277"/>
    <cellStyle name="Calculation 4 7 8 2" xfId="21278"/>
    <cellStyle name="Calculation 4 7 9" xfId="21279"/>
    <cellStyle name="Calculation 4 7 9 2" xfId="21280"/>
    <cellStyle name="Calculation 4 70" xfId="21281"/>
    <cellStyle name="Calculation 4 70 2" xfId="21282"/>
    <cellStyle name="Calculation 4 71" xfId="21283"/>
    <cellStyle name="Calculation 4 71 2" xfId="21284"/>
    <cellStyle name="Calculation 4 72" xfId="21285"/>
    <cellStyle name="Calculation 4 72 2" xfId="21286"/>
    <cellStyle name="Calculation 4 73" xfId="21287"/>
    <cellStyle name="Calculation 4 73 2" xfId="21288"/>
    <cellStyle name="Calculation 4 74" xfId="21289"/>
    <cellStyle name="Calculation 4 74 2" xfId="21290"/>
    <cellStyle name="Calculation 4 75" xfId="21291"/>
    <cellStyle name="Calculation 4 75 2" xfId="21292"/>
    <cellStyle name="Calculation 4 76" xfId="21293"/>
    <cellStyle name="Calculation 4 76 2" xfId="21294"/>
    <cellStyle name="Calculation 4 77" xfId="21295"/>
    <cellStyle name="Calculation 4 77 2" xfId="21296"/>
    <cellStyle name="Calculation 4 78" xfId="21297"/>
    <cellStyle name="Calculation 4 78 2" xfId="21298"/>
    <cellStyle name="Calculation 4 79" xfId="21299"/>
    <cellStyle name="Calculation 4 79 2" xfId="21300"/>
    <cellStyle name="Calculation 4 8" xfId="21301"/>
    <cellStyle name="Calculation 4 8 10" xfId="21302"/>
    <cellStyle name="Calculation 4 8 10 2" xfId="21303"/>
    <cellStyle name="Calculation 4 8 11" xfId="21304"/>
    <cellStyle name="Calculation 4 8 2" xfId="21305"/>
    <cellStyle name="Calculation 4 8 2 2" xfId="21306"/>
    <cellStyle name="Calculation 4 8 2 2 2" xfId="21307"/>
    <cellStyle name="Calculation 4 8 2 3" xfId="21308"/>
    <cellStyle name="Calculation 4 8 2 3 2" xfId="21309"/>
    <cellStyle name="Calculation 4 8 2 4" xfId="21310"/>
    <cellStyle name="Calculation 4 8 2 4 2" xfId="21311"/>
    <cellStyle name="Calculation 4 8 2 5" xfId="21312"/>
    <cellStyle name="Calculation 4 8 2 5 2" xfId="21313"/>
    <cellStyle name="Calculation 4 8 2 6" xfId="21314"/>
    <cellStyle name="Calculation 4 8 2 6 2" xfId="21315"/>
    <cellStyle name="Calculation 4 8 2 7" xfId="21316"/>
    <cellStyle name="Calculation 4 8 2 7 2" xfId="21317"/>
    <cellStyle name="Calculation 4 8 2 8" xfId="21318"/>
    <cellStyle name="Calculation 4 8 2 8 2" xfId="21319"/>
    <cellStyle name="Calculation 4 8 2 9" xfId="21320"/>
    <cellStyle name="Calculation 4 8 3" xfId="21321"/>
    <cellStyle name="Calculation 4 8 3 2" xfId="21322"/>
    <cellStyle name="Calculation 4 8 3 2 2" xfId="21323"/>
    <cellStyle name="Calculation 4 8 3 3" xfId="21324"/>
    <cellStyle name="Calculation 4 8 3 3 2" xfId="21325"/>
    <cellStyle name="Calculation 4 8 3 4" xfId="21326"/>
    <cellStyle name="Calculation 4 8 3 4 2" xfId="21327"/>
    <cellStyle name="Calculation 4 8 3 5" xfId="21328"/>
    <cellStyle name="Calculation 4 8 3 5 2" xfId="21329"/>
    <cellStyle name="Calculation 4 8 3 6" xfId="21330"/>
    <cellStyle name="Calculation 4 8 3 6 2" xfId="21331"/>
    <cellStyle name="Calculation 4 8 3 7" xfId="21332"/>
    <cellStyle name="Calculation 4 8 3 7 2" xfId="21333"/>
    <cellStyle name="Calculation 4 8 3 8" xfId="21334"/>
    <cellStyle name="Calculation 4 8 3 8 2" xfId="21335"/>
    <cellStyle name="Calculation 4 8 3 9" xfId="21336"/>
    <cellStyle name="Calculation 4 8 4" xfId="21337"/>
    <cellStyle name="Calculation 4 8 4 2" xfId="21338"/>
    <cellStyle name="Calculation 4 8 5" xfId="21339"/>
    <cellStyle name="Calculation 4 8 5 2" xfId="21340"/>
    <cellStyle name="Calculation 4 8 6" xfId="21341"/>
    <cellStyle name="Calculation 4 8 6 2" xfId="21342"/>
    <cellStyle name="Calculation 4 8 7" xfId="21343"/>
    <cellStyle name="Calculation 4 8 7 2" xfId="21344"/>
    <cellStyle name="Calculation 4 8 8" xfId="21345"/>
    <cellStyle name="Calculation 4 8 8 2" xfId="21346"/>
    <cellStyle name="Calculation 4 8 9" xfId="21347"/>
    <cellStyle name="Calculation 4 8 9 2" xfId="21348"/>
    <cellStyle name="Calculation 4 80" xfId="21349"/>
    <cellStyle name="Calculation 4 80 2" xfId="21350"/>
    <cellStyle name="Calculation 4 81" xfId="21351"/>
    <cellStyle name="Calculation 4 81 2" xfId="21352"/>
    <cellStyle name="Calculation 4 82" xfId="21353"/>
    <cellStyle name="Calculation 4 83" xfId="2259"/>
    <cellStyle name="Calculation 4 9" xfId="21354"/>
    <cellStyle name="Calculation 4 9 10" xfId="21355"/>
    <cellStyle name="Calculation 4 9 10 2" xfId="21356"/>
    <cellStyle name="Calculation 4 9 11" xfId="21357"/>
    <cellStyle name="Calculation 4 9 2" xfId="21358"/>
    <cellStyle name="Calculation 4 9 2 2" xfId="21359"/>
    <cellStyle name="Calculation 4 9 2 2 2" xfId="21360"/>
    <cellStyle name="Calculation 4 9 2 3" xfId="21361"/>
    <cellStyle name="Calculation 4 9 2 3 2" xfId="21362"/>
    <cellStyle name="Calculation 4 9 2 4" xfId="21363"/>
    <cellStyle name="Calculation 4 9 2 4 2" xfId="21364"/>
    <cellStyle name="Calculation 4 9 2 5" xfId="21365"/>
    <cellStyle name="Calculation 4 9 2 5 2" xfId="21366"/>
    <cellStyle name="Calculation 4 9 2 6" xfId="21367"/>
    <cellStyle name="Calculation 4 9 2 6 2" xfId="21368"/>
    <cellStyle name="Calculation 4 9 2 7" xfId="21369"/>
    <cellStyle name="Calculation 4 9 2 7 2" xfId="21370"/>
    <cellStyle name="Calculation 4 9 2 8" xfId="21371"/>
    <cellStyle name="Calculation 4 9 2 8 2" xfId="21372"/>
    <cellStyle name="Calculation 4 9 2 9" xfId="21373"/>
    <cellStyle name="Calculation 4 9 3" xfId="21374"/>
    <cellStyle name="Calculation 4 9 3 2" xfId="21375"/>
    <cellStyle name="Calculation 4 9 3 2 2" xfId="21376"/>
    <cellStyle name="Calculation 4 9 3 3" xfId="21377"/>
    <cellStyle name="Calculation 4 9 3 3 2" xfId="21378"/>
    <cellStyle name="Calculation 4 9 3 4" xfId="21379"/>
    <cellStyle name="Calculation 4 9 3 4 2" xfId="21380"/>
    <cellStyle name="Calculation 4 9 3 5" xfId="21381"/>
    <cellStyle name="Calculation 4 9 3 5 2" xfId="21382"/>
    <cellStyle name="Calculation 4 9 3 6" xfId="21383"/>
    <cellStyle name="Calculation 4 9 3 6 2" xfId="21384"/>
    <cellStyle name="Calculation 4 9 3 7" xfId="21385"/>
    <cellStyle name="Calculation 4 9 3 7 2" xfId="21386"/>
    <cellStyle name="Calculation 4 9 3 8" xfId="21387"/>
    <cellStyle name="Calculation 4 9 3 8 2" xfId="21388"/>
    <cellStyle name="Calculation 4 9 3 9" xfId="21389"/>
    <cellStyle name="Calculation 4 9 4" xfId="21390"/>
    <cellStyle name="Calculation 4 9 4 2" xfId="21391"/>
    <cellStyle name="Calculation 4 9 5" xfId="21392"/>
    <cellStyle name="Calculation 4 9 5 2" xfId="21393"/>
    <cellStyle name="Calculation 4 9 6" xfId="21394"/>
    <cellStyle name="Calculation 4 9 6 2" xfId="21395"/>
    <cellStyle name="Calculation 4 9 7" xfId="21396"/>
    <cellStyle name="Calculation 4 9 7 2" xfId="21397"/>
    <cellStyle name="Calculation 4 9 8" xfId="21398"/>
    <cellStyle name="Calculation 4 9 8 2" xfId="21399"/>
    <cellStyle name="Calculation 4 9 9" xfId="21400"/>
    <cellStyle name="Calculation 4 9 9 2" xfId="21401"/>
    <cellStyle name="Calculation 40" xfId="21402"/>
    <cellStyle name="Calculation 40 2" xfId="21403"/>
    <cellStyle name="Calculation 41" xfId="21404"/>
    <cellStyle name="Calculation 41 2" xfId="21405"/>
    <cellStyle name="Calculation 42" xfId="21406"/>
    <cellStyle name="Calculation 42 2" xfId="21407"/>
    <cellStyle name="Calculation 43" xfId="21408"/>
    <cellStyle name="Calculation 43 2" xfId="21409"/>
    <cellStyle name="Calculation 44" xfId="21410"/>
    <cellStyle name="Calculation 44 2" xfId="21411"/>
    <cellStyle name="Calculation 45" xfId="21412"/>
    <cellStyle name="Calculation 45 2" xfId="21413"/>
    <cellStyle name="Calculation 46" xfId="21414"/>
    <cellStyle name="Calculation 46 2" xfId="21415"/>
    <cellStyle name="Calculation 47" xfId="21416"/>
    <cellStyle name="Calculation 47 2" xfId="21417"/>
    <cellStyle name="Calculation 48" xfId="21418"/>
    <cellStyle name="Calculation 48 2" xfId="21419"/>
    <cellStyle name="Calculation 49" xfId="21420"/>
    <cellStyle name="Calculation 49 2" xfId="21421"/>
    <cellStyle name="Calculation 5" xfId="51"/>
    <cellStyle name="Calculation 5 10" xfId="21422"/>
    <cellStyle name="Calculation 5 10 2" xfId="21423"/>
    <cellStyle name="Calculation 5 11" xfId="21424"/>
    <cellStyle name="Calculation 5 11 2" xfId="21425"/>
    <cellStyle name="Calculation 5 12" xfId="21426"/>
    <cellStyle name="Calculation 5 12 2" xfId="21427"/>
    <cellStyle name="Calculation 5 13" xfId="21428"/>
    <cellStyle name="Calculation 5 13 2" xfId="21429"/>
    <cellStyle name="Calculation 5 14" xfId="21430"/>
    <cellStyle name="Calculation 5 14 2" xfId="21431"/>
    <cellStyle name="Calculation 5 15" xfId="21432"/>
    <cellStyle name="Calculation 5 15 2" xfId="21433"/>
    <cellStyle name="Calculation 5 16" xfId="21434"/>
    <cellStyle name="Calculation 5 16 2" xfId="21435"/>
    <cellStyle name="Calculation 5 17" xfId="21436"/>
    <cellStyle name="Calculation 5 17 2" xfId="21437"/>
    <cellStyle name="Calculation 5 18" xfId="21438"/>
    <cellStyle name="Calculation 5 18 2" xfId="21439"/>
    <cellStyle name="Calculation 5 19" xfId="21440"/>
    <cellStyle name="Calculation 5 19 2" xfId="21441"/>
    <cellStyle name="Calculation 5 2" xfId="52"/>
    <cellStyle name="Calculation 5 2 2" xfId="21442"/>
    <cellStyle name="Calculation 5 2 3" xfId="7621"/>
    <cellStyle name="Calculation 5 20" xfId="21443"/>
    <cellStyle name="Calculation 5 20 2" xfId="21444"/>
    <cellStyle name="Calculation 5 21" xfId="21445"/>
    <cellStyle name="Calculation 5 21 2" xfId="21446"/>
    <cellStyle name="Calculation 5 22" xfId="21447"/>
    <cellStyle name="Calculation 5 22 2" xfId="21448"/>
    <cellStyle name="Calculation 5 23" xfId="21449"/>
    <cellStyle name="Calculation 5 23 2" xfId="21450"/>
    <cellStyle name="Calculation 5 24" xfId="21451"/>
    <cellStyle name="Calculation 5 24 2" xfId="21452"/>
    <cellStyle name="Calculation 5 25" xfId="21453"/>
    <cellStyle name="Calculation 5 25 2" xfId="21454"/>
    <cellStyle name="Calculation 5 26" xfId="21455"/>
    <cellStyle name="Calculation 5 26 2" xfId="21456"/>
    <cellStyle name="Calculation 5 27" xfId="21457"/>
    <cellStyle name="Calculation 5 27 2" xfId="21458"/>
    <cellStyle name="Calculation 5 28" xfId="21459"/>
    <cellStyle name="Calculation 5 28 2" xfId="21460"/>
    <cellStyle name="Calculation 5 29" xfId="21461"/>
    <cellStyle name="Calculation 5 29 2" xfId="21462"/>
    <cellStyle name="Calculation 5 3" xfId="8025"/>
    <cellStyle name="Calculation 5 3 2" xfId="21463"/>
    <cellStyle name="Calculation 5 30" xfId="21464"/>
    <cellStyle name="Calculation 5 30 2" xfId="21465"/>
    <cellStyle name="Calculation 5 31" xfId="21466"/>
    <cellStyle name="Calculation 5 31 2" xfId="21467"/>
    <cellStyle name="Calculation 5 32" xfId="21468"/>
    <cellStyle name="Calculation 5 32 2" xfId="21469"/>
    <cellStyle name="Calculation 5 33" xfId="21470"/>
    <cellStyle name="Calculation 5 33 2" xfId="21471"/>
    <cellStyle name="Calculation 5 34" xfId="21472"/>
    <cellStyle name="Calculation 5 34 2" xfId="21473"/>
    <cellStyle name="Calculation 5 35" xfId="21474"/>
    <cellStyle name="Calculation 5 35 2" xfId="21475"/>
    <cellStyle name="Calculation 5 36" xfId="21476"/>
    <cellStyle name="Calculation 5 36 2" xfId="21477"/>
    <cellStyle name="Calculation 5 37" xfId="21478"/>
    <cellStyle name="Calculation 5 37 2" xfId="21479"/>
    <cellStyle name="Calculation 5 38" xfId="21480"/>
    <cellStyle name="Calculation 5 38 2" xfId="21481"/>
    <cellStyle name="Calculation 5 39" xfId="21482"/>
    <cellStyle name="Calculation 5 39 2" xfId="21483"/>
    <cellStyle name="Calculation 5 4" xfId="21484"/>
    <cellStyle name="Calculation 5 4 2" xfId="21485"/>
    <cellStyle name="Calculation 5 40" xfId="21486"/>
    <cellStyle name="Calculation 5 40 2" xfId="21487"/>
    <cellStyle name="Calculation 5 41" xfId="21488"/>
    <cellStyle name="Calculation 5 41 2" xfId="21489"/>
    <cellStyle name="Calculation 5 42" xfId="21490"/>
    <cellStyle name="Calculation 5 42 2" xfId="21491"/>
    <cellStyle name="Calculation 5 43" xfId="21492"/>
    <cellStyle name="Calculation 5 43 2" xfId="21493"/>
    <cellStyle name="Calculation 5 44" xfId="21494"/>
    <cellStyle name="Calculation 5 44 2" xfId="21495"/>
    <cellStyle name="Calculation 5 45" xfId="21496"/>
    <cellStyle name="Calculation 5 45 2" xfId="21497"/>
    <cellStyle name="Calculation 5 46" xfId="21498"/>
    <cellStyle name="Calculation 5 46 2" xfId="21499"/>
    <cellStyle name="Calculation 5 47" xfId="21500"/>
    <cellStyle name="Calculation 5 47 2" xfId="21501"/>
    <cellStyle name="Calculation 5 48" xfId="21502"/>
    <cellStyle name="Calculation 5 48 2" xfId="21503"/>
    <cellStyle name="Calculation 5 49" xfId="21504"/>
    <cellStyle name="Calculation 5 5" xfId="21505"/>
    <cellStyle name="Calculation 5 5 2" xfId="21506"/>
    <cellStyle name="Calculation 5 50" xfId="2081"/>
    <cellStyle name="Calculation 5 6" xfId="21507"/>
    <cellStyle name="Calculation 5 6 2" xfId="21508"/>
    <cellStyle name="Calculation 5 7" xfId="21509"/>
    <cellStyle name="Calculation 5 7 2" xfId="21510"/>
    <cellStyle name="Calculation 5 8" xfId="21511"/>
    <cellStyle name="Calculation 5 8 2" xfId="21512"/>
    <cellStyle name="Calculation 5 9" xfId="21513"/>
    <cellStyle name="Calculation 5 9 2" xfId="21514"/>
    <cellStyle name="Calculation 50" xfId="21515"/>
    <cellStyle name="Calculation 50 2" xfId="21516"/>
    <cellStyle name="Calculation 51" xfId="21517"/>
    <cellStyle name="Calculation 51 2" xfId="21518"/>
    <cellStyle name="Calculation 52" xfId="21519"/>
    <cellStyle name="Calculation 52 2" xfId="21520"/>
    <cellStyle name="Calculation 53" xfId="21521"/>
    <cellStyle name="Calculation 53 2" xfId="21522"/>
    <cellStyle name="Calculation 54" xfId="21523"/>
    <cellStyle name="Calculation 54 2" xfId="21524"/>
    <cellStyle name="Calculation 55" xfId="21525"/>
    <cellStyle name="Calculation 55 2" xfId="21526"/>
    <cellStyle name="Calculation 56" xfId="21527"/>
    <cellStyle name="Calculation 57" xfId="21528"/>
    <cellStyle name="Calculation 58" xfId="1261"/>
    <cellStyle name="Calculation 6" xfId="53"/>
    <cellStyle name="Calculation 6 10" xfId="2350"/>
    <cellStyle name="Calculation 6 2" xfId="7888"/>
    <cellStyle name="Calculation 6 2 2" xfId="21529"/>
    <cellStyle name="Calculation 6 3" xfId="7230"/>
    <cellStyle name="Calculation 6 3 2" xfId="21530"/>
    <cellStyle name="Calculation 6 4" xfId="21531"/>
    <cellStyle name="Calculation 6 4 2" xfId="21532"/>
    <cellStyle name="Calculation 6 5" xfId="21533"/>
    <cellStyle name="Calculation 6 5 2" xfId="21534"/>
    <cellStyle name="Calculation 6 6" xfId="21535"/>
    <cellStyle name="Calculation 6 6 2" xfId="21536"/>
    <cellStyle name="Calculation 6 7" xfId="21537"/>
    <cellStyle name="Calculation 6 7 2" xfId="21538"/>
    <cellStyle name="Calculation 6 8" xfId="21539"/>
    <cellStyle name="Calculation 6 8 2" xfId="21540"/>
    <cellStyle name="Calculation 6 9" xfId="21541"/>
    <cellStyle name="Calculation 7" xfId="530"/>
    <cellStyle name="Calculation 7 10" xfId="2061"/>
    <cellStyle name="Calculation 7 2" xfId="7601"/>
    <cellStyle name="Calculation 7 2 2" xfId="21542"/>
    <cellStyle name="Calculation 7 3" xfId="10213"/>
    <cellStyle name="Calculation 7 3 2" xfId="21543"/>
    <cellStyle name="Calculation 7 4" xfId="21544"/>
    <cellStyle name="Calculation 7 4 2" xfId="21545"/>
    <cellStyle name="Calculation 7 5" xfId="21546"/>
    <cellStyle name="Calculation 7 5 2" xfId="21547"/>
    <cellStyle name="Calculation 7 6" xfId="21548"/>
    <cellStyle name="Calculation 7 6 2" xfId="21549"/>
    <cellStyle name="Calculation 7 7" xfId="21550"/>
    <cellStyle name="Calculation 7 7 2" xfId="21551"/>
    <cellStyle name="Calculation 7 8" xfId="21552"/>
    <cellStyle name="Calculation 7 8 2" xfId="21553"/>
    <cellStyle name="Calculation 7 9" xfId="21554"/>
    <cellStyle name="Calculation 8" xfId="747"/>
    <cellStyle name="Calculation 8 10" xfId="2487"/>
    <cellStyle name="Calculation 8 2" xfId="8022"/>
    <cellStyle name="Calculation 8 2 2" xfId="21555"/>
    <cellStyle name="Calculation 8 3" xfId="7427"/>
    <cellStyle name="Calculation 8 3 2" xfId="21556"/>
    <cellStyle name="Calculation 8 4" xfId="21557"/>
    <cellStyle name="Calculation 8 4 2" xfId="21558"/>
    <cellStyle name="Calculation 8 5" xfId="21559"/>
    <cellStyle name="Calculation 8 5 2" xfId="21560"/>
    <cellStyle name="Calculation 8 6" xfId="21561"/>
    <cellStyle name="Calculation 8 6 2" xfId="21562"/>
    <cellStyle name="Calculation 8 7" xfId="21563"/>
    <cellStyle name="Calculation 8 7 2" xfId="21564"/>
    <cellStyle name="Calculation 8 8" xfId="21565"/>
    <cellStyle name="Calculation 8 8 2" xfId="21566"/>
    <cellStyle name="Calculation 8 9" xfId="21567"/>
    <cellStyle name="Calculation 9" xfId="805"/>
    <cellStyle name="Calculation 9 2" xfId="8203"/>
    <cellStyle name="Calculation 9 3" xfId="7037"/>
    <cellStyle name="Calculation 9 4" xfId="2692"/>
    <cellStyle name="Calculation_План по КВЛ 2011г." xfId="1263"/>
    <cellStyle name="CHANGED_1" xfId="1264"/>
    <cellStyle name="Check" xfId="1265"/>
    <cellStyle name="Check 2" xfId="1266"/>
    <cellStyle name="Check 2 10" xfId="2924"/>
    <cellStyle name="Check 2 10 2" xfId="8411"/>
    <cellStyle name="Check 2 10 3" xfId="6839"/>
    <cellStyle name="Check 2 11" xfId="3116"/>
    <cellStyle name="Check 2 11 2" xfId="8582"/>
    <cellStyle name="Check 2 11 3" xfId="11956"/>
    <cellStyle name="Check 2 12" xfId="3316"/>
    <cellStyle name="Check 2 12 2" xfId="8759"/>
    <cellStyle name="Check 2 12 3" xfId="12118"/>
    <cellStyle name="Check 2 13" xfId="3505"/>
    <cellStyle name="Check 2 13 2" xfId="8926"/>
    <cellStyle name="Check 2 13 3" xfId="12269"/>
    <cellStyle name="Check 2 14" xfId="3673"/>
    <cellStyle name="Check 2 14 2" xfId="9076"/>
    <cellStyle name="Check 2 14 3" xfId="12403"/>
    <cellStyle name="Check 2 15" xfId="3885"/>
    <cellStyle name="Check 2 15 2" xfId="9259"/>
    <cellStyle name="Check 2 15 3" xfId="12570"/>
    <cellStyle name="Check 2 16" xfId="3867"/>
    <cellStyle name="Check 2 16 2" xfId="9246"/>
    <cellStyle name="Check 2 16 3" xfId="12557"/>
    <cellStyle name="Check 2 17" xfId="4258"/>
    <cellStyle name="Check 2 17 2" xfId="9586"/>
    <cellStyle name="Check 2 17 3" xfId="12866"/>
    <cellStyle name="Check 2 18" xfId="4451"/>
    <cellStyle name="Check 2 18 2" xfId="9758"/>
    <cellStyle name="Check 2 18 3" xfId="13021"/>
    <cellStyle name="Check 2 19" xfId="5708"/>
    <cellStyle name="Check 2 19 2" xfId="10829"/>
    <cellStyle name="Check 2 19 3" xfId="13977"/>
    <cellStyle name="Check 2 2" xfId="2255"/>
    <cellStyle name="Check 2 2 2" xfId="7795"/>
    <cellStyle name="Check 2 2 3" xfId="7389"/>
    <cellStyle name="Check 2 20" xfId="5842"/>
    <cellStyle name="Check 2 20 2" xfId="10961"/>
    <cellStyle name="Check 2 20 3" xfId="14108"/>
    <cellStyle name="Check 2 21" xfId="5689"/>
    <cellStyle name="Check 2 21 2" xfId="10810"/>
    <cellStyle name="Check 2 21 3" xfId="13958"/>
    <cellStyle name="Check 2 22" xfId="5903"/>
    <cellStyle name="Check 2 22 2" xfId="11022"/>
    <cellStyle name="Check 2 22 3" xfId="14169"/>
    <cellStyle name="Check 2 23" xfId="5682"/>
    <cellStyle name="Check 2 23 2" xfId="10803"/>
    <cellStyle name="Check 2 23 3" xfId="13951"/>
    <cellStyle name="Check 2 24" xfId="5922"/>
    <cellStyle name="Check 2 24 2" xfId="11041"/>
    <cellStyle name="Check 2 24 3" xfId="14188"/>
    <cellStyle name="Check 2 25" xfId="7028"/>
    <cellStyle name="Check 2 26" xfId="9607"/>
    <cellStyle name="Check 2 3" xfId="2084"/>
    <cellStyle name="Check 2 3 2" xfId="7624"/>
    <cellStyle name="Check 2 3 3" xfId="10452"/>
    <cellStyle name="Check 2 4" xfId="2347"/>
    <cellStyle name="Check 2 4 2" xfId="7885"/>
    <cellStyle name="Check 2 4 3" xfId="7233"/>
    <cellStyle name="Check 2 5" xfId="2064"/>
    <cellStyle name="Check 2 5 2" xfId="7604"/>
    <cellStyle name="Check 2 5 3" xfId="9761"/>
    <cellStyle name="Check 2 6" xfId="2381"/>
    <cellStyle name="Check 2 6 2" xfId="7919"/>
    <cellStyle name="Check 2 6 3" xfId="7199"/>
    <cellStyle name="Check 2 7" xfId="1999"/>
    <cellStyle name="Check 2 7 2" xfId="7540"/>
    <cellStyle name="Check 2 7 3" xfId="8218"/>
    <cellStyle name="Check 2 8" xfId="2430"/>
    <cellStyle name="Check 2 8 2" xfId="7968"/>
    <cellStyle name="Check 2 8 3" xfId="10962"/>
    <cellStyle name="Check 2 9" xfId="2695"/>
    <cellStyle name="Check 2 9 2" xfId="8206"/>
    <cellStyle name="Check 2 9 3" xfId="7034"/>
    <cellStyle name="Check Cell" xfId="54"/>
    <cellStyle name="Check Cell 10" xfId="1267"/>
    <cellStyle name="Check Cell 2" xfId="1268"/>
    <cellStyle name="Check Cell 2 2" xfId="21568"/>
    <cellStyle name="Check Cell 3" xfId="21569"/>
    <cellStyle name="Check Cell 4" xfId="21570"/>
    <cellStyle name="Check Cell 5" xfId="21571"/>
    <cellStyle name="Check Cell 6" xfId="21572"/>
    <cellStyle name="Check Cell 7" xfId="21573"/>
    <cellStyle name="Check Cell 8" xfId="21574"/>
    <cellStyle name="Check Cell 9" xfId="21575"/>
    <cellStyle name="Check Cell_План по КВЛ 2011г." xfId="1269"/>
    <cellStyle name="Check_2009_09_22 Ежеквартальный отчет по заимствованиям (Самрук-Казына)" xfId="1270"/>
    <cellStyle name="Code" xfId="14895"/>
    <cellStyle name="Code 2" xfId="14896"/>
    <cellStyle name="Code 3" xfId="14897"/>
    <cellStyle name="Collegamento ipertestuale" xfId="21576"/>
    <cellStyle name="Column_Title" xfId="21577"/>
    <cellStyle name="ColumnHeadings" xfId="21578"/>
    <cellStyle name="ColumnHeadings2" xfId="21579"/>
    <cellStyle name="Comma  - Style1" xfId="14898"/>
    <cellStyle name="Comma  - Style2" xfId="14899"/>
    <cellStyle name="Comma  - Style3" xfId="14900"/>
    <cellStyle name="Comma  - Style4" xfId="14901"/>
    <cellStyle name="Comma  - Style5" xfId="14902"/>
    <cellStyle name="Comma  - Style6" xfId="14903"/>
    <cellStyle name="Comma  - Style7" xfId="14904"/>
    <cellStyle name="Comma  - Style8" xfId="14905"/>
    <cellStyle name="Comma (0.0)" xfId="14906"/>
    <cellStyle name="Comma (0.00)" xfId="14907"/>
    <cellStyle name="Comma [0.0]" xfId="14908"/>
    <cellStyle name="Comma [0.00]" xfId="14909"/>
    <cellStyle name="Comma [0] 2" xfId="1271"/>
    <cellStyle name="Comma [0] 2 2" xfId="21580"/>
    <cellStyle name="Comma [0] 3" xfId="21581"/>
    <cellStyle name="Comma [0] 4" xfId="21582"/>
    <cellStyle name="Comma [0] 5" xfId="21583"/>
    <cellStyle name="Comma [0] 5 2" xfId="21584"/>
    <cellStyle name="Comma [0] 5 3" xfId="21585"/>
    <cellStyle name="Comma [0]_#6 Temps &amp; Contractors" xfId="1272"/>
    <cellStyle name="Comma [00]" xfId="1273"/>
    <cellStyle name="Comma [00] 2" xfId="1274"/>
    <cellStyle name="Comma [00]_План по КВЛ 2011г." xfId="1275"/>
    <cellStyle name="Comma 10" xfId="21586"/>
    <cellStyle name="Comma 10 2" xfId="21587"/>
    <cellStyle name="Comma 10 2 2" xfId="21588"/>
    <cellStyle name="Comma 10 2 2 2" xfId="21589"/>
    <cellStyle name="Comma 10 2 2 3" xfId="21590"/>
    <cellStyle name="Comma 10 2 3" xfId="21591"/>
    <cellStyle name="Comma 10 2 3 2" xfId="21592"/>
    <cellStyle name="Comma 10 2 3 2 2" xfId="21593"/>
    <cellStyle name="Comma 10 2 3 3" xfId="21594"/>
    <cellStyle name="Comma 10 2 4" xfId="21595"/>
    <cellStyle name="Comma 10 2 4 2" xfId="21596"/>
    <cellStyle name="Comma 10 2 4 3" xfId="21597"/>
    <cellStyle name="Comma 10 2 5" xfId="21598"/>
    <cellStyle name="Comma 10 2 6" xfId="21599"/>
    <cellStyle name="Comma 10 2 7" xfId="21600"/>
    <cellStyle name="Comma 10 2 8" xfId="21601"/>
    <cellStyle name="Comma 10 2 9" xfId="21602"/>
    <cellStyle name="Comma 10 2_oрех1" xfId="21603"/>
    <cellStyle name="Comma 10 3" xfId="21604"/>
    <cellStyle name="Comma 10 4" xfId="21605"/>
    <cellStyle name="Comma 10 5" xfId="21606"/>
    <cellStyle name="Comma 10 5 2" xfId="21607"/>
    <cellStyle name="Comma 10 6" xfId="21608"/>
    <cellStyle name="Comma 10 6 2" xfId="21609"/>
    <cellStyle name="Comma 10 7" xfId="21610"/>
    <cellStyle name="Comma 10 7 2" xfId="21611"/>
    <cellStyle name="Comma 10 8" xfId="21612"/>
    <cellStyle name="Comma 10 8 2" xfId="21613"/>
    <cellStyle name="Comma 10 9" xfId="21614"/>
    <cellStyle name="Comma 11" xfId="21615"/>
    <cellStyle name="Comma 11 2" xfId="21616"/>
    <cellStyle name="Comma 11 3" xfId="21617"/>
    <cellStyle name="Comma 11 4" xfId="21618"/>
    <cellStyle name="Comma 12" xfId="21619"/>
    <cellStyle name="Comma 12 2" xfId="21620"/>
    <cellStyle name="Comma 12 3" xfId="21621"/>
    <cellStyle name="Comma 13" xfId="21622"/>
    <cellStyle name="Comma 13 2" xfId="21623"/>
    <cellStyle name="Comma 13 3" xfId="21624"/>
    <cellStyle name="Comma 14" xfId="21625"/>
    <cellStyle name="Comma 14 2" xfId="21626"/>
    <cellStyle name="Comma 14 3" xfId="21627"/>
    <cellStyle name="Comma 15" xfId="21628"/>
    <cellStyle name="Comma 16" xfId="21629"/>
    <cellStyle name="Comma 17" xfId="21630"/>
    <cellStyle name="Comma 18" xfId="21631"/>
    <cellStyle name="Comma 19" xfId="21632"/>
    <cellStyle name="Comma 2" xfId="14910"/>
    <cellStyle name="Comma 2 10" xfId="21633"/>
    <cellStyle name="Comma 2 10 2" xfId="21634"/>
    <cellStyle name="Comma 2 10 3" xfId="21635"/>
    <cellStyle name="Comma 2 11" xfId="21636"/>
    <cellStyle name="Comma 2 12" xfId="21637"/>
    <cellStyle name="Comma 2 2" xfId="21638"/>
    <cellStyle name="Comma 2 2 10" xfId="21639"/>
    <cellStyle name="Comma 2 2 11" xfId="21640"/>
    <cellStyle name="Comma 2 2 12" xfId="21641"/>
    <cellStyle name="Comma 2 2 13" xfId="21642"/>
    <cellStyle name="Comma 2 2 14" xfId="21643"/>
    <cellStyle name="Comma 2 2 15" xfId="21644"/>
    <cellStyle name="Comma 2 2 16" xfId="21645"/>
    <cellStyle name="Comma 2 2 17" xfId="21646"/>
    <cellStyle name="Comma 2 2 18" xfId="21647"/>
    <cellStyle name="Comma 2 2 19" xfId="21648"/>
    <cellStyle name="Comma 2 2 2" xfId="21649"/>
    <cellStyle name="Comma 2 2 2 10" xfId="21650"/>
    <cellStyle name="Comma 2 2 2 11" xfId="21651"/>
    <cellStyle name="Comma 2 2 2 12" xfId="21652"/>
    <cellStyle name="Comma 2 2 2 13" xfId="21653"/>
    <cellStyle name="Comma 2 2 2 14" xfId="21654"/>
    <cellStyle name="Comma 2 2 2 15" xfId="21655"/>
    <cellStyle name="Comma 2 2 2 16" xfId="21656"/>
    <cellStyle name="Comma 2 2 2 17" xfId="21657"/>
    <cellStyle name="Comma 2 2 2 18" xfId="21658"/>
    <cellStyle name="Comma 2 2 2 19" xfId="21659"/>
    <cellStyle name="Comma 2 2 2 2" xfId="21660"/>
    <cellStyle name="Comma 2 2 2 2 10" xfId="21661"/>
    <cellStyle name="Comma 2 2 2 2 11" xfId="21662"/>
    <cellStyle name="Comma 2 2 2 2 12" xfId="21663"/>
    <cellStyle name="Comma 2 2 2 2 13" xfId="21664"/>
    <cellStyle name="Comma 2 2 2 2 14" xfId="21665"/>
    <cellStyle name="Comma 2 2 2 2 15" xfId="21666"/>
    <cellStyle name="Comma 2 2 2 2 16" xfId="21667"/>
    <cellStyle name="Comma 2 2 2 2 17" xfId="21668"/>
    <cellStyle name="Comma 2 2 2 2 18" xfId="21669"/>
    <cellStyle name="Comma 2 2 2 2 19" xfId="21670"/>
    <cellStyle name="Comma 2 2 2 2 2" xfId="21671"/>
    <cellStyle name="Comma 2 2 2 2 20" xfId="21672"/>
    <cellStyle name="Comma 2 2 2 2 21" xfId="21673"/>
    <cellStyle name="Comma 2 2 2 2 22" xfId="21674"/>
    <cellStyle name="Comma 2 2 2 2 23" xfId="21675"/>
    <cellStyle name="Comma 2 2 2 2 24" xfId="21676"/>
    <cellStyle name="Comma 2 2 2 2 25" xfId="21677"/>
    <cellStyle name="Comma 2 2 2 2 26" xfId="21678"/>
    <cellStyle name="Comma 2 2 2 2 27" xfId="21679"/>
    <cellStyle name="Comma 2 2 2 2 28" xfId="21680"/>
    <cellStyle name="Comma 2 2 2 2 29" xfId="21681"/>
    <cellStyle name="Comma 2 2 2 2 3" xfId="21682"/>
    <cellStyle name="Comma 2 2 2 2 30" xfId="21683"/>
    <cellStyle name="Comma 2 2 2 2 31" xfId="21684"/>
    <cellStyle name="Comma 2 2 2 2 32" xfId="21685"/>
    <cellStyle name="Comma 2 2 2 2 33" xfId="21686"/>
    <cellStyle name="Comma 2 2 2 2 34" xfId="21687"/>
    <cellStyle name="Comma 2 2 2 2 35" xfId="21688"/>
    <cellStyle name="Comma 2 2 2 2 36" xfId="21689"/>
    <cellStyle name="Comma 2 2 2 2 37" xfId="21690"/>
    <cellStyle name="Comma 2 2 2 2 38" xfId="21691"/>
    <cellStyle name="Comma 2 2 2 2 39" xfId="21692"/>
    <cellStyle name="Comma 2 2 2 2 4" xfId="21693"/>
    <cellStyle name="Comma 2 2 2 2 40" xfId="21694"/>
    <cellStyle name="Comma 2 2 2 2 41" xfId="21695"/>
    <cellStyle name="Comma 2 2 2 2 42" xfId="21696"/>
    <cellStyle name="Comma 2 2 2 2 43" xfId="21697"/>
    <cellStyle name="Comma 2 2 2 2 44" xfId="21698"/>
    <cellStyle name="Comma 2 2 2 2 45" xfId="21699"/>
    <cellStyle name="Comma 2 2 2 2 46" xfId="21700"/>
    <cellStyle name="Comma 2 2 2 2 47" xfId="21701"/>
    <cellStyle name="Comma 2 2 2 2 5" xfId="21702"/>
    <cellStyle name="Comma 2 2 2 2 6" xfId="21703"/>
    <cellStyle name="Comma 2 2 2 2 7" xfId="21704"/>
    <cellStyle name="Comma 2 2 2 2 8" xfId="21705"/>
    <cellStyle name="Comma 2 2 2 2 9" xfId="21706"/>
    <cellStyle name="Comma 2 2 2 20" xfId="21707"/>
    <cellStyle name="Comma 2 2 2 21" xfId="21708"/>
    <cellStyle name="Comma 2 2 2 22" xfId="21709"/>
    <cellStyle name="Comma 2 2 2 23" xfId="21710"/>
    <cellStyle name="Comma 2 2 2 24" xfId="21711"/>
    <cellStyle name="Comma 2 2 2 25" xfId="21712"/>
    <cellStyle name="Comma 2 2 2 26" xfId="21713"/>
    <cellStyle name="Comma 2 2 2 27" xfId="21714"/>
    <cellStyle name="Comma 2 2 2 28" xfId="21715"/>
    <cellStyle name="Comma 2 2 2 29" xfId="21716"/>
    <cellStyle name="Comma 2 2 2 3" xfId="21717"/>
    <cellStyle name="Comma 2 2 2 30" xfId="21718"/>
    <cellStyle name="Comma 2 2 2 31" xfId="21719"/>
    <cellStyle name="Comma 2 2 2 32" xfId="21720"/>
    <cellStyle name="Comma 2 2 2 33" xfId="21721"/>
    <cellStyle name="Comma 2 2 2 34" xfId="21722"/>
    <cellStyle name="Comma 2 2 2 35" xfId="21723"/>
    <cellStyle name="Comma 2 2 2 36" xfId="21724"/>
    <cellStyle name="Comma 2 2 2 37" xfId="21725"/>
    <cellStyle name="Comma 2 2 2 38" xfId="21726"/>
    <cellStyle name="Comma 2 2 2 39" xfId="21727"/>
    <cellStyle name="Comma 2 2 2 4" xfId="21728"/>
    <cellStyle name="Comma 2 2 2 40" xfId="21729"/>
    <cellStyle name="Comma 2 2 2 41" xfId="21730"/>
    <cellStyle name="Comma 2 2 2 42" xfId="21731"/>
    <cellStyle name="Comma 2 2 2 43" xfId="21732"/>
    <cellStyle name="Comma 2 2 2 44" xfId="21733"/>
    <cellStyle name="Comma 2 2 2 45" xfId="21734"/>
    <cellStyle name="Comma 2 2 2 46" xfId="21735"/>
    <cellStyle name="Comma 2 2 2 47" xfId="21736"/>
    <cellStyle name="Comma 2 2 2 5" xfId="21737"/>
    <cellStyle name="Comma 2 2 2 6" xfId="21738"/>
    <cellStyle name="Comma 2 2 2 7" xfId="21739"/>
    <cellStyle name="Comma 2 2 2 8" xfId="21740"/>
    <cellStyle name="Comma 2 2 2 9" xfId="21741"/>
    <cellStyle name="Comma 2 2 20" xfId="21742"/>
    <cellStyle name="Comma 2 2 21" xfId="21743"/>
    <cellStyle name="Comma 2 2 22" xfId="21744"/>
    <cellStyle name="Comma 2 2 23" xfId="21745"/>
    <cellStyle name="Comma 2 2 24" xfId="21746"/>
    <cellStyle name="Comma 2 2 25" xfId="21747"/>
    <cellStyle name="Comma 2 2 26" xfId="21748"/>
    <cellStyle name="Comma 2 2 27" xfId="21749"/>
    <cellStyle name="Comma 2 2 28" xfId="21750"/>
    <cellStyle name="Comma 2 2 29" xfId="21751"/>
    <cellStyle name="Comma 2 2 3" xfId="21752"/>
    <cellStyle name="Comma 2 2 3 2" xfId="21753"/>
    <cellStyle name="Comma 2 2 30" xfId="21754"/>
    <cellStyle name="Comma 2 2 31" xfId="21755"/>
    <cellStyle name="Comma 2 2 32" xfId="21756"/>
    <cellStyle name="Comma 2 2 33" xfId="21757"/>
    <cellStyle name="Comma 2 2 34" xfId="21758"/>
    <cellStyle name="Comma 2 2 35" xfId="21759"/>
    <cellStyle name="Comma 2 2 36" xfId="21760"/>
    <cellStyle name="Comma 2 2 37" xfId="21761"/>
    <cellStyle name="Comma 2 2 38" xfId="21762"/>
    <cellStyle name="Comma 2 2 39" xfId="21763"/>
    <cellStyle name="Comma 2 2 4" xfId="21764"/>
    <cellStyle name="Comma 2 2 40" xfId="21765"/>
    <cellStyle name="Comma 2 2 41" xfId="21766"/>
    <cellStyle name="Comma 2 2 42" xfId="21767"/>
    <cellStyle name="Comma 2 2 43" xfId="21768"/>
    <cellStyle name="Comma 2 2 44" xfId="21769"/>
    <cellStyle name="Comma 2 2 45" xfId="21770"/>
    <cellStyle name="Comma 2 2 46" xfId="21771"/>
    <cellStyle name="Comma 2 2 47" xfId="21772"/>
    <cellStyle name="Comma 2 2 48" xfId="21773"/>
    <cellStyle name="Comma 2 2 49" xfId="21774"/>
    <cellStyle name="Comma 2 2 5" xfId="21775"/>
    <cellStyle name="Comma 2 2 6" xfId="21776"/>
    <cellStyle name="Comma 2 2 7" xfId="21777"/>
    <cellStyle name="Comma 2 2 8" xfId="21778"/>
    <cellStyle name="Comma 2 2 9" xfId="21779"/>
    <cellStyle name="Comma 2 3" xfId="21780"/>
    <cellStyle name="Comma 2 3 2" xfId="21781"/>
    <cellStyle name="Comma 2 3 3" xfId="21782"/>
    <cellStyle name="Comma 2 3 4" xfId="21783"/>
    <cellStyle name="Comma 2 4" xfId="21784"/>
    <cellStyle name="Comma 2 4 2" xfId="21785"/>
    <cellStyle name="Comma 2 5" xfId="21786"/>
    <cellStyle name="Comma 2 5 2" xfId="21787"/>
    <cellStyle name="Comma 2 6" xfId="21788"/>
    <cellStyle name="Comma 2 6 2" xfId="21789"/>
    <cellStyle name="Comma 2 6 2 2" xfId="21790"/>
    <cellStyle name="Comma 2 6 2 2 2" xfId="21791"/>
    <cellStyle name="Comma 2 6 3" xfId="21792"/>
    <cellStyle name="Comma 2 6 3 2" xfId="21793"/>
    <cellStyle name="Comma 2 6 3 3" xfId="21794"/>
    <cellStyle name="Comma 2 6 3 4" xfId="21795"/>
    <cellStyle name="Comma 2 6 4" xfId="21796"/>
    <cellStyle name="Comma 2 6 5" xfId="21797"/>
    <cellStyle name="Comma 2 6_Sheet1" xfId="21798"/>
    <cellStyle name="Comma 2 7" xfId="21799"/>
    <cellStyle name="Comma 2 7 2" xfId="21800"/>
    <cellStyle name="Comma 2 8" xfId="21801"/>
    <cellStyle name="Comma 2 8 2" xfId="21802"/>
    <cellStyle name="Comma 2 8 3" xfId="21803"/>
    <cellStyle name="Comma 2 9" xfId="21804"/>
    <cellStyle name="Comma 2 9 2" xfId="21805"/>
    <cellStyle name="Comma 2 9 3" xfId="21806"/>
    <cellStyle name="Comma 2_Sheet1" xfId="21807"/>
    <cellStyle name="Comma 20" xfId="21808"/>
    <cellStyle name="Comma 20 2" xfId="21809"/>
    <cellStyle name="Comma 20 2 2" xfId="21810"/>
    <cellStyle name="Comma 20 2 3" xfId="21811"/>
    <cellStyle name="Comma 20 3" xfId="21812"/>
    <cellStyle name="Comma 20 3 2" xfId="21813"/>
    <cellStyle name="Comma 20 3 3" xfId="21814"/>
    <cellStyle name="Comma 20 4" xfId="21815"/>
    <cellStyle name="Comma 20 5" xfId="21816"/>
    <cellStyle name="Comma 21" xfId="21817"/>
    <cellStyle name="Comma 22" xfId="21818"/>
    <cellStyle name="Comma 22 2" xfId="21819"/>
    <cellStyle name="Comma 22_Бизнес план 2011-2020 гг по персоналу_ДБЭА" xfId="21820"/>
    <cellStyle name="Comma 23" xfId="21821"/>
    <cellStyle name="Comma 24" xfId="21822"/>
    <cellStyle name="Comma 25" xfId="21823"/>
    <cellStyle name="Comma 26" xfId="21824"/>
    <cellStyle name="Comma 27" xfId="21825"/>
    <cellStyle name="Comma 28" xfId="21826"/>
    <cellStyle name="Comma 29" xfId="21827"/>
    <cellStyle name="Comma 3" xfId="21828"/>
    <cellStyle name="Comma 3 10" xfId="21829"/>
    <cellStyle name="Comma 3 11" xfId="21830"/>
    <cellStyle name="Comma 3 12" xfId="21831"/>
    <cellStyle name="Comma 3 13" xfId="21832"/>
    <cellStyle name="Comma 3 14" xfId="21833"/>
    <cellStyle name="Comma 3 15" xfId="21834"/>
    <cellStyle name="Comma 3 16" xfId="21835"/>
    <cellStyle name="Comma 3 17" xfId="21836"/>
    <cellStyle name="Comma 3 17 2" xfId="21837"/>
    <cellStyle name="Comma 3 18" xfId="21838"/>
    <cellStyle name="Comma 3 18 2" xfId="21839"/>
    <cellStyle name="Comma 3 19" xfId="21840"/>
    <cellStyle name="Comma 3 19 2" xfId="21841"/>
    <cellStyle name="Comma 3 2" xfId="21842"/>
    <cellStyle name="Comma 3 2 10" xfId="21843"/>
    <cellStyle name="Comma 3 2 2" xfId="21844"/>
    <cellStyle name="Comma 3 2 2 2" xfId="21845"/>
    <cellStyle name="Comma 3 2 2 2 2" xfId="21846"/>
    <cellStyle name="Comma 3 2 2 2 3" xfId="21847"/>
    <cellStyle name="Comma 3 2 2 2 4" xfId="21848"/>
    <cellStyle name="Comma 3 2 2 2 5" xfId="21849"/>
    <cellStyle name="Comma 3 2 2 2 6" xfId="21850"/>
    <cellStyle name="Comma 3 2 2 2 7" xfId="21851"/>
    <cellStyle name="Comma 3 2 2 2 8" xfId="21852"/>
    <cellStyle name="Comma 3 2 2 2_118" xfId="21853"/>
    <cellStyle name="Comma 3 2 2 3" xfId="21854"/>
    <cellStyle name="Comma 3 2 2 4" xfId="21855"/>
    <cellStyle name="Comma 3 2 2 5" xfId="21856"/>
    <cellStyle name="Comma 3 2 2 6" xfId="21857"/>
    <cellStyle name="Comma 3 2 2 7" xfId="21858"/>
    <cellStyle name="Comma 3 2 2 7 2" xfId="21859"/>
    <cellStyle name="Comma 3 2 2 8" xfId="21860"/>
    <cellStyle name="Comma 3 2 2 9" xfId="21861"/>
    <cellStyle name="Comma 3 2 2_118" xfId="21862"/>
    <cellStyle name="Comma 3 2 3" xfId="21863"/>
    <cellStyle name="Comma 3 2 4" xfId="21864"/>
    <cellStyle name="Comma 3 2 5" xfId="21865"/>
    <cellStyle name="Comma 3 2 6" xfId="21866"/>
    <cellStyle name="Comma 3 2 7" xfId="21867"/>
    <cellStyle name="Comma 3 2 8" xfId="21868"/>
    <cellStyle name="Comma 3 2 9" xfId="21869"/>
    <cellStyle name="Comma 3 2_Combined" xfId="21870"/>
    <cellStyle name="Comma 3 20" xfId="21871"/>
    <cellStyle name="Comma 3 20 2" xfId="21872"/>
    <cellStyle name="Comma 3 21" xfId="21873"/>
    <cellStyle name="Comma 3 21 2" xfId="21874"/>
    <cellStyle name="Comma 3 22" xfId="21875"/>
    <cellStyle name="Comma 3 22 2" xfId="21876"/>
    <cellStyle name="Comma 3 22 3" xfId="21877"/>
    <cellStyle name="Comma 3 23" xfId="21878"/>
    <cellStyle name="Comma 3 24" xfId="21879"/>
    <cellStyle name="Comma 3 25" xfId="21880"/>
    <cellStyle name="Comma 3 26" xfId="21881"/>
    <cellStyle name="Comma 3 27" xfId="21882"/>
    <cellStyle name="Comma 3 28" xfId="21883"/>
    <cellStyle name="Comma 3 29" xfId="21884"/>
    <cellStyle name="Comma 3 3" xfId="21885"/>
    <cellStyle name="Comma 3 3 2" xfId="21886"/>
    <cellStyle name="Comma 3 3_118" xfId="21887"/>
    <cellStyle name="Comma 3 30" xfId="21888"/>
    <cellStyle name="Comma 3 31" xfId="21889"/>
    <cellStyle name="Comma 3 32" xfId="21890"/>
    <cellStyle name="Comma 3 33" xfId="21891"/>
    <cellStyle name="Comma 3 34" xfId="21892"/>
    <cellStyle name="Comma 3 35" xfId="21893"/>
    <cellStyle name="Comma 3 36" xfId="21894"/>
    <cellStyle name="Comma 3 37" xfId="21895"/>
    <cellStyle name="Comma 3 38" xfId="21896"/>
    <cellStyle name="Comma 3 39" xfId="21897"/>
    <cellStyle name="Comma 3 4" xfId="21898"/>
    <cellStyle name="Comma 3 40" xfId="21899"/>
    <cellStyle name="Comma 3 41" xfId="21900"/>
    <cellStyle name="Comma 3 42" xfId="21901"/>
    <cellStyle name="Comma 3 43" xfId="21902"/>
    <cellStyle name="Comma 3 44" xfId="21903"/>
    <cellStyle name="Comma 3 45" xfId="21904"/>
    <cellStyle name="Comma 3 46" xfId="21905"/>
    <cellStyle name="Comma 3 47" xfId="21906"/>
    <cellStyle name="Comma 3 48" xfId="21907"/>
    <cellStyle name="Comma 3 49" xfId="21908"/>
    <cellStyle name="Comma 3 5" xfId="21909"/>
    <cellStyle name="Comma 3 50" xfId="21910"/>
    <cellStyle name="Comma 3 51" xfId="21911"/>
    <cellStyle name="Comma 3 52" xfId="21912"/>
    <cellStyle name="Comma 3 53" xfId="21913"/>
    <cellStyle name="Comma 3 54" xfId="21914"/>
    <cellStyle name="Comma 3 55" xfId="21915"/>
    <cellStyle name="Comma 3 56" xfId="21916"/>
    <cellStyle name="Comma 3 57" xfId="21917"/>
    <cellStyle name="Comma 3 58" xfId="21918"/>
    <cellStyle name="Comma 3 59" xfId="21919"/>
    <cellStyle name="Comma 3 6" xfId="21920"/>
    <cellStyle name="Comma 3 60" xfId="21921"/>
    <cellStyle name="Comma 3 61" xfId="21922"/>
    <cellStyle name="Comma 3 62" xfId="21923"/>
    <cellStyle name="Comma 3 63" xfId="21924"/>
    <cellStyle name="Comma 3 64" xfId="21925"/>
    <cellStyle name="Comma 3 65" xfId="21926"/>
    <cellStyle name="Comma 3 66" xfId="21927"/>
    <cellStyle name="Comma 3 67" xfId="21928"/>
    <cellStyle name="Comma 3 68" xfId="21929"/>
    <cellStyle name="Comma 3 69" xfId="21930"/>
    <cellStyle name="Comma 3 7" xfId="21931"/>
    <cellStyle name="Comma 3 70" xfId="21932"/>
    <cellStyle name="Comma 3 71" xfId="21933"/>
    <cellStyle name="Comma 3 72" xfId="21934"/>
    <cellStyle name="Comma 3 73" xfId="21935"/>
    <cellStyle name="Comma 3 74" xfId="21936"/>
    <cellStyle name="Comma 3 75" xfId="21937"/>
    <cellStyle name="Comma 3 76" xfId="21938"/>
    <cellStyle name="Comma 3 77" xfId="21939"/>
    <cellStyle name="Comma 3 78" xfId="21940"/>
    <cellStyle name="Comma 3 79" xfId="21941"/>
    <cellStyle name="Comma 3 8" xfId="21942"/>
    <cellStyle name="Comma 3 80" xfId="21943"/>
    <cellStyle name="Comma 3 81" xfId="21944"/>
    <cellStyle name="Comma 3 82" xfId="21945"/>
    <cellStyle name="Comma 3 83" xfId="21946"/>
    <cellStyle name="Comma 3 84" xfId="21947"/>
    <cellStyle name="Comma 3 85" xfId="21948"/>
    <cellStyle name="Comma 3 86" xfId="21949"/>
    <cellStyle name="Comma 3 87" xfId="21950"/>
    <cellStyle name="Comma 3 9" xfId="21951"/>
    <cellStyle name="Comma 3_$50 BUDGET KBM 2010_17_03.11.2009_upd" xfId="21952"/>
    <cellStyle name="Comma 30" xfId="21953"/>
    <cellStyle name="Comma 31" xfId="21954"/>
    <cellStyle name="Comma 32" xfId="21955"/>
    <cellStyle name="Comma 33" xfId="21956"/>
    <cellStyle name="Comma 34" xfId="21957"/>
    <cellStyle name="Comma 35" xfId="21958"/>
    <cellStyle name="Comma 35 2" xfId="21959"/>
    <cellStyle name="Comma 35 3" xfId="21960"/>
    <cellStyle name="Comma 36" xfId="21961"/>
    <cellStyle name="Comma 36 2" xfId="21962"/>
    <cellStyle name="Comma 37" xfId="21963"/>
    <cellStyle name="Comma 37 2" xfId="21964"/>
    <cellStyle name="Comma 38" xfId="21965"/>
    <cellStyle name="Comma 38 2" xfId="21966"/>
    <cellStyle name="Comma 39" xfId="21967"/>
    <cellStyle name="Comma 4" xfId="21968"/>
    <cellStyle name="Comma 4 10" xfId="21969"/>
    <cellStyle name="Comma 4 11" xfId="21970"/>
    <cellStyle name="Comma 4 2" xfId="21971"/>
    <cellStyle name="Comma 4 2 2" xfId="21972"/>
    <cellStyle name="Comma 4 2 2 2" xfId="21973"/>
    <cellStyle name="Comma 4 2 2 3" xfId="21974"/>
    <cellStyle name="Comma 4 2 3" xfId="21975"/>
    <cellStyle name="Comma 4 2 4" xfId="21976"/>
    <cellStyle name="Comma 4 2 5" xfId="21977"/>
    <cellStyle name="Comma 4 2 6" xfId="21978"/>
    <cellStyle name="Comma 4 2 7" xfId="21979"/>
    <cellStyle name="Comma 4 2_oрех1" xfId="21980"/>
    <cellStyle name="Comma 4 3" xfId="21981"/>
    <cellStyle name="Comma 4 3 2" xfId="21982"/>
    <cellStyle name="Comma 4 3 3" xfId="21983"/>
    <cellStyle name="Comma 4 3 4" xfId="21984"/>
    <cellStyle name="Comma 4 3 5" xfId="21985"/>
    <cellStyle name="Comma 4 3 6" xfId="21986"/>
    <cellStyle name="Comma 4 3_oрех1" xfId="21987"/>
    <cellStyle name="Comma 4 4" xfId="21988"/>
    <cellStyle name="Comma 4 5" xfId="21989"/>
    <cellStyle name="Comma 4 5 2" xfId="21990"/>
    <cellStyle name="Comma 4 6" xfId="21991"/>
    <cellStyle name="Comma 4 6 2" xfId="21992"/>
    <cellStyle name="Comma 4 6 3" xfId="21993"/>
    <cellStyle name="Comma 4 7" xfId="21994"/>
    <cellStyle name="Comma 4 8" xfId="21995"/>
    <cellStyle name="Comma 4 9" xfId="21996"/>
    <cellStyle name="Comma 4_$50 BUDGET KBM 2010_17_03.11.2009_upd" xfId="21997"/>
    <cellStyle name="Comma 40" xfId="21998"/>
    <cellStyle name="Comma 5" xfId="21999"/>
    <cellStyle name="Comma 5 2" xfId="22000"/>
    <cellStyle name="Comma 5 2 2" xfId="22001"/>
    <cellStyle name="Comma 5 2 3" xfId="22002"/>
    <cellStyle name="Comma 5 2 4" xfId="22003"/>
    <cellStyle name="Comma 5 2 5" xfId="22004"/>
    <cellStyle name="Comma 5 2 6" xfId="22005"/>
    <cellStyle name="Comma 5 2_oрех1" xfId="22006"/>
    <cellStyle name="Comma 5 3" xfId="22007"/>
    <cellStyle name="Comma 5 4" xfId="22008"/>
    <cellStyle name="Comma 5 5" xfId="22009"/>
    <cellStyle name="Comma 5 6" xfId="22010"/>
    <cellStyle name="Comma 5 7" xfId="22011"/>
    <cellStyle name="Comma 5 8" xfId="22012"/>
    <cellStyle name="Comma 5_oрех1" xfId="22013"/>
    <cellStyle name="Comma 6" xfId="22014"/>
    <cellStyle name="Comma 6 2" xfId="22015"/>
    <cellStyle name="Comma 6 2 2" xfId="22016"/>
    <cellStyle name="Comma 6 2 3" xfId="22017"/>
    <cellStyle name="Comma 6 2 4" xfId="22018"/>
    <cellStyle name="Comma 6 2 5" xfId="22019"/>
    <cellStyle name="Comma 6 2 6" xfId="22020"/>
    <cellStyle name="Comma 6 2_oрех1" xfId="22021"/>
    <cellStyle name="Comma 6 3" xfId="22022"/>
    <cellStyle name="Comma 6 4" xfId="22023"/>
    <cellStyle name="Comma 6 5" xfId="22024"/>
    <cellStyle name="Comma 6 6" xfId="22025"/>
    <cellStyle name="Comma 6_Бизнес план 2011-2020 гг по персоналу_ДБЭА" xfId="22026"/>
    <cellStyle name="Comma 7" xfId="22027"/>
    <cellStyle name="Comma 7 2" xfId="22028"/>
    <cellStyle name="Comma 7 3" xfId="22029"/>
    <cellStyle name="Comma 7_Бизнес план 2011-2020 гг по персоналу_ДБЭА" xfId="22030"/>
    <cellStyle name="Comma 8" xfId="22031"/>
    <cellStyle name="Comma 8 10" xfId="22032"/>
    <cellStyle name="Comma 8 2" xfId="22033"/>
    <cellStyle name="Comma 8 3" xfId="22034"/>
    <cellStyle name="Comma 8 4" xfId="22035"/>
    <cellStyle name="Comma 8 5" xfId="22036"/>
    <cellStyle name="Comma 8 5 2" xfId="22037"/>
    <cellStyle name="Comma 8 6" xfId="22038"/>
    <cellStyle name="Comma 8 7" xfId="22039"/>
    <cellStyle name="Comma 8 8" xfId="22040"/>
    <cellStyle name="Comma 8 9" xfId="22041"/>
    <cellStyle name="Comma 8_Sheet1" xfId="22042"/>
    <cellStyle name="Comma 9" xfId="22043"/>
    <cellStyle name="Comma 9 2" xfId="22044"/>
    <cellStyle name="Comma 9 3" xfId="22045"/>
    <cellStyle name="Comma 9 4" xfId="22046"/>
    <cellStyle name="Comma_#6 Temps &amp; Contractors" xfId="1276"/>
    <cellStyle name="Comma0" xfId="14911"/>
    <cellStyle name="Comment" xfId="22047"/>
    <cellStyle name="Currency ($0.0)" xfId="14912"/>
    <cellStyle name="Currency ($0.00)" xfId="14913"/>
    <cellStyle name="Currency [0.0]" xfId="14914"/>
    <cellStyle name="Currency [0.00]" xfId="14915"/>
    <cellStyle name="Currency [0]" xfId="1277"/>
    <cellStyle name="Currency [0] 2" xfId="1278"/>
    <cellStyle name="Currency [0]_План по КВЛ 2011г." xfId="1279"/>
    <cellStyle name="Currency [0]b" xfId="14916"/>
    <cellStyle name="Currency [00]" xfId="1280"/>
    <cellStyle name="Currency [00] 2" xfId="1281"/>
    <cellStyle name="Currency [00]_План по КВЛ 2011г." xfId="1282"/>
    <cellStyle name="Currency 2" xfId="22048"/>
    <cellStyle name="Currency 2 2" xfId="22049"/>
    <cellStyle name="Currency 2 3" xfId="22050"/>
    <cellStyle name="Currency 2 4" xfId="22051"/>
    <cellStyle name="Currency 3" xfId="22052"/>
    <cellStyle name="Currency 3 2" xfId="22053"/>
    <cellStyle name="Currency 3 2 2" xfId="22054"/>
    <cellStyle name="Currency 3 2 3" xfId="22055"/>
    <cellStyle name="Currency 3 3" xfId="22056"/>
    <cellStyle name="Currency 4" xfId="22057"/>
    <cellStyle name="Currency EN" xfId="14917"/>
    <cellStyle name="Currency RU" xfId="14918"/>
    <cellStyle name="Currency RU calc" xfId="14919"/>
    <cellStyle name="Currency RU calc 10" xfId="22058"/>
    <cellStyle name="Currency RU calc 2" xfId="22059"/>
    <cellStyle name="Currency RU calc 2 2" xfId="22060"/>
    <cellStyle name="Currency RU calc 2 2 2" xfId="22061"/>
    <cellStyle name="Currency RU calc 2 3" xfId="22062"/>
    <cellStyle name="Currency RU calc 2 3 2" xfId="22063"/>
    <cellStyle name="Currency RU calc 2 4" xfId="22064"/>
    <cellStyle name="Currency RU calc 2 4 2" xfId="22065"/>
    <cellStyle name="Currency RU calc 2 5" xfId="22066"/>
    <cellStyle name="Currency RU calc 2 5 2" xfId="22067"/>
    <cellStyle name="Currency RU calc 2 6" xfId="22068"/>
    <cellStyle name="Currency RU calc 2 6 2" xfId="22069"/>
    <cellStyle name="Currency RU calc 2 7" xfId="22070"/>
    <cellStyle name="Currency RU calc 2 7 2" xfId="22071"/>
    <cellStyle name="Currency RU calc 2 8" xfId="22072"/>
    <cellStyle name="Currency RU calc 2 8 2" xfId="22073"/>
    <cellStyle name="Currency RU calc 2 9" xfId="22074"/>
    <cellStyle name="Currency RU calc 3" xfId="22075"/>
    <cellStyle name="Currency RU calc 3 2" xfId="22076"/>
    <cellStyle name="Currency RU calc 4" xfId="22077"/>
    <cellStyle name="Currency RU calc 4 2" xfId="22078"/>
    <cellStyle name="Currency RU calc 5" xfId="22079"/>
    <cellStyle name="Currency RU calc 5 2" xfId="22080"/>
    <cellStyle name="Currency RU calc 6" xfId="22081"/>
    <cellStyle name="Currency RU calc 6 2" xfId="22082"/>
    <cellStyle name="Currency RU calc 7" xfId="22083"/>
    <cellStyle name="Currency RU calc 7 2" xfId="22084"/>
    <cellStyle name="Currency RU calc 8" xfId="22085"/>
    <cellStyle name="Currency RU calc 8 2" xfId="22086"/>
    <cellStyle name="Currency RU calc 9" xfId="22087"/>
    <cellStyle name="Currency RU calc 9 2" xfId="22088"/>
    <cellStyle name="Currency RU_CP-P (2)" xfId="22089"/>
    <cellStyle name="currency(2)" xfId="14920"/>
    <cellStyle name="Currency_#6 Temps &amp; Contractors" xfId="1283"/>
    <cellStyle name="Currency0" xfId="14921"/>
    <cellStyle name="Date" xfId="1284"/>
    <cellStyle name="Date (4-Aug-93)" xfId="14922"/>
    <cellStyle name="Date (8/4/93)" xfId="14923"/>
    <cellStyle name="Date (Aug-93)" xfId="14924"/>
    <cellStyle name="Date [4-Aug-50]" xfId="14925"/>
    <cellStyle name="Date [8/4/50]" xfId="14926"/>
    <cellStyle name="Date [Aug 4, 1950]" xfId="14927"/>
    <cellStyle name="Date [Aug-04]" xfId="14928"/>
    <cellStyle name="Date [Aug-50]" xfId="14929"/>
    <cellStyle name="Date 2" xfId="1285"/>
    <cellStyle name="Date EN" xfId="14930"/>
    <cellStyle name="Date RU" xfId="14931"/>
    <cellStyle name="Date Short" xfId="1286"/>
    <cellStyle name="Date Short 2" xfId="1287"/>
    <cellStyle name="Date Short_План по КВЛ 2011г." xfId="1288"/>
    <cellStyle name="Date without year" xfId="1289"/>
    <cellStyle name="Date without year 2" xfId="1290"/>
    <cellStyle name="Date without year_План по КВЛ 2011г." xfId="1291"/>
    <cellStyle name="Date/Time (8/4/93 20:50)" xfId="14932"/>
    <cellStyle name="Date_(23.11.2009) СПИСКИ  МАТЕРИАЛОВ  ПО ЦЕХАМ, БЮДЖЕТ" xfId="22090"/>
    <cellStyle name="Debit" xfId="22091"/>
    <cellStyle name="Debit subtotal" xfId="22092"/>
    <cellStyle name="Debit subtotal 10" xfId="22093"/>
    <cellStyle name="Debit subtotal 2" xfId="22094"/>
    <cellStyle name="Debit subtotal 2 2" xfId="22095"/>
    <cellStyle name="Debit subtotal 2 2 2" xfId="22096"/>
    <cellStyle name="Debit subtotal 2 3" xfId="22097"/>
    <cellStyle name="Debit subtotal 2 3 2" xfId="22098"/>
    <cellStyle name="Debit subtotal 2 4" xfId="22099"/>
    <cellStyle name="Debit subtotal 2 4 2" xfId="22100"/>
    <cellStyle name="Debit subtotal 2 5" xfId="22101"/>
    <cellStyle name="Debit subtotal 2 5 2" xfId="22102"/>
    <cellStyle name="Debit subtotal 2 6" xfId="22103"/>
    <cellStyle name="Debit subtotal 2 6 2" xfId="22104"/>
    <cellStyle name="Debit subtotal 2 7" xfId="22105"/>
    <cellStyle name="Debit subtotal 2 7 2" xfId="22106"/>
    <cellStyle name="Debit subtotal 2 8" xfId="22107"/>
    <cellStyle name="Debit subtotal 2 8 2" xfId="22108"/>
    <cellStyle name="Debit subtotal 2 9" xfId="22109"/>
    <cellStyle name="Debit subtotal 3" xfId="22110"/>
    <cellStyle name="Debit subtotal 3 2" xfId="22111"/>
    <cellStyle name="Debit subtotal 4" xfId="22112"/>
    <cellStyle name="Debit subtotal 4 2" xfId="22113"/>
    <cellStyle name="Debit subtotal 5" xfId="22114"/>
    <cellStyle name="Debit subtotal 5 2" xfId="22115"/>
    <cellStyle name="Debit subtotal 6" xfId="22116"/>
    <cellStyle name="Debit subtotal 6 2" xfId="22117"/>
    <cellStyle name="Debit subtotal 7" xfId="22118"/>
    <cellStyle name="Debit subtotal 7 2" xfId="22119"/>
    <cellStyle name="Debit subtotal 8" xfId="22120"/>
    <cellStyle name="Debit subtotal 8 2" xfId="22121"/>
    <cellStyle name="Debit subtotal 9" xfId="22122"/>
    <cellStyle name="Debit subtotal 9 2" xfId="22123"/>
    <cellStyle name="Debit Total" xfId="22124"/>
    <cellStyle name="Debit_01_21_09_Financial statements Combined -December31.12.08  for management" xfId="22125"/>
    <cellStyle name="DELTA" xfId="1292"/>
    <cellStyle name="DELTA 2" xfId="1293"/>
    <cellStyle name="DELTA_План по КВЛ 2011г." xfId="1294"/>
    <cellStyle name="Dezimal [0]_Software Project Status" xfId="22126"/>
    <cellStyle name="Dezimal_Software Project Status" xfId="22127"/>
    <cellStyle name="E&amp;Y House" xfId="1295"/>
    <cellStyle name="E&amp;Y House 2" xfId="1296"/>
    <cellStyle name="E&amp;Y House_План по КВЛ 2011г." xfId="1297"/>
    <cellStyle name="Enter Currency (0)" xfId="1298"/>
    <cellStyle name="Enter Currency (0) 2" xfId="1299"/>
    <cellStyle name="Enter Currency (0)_План по КВЛ 2011г." xfId="1300"/>
    <cellStyle name="Enter Currency (2)" xfId="1301"/>
    <cellStyle name="Enter Currency (2) 2" xfId="1302"/>
    <cellStyle name="Enter Currency (2)_План по КВЛ 2011г." xfId="1303"/>
    <cellStyle name="Enter Units (0)" xfId="1304"/>
    <cellStyle name="Enter Units (0) 2" xfId="1305"/>
    <cellStyle name="Enter Units (0)_План по КВЛ 2011г." xfId="1306"/>
    <cellStyle name="Enter Units (1)" xfId="1307"/>
    <cellStyle name="Enter Units (1) 2" xfId="1308"/>
    <cellStyle name="Enter Units (1)_План по КВЛ 2011г." xfId="1309"/>
    <cellStyle name="Enter Units (2)" xfId="1310"/>
    <cellStyle name="Enter Units (2) 2" xfId="1311"/>
    <cellStyle name="Enter Units (2)_План по КВЛ 2011г." xfId="1312"/>
    <cellStyle name="Euro" xfId="22128"/>
    <cellStyle name="Euro 2" xfId="22129"/>
    <cellStyle name="Excel Built-in Comma" xfId="1313"/>
    <cellStyle name="Excel Built-in Excel Built-in Excel Built-in Normal" xfId="22130"/>
    <cellStyle name="Excel Built-in Excel Built-in Normal" xfId="22131"/>
    <cellStyle name="Excel Built-in Normal" xfId="7"/>
    <cellStyle name="Excel Built-in Normal 1" xfId="1315"/>
    <cellStyle name="Excel Built-in Normal 1 2" xfId="22132"/>
    <cellStyle name="Excel Built-in Normal 2" xfId="55"/>
    <cellStyle name="Excel Built-in Normal 2 2" xfId="1314"/>
    <cellStyle name="Excel Built-in Normal 3" xfId="15"/>
    <cellStyle name="Excel Built-in Normal 3 2" xfId="56611"/>
    <cellStyle name="Excel Built-in Normal 3 3" xfId="1748"/>
    <cellStyle name="Excel Built-in Normal 4" xfId="56"/>
    <cellStyle name="Excel Built-in Normal_План по КВЛ" xfId="1316"/>
    <cellStyle name="Explanatory Text" xfId="57"/>
    <cellStyle name="Explanatory Text 2" xfId="1317"/>
    <cellStyle name="Explanatory Text 2 2" xfId="22133"/>
    <cellStyle name="Explanatory Text 3" xfId="22134"/>
    <cellStyle name="Explanatory Text 4" xfId="22135"/>
    <cellStyle name="Explanatory Text 5" xfId="22136"/>
    <cellStyle name="Explanatory Text 6" xfId="22137"/>
    <cellStyle name="Explanatory Text 7" xfId="22138"/>
    <cellStyle name="Explanatory Text 8" xfId="22139"/>
    <cellStyle name="Explanatory Text 9" xfId="22140"/>
    <cellStyle name="Explanatory Text_План по КВЛ 2011г." xfId="1318"/>
    <cellStyle name="EYBlocked" xfId="1319"/>
    <cellStyle name="EYBlocked 2" xfId="1320"/>
    <cellStyle name="EYBlocked_План по КВЛ 2011г." xfId="1321"/>
    <cellStyle name="EYCallUp" xfId="1322"/>
    <cellStyle name="EYCallUp 2" xfId="1323"/>
    <cellStyle name="EYCallUp_План по КВЛ 2011г." xfId="1324"/>
    <cellStyle name="EYCheck" xfId="1325"/>
    <cellStyle name="EYDate" xfId="1326"/>
    <cellStyle name="EYDate 2" xfId="1327"/>
    <cellStyle name="EYDate_Sub_01_JSC KazMunaiGaz E&amp;P_2008" xfId="1328"/>
    <cellStyle name="EYDeviant" xfId="1329"/>
    <cellStyle name="EYDeviant 2" xfId="1330"/>
    <cellStyle name="EYDeviant_План по КВЛ 2011г." xfId="1331"/>
    <cellStyle name="EYFlag" xfId="1332"/>
    <cellStyle name="EYFlag 2" xfId="1333"/>
    <cellStyle name="EYFlag_План по КВЛ 2011г." xfId="1334"/>
    <cellStyle name="EYHeader1" xfId="1335"/>
    <cellStyle name="EYHeader1 10" xfId="3771"/>
    <cellStyle name="EYHeader1 10 2" xfId="22141"/>
    <cellStyle name="EYHeader1 11" xfId="3957"/>
    <cellStyle name="EYHeader1 11 2" xfId="22142"/>
    <cellStyle name="EYHeader1 12" xfId="4148"/>
    <cellStyle name="EYHeader1 12 2" xfId="9480"/>
    <cellStyle name="EYHeader1 12 3" xfId="12761"/>
    <cellStyle name="EYHeader1 13" xfId="4330"/>
    <cellStyle name="EYHeader1 13 2" xfId="9642"/>
    <cellStyle name="EYHeader1 13 3" xfId="12905"/>
    <cellStyle name="EYHeader1 14" xfId="4519"/>
    <cellStyle name="EYHeader1 14 2" xfId="9806"/>
    <cellStyle name="EYHeader1 14 3" xfId="13056"/>
    <cellStyle name="EYHeader1 15" xfId="4703"/>
    <cellStyle name="EYHeader1 15 2" xfId="9967"/>
    <cellStyle name="EYHeader1 15 3" xfId="13203"/>
    <cellStyle name="EYHeader1 16" xfId="4874"/>
    <cellStyle name="EYHeader1 16 2" xfId="22143"/>
    <cellStyle name="EYHeader1 17" xfId="5040"/>
    <cellStyle name="EYHeader1 17 2" xfId="10255"/>
    <cellStyle name="EYHeader1 17 3" xfId="13461"/>
    <cellStyle name="EYHeader1 18" xfId="5188"/>
    <cellStyle name="EYHeader1 18 2" xfId="10381"/>
    <cellStyle name="EYHeader1 18 3" xfId="13571"/>
    <cellStyle name="EYHeader1 19" xfId="5324"/>
    <cellStyle name="EYHeader1 19 2" xfId="10492"/>
    <cellStyle name="EYHeader1 19 3" xfId="13669"/>
    <cellStyle name="EYHeader1 2" xfId="1336"/>
    <cellStyle name="EYHeader1 2 10" xfId="4180"/>
    <cellStyle name="EYHeader1 2 10 2" xfId="9512"/>
    <cellStyle name="EYHeader1 2 10 3" xfId="12793"/>
    <cellStyle name="EYHeader1 2 11" xfId="4362"/>
    <cellStyle name="EYHeader1 2 11 2" xfId="9674"/>
    <cellStyle name="EYHeader1 2 11 3" xfId="12937"/>
    <cellStyle name="EYHeader1 2 12" xfId="4548"/>
    <cellStyle name="EYHeader1 2 12 2" xfId="9835"/>
    <cellStyle name="EYHeader1 2 12 3" xfId="13085"/>
    <cellStyle name="EYHeader1 2 13" xfId="4712"/>
    <cellStyle name="EYHeader1 2 13 2" xfId="9976"/>
    <cellStyle name="EYHeader1 2 13 3" xfId="13211"/>
    <cellStyle name="EYHeader1 2 14" xfId="4906"/>
    <cellStyle name="EYHeader1 2 14 2" xfId="10146"/>
    <cellStyle name="EYHeader1 2 14 3" xfId="13365"/>
    <cellStyle name="EYHeader1 2 15" xfId="5068"/>
    <cellStyle name="EYHeader1 2 15 2" xfId="10283"/>
    <cellStyle name="EYHeader1 2 15 3" xfId="13489"/>
    <cellStyle name="EYHeader1 2 16" xfId="5216"/>
    <cellStyle name="EYHeader1 2 16 2" xfId="10409"/>
    <cellStyle name="EYHeader1 2 16 3" xfId="13599"/>
    <cellStyle name="EYHeader1 2 17" xfId="5349"/>
    <cellStyle name="EYHeader1 2 17 2" xfId="10517"/>
    <cellStyle name="EYHeader1 2 17 3" xfId="13694"/>
    <cellStyle name="EYHeader1 2 18" xfId="5436"/>
    <cellStyle name="EYHeader1 2 18 2" xfId="10580"/>
    <cellStyle name="EYHeader1 2 18 3" xfId="13744"/>
    <cellStyle name="EYHeader1 2 19" xfId="5755"/>
    <cellStyle name="EYHeader1 2 19 2" xfId="10876"/>
    <cellStyle name="EYHeader1 2 19 3" xfId="14023"/>
    <cellStyle name="EYHeader1 2 2" xfId="2198"/>
    <cellStyle name="EYHeader1 2 2 10" xfId="22144"/>
    <cellStyle name="EYHeader1 2 2 10 2" xfId="22145"/>
    <cellStyle name="EYHeader1 2 2 11" xfId="22146"/>
    <cellStyle name="EYHeader1 2 2 11 2" xfId="22147"/>
    <cellStyle name="EYHeader1 2 2 12" xfId="22148"/>
    <cellStyle name="EYHeader1 2 2 12 2" xfId="22149"/>
    <cellStyle name="EYHeader1 2 2 13" xfId="22150"/>
    <cellStyle name="EYHeader1 2 2 13 2" xfId="22151"/>
    <cellStyle name="EYHeader1 2 2 14" xfId="22152"/>
    <cellStyle name="EYHeader1 2 2 14 2" xfId="22153"/>
    <cellStyle name="EYHeader1 2 2 15" xfId="22154"/>
    <cellStyle name="EYHeader1 2 2 15 2" xfId="22155"/>
    <cellStyle name="EYHeader1 2 2 16" xfId="22156"/>
    <cellStyle name="EYHeader1 2 2 16 2" xfId="22157"/>
    <cellStyle name="EYHeader1 2 2 17" xfId="22158"/>
    <cellStyle name="EYHeader1 2 2 17 2" xfId="22159"/>
    <cellStyle name="EYHeader1 2 2 18" xfId="22160"/>
    <cellStyle name="EYHeader1 2 2 18 2" xfId="22161"/>
    <cellStyle name="EYHeader1 2 2 19" xfId="22162"/>
    <cellStyle name="EYHeader1 2 2 19 2" xfId="22163"/>
    <cellStyle name="EYHeader1 2 2 2" xfId="7738"/>
    <cellStyle name="EYHeader1 2 2 2 2" xfId="22164"/>
    <cellStyle name="EYHeader1 2 2 20" xfId="22165"/>
    <cellStyle name="EYHeader1 2 2 20 2" xfId="22166"/>
    <cellStyle name="EYHeader1 2 2 21" xfId="22167"/>
    <cellStyle name="EYHeader1 2 2 21 2" xfId="22168"/>
    <cellStyle name="EYHeader1 2 2 22" xfId="22169"/>
    <cellStyle name="EYHeader1 2 2 22 2" xfId="22170"/>
    <cellStyle name="EYHeader1 2 2 23" xfId="22171"/>
    <cellStyle name="EYHeader1 2 2 23 2" xfId="22172"/>
    <cellStyle name="EYHeader1 2 2 24" xfId="22173"/>
    <cellStyle name="EYHeader1 2 2 24 2" xfId="22174"/>
    <cellStyle name="EYHeader1 2 2 25" xfId="22175"/>
    <cellStyle name="EYHeader1 2 2 25 2" xfId="22176"/>
    <cellStyle name="EYHeader1 2 2 26" xfId="22177"/>
    <cellStyle name="EYHeader1 2 2 26 2" xfId="22178"/>
    <cellStyle name="EYHeader1 2 2 27" xfId="22179"/>
    <cellStyle name="EYHeader1 2 2 27 2" xfId="22180"/>
    <cellStyle name="EYHeader1 2 2 28" xfId="22181"/>
    <cellStyle name="EYHeader1 2 2 28 2" xfId="22182"/>
    <cellStyle name="EYHeader1 2 2 29" xfId="22183"/>
    <cellStyle name="EYHeader1 2 2 29 2" xfId="22184"/>
    <cellStyle name="EYHeader1 2 2 3" xfId="9728"/>
    <cellStyle name="EYHeader1 2 2 3 2" xfId="22185"/>
    <cellStyle name="EYHeader1 2 2 30" xfId="22186"/>
    <cellStyle name="EYHeader1 2 2 30 2" xfId="22187"/>
    <cellStyle name="EYHeader1 2 2 31" xfId="22188"/>
    <cellStyle name="EYHeader1 2 2 31 2" xfId="22189"/>
    <cellStyle name="EYHeader1 2 2 32" xfId="22190"/>
    <cellStyle name="EYHeader1 2 2 32 2" xfId="22191"/>
    <cellStyle name="EYHeader1 2 2 33" xfId="22192"/>
    <cellStyle name="EYHeader1 2 2 33 2" xfId="22193"/>
    <cellStyle name="EYHeader1 2 2 34" xfId="22194"/>
    <cellStyle name="EYHeader1 2 2 34 2" xfId="22195"/>
    <cellStyle name="EYHeader1 2 2 35" xfId="22196"/>
    <cellStyle name="EYHeader1 2 2 35 2" xfId="22197"/>
    <cellStyle name="EYHeader1 2 2 36" xfId="22198"/>
    <cellStyle name="EYHeader1 2 2 36 2" xfId="22199"/>
    <cellStyle name="EYHeader1 2 2 37" xfId="22200"/>
    <cellStyle name="EYHeader1 2 2 37 2" xfId="22201"/>
    <cellStyle name="EYHeader1 2 2 38" xfId="22202"/>
    <cellStyle name="EYHeader1 2 2 38 2" xfId="22203"/>
    <cellStyle name="EYHeader1 2 2 39" xfId="22204"/>
    <cellStyle name="EYHeader1 2 2 39 2" xfId="22205"/>
    <cellStyle name="EYHeader1 2 2 4" xfId="22206"/>
    <cellStyle name="EYHeader1 2 2 4 2" xfId="22207"/>
    <cellStyle name="EYHeader1 2 2 40" xfId="22208"/>
    <cellStyle name="EYHeader1 2 2 40 2" xfId="22209"/>
    <cellStyle name="EYHeader1 2 2 41" xfId="22210"/>
    <cellStyle name="EYHeader1 2 2 41 2" xfId="22211"/>
    <cellStyle name="EYHeader1 2 2 42" xfId="22212"/>
    <cellStyle name="EYHeader1 2 2 5" xfId="22213"/>
    <cellStyle name="EYHeader1 2 2 5 2" xfId="22214"/>
    <cellStyle name="EYHeader1 2 2 6" xfId="22215"/>
    <cellStyle name="EYHeader1 2 2 6 2" xfId="22216"/>
    <cellStyle name="EYHeader1 2 2 7" xfId="22217"/>
    <cellStyle name="EYHeader1 2 2 7 2" xfId="22218"/>
    <cellStyle name="EYHeader1 2 2 8" xfId="22219"/>
    <cellStyle name="EYHeader1 2 2 8 2" xfId="22220"/>
    <cellStyle name="EYHeader1 2 2 9" xfId="22221"/>
    <cellStyle name="EYHeader1 2 2 9 2" xfId="22222"/>
    <cellStyle name="EYHeader1 2 20" xfId="5779"/>
    <cellStyle name="EYHeader1 2 20 2" xfId="10900"/>
    <cellStyle name="EYHeader1 2 20 3" xfId="14047"/>
    <cellStyle name="EYHeader1 2 21" xfId="5747"/>
    <cellStyle name="EYHeader1 2 21 2" xfId="10868"/>
    <cellStyle name="EYHeader1 2 21 3" xfId="14015"/>
    <cellStyle name="EYHeader1 2 22" xfId="6481"/>
    <cellStyle name="EYHeader1 2 22 2" xfId="11529"/>
    <cellStyle name="EYHeader1 2 22 3" xfId="14633"/>
    <cellStyle name="EYHeader1 2 23" xfId="6618"/>
    <cellStyle name="EYHeader1 2 23 2" xfId="11644"/>
    <cellStyle name="EYHeader1 2 23 3" xfId="14732"/>
    <cellStyle name="EYHeader1 2 24" xfId="6722"/>
    <cellStyle name="EYHeader1 2 24 2" xfId="11724"/>
    <cellStyle name="EYHeader1 2 24 3" xfId="14798"/>
    <cellStyle name="EYHeader1 2 25" xfId="7069"/>
    <cellStyle name="EYHeader1 2 25 2" xfId="22223"/>
    <cellStyle name="EYHeader1 2 26" xfId="11667"/>
    <cellStyle name="EYHeader1 2 26 2" xfId="22224"/>
    <cellStyle name="EYHeader1 2 27" xfId="22225"/>
    <cellStyle name="EYHeader1 2 27 2" xfId="22226"/>
    <cellStyle name="EYHeader1 2 28" xfId="22227"/>
    <cellStyle name="EYHeader1 2 28 2" xfId="22228"/>
    <cellStyle name="EYHeader1 2 29" xfId="22229"/>
    <cellStyle name="EYHeader1 2 29 2" xfId="22230"/>
    <cellStyle name="EYHeader1 2 3" xfId="2161"/>
    <cellStyle name="EYHeader1 2 3 10" xfId="22231"/>
    <cellStyle name="EYHeader1 2 3 10 2" xfId="22232"/>
    <cellStyle name="EYHeader1 2 3 11" xfId="22233"/>
    <cellStyle name="EYHeader1 2 3 11 2" xfId="22234"/>
    <cellStyle name="EYHeader1 2 3 12" xfId="22235"/>
    <cellStyle name="EYHeader1 2 3 12 2" xfId="22236"/>
    <cellStyle name="EYHeader1 2 3 13" xfId="22237"/>
    <cellStyle name="EYHeader1 2 3 13 2" xfId="22238"/>
    <cellStyle name="EYHeader1 2 3 14" xfId="22239"/>
    <cellStyle name="EYHeader1 2 3 14 2" xfId="22240"/>
    <cellStyle name="EYHeader1 2 3 15" xfId="22241"/>
    <cellStyle name="EYHeader1 2 3 15 2" xfId="22242"/>
    <cellStyle name="EYHeader1 2 3 16" xfId="22243"/>
    <cellStyle name="EYHeader1 2 3 16 2" xfId="22244"/>
    <cellStyle name="EYHeader1 2 3 17" xfId="22245"/>
    <cellStyle name="EYHeader1 2 3 17 2" xfId="22246"/>
    <cellStyle name="EYHeader1 2 3 18" xfId="22247"/>
    <cellStyle name="EYHeader1 2 3 18 2" xfId="22248"/>
    <cellStyle name="EYHeader1 2 3 19" xfId="22249"/>
    <cellStyle name="EYHeader1 2 3 19 2" xfId="22250"/>
    <cellStyle name="EYHeader1 2 3 2" xfId="7701"/>
    <cellStyle name="EYHeader1 2 3 2 2" xfId="22251"/>
    <cellStyle name="EYHeader1 2 3 20" xfId="22252"/>
    <cellStyle name="EYHeader1 2 3 20 2" xfId="22253"/>
    <cellStyle name="EYHeader1 2 3 21" xfId="22254"/>
    <cellStyle name="EYHeader1 2 3 21 2" xfId="22255"/>
    <cellStyle name="EYHeader1 2 3 22" xfId="22256"/>
    <cellStyle name="EYHeader1 2 3 22 2" xfId="22257"/>
    <cellStyle name="EYHeader1 2 3 23" xfId="22258"/>
    <cellStyle name="EYHeader1 2 3 23 2" xfId="22259"/>
    <cellStyle name="EYHeader1 2 3 24" xfId="22260"/>
    <cellStyle name="EYHeader1 2 3 24 2" xfId="22261"/>
    <cellStyle name="EYHeader1 2 3 25" xfId="22262"/>
    <cellStyle name="EYHeader1 2 3 25 2" xfId="22263"/>
    <cellStyle name="EYHeader1 2 3 26" xfId="22264"/>
    <cellStyle name="EYHeader1 2 3 26 2" xfId="22265"/>
    <cellStyle name="EYHeader1 2 3 27" xfId="22266"/>
    <cellStyle name="EYHeader1 2 3 27 2" xfId="22267"/>
    <cellStyle name="EYHeader1 2 3 28" xfId="22268"/>
    <cellStyle name="EYHeader1 2 3 28 2" xfId="22269"/>
    <cellStyle name="EYHeader1 2 3 29" xfId="22270"/>
    <cellStyle name="EYHeader1 2 3 29 2" xfId="22271"/>
    <cellStyle name="EYHeader1 2 3 3" xfId="9563"/>
    <cellStyle name="EYHeader1 2 3 3 2" xfId="22272"/>
    <cellStyle name="EYHeader1 2 3 30" xfId="22273"/>
    <cellStyle name="EYHeader1 2 3 30 2" xfId="22274"/>
    <cellStyle name="EYHeader1 2 3 31" xfId="22275"/>
    <cellStyle name="EYHeader1 2 3 31 2" xfId="22276"/>
    <cellStyle name="EYHeader1 2 3 32" xfId="22277"/>
    <cellStyle name="EYHeader1 2 3 32 2" xfId="22278"/>
    <cellStyle name="EYHeader1 2 3 33" xfId="22279"/>
    <cellStyle name="EYHeader1 2 3 33 2" xfId="22280"/>
    <cellStyle name="EYHeader1 2 3 34" xfId="22281"/>
    <cellStyle name="EYHeader1 2 3 34 2" xfId="22282"/>
    <cellStyle name="EYHeader1 2 3 35" xfId="22283"/>
    <cellStyle name="EYHeader1 2 3 35 2" xfId="22284"/>
    <cellStyle name="EYHeader1 2 3 36" xfId="22285"/>
    <cellStyle name="EYHeader1 2 3 36 2" xfId="22286"/>
    <cellStyle name="EYHeader1 2 3 37" xfId="22287"/>
    <cellStyle name="EYHeader1 2 3 37 2" xfId="22288"/>
    <cellStyle name="EYHeader1 2 3 38" xfId="22289"/>
    <cellStyle name="EYHeader1 2 3 38 2" xfId="22290"/>
    <cellStyle name="EYHeader1 2 3 39" xfId="22291"/>
    <cellStyle name="EYHeader1 2 3 39 2" xfId="22292"/>
    <cellStyle name="EYHeader1 2 3 4" xfId="22293"/>
    <cellStyle name="EYHeader1 2 3 4 2" xfId="22294"/>
    <cellStyle name="EYHeader1 2 3 40" xfId="22295"/>
    <cellStyle name="EYHeader1 2 3 40 2" xfId="22296"/>
    <cellStyle name="EYHeader1 2 3 41" xfId="22297"/>
    <cellStyle name="EYHeader1 2 3 41 2" xfId="22298"/>
    <cellStyle name="EYHeader1 2 3 42" xfId="22299"/>
    <cellStyle name="EYHeader1 2 3 5" xfId="22300"/>
    <cellStyle name="EYHeader1 2 3 5 2" xfId="22301"/>
    <cellStyle name="EYHeader1 2 3 6" xfId="22302"/>
    <cellStyle name="EYHeader1 2 3 6 2" xfId="22303"/>
    <cellStyle name="EYHeader1 2 3 7" xfId="22304"/>
    <cellStyle name="EYHeader1 2 3 7 2" xfId="22305"/>
    <cellStyle name="EYHeader1 2 3 8" xfId="22306"/>
    <cellStyle name="EYHeader1 2 3 8 2" xfId="22307"/>
    <cellStyle name="EYHeader1 2 3 9" xfId="22308"/>
    <cellStyle name="EYHeader1 2 3 9 2" xfId="22309"/>
    <cellStyle name="EYHeader1 2 30" xfId="22310"/>
    <cellStyle name="EYHeader1 2 30 2" xfId="22311"/>
    <cellStyle name="EYHeader1 2 31" xfId="22312"/>
    <cellStyle name="EYHeader1 2 31 2" xfId="22313"/>
    <cellStyle name="EYHeader1 2 32" xfId="22314"/>
    <cellStyle name="EYHeader1 2 32 2" xfId="22315"/>
    <cellStyle name="EYHeader1 2 33" xfId="22316"/>
    <cellStyle name="EYHeader1 2 33 2" xfId="22317"/>
    <cellStyle name="EYHeader1 2 34" xfId="22318"/>
    <cellStyle name="EYHeader1 2 34 2" xfId="22319"/>
    <cellStyle name="EYHeader1 2 35" xfId="22320"/>
    <cellStyle name="EYHeader1 2 35 2" xfId="22321"/>
    <cellStyle name="EYHeader1 2 36" xfId="22322"/>
    <cellStyle name="EYHeader1 2 36 2" xfId="22323"/>
    <cellStyle name="EYHeader1 2 37" xfId="22324"/>
    <cellStyle name="EYHeader1 2 37 2" xfId="22325"/>
    <cellStyle name="EYHeader1 2 38" xfId="22326"/>
    <cellStyle name="EYHeader1 2 38 2" xfId="22327"/>
    <cellStyle name="EYHeader1 2 39" xfId="22328"/>
    <cellStyle name="EYHeader1 2 39 2" xfId="22329"/>
    <cellStyle name="EYHeader1 2 4" xfId="3028"/>
    <cellStyle name="EYHeader1 2 4 10" xfId="22330"/>
    <cellStyle name="EYHeader1 2 4 10 2" xfId="22331"/>
    <cellStyle name="EYHeader1 2 4 11" xfId="22332"/>
    <cellStyle name="EYHeader1 2 4 11 2" xfId="22333"/>
    <cellStyle name="EYHeader1 2 4 12" xfId="22334"/>
    <cellStyle name="EYHeader1 2 4 12 2" xfId="22335"/>
    <cellStyle name="EYHeader1 2 4 13" xfId="22336"/>
    <cellStyle name="EYHeader1 2 4 13 2" xfId="22337"/>
    <cellStyle name="EYHeader1 2 4 14" xfId="22338"/>
    <cellStyle name="EYHeader1 2 4 14 2" xfId="22339"/>
    <cellStyle name="EYHeader1 2 4 15" xfId="22340"/>
    <cellStyle name="EYHeader1 2 4 15 2" xfId="22341"/>
    <cellStyle name="EYHeader1 2 4 16" xfId="22342"/>
    <cellStyle name="EYHeader1 2 4 16 2" xfId="22343"/>
    <cellStyle name="EYHeader1 2 4 17" xfId="22344"/>
    <cellStyle name="EYHeader1 2 4 17 2" xfId="22345"/>
    <cellStyle name="EYHeader1 2 4 18" xfId="22346"/>
    <cellStyle name="EYHeader1 2 4 18 2" xfId="22347"/>
    <cellStyle name="EYHeader1 2 4 19" xfId="22348"/>
    <cellStyle name="EYHeader1 2 4 19 2" xfId="22349"/>
    <cellStyle name="EYHeader1 2 4 2" xfId="8497"/>
    <cellStyle name="EYHeader1 2 4 2 2" xfId="22350"/>
    <cellStyle name="EYHeader1 2 4 20" xfId="22351"/>
    <cellStyle name="EYHeader1 2 4 20 2" xfId="22352"/>
    <cellStyle name="EYHeader1 2 4 21" xfId="22353"/>
    <cellStyle name="EYHeader1 2 4 21 2" xfId="22354"/>
    <cellStyle name="EYHeader1 2 4 22" xfId="22355"/>
    <cellStyle name="EYHeader1 2 4 22 2" xfId="22356"/>
    <cellStyle name="EYHeader1 2 4 23" xfId="22357"/>
    <cellStyle name="EYHeader1 2 4 23 2" xfId="22358"/>
    <cellStyle name="EYHeader1 2 4 24" xfId="22359"/>
    <cellStyle name="EYHeader1 2 4 24 2" xfId="22360"/>
    <cellStyle name="EYHeader1 2 4 25" xfId="22361"/>
    <cellStyle name="EYHeader1 2 4 25 2" xfId="22362"/>
    <cellStyle name="EYHeader1 2 4 26" xfId="22363"/>
    <cellStyle name="EYHeader1 2 4 26 2" xfId="22364"/>
    <cellStyle name="EYHeader1 2 4 27" xfId="22365"/>
    <cellStyle name="EYHeader1 2 4 27 2" xfId="22366"/>
    <cellStyle name="EYHeader1 2 4 28" xfId="22367"/>
    <cellStyle name="EYHeader1 2 4 28 2" xfId="22368"/>
    <cellStyle name="EYHeader1 2 4 29" xfId="22369"/>
    <cellStyle name="EYHeader1 2 4 29 2" xfId="22370"/>
    <cellStyle name="EYHeader1 2 4 3" xfId="11873"/>
    <cellStyle name="EYHeader1 2 4 3 2" xfId="22371"/>
    <cellStyle name="EYHeader1 2 4 30" xfId="22372"/>
    <cellStyle name="EYHeader1 2 4 30 2" xfId="22373"/>
    <cellStyle name="EYHeader1 2 4 31" xfId="22374"/>
    <cellStyle name="EYHeader1 2 4 31 2" xfId="22375"/>
    <cellStyle name="EYHeader1 2 4 32" xfId="22376"/>
    <cellStyle name="EYHeader1 2 4 32 2" xfId="22377"/>
    <cellStyle name="EYHeader1 2 4 33" xfId="22378"/>
    <cellStyle name="EYHeader1 2 4 33 2" xfId="22379"/>
    <cellStyle name="EYHeader1 2 4 34" xfId="22380"/>
    <cellStyle name="EYHeader1 2 4 34 2" xfId="22381"/>
    <cellStyle name="EYHeader1 2 4 35" xfId="22382"/>
    <cellStyle name="EYHeader1 2 4 35 2" xfId="22383"/>
    <cellStyle name="EYHeader1 2 4 36" xfId="22384"/>
    <cellStyle name="EYHeader1 2 4 36 2" xfId="22385"/>
    <cellStyle name="EYHeader1 2 4 37" xfId="22386"/>
    <cellStyle name="EYHeader1 2 4 37 2" xfId="22387"/>
    <cellStyle name="EYHeader1 2 4 38" xfId="22388"/>
    <cellStyle name="EYHeader1 2 4 38 2" xfId="22389"/>
    <cellStyle name="EYHeader1 2 4 39" xfId="22390"/>
    <cellStyle name="EYHeader1 2 4 39 2" xfId="22391"/>
    <cellStyle name="EYHeader1 2 4 4" xfId="22392"/>
    <cellStyle name="EYHeader1 2 4 4 2" xfId="22393"/>
    <cellStyle name="EYHeader1 2 4 40" xfId="22394"/>
    <cellStyle name="EYHeader1 2 4 40 2" xfId="22395"/>
    <cellStyle name="EYHeader1 2 4 41" xfId="22396"/>
    <cellStyle name="EYHeader1 2 4 41 2" xfId="22397"/>
    <cellStyle name="EYHeader1 2 4 42" xfId="22398"/>
    <cellStyle name="EYHeader1 2 4 5" xfId="22399"/>
    <cellStyle name="EYHeader1 2 4 5 2" xfId="22400"/>
    <cellStyle name="EYHeader1 2 4 6" xfId="22401"/>
    <cellStyle name="EYHeader1 2 4 6 2" xfId="22402"/>
    <cellStyle name="EYHeader1 2 4 7" xfId="22403"/>
    <cellStyle name="EYHeader1 2 4 7 2" xfId="22404"/>
    <cellStyle name="EYHeader1 2 4 8" xfId="22405"/>
    <cellStyle name="EYHeader1 2 4 8 2" xfId="22406"/>
    <cellStyle name="EYHeader1 2 4 9" xfId="22407"/>
    <cellStyle name="EYHeader1 2 4 9 2" xfId="22408"/>
    <cellStyle name="EYHeader1 2 40" xfId="22409"/>
    <cellStyle name="EYHeader1 2 40 2" xfId="22410"/>
    <cellStyle name="EYHeader1 2 41" xfId="22411"/>
    <cellStyle name="EYHeader1 2 41 2" xfId="22412"/>
    <cellStyle name="EYHeader1 2 42" xfId="22413"/>
    <cellStyle name="EYHeader1 2 42 2" xfId="22414"/>
    <cellStyle name="EYHeader1 2 43" xfId="22415"/>
    <cellStyle name="EYHeader1 2 43 2" xfId="22416"/>
    <cellStyle name="EYHeader1 2 44" xfId="22417"/>
    <cellStyle name="EYHeader1 2 44 2" xfId="22418"/>
    <cellStyle name="EYHeader1 2 45" xfId="22419"/>
    <cellStyle name="EYHeader1 2 45 2" xfId="22420"/>
    <cellStyle name="EYHeader1 2 46" xfId="22421"/>
    <cellStyle name="EYHeader1 2 46 2" xfId="22422"/>
    <cellStyle name="EYHeader1 2 47" xfId="22423"/>
    <cellStyle name="EYHeader1 2 47 2" xfId="22424"/>
    <cellStyle name="EYHeader1 2 48" xfId="22425"/>
    <cellStyle name="EYHeader1 2 48 2" xfId="22426"/>
    <cellStyle name="EYHeader1 2 49" xfId="22427"/>
    <cellStyle name="EYHeader1 2 5" xfId="3220"/>
    <cellStyle name="EYHeader1 2 5 2" xfId="8667"/>
    <cellStyle name="EYHeader1 2 5 3" xfId="12027"/>
    <cellStyle name="EYHeader1 2 6" xfId="3420"/>
    <cellStyle name="EYHeader1 2 6 2" xfId="8845"/>
    <cellStyle name="EYHeader1 2 6 3" xfId="12189"/>
    <cellStyle name="EYHeader1 2 7" xfId="3612"/>
    <cellStyle name="EYHeader1 2 7 2" xfId="9015"/>
    <cellStyle name="EYHeader1 2 7 3" xfId="12342"/>
    <cellStyle name="EYHeader1 2 8" xfId="3803"/>
    <cellStyle name="EYHeader1 2 8 2" xfId="9182"/>
    <cellStyle name="EYHeader1 2 8 3" xfId="12493"/>
    <cellStyle name="EYHeader1 2 9" xfId="3989"/>
    <cellStyle name="EYHeader1 2 9 2" xfId="9342"/>
    <cellStyle name="EYHeader1 2 9 3" xfId="12640"/>
    <cellStyle name="EYHeader1 20" xfId="5454"/>
    <cellStyle name="EYHeader1 20 2" xfId="10598"/>
    <cellStyle name="EYHeader1 20 3" xfId="13762"/>
    <cellStyle name="EYHeader1 21" xfId="5754"/>
    <cellStyle name="EYHeader1 21 2" xfId="10875"/>
    <cellStyle name="EYHeader1 21 3" xfId="14022"/>
    <cellStyle name="EYHeader1 22" xfId="5780"/>
    <cellStyle name="EYHeader1 22 2" xfId="10901"/>
    <cellStyle name="EYHeader1 22 3" xfId="14048"/>
    <cellStyle name="EYHeader1 23" xfId="5746"/>
    <cellStyle name="EYHeader1 23 2" xfId="22428"/>
    <cellStyle name="EYHeader1 24" xfId="6453"/>
    <cellStyle name="EYHeader1 24 2" xfId="11501"/>
    <cellStyle name="EYHeader1 24 3" xfId="14605"/>
    <cellStyle name="EYHeader1 25" xfId="6590"/>
    <cellStyle name="EYHeader1 25 2" xfId="11616"/>
    <cellStyle name="EYHeader1 25 3" xfId="14704"/>
    <cellStyle name="EYHeader1 26" xfId="6698"/>
    <cellStyle name="EYHeader1 26 2" xfId="11700"/>
    <cellStyle name="EYHeader1 26 3" xfId="14774"/>
    <cellStyle name="EYHeader1 27" xfId="7068"/>
    <cellStyle name="EYHeader1 27 2" xfId="22429"/>
    <cellStyle name="EYHeader1 28" xfId="11743"/>
    <cellStyle name="EYHeader1 28 2" xfId="22430"/>
    <cellStyle name="EYHeader1 29" xfId="22431"/>
    <cellStyle name="EYHeader1 29 2" xfId="22432"/>
    <cellStyle name="EYHeader1 3" xfId="2150"/>
    <cellStyle name="EYHeader1 3 10" xfId="22433"/>
    <cellStyle name="EYHeader1 3 10 2" xfId="22434"/>
    <cellStyle name="EYHeader1 3 11" xfId="22435"/>
    <cellStyle name="EYHeader1 3 11 2" xfId="22436"/>
    <cellStyle name="EYHeader1 3 12" xfId="22437"/>
    <cellStyle name="EYHeader1 3 12 2" xfId="22438"/>
    <cellStyle name="EYHeader1 3 13" xfId="22439"/>
    <cellStyle name="EYHeader1 3 13 2" xfId="22440"/>
    <cellStyle name="EYHeader1 3 14" xfId="22441"/>
    <cellStyle name="EYHeader1 3 14 2" xfId="22442"/>
    <cellStyle name="EYHeader1 3 15" xfId="22443"/>
    <cellStyle name="EYHeader1 3 15 2" xfId="22444"/>
    <cellStyle name="EYHeader1 3 16" xfId="22445"/>
    <cellStyle name="EYHeader1 3 16 2" xfId="22446"/>
    <cellStyle name="EYHeader1 3 17" xfId="22447"/>
    <cellStyle name="EYHeader1 3 17 2" xfId="22448"/>
    <cellStyle name="EYHeader1 3 18" xfId="22449"/>
    <cellStyle name="EYHeader1 3 18 2" xfId="22450"/>
    <cellStyle name="EYHeader1 3 19" xfId="22451"/>
    <cellStyle name="EYHeader1 3 19 2" xfId="22452"/>
    <cellStyle name="EYHeader1 3 2" xfId="7690"/>
    <cellStyle name="EYHeader1 3 2 2" xfId="22453"/>
    <cellStyle name="EYHeader1 3 20" xfId="22454"/>
    <cellStyle name="EYHeader1 3 20 2" xfId="22455"/>
    <cellStyle name="EYHeader1 3 21" xfId="22456"/>
    <cellStyle name="EYHeader1 3 21 2" xfId="22457"/>
    <cellStyle name="EYHeader1 3 22" xfId="22458"/>
    <cellStyle name="EYHeader1 3 22 2" xfId="22459"/>
    <cellStyle name="EYHeader1 3 23" xfId="22460"/>
    <cellStyle name="EYHeader1 3 23 2" xfId="22461"/>
    <cellStyle name="EYHeader1 3 24" xfId="22462"/>
    <cellStyle name="EYHeader1 3 24 2" xfId="22463"/>
    <cellStyle name="EYHeader1 3 25" xfId="22464"/>
    <cellStyle name="EYHeader1 3 25 2" xfId="22465"/>
    <cellStyle name="EYHeader1 3 26" xfId="22466"/>
    <cellStyle name="EYHeader1 3 26 2" xfId="22467"/>
    <cellStyle name="EYHeader1 3 27" xfId="22468"/>
    <cellStyle name="EYHeader1 3 27 2" xfId="22469"/>
    <cellStyle name="EYHeader1 3 28" xfId="22470"/>
    <cellStyle name="EYHeader1 3 28 2" xfId="22471"/>
    <cellStyle name="EYHeader1 3 29" xfId="22472"/>
    <cellStyle name="EYHeader1 3 29 2" xfId="22473"/>
    <cellStyle name="EYHeader1 3 3" xfId="11444"/>
    <cellStyle name="EYHeader1 3 3 2" xfId="22474"/>
    <cellStyle name="EYHeader1 3 30" xfId="22475"/>
    <cellStyle name="EYHeader1 3 30 2" xfId="22476"/>
    <cellStyle name="EYHeader1 3 31" xfId="22477"/>
    <cellStyle name="EYHeader1 3 31 2" xfId="22478"/>
    <cellStyle name="EYHeader1 3 32" xfId="22479"/>
    <cellStyle name="EYHeader1 3 32 2" xfId="22480"/>
    <cellStyle name="EYHeader1 3 33" xfId="22481"/>
    <cellStyle name="EYHeader1 3 33 2" xfId="22482"/>
    <cellStyle name="EYHeader1 3 34" xfId="22483"/>
    <cellStyle name="EYHeader1 3 34 2" xfId="22484"/>
    <cellStyle name="EYHeader1 3 35" xfId="22485"/>
    <cellStyle name="EYHeader1 3 35 2" xfId="22486"/>
    <cellStyle name="EYHeader1 3 36" xfId="22487"/>
    <cellStyle name="EYHeader1 3 36 2" xfId="22488"/>
    <cellStyle name="EYHeader1 3 37" xfId="22489"/>
    <cellStyle name="EYHeader1 3 37 2" xfId="22490"/>
    <cellStyle name="EYHeader1 3 38" xfId="22491"/>
    <cellStyle name="EYHeader1 3 38 2" xfId="22492"/>
    <cellStyle name="EYHeader1 3 39" xfId="22493"/>
    <cellStyle name="EYHeader1 3 39 2" xfId="22494"/>
    <cellStyle name="EYHeader1 3 4" xfId="22495"/>
    <cellStyle name="EYHeader1 3 4 2" xfId="22496"/>
    <cellStyle name="EYHeader1 3 40" xfId="22497"/>
    <cellStyle name="EYHeader1 3 40 2" xfId="22498"/>
    <cellStyle name="EYHeader1 3 41" xfId="22499"/>
    <cellStyle name="EYHeader1 3 41 2" xfId="22500"/>
    <cellStyle name="EYHeader1 3 42" xfId="22501"/>
    <cellStyle name="EYHeader1 3 5" xfId="22502"/>
    <cellStyle name="EYHeader1 3 5 2" xfId="22503"/>
    <cellStyle name="EYHeader1 3 6" xfId="22504"/>
    <cellStyle name="EYHeader1 3 6 2" xfId="22505"/>
    <cellStyle name="EYHeader1 3 7" xfId="22506"/>
    <cellStyle name="EYHeader1 3 7 2" xfId="22507"/>
    <cellStyle name="EYHeader1 3 8" xfId="22508"/>
    <cellStyle name="EYHeader1 3 8 2" xfId="22509"/>
    <cellStyle name="EYHeader1 3 9" xfId="22510"/>
    <cellStyle name="EYHeader1 3 9 2" xfId="22511"/>
    <cellStyle name="EYHeader1 30" xfId="22512"/>
    <cellStyle name="EYHeader1 30 2" xfId="22513"/>
    <cellStyle name="EYHeader1 31" xfId="22514"/>
    <cellStyle name="EYHeader1 31 2" xfId="22515"/>
    <cellStyle name="EYHeader1 32" xfId="22516"/>
    <cellStyle name="EYHeader1 32 2" xfId="22517"/>
    <cellStyle name="EYHeader1 33" xfId="22518"/>
    <cellStyle name="EYHeader1 33 2" xfId="22519"/>
    <cellStyle name="EYHeader1 34" xfId="22520"/>
    <cellStyle name="EYHeader1 34 2" xfId="22521"/>
    <cellStyle name="EYHeader1 35" xfId="22522"/>
    <cellStyle name="EYHeader1 35 2" xfId="22523"/>
    <cellStyle name="EYHeader1 36" xfId="22524"/>
    <cellStyle name="EYHeader1 36 2" xfId="22525"/>
    <cellStyle name="EYHeader1 37" xfId="22526"/>
    <cellStyle name="EYHeader1 37 2" xfId="22527"/>
    <cellStyle name="EYHeader1 38" xfId="22528"/>
    <cellStyle name="EYHeader1 38 2" xfId="22529"/>
    <cellStyle name="EYHeader1 39" xfId="22530"/>
    <cellStyle name="EYHeader1 39 2" xfId="22531"/>
    <cellStyle name="EYHeader1 4" xfId="2199"/>
    <cellStyle name="EYHeader1 4 10" xfId="22532"/>
    <cellStyle name="EYHeader1 4 10 2" xfId="22533"/>
    <cellStyle name="EYHeader1 4 11" xfId="22534"/>
    <cellStyle name="EYHeader1 4 11 2" xfId="22535"/>
    <cellStyle name="EYHeader1 4 12" xfId="22536"/>
    <cellStyle name="EYHeader1 4 12 2" xfId="22537"/>
    <cellStyle name="EYHeader1 4 13" xfId="22538"/>
    <cellStyle name="EYHeader1 4 13 2" xfId="22539"/>
    <cellStyle name="EYHeader1 4 14" xfId="22540"/>
    <cellStyle name="EYHeader1 4 14 2" xfId="22541"/>
    <cellStyle name="EYHeader1 4 15" xfId="22542"/>
    <cellStyle name="EYHeader1 4 15 2" xfId="22543"/>
    <cellStyle name="EYHeader1 4 16" xfId="22544"/>
    <cellStyle name="EYHeader1 4 16 2" xfId="22545"/>
    <cellStyle name="EYHeader1 4 17" xfId="22546"/>
    <cellStyle name="EYHeader1 4 17 2" xfId="22547"/>
    <cellStyle name="EYHeader1 4 18" xfId="22548"/>
    <cellStyle name="EYHeader1 4 18 2" xfId="22549"/>
    <cellStyle name="EYHeader1 4 19" xfId="22550"/>
    <cellStyle name="EYHeader1 4 19 2" xfId="22551"/>
    <cellStyle name="EYHeader1 4 2" xfId="7739"/>
    <cellStyle name="EYHeader1 4 2 2" xfId="22552"/>
    <cellStyle name="EYHeader1 4 20" xfId="22553"/>
    <cellStyle name="EYHeader1 4 20 2" xfId="22554"/>
    <cellStyle name="EYHeader1 4 21" xfId="22555"/>
    <cellStyle name="EYHeader1 4 21 2" xfId="22556"/>
    <cellStyle name="EYHeader1 4 22" xfId="22557"/>
    <cellStyle name="EYHeader1 4 22 2" xfId="22558"/>
    <cellStyle name="EYHeader1 4 23" xfId="22559"/>
    <cellStyle name="EYHeader1 4 23 2" xfId="22560"/>
    <cellStyle name="EYHeader1 4 24" xfId="22561"/>
    <cellStyle name="EYHeader1 4 24 2" xfId="22562"/>
    <cellStyle name="EYHeader1 4 25" xfId="22563"/>
    <cellStyle name="EYHeader1 4 25 2" xfId="22564"/>
    <cellStyle name="EYHeader1 4 26" xfId="22565"/>
    <cellStyle name="EYHeader1 4 26 2" xfId="22566"/>
    <cellStyle name="EYHeader1 4 27" xfId="22567"/>
    <cellStyle name="EYHeader1 4 27 2" xfId="22568"/>
    <cellStyle name="EYHeader1 4 28" xfId="22569"/>
    <cellStyle name="EYHeader1 4 28 2" xfId="22570"/>
    <cellStyle name="EYHeader1 4 29" xfId="22571"/>
    <cellStyle name="EYHeader1 4 29 2" xfId="22572"/>
    <cellStyle name="EYHeader1 4 3" xfId="9561"/>
    <cellStyle name="EYHeader1 4 3 2" xfId="22573"/>
    <cellStyle name="EYHeader1 4 30" xfId="22574"/>
    <cellStyle name="EYHeader1 4 30 2" xfId="22575"/>
    <cellStyle name="EYHeader1 4 31" xfId="22576"/>
    <cellStyle name="EYHeader1 4 31 2" xfId="22577"/>
    <cellStyle name="EYHeader1 4 32" xfId="22578"/>
    <cellStyle name="EYHeader1 4 32 2" xfId="22579"/>
    <cellStyle name="EYHeader1 4 33" xfId="22580"/>
    <cellStyle name="EYHeader1 4 33 2" xfId="22581"/>
    <cellStyle name="EYHeader1 4 34" xfId="22582"/>
    <cellStyle name="EYHeader1 4 34 2" xfId="22583"/>
    <cellStyle name="EYHeader1 4 35" xfId="22584"/>
    <cellStyle name="EYHeader1 4 35 2" xfId="22585"/>
    <cellStyle name="EYHeader1 4 36" xfId="22586"/>
    <cellStyle name="EYHeader1 4 36 2" xfId="22587"/>
    <cellStyle name="EYHeader1 4 37" xfId="22588"/>
    <cellStyle name="EYHeader1 4 37 2" xfId="22589"/>
    <cellStyle name="EYHeader1 4 38" xfId="22590"/>
    <cellStyle name="EYHeader1 4 38 2" xfId="22591"/>
    <cellStyle name="EYHeader1 4 39" xfId="22592"/>
    <cellStyle name="EYHeader1 4 39 2" xfId="22593"/>
    <cellStyle name="EYHeader1 4 4" xfId="22594"/>
    <cellStyle name="EYHeader1 4 4 2" xfId="22595"/>
    <cellStyle name="EYHeader1 4 40" xfId="22596"/>
    <cellStyle name="EYHeader1 4 40 2" xfId="22597"/>
    <cellStyle name="EYHeader1 4 41" xfId="22598"/>
    <cellStyle name="EYHeader1 4 41 2" xfId="22599"/>
    <cellStyle name="EYHeader1 4 42" xfId="22600"/>
    <cellStyle name="EYHeader1 4 5" xfId="22601"/>
    <cellStyle name="EYHeader1 4 5 2" xfId="22602"/>
    <cellStyle name="EYHeader1 4 6" xfId="22603"/>
    <cellStyle name="EYHeader1 4 6 2" xfId="22604"/>
    <cellStyle name="EYHeader1 4 7" xfId="22605"/>
    <cellStyle name="EYHeader1 4 7 2" xfId="22606"/>
    <cellStyle name="EYHeader1 4 8" xfId="22607"/>
    <cellStyle name="EYHeader1 4 8 2" xfId="22608"/>
    <cellStyle name="EYHeader1 4 9" xfId="22609"/>
    <cellStyle name="EYHeader1 4 9 2" xfId="22610"/>
    <cellStyle name="EYHeader1 40" xfId="22611"/>
    <cellStyle name="EYHeader1 40 2" xfId="22612"/>
    <cellStyle name="EYHeader1 41" xfId="22613"/>
    <cellStyle name="EYHeader1 41 2" xfId="22614"/>
    <cellStyle name="EYHeader1 42" xfId="22615"/>
    <cellStyle name="EYHeader1 42 2" xfId="22616"/>
    <cellStyle name="EYHeader1 43" xfId="22617"/>
    <cellStyle name="EYHeader1 43 2" xfId="22618"/>
    <cellStyle name="EYHeader1 44" xfId="22619"/>
    <cellStyle name="EYHeader1 44 2" xfId="22620"/>
    <cellStyle name="EYHeader1 45" xfId="22621"/>
    <cellStyle name="EYHeader1 45 2" xfId="22622"/>
    <cellStyle name="EYHeader1 46" xfId="22623"/>
    <cellStyle name="EYHeader1 46 2" xfId="22624"/>
    <cellStyle name="EYHeader1 47" xfId="22625"/>
    <cellStyle name="EYHeader1 47 2" xfId="22626"/>
    <cellStyle name="EYHeader1 48" xfId="22627"/>
    <cellStyle name="EYHeader1 48 2" xfId="22628"/>
    <cellStyle name="EYHeader1 49" xfId="22629"/>
    <cellStyle name="EYHeader1 49 2" xfId="22630"/>
    <cellStyle name="EYHeader1 5" xfId="2160"/>
    <cellStyle name="EYHeader1 5 10" xfId="22631"/>
    <cellStyle name="EYHeader1 5 10 2" xfId="22632"/>
    <cellStyle name="EYHeader1 5 11" xfId="22633"/>
    <cellStyle name="EYHeader1 5 11 2" xfId="22634"/>
    <cellStyle name="EYHeader1 5 12" xfId="22635"/>
    <cellStyle name="EYHeader1 5 12 2" xfId="22636"/>
    <cellStyle name="EYHeader1 5 13" xfId="22637"/>
    <cellStyle name="EYHeader1 5 13 2" xfId="22638"/>
    <cellStyle name="EYHeader1 5 14" xfId="22639"/>
    <cellStyle name="EYHeader1 5 14 2" xfId="22640"/>
    <cellStyle name="EYHeader1 5 15" xfId="22641"/>
    <cellStyle name="EYHeader1 5 15 2" xfId="22642"/>
    <cellStyle name="EYHeader1 5 16" xfId="22643"/>
    <cellStyle name="EYHeader1 5 16 2" xfId="22644"/>
    <cellStyle name="EYHeader1 5 17" xfId="22645"/>
    <cellStyle name="EYHeader1 5 17 2" xfId="22646"/>
    <cellStyle name="EYHeader1 5 18" xfId="22647"/>
    <cellStyle name="EYHeader1 5 18 2" xfId="22648"/>
    <cellStyle name="EYHeader1 5 19" xfId="22649"/>
    <cellStyle name="EYHeader1 5 19 2" xfId="22650"/>
    <cellStyle name="EYHeader1 5 2" xfId="7700"/>
    <cellStyle name="EYHeader1 5 2 2" xfId="22651"/>
    <cellStyle name="EYHeader1 5 20" xfId="22652"/>
    <cellStyle name="EYHeader1 5 20 2" xfId="22653"/>
    <cellStyle name="EYHeader1 5 21" xfId="22654"/>
    <cellStyle name="EYHeader1 5 21 2" xfId="22655"/>
    <cellStyle name="EYHeader1 5 22" xfId="22656"/>
    <cellStyle name="EYHeader1 5 22 2" xfId="22657"/>
    <cellStyle name="EYHeader1 5 23" xfId="22658"/>
    <cellStyle name="EYHeader1 5 23 2" xfId="22659"/>
    <cellStyle name="EYHeader1 5 24" xfId="22660"/>
    <cellStyle name="EYHeader1 5 24 2" xfId="22661"/>
    <cellStyle name="EYHeader1 5 25" xfId="22662"/>
    <cellStyle name="EYHeader1 5 25 2" xfId="22663"/>
    <cellStyle name="EYHeader1 5 26" xfId="22664"/>
    <cellStyle name="EYHeader1 5 26 2" xfId="22665"/>
    <cellStyle name="EYHeader1 5 27" xfId="22666"/>
    <cellStyle name="EYHeader1 5 27 2" xfId="22667"/>
    <cellStyle name="EYHeader1 5 28" xfId="22668"/>
    <cellStyle name="EYHeader1 5 28 2" xfId="22669"/>
    <cellStyle name="EYHeader1 5 29" xfId="22670"/>
    <cellStyle name="EYHeader1 5 29 2" xfId="22671"/>
    <cellStyle name="EYHeader1 5 3" xfId="9730"/>
    <cellStyle name="EYHeader1 5 3 2" xfId="22672"/>
    <cellStyle name="EYHeader1 5 30" xfId="22673"/>
    <cellStyle name="EYHeader1 5 30 2" xfId="22674"/>
    <cellStyle name="EYHeader1 5 31" xfId="22675"/>
    <cellStyle name="EYHeader1 5 31 2" xfId="22676"/>
    <cellStyle name="EYHeader1 5 32" xfId="22677"/>
    <cellStyle name="EYHeader1 5 32 2" xfId="22678"/>
    <cellStyle name="EYHeader1 5 33" xfId="22679"/>
    <cellStyle name="EYHeader1 5 33 2" xfId="22680"/>
    <cellStyle name="EYHeader1 5 34" xfId="22681"/>
    <cellStyle name="EYHeader1 5 34 2" xfId="22682"/>
    <cellStyle name="EYHeader1 5 35" xfId="22683"/>
    <cellStyle name="EYHeader1 5 35 2" xfId="22684"/>
    <cellStyle name="EYHeader1 5 36" xfId="22685"/>
    <cellStyle name="EYHeader1 5 36 2" xfId="22686"/>
    <cellStyle name="EYHeader1 5 37" xfId="22687"/>
    <cellStyle name="EYHeader1 5 37 2" xfId="22688"/>
    <cellStyle name="EYHeader1 5 38" xfId="22689"/>
    <cellStyle name="EYHeader1 5 38 2" xfId="22690"/>
    <cellStyle name="EYHeader1 5 39" xfId="22691"/>
    <cellStyle name="EYHeader1 5 39 2" xfId="22692"/>
    <cellStyle name="EYHeader1 5 4" xfId="22693"/>
    <cellStyle name="EYHeader1 5 4 2" xfId="22694"/>
    <cellStyle name="EYHeader1 5 40" xfId="22695"/>
    <cellStyle name="EYHeader1 5 40 2" xfId="22696"/>
    <cellStyle name="EYHeader1 5 41" xfId="22697"/>
    <cellStyle name="EYHeader1 5 41 2" xfId="22698"/>
    <cellStyle name="EYHeader1 5 42" xfId="22699"/>
    <cellStyle name="EYHeader1 5 5" xfId="22700"/>
    <cellStyle name="EYHeader1 5 5 2" xfId="22701"/>
    <cellStyle name="EYHeader1 5 6" xfId="22702"/>
    <cellStyle name="EYHeader1 5 6 2" xfId="22703"/>
    <cellStyle name="EYHeader1 5 7" xfId="22704"/>
    <cellStyle name="EYHeader1 5 7 2" xfId="22705"/>
    <cellStyle name="EYHeader1 5 8" xfId="22706"/>
    <cellStyle name="EYHeader1 5 8 2" xfId="22707"/>
    <cellStyle name="EYHeader1 5 9" xfId="22708"/>
    <cellStyle name="EYHeader1 5 9 2" xfId="22709"/>
    <cellStyle name="EYHeader1 50" xfId="22710"/>
    <cellStyle name="EYHeader1 6" xfId="2996"/>
    <cellStyle name="EYHeader1 6 2" xfId="8465"/>
    <cellStyle name="EYHeader1 6 3" xfId="11841"/>
    <cellStyle name="EYHeader1 7" xfId="3188"/>
    <cellStyle name="EYHeader1 7 2" xfId="8635"/>
    <cellStyle name="EYHeader1 7 3" xfId="11995"/>
    <cellStyle name="EYHeader1 8" xfId="3388"/>
    <cellStyle name="EYHeader1 8 2" xfId="8813"/>
    <cellStyle name="EYHeader1 8 3" xfId="12157"/>
    <cellStyle name="EYHeader1 9" xfId="3580"/>
    <cellStyle name="EYHeader1 9 2" xfId="8983"/>
    <cellStyle name="EYHeader1 9 3" xfId="12311"/>
    <cellStyle name="EYHeader1_Sub_01_JSC KazMunaiGaz E&amp;P_2008" xfId="1337"/>
    <cellStyle name="EYHeader2" xfId="1338"/>
    <cellStyle name="EYHeader2 2" xfId="1339"/>
    <cellStyle name="EYHeader2_Sub_01_JSC KazMunaiGaz E&amp;P_2008" xfId="1340"/>
    <cellStyle name="EYHeader3" xfId="1341"/>
    <cellStyle name="EYHeader3 2" xfId="1342"/>
    <cellStyle name="EYHeader3_Sub_01_JSC KazMunaiGaz E&amp;P_2008" xfId="1343"/>
    <cellStyle name="EYInputDate" xfId="1344"/>
    <cellStyle name="EYInputDate 2" xfId="1345"/>
    <cellStyle name="EYInputDate 2 10" xfId="4147"/>
    <cellStyle name="EYInputDate 2 10 2" xfId="9479"/>
    <cellStyle name="EYInputDate 2 10 3" xfId="12760"/>
    <cellStyle name="EYInputDate 2 11" xfId="4329"/>
    <cellStyle name="EYInputDate 2 11 2" xfId="9641"/>
    <cellStyle name="EYInputDate 2 11 3" xfId="12904"/>
    <cellStyle name="EYInputDate 2 12" xfId="4518"/>
    <cellStyle name="EYInputDate 2 12 2" xfId="9805"/>
    <cellStyle name="EYInputDate 2 12 3" xfId="13055"/>
    <cellStyle name="EYInputDate 2 13" xfId="4704"/>
    <cellStyle name="EYInputDate 2 13 2" xfId="9968"/>
    <cellStyle name="EYInputDate 2 13 3" xfId="13204"/>
    <cellStyle name="EYInputDate 2 14" xfId="4873"/>
    <cellStyle name="EYInputDate 2 14 2" xfId="10113"/>
    <cellStyle name="EYInputDate 2 14 3" xfId="13333"/>
    <cellStyle name="EYInputDate 2 15" xfId="5039"/>
    <cellStyle name="EYInputDate 2 15 2" xfId="10254"/>
    <cellStyle name="EYInputDate 2 15 3" xfId="13460"/>
    <cellStyle name="EYInputDate 2 16" xfId="5187"/>
    <cellStyle name="EYInputDate 2 16 2" xfId="10380"/>
    <cellStyle name="EYInputDate 2 16 3" xfId="13570"/>
    <cellStyle name="EYInputDate 2 17" xfId="5323"/>
    <cellStyle name="EYInputDate 2 17 2" xfId="10491"/>
    <cellStyle name="EYInputDate 2 17 3" xfId="13668"/>
    <cellStyle name="EYInputDate 2 18" xfId="5455"/>
    <cellStyle name="EYInputDate 2 18 2" xfId="10599"/>
    <cellStyle name="EYInputDate 2 18 3" xfId="13763"/>
    <cellStyle name="EYInputDate 2 19" xfId="5761"/>
    <cellStyle name="EYInputDate 2 19 2" xfId="10882"/>
    <cellStyle name="EYInputDate 2 19 3" xfId="14029"/>
    <cellStyle name="EYInputDate 2 2" xfId="2186"/>
    <cellStyle name="EYInputDate 2 2 2" xfId="7726"/>
    <cellStyle name="EYInputDate 2 2 3" xfId="8371"/>
    <cellStyle name="EYInputDate 2 20" xfId="5769"/>
    <cellStyle name="EYInputDate 2 20 2" xfId="10890"/>
    <cellStyle name="EYInputDate 2 20 3" xfId="14037"/>
    <cellStyle name="EYInputDate 2 21" xfId="5758"/>
    <cellStyle name="EYInputDate 2 21 2" xfId="10879"/>
    <cellStyle name="EYInputDate 2 21 3" xfId="14026"/>
    <cellStyle name="EYInputDate 2 22" xfId="6452"/>
    <cellStyle name="EYInputDate 2 22 2" xfId="11500"/>
    <cellStyle name="EYInputDate 2 22 3" xfId="14604"/>
    <cellStyle name="EYInputDate 2 23" xfId="6589"/>
    <cellStyle name="EYInputDate 2 23 2" xfId="11615"/>
    <cellStyle name="EYInputDate 2 23 3" xfId="14703"/>
    <cellStyle name="EYInputDate 2 24" xfId="6697"/>
    <cellStyle name="EYInputDate 2 24 2" xfId="11699"/>
    <cellStyle name="EYInputDate 2 24 3" xfId="14773"/>
    <cellStyle name="EYInputDate 2 25" xfId="7077"/>
    <cellStyle name="EYInputDate 2 26" xfId="10339"/>
    <cellStyle name="EYInputDate 2 3" xfId="2174"/>
    <cellStyle name="EYInputDate 2 3 2" xfId="7714"/>
    <cellStyle name="EYInputDate 2 3 3" xfId="10442"/>
    <cellStyle name="EYInputDate 2 4" xfId="2995"/>
    <cellStyle name="EYInputDate 2 4 2" xfId="8464"/>
    <cellStyle name="EYInputDate 2 4 3" xfId="11840"/>
    <cellStyle name="EYInputDate 2 5" xfId="3187"/>
    <cellStyle name="EYInputDate 2 5 2" xfId="8634"/>
    <cellStyle name="EYInputDate 2 5 3" xfId="11994"/>
    <cellStyle name="EYInputDate 2 6" xfId="3387"/>
    <cellStyle name="EYInputDate 2 6 2" xfId="8812"/>
    <cellStyle name="EYInputDate 2 6 3" xfId="12156"/>
    <cellStyle name="EYInputDate 2 7" xfId="3579"/>
    <cellStyle name="EYInputDate 2 7 2" xfId="8982"/>
    <cellStyle name="EYInputDate 2 7 3" xfId="12310"/>
    <cellStyle name="EYInputDate 2 8" xfId="3770"/>
    <cellStyle name="EYInputDate 2 8 2" xfId="9149"/>
    <cellStyle name="EYInputDate 2 8 3" xfId="12462"/>
    <cellStyle name="EYInputDate 2 9" xfId="3956"/>
    <cellStyle name="EYInputDate 2 9 2" xfId="9309"/>
    <cellStyle name="EYInputDate 2 9 3" xfId="12608"/>
    <cellStyle name="EYInputDate_План по КВЛ 2011г." xfId="1346"/>
    <cellStyle name="EYInputPercent" xfId="1347"/>
    <cellStyle name="EYInputPercent 2" xfId="1348"/>
    <cellStyle name="EYInputPercent 2 10" xfId="4175"/>
    <cellStyle name="EYInputPercent 2 10 2" xfId="9507"/>
    <cellStyle name="EYInputPercent 2 10 3" xfId="12788"/>
    <cellStyle name="EYInputPercent 2 11" xfId="4357"/>
    <cellStyle name="EYInputPercent 2 11 2" xfId="9669"/>
    <cellStyle name="EYInputPercent 2 11 3" xfId="12932"/>
    <cellStyle name="EYInputPercent 2 12" xfId="4543"/>
    <cellStyle name="EYInputPercent 2 12 2" xfId="9830"/>
    <cellStyle name="EYInputPercent 2 12 3" xfId="13080"/>
    <cellStyle name="EYInputPercent 2 13" xfId="4333"/>
    <cellStyle name="EYInputPercent 2 13 2" xfId="9645"/>
    <cellStyle name="EYInputPercent 2 13 3" xfId="12908"/>
    <cellStyle name="EYInputPercent 2 14" xfId="4901"/>
    <cellStyle name="EYInputPercent 2 14 2" xfId="10141"/>
    <cellStyle name="EYInputPercent 2 14 3" xfId="13360"/>
    <cellStyle name="EYInputPercent 2 15" xfId="5063"/>
    <cellStyle name="EYInputPercent 2 15 2" xfId="10278"/>
    <cellStyle name="EYInputPercent 2 15 3" xfId="13484"/>
    <cellStyle name="EYInputPercent 2 16" xfId="5211"/>
    <cellStyle name="EYInputPercent 2 16 2" xfId="10404"/>
    <cellStyle name="EYInputPercent 2 16 3" xfId="13594"/>
    <cellStyle name="EYInputPercent 2 17" xfId="5344"/>
    <cellStyle name="EYInputPercent 2 17 2" xfId="10512"/>
    <cellStyle name="EYInputPercent 2 17 3" xfId="13689"/>
    <cellStyle name="EYInputPercent 2 18" xfId="5430"/>
    <cellStyle name="EYInputPercent 2 18 2" xfId="10574"/>
    <cellStyle name="EYInputPercent 2 18 3" xfId="13738"/>
    <cellStyle name="EYInputPercent 2 19" xfId="5762"/>
    <cellStyle name="EYInputPercent 2 19 2" xfId="10883"/>
    <cellStyle name="EYInputPercent 2 19 3" xfId="14030"/>
    <cellStyle name="EYInputPercent 2 2" xfId="2184"/>
    <cellStyle name="EYInputPercent 2 2 2" xfId="7724"/>
    <cellStyle name="EYInputPercent 2 2 3" xfId="8720"/>
    <cellStyle name="EYInputPercent 2 20" xfId="5767"/>
    <cellStyle name="EYInputPercent 2 20 2" xfId="10888"/>
    <cellStyle name="EYInputPercent 2 20 3" xfId="14035"/>
    <cellStyle name="EYInputPercent 2 21" xfId="5760"/>
    <cellStyle name="EYInputPercent 2 21 2" xfId="10881"/>
    <cellStyle name="EYInputPercent 2 21 3" xfId="14028"/>
    <cellStyle name="EYInputPercent 2 22" xfId="6476"/>
    <cellStyle name="EYInputPercent 2 22 2" xfId="11524"/>
    <cellStyle name="EYInputPercent 2 22 3" xfId="14628"/>
    <cellStyle name="EYInputPercent 2 23" xfId="6613"/>
    <cellStyle name="EYInputPercent 2 23 2" xfId="11639"/>
    <cellStyle name="EYInputPercent 2 23 3" xfId="14727"/>
    <cellStyle name="EYInputPercent 2 24" xfId="6717"/>
    <cellStyle name="EYInputPercent 2 24 2" xfId="11719"/>
    <cellStyle name="EYInputPercent 2 24 3" xfId="14793"/>
    <cellStyle name="EYInputPercent 2 25" xfId="7079"/>
    <cellStyle name="EYInputPercent 2 26" xfId="9914"/>
    <cellStyle name="EYInputPercent 2 3" xfId="2177"/>
    <cellStyle name="EYInputPercent 2 3 2" xfId="7717"/>
    <cellStyle name="EYInputPercent 2 3 3" xfId="10041"/>
    <cellStyle name="EYInputPercent 2 4" xfId="3023"/>
    <cellStyle name="EYInputPercent 2 4 2" xfId="8492"/>
    <cellStyle name="EYInputPercent 2 4 3" xfId="11868"/>
    <cellStyle name="EYInputPercent 2 5" xfId="3215"/>
    <cellStyle name="EYInputPercent 2 5 2" xfId="8662"/>
    <cellStyle name="EYInputPercent 2 5 3" xfId="12022"/>
    <cellStyle name="EYInputPercent 2 6" xfId="3415"/>
    <cellStyle name="EYInputPercent 2 6 2" xfId="8840"/>
    <cellStyle name="EYInputPercent 2 6 3" xfId="12184"/>
    <cellStyle name="EYInputPercent 2 7" xfId="3607"/>
    <cellStyle name="EYInputPercent 2 7 2" xfId="9010"/>
    <cellStyle name="EYInputPercent 2 7 3" xfId="12337"/>
    <cellStyle name="EYInputPercent 2 8" xfId="3798"/>
    <cellStyle name="EYInputPercent 2 8 2" xfId="9177"/>
    <cellStyle name="EYInputPercent 2 8 3" xfId="12488"/>
    <cellStyle name="EYInputPercent 2 9" xfId="3984"/>
    <cellStyle name="EYInputPercent 2 9 2" xfId="9337"/>
    <cellStyle name="EYInputPercent 2 9 3" xfId="12635"/>
    <cellStyle name="EYInputPercent_CoSM_v504_Draft" xfId="1349"/>
    <cellStyle name="EYInputValue" xfId="1350"/>
    <cellStyle name="EYInputValue 2" xfId="1351"/>
    <cellStyle name="EYInputValue 2 10" xfId="4140"/>
    <cellStyle name="EYInputValue 2 10 2" xfId="9472"/>
    <cellStyle name="EYInputValue 2 10 3" xfId="12753"/>
    <cellStyle name="EYInputValue 2 11" xfId="4322"/>
    <cellStyle name="EYInputValue 2 11 2" xfId="9634"/>
    <cellStyle name="EYInputValue 2 11 3" xfId="12897"/>
    <cellStyle name="EYInputValue 2 12" xfId="4510"/>
    <cellStyle name="EYInputValue 2 12 2" xfId="9797"/>
    <cellStyle name="EYInputValue 2 12 3" xfId="13047"/>
    <cellStyle name="EYInputValue 2 13" xfId="4349"/>
    <cellStyle name="EYInputValue 2 13 2" xfId="9661"/>
    <cellStyle name="EYInputValue 2 13 3" xfId="12924"/>
    <cellStyle name="EYInputValue 2 14" xfId="4866"/>
    <cellStyle name="EYInputValue 2 14 2" xfId="10106"/>
    <cellStyle name="EYInputValue 2 14 3" xfId="13326"/>
    <cellStyle name="EYInputValue 2 15" xfId="5032"/>
    <cellStyle name="EYInputValue 2 15 2" xfId="10247"/>
    <cellStyle name="EYInputValue 2 15 3" xfId="13453"/>
    <cellStyle name="EYInputValue 2 16" xfId="5180"/>
    <cellStyle name="EYInputValue 2 16 2" xfId="10373"/>
    <cellStyle name="EYInputValue 2 16 3" xfId="13563"/>
    <cellStyle name="EYInputValue 2 17" xfId="5315"/>
    <cellStyle name="EYInputValue 2 17 2" xfId="10483"/>
    <cellStyle name="EYInputValue 2 17 3" xfId="13660"/>
    <cellStyle name="EYInputValue 2 18" xfId="5441"/>
    <cellStyle name="EYInputValue 2 18 2" xfId="10585"/>
    <cellStyle name="EYInputValue 2 18 3" xfId="13749"/>
    <cellStyle name="EYInputValue 2 19" xfId="5764"/>
    <cellStyle name="EYInputValue 2 19 2" xfId="10885"/>
    <cellStyle name="EYInputValue 2 19 3" xfId="14032"/>
    <cellStyle name="EYInputValue 2 2" xfId="2181"/>
    <cellStyle name="EYInputValue 2 2 2" xfId="7721"/>
    <cellStyle name="EYInputValue 2 2 3" xfId="9390"/>
    <cellStyle name="EYInputValue 2 20" xfId="5765"/>
    <cellStyle name="EYInputValue 2 20 2" xfId="10886"/>
    <cellStyle name="EYInputValue 2 20 3" xfId="14033"/>
    <cellStyle name="EYInputValue 2 21" xfId="5763"/>
    <cellStyle name="EYInputValue 2 21 2" xfId="10884"/>
    <cellStyle name="EYInputValue 2 21 3" xfId="14031"/>
    <cellStyle name="EYInputValue 2 22" xfId="6445"/>
    <cellStyle name="EYInputValue 2 22 2" xfId="11493"/>
    <cellStyle name="EYInputValue 2 22 3" xfId="14597"/>
    <cellStyle name="EYInputValue 2 23" xfId="6582"/>
    <cellStyle name="EYInputValue 2 23 2" xfId="11608"/>
    <cellStyle name="EYInputValue 2 23 3" xfId="14696"/>
    <cellStyle name="EYInputValue 2 24" xfId="6690"/>
    <cellStyle name="EYInputValue 2 24 2" xfId="11692"/>
    <cellStyle name="EYInputValue 2 24 3" xfId="14766"/>
    <cellStyle name="EYInputValue 2 25" xfId="7082"/>
    <cellStyle name="EYInputValue 2 26" xfId="9435"/>
    <cellStyle name="EYInputValue 2 3" xfId="2179"/>
    <cellStyle name="EYInputValue 2 3 2" xfId="7719"/>
    <cellStyle name="EYInputValue 2 3 3" xfId="9729"/>
    <cellStyle name="EYInputValue 2 4" xfId="2988"/>
    <cellStyle name="EYInputValue 2 4 2" xfId="8457"/>
    <cellStyle name="EYInputValue 2 4 3" xfId="11833"/>
    <cellStyle name="EYInputValue 2 5" xfId="3180"/>
    <cellStyle name="EYInputValue 2 5 2" xfId="8627"/>
    <cellStyle name="EYInputValue 2 5 3" xfId="11987"/>
    <cellStyle name="EYInputValue 2 6" xfId="3380"/>
    <cellStyle name="EYInputValue 2 6 2" xfId="8805"/>
    <cellStyle name="EYInputValue 2 6 3" xfId="12149"/>
    <cellStyle name="EYInputValue 2 7" xfId="3572"/>
    <cellStyle name="EYInputValue 2 7 2" xfId="8975"/>
    <cellStyle name="EYInputValue 2 7 3" xfId="12303"/>
    <cellStyle name="EYInputValue 2 8" xfId="3763"/>
    <cellStyle name="EYInputValue 2 8 2" xfId="9142"/>
    <cellStyle name="EYInputValue 2 8 3" xfId="12455"/>
    <cellStyle name="EYInputValue 2 9" xfId="3949"/>
    <cellStyle name="EYInputValue 2 9 2" xfId="9302"/>
    <cellStyle name="EYInputValue 2 9 3" xfId="12601"/>
    <cellStyle name="EYInputValue_CoSM_v504_Draft" xfId="1352"/>
    <cellStyle name="EYNormal" xfId="1353"/>
    <cellStyle name="EYNormal 2" xfId="1354"/>
    <cellStyle name="EYNormal_План по КВЛ 2011г." xfId="1355"/>
    <cellStyle name="EYPercent" xfId="1356"/>
    <cellStyle name="EYPercent 2" xfId="1357"/>
    <cellStyle name="EYPercent_План по КВЛ 2011г." xfId="1358"/>
    <cellStyle name="EYPercentCapped" xfId="1359"/>
    <cellStyle name="EYPercentCapped 2" xfId="1360"/>
    <cellStyle name="EYPercentCapped_План по КВЛ 2011г." xfId="1361"/>
    <cellStyle name="EYSubTotal" xfId="1362"/>
    <cellStyle name="EYSubTotal 10" xfId="3190"/>
    <cellStyle name="EYSubTotal 10 2" xfId="8637"/>
    <cellStyle name="EYSubTotal 10 3" xfId="11997"/>
    <cellStyle name="EYSubTotal 11" xfId="3390"/>
    <cellStyle name="EYSubTotal 11 2" xfId="8815"/>
    <cellStyle name="EYSubTotal 11 3" xfId="12159"/>
    <cellStyle name="EYSubTotal 12" xfId="3582"/>
    <cellStyle name="EYSubTotal 12 2" xfId="8985"/>
    <cellStyle name="EYSubTotal 12 3" xfId="12313"/>
    <cellStyle name="EYSubTotal 13" xfId="3773"/>
    <cellStyle name="EYSubTotal 13 2" xfId="9152"/>
    <cellStyle name="EYSubTotal 13 3" xfId="12464"/>
    <cellStyle name="EYSubTotal 14" xfId="3615"/>
    <cellStyle name="EYSubTotal 14 2" xfId="9018"/>
    <cellStyle name="EYSubTotal 14 3" xfId="12345"/>
    <cellStyle name="EYSubTotal 15" xfId="4551"/>
    <cellStyle name="EYSubTotal 15 2" xfId="9838"/>
    <cellStyle name="EYSubTotal 15 3" xfId="13088"/>
    <cellStyle name="EYSubTotal 16" xfId="3959"/>
    <cellStyle name="EYSubTotal 16 2" xfId="9312"/>
    <cellStyle name="EYSubTotal 16 3" xfId="12610"/>
    <cellStyle name="EYSubTotal 17" xfId="2332"/>
    <cellStyle name="EYSubTotal 17 2" xfId="7870"/>
    <cellStyle name="EYSubTotal 17 3" xfId="7292"/>
    <cellStyle name="EYSubTotal 18" xfId="4721"/>
    <cellStyle name="EYSubTotal 18 2" xfId="9985"/>
    <cellStyle name="EYSubTotal 18 3" xfId="13220"/>
    <cellStyle name="EYSubTotal 19" xfId="4892"/>
    <cellStyle name="EYSubTotal 19 2" xfId="10132"/>
    <cellStyle name="EYSubTotal 19 3" xfId="13351"/>
    <cellStyle name="EYSubTotal 2" xfId="1363"/>
    <cellStyle name="EYSubTotal 2 10" xfId="3406"/>
    <cellStyle name="EYSubTotal 2 10 2" xfId="8831"/>
    <cellStyle name="EYSubTotal 2 10 3" xfId="12175"/>
    <cellStyle name="EYSubTotal 2 11" xfId="3598"/>
    <cellStyle name="EYSubTotal 2 11 2" xfId="9001"/>
    <cellStyle name="EYSubTotal 2 11 3" xfId="12329"/>
    <cellStyle name="EYSubTotal 2 12" xfId="3789"/>
    <cellStyle name="EYSubTotal 2 12 2" xfId="9168"/>
    <cellStyle name="EYSubTotal 2 12 3" xfId="12480"/>
    <cellStyle name="EYSubTotal 2 13" xfId="2205"/>
    <cellStyle name="EYSubTotal 2 13 2" xfId="7745"/>
    <cellStyle name="EYSubTotal 2 13 3" xfId="8370"/>
    <cellStyle name="EYSubTotal 2 14" xfId="4526"/>
    <cellStyle name="EYSubTotal 2 14 2" xfId="9813"/>
    <cellStyle name="EYSubTotal 2 14 3" xfId="13063"/>
    <cellStyle name="EYSubTotal 2 15" xfId="3975"/>
    <cellStyle name="EYSubTotal 2 15 2" xfId="9328"/>
    <cellStyle name="EYSubTotal 2 15 3" xfId="12626"/>
    <cellStyle name="EYSubTotal 2 16" xfId="2333"/>
    <cellStyle name="EYSubTotal 2 16 2" xfId="7871"/>
    <cellStyle name="EYSubTotal 2 16 3" xfId="7291"/>
    <cellStyle name="EYSubTotal 2 17" xfId="4697"/>
    <cellStyle name="EYSubTotal 2 17 2" xfId="9961"/>
    <cellStyle name="EYSubTotal 2 17 3" xfId="13197"/>
    <cellStyle name="EYSubTotal 2 18" xfId="4876"/>
    <cellStyle name="EYSubTotal 2 18 2" xfId="10116"/>
    <cellStyle name="EYSubTotal 2 18 3" xfId="13335"/>
    <cellStyle name="EYSubTotal 2 19" xfId="5771"/>
    <cellStyle name="EYSubTotal 2 19 2" xfId="10892"/>
    <cellStyle name="EYSubTotal 2 19 3" xfId="14039"/>
    <cellStyle name="EYSubTotal 2 2" xfId="2170"/>
    <cellStyle name="EYSubTotal 2 2 2" xfId="7710"/>
    <cellStyle name="EYSubTotal 2 2 3" xfId="11288"/>
    <cellStyle name="EYSubTotal 2 20" xfId="5756"/>
    <cellStyle name="EYSubTotal 2 20 2" xfId="10877"/>
    <cellStyle name="EYSubTotal 2 20 3" xfId="14024"/>
    <cellStyle name="EYSubTotal 2 21" xfId="5778"/>
    <cellStyle name="EYSubTotal 2 21 2" xfId="10899"/>
    <cellStyle name="EYSubTotal 2 21 3" xfId="14046"/>
    <cellStyle name="EYSubTotal 2 22" xfId="5797"/>
    <cellStyle name="EYSubTotal 2 22 2" xfId="10918"/>
    <cellStyle name="EYSubTotal 2 22 3" xfId="14065"/>
    <cellStyle name="EYSubTotal 2 23" xfId="5768"/>
    <cellStyle name="EYSubTotal 2 23 2" xfId="10889"/>
    <cellStyle name="EYSubTotal 2 23 3" xfId="14036"/>
    <cellStyle name="EYSubTotal 2 24" xfId="5807"/>
    <cellStyle name="EYSubTotal 2 24 2" xfId="10928"/>
    <cellStyle name="EYSubTotal 2 24 3" xfId="14074"/>
    <cellStyle name="EYSubTotal 2 25" xfId="7094"/>
    <cellStyle name="EYSubTotal 2 25 2" xfId="22711"/>
    <cellStyle name="EYSubTotal 2 26" xfId="7367"/>
    <cellStyle name="EYSubTotal 2 26 2" xfId="22712"/>
    <cellStyle name="EYSubTotal 2 27" xfId="22713"/>
    <cellStyle name="EYSubTotal 2 27 2" xfId="22714"/>
    <cellStyle name="EYSubTotal 2 28" xfId="22715"/>
    <cellStyle name="EYSubTotal 2 28 2" xfId="22716"/>
    <cellStyle name="EYSubTotal 2 29" xfId="22717"/>
    <cellStyle name="EYSubTotal 2 29 2" xfId="22718"/>
    <cellStyle name="EYSubTotal 2 3" xfId="2196"/>
    <cellStyle name="EYSubTotal 2 3 2" xfId="7736"/>
    <cellStyle name="EYSubTotal 2 3 3" xfId="10040"/>
    <cellStyle name="EYSubTotal 2 30" xfId="22719"/>
    <cellStyle name="EYSubTotal 2 30 2" xfId="22720"/>
    <cellStyle name="EYSubTotal 2 31" xfId="22721"/>
    <cellStyle name="EYSubTotal 2 31 2" xfId="22722"/>
    <cellStyle name="EYSubTotal 2 32" xfId="22723"/>
    <cellStyle name="EYSubTotal 2 32 2" xfId="22724"/>
    <cellStyle name="EYSubTotal 2 33" xfId="22725"/>
    <cellStyle name="EYSubTotal 2 33 2" xfId="22726"/>
    <cellStyle name="EYSubTotal 2 34" xfId="22727"/>
    <cellStyle name="EYSubTotal 2 34 2" xfId="22728"/>
    <cellStyle name="EYSubTotal 2 35" xfId="22729"/>
    <cellStyle name="EYSubTotal 2 35 2" xfId="22730"/>
    <cellStyle name="EYSubTotal 2 36" xfId="22731"/>
    <cellStyle name="EYSubTotal 2 36 2" xfId="22732"/>
    <cellStyle name="EYSubTotal 2 37" xfId="22733"/>
    <cellStyle name="EYSubTotal 2 37 2" xfId="22734"/>
    <cellStyle name="EYSubTotal 2 38" xfId="22735"/>
    <cellStyle name="EYSubTotal 2 38 2" xfId="22736"/>
    <cellStyle name="EYSubTotal 2 39" xfId="22737"/>
    <cellStyle name="EYSubTotal 2 39 2" xfId="22738"/>
    <cellStyle name="EYSubTotal 2 4" xfId="2213"/>
    <cellStyle name="EYSubTotal 2 4 2" xfId="7753"/>
    <cellStyle name="EYSubTotal 2 4 3" xfId="10318"/>
    <cellStyle name="EYSubTotal 2 40" xfId="22739"/>
    <cellStyle name="EYSubTotal 2 40 2" xfId="22740"/>
    <cellStyle name="EYSubTotal 2 41" xfId="22741"/>
    <cellStyle name="EYSubTotal 2 41 2" xfId="22742"/>
    <cellStyle name="EYSubTotal 2 42" xfId="22743"/>
    <cellStyle name="EYSubTotal 2 5" xfId="2185"/>
    <cellStyle name="EYSubTotal 2 5 2" xfId="7725"/>
    <cellStyle name="EYSubTotal 2 5 3" xfId="8543"/>
    <cellStyle name="EYSubTotal 2 6" xfId="2220"/>
    <cellStyle name="EYSubTotal 2 6 2" xfId="7760"/>
    <cellStyle name="EYSubTotal 2 6 3" xfId="9229"/>
    <cellStyle name="EYSubTotal 2 7" xfId="2165"/>
    <cellStyle name="EYSubTotal 2 7 2" xfId="7705"/>
    <cellStyle name="EYSubTotal 2 7 3" xfId="8721"/>
    <cellStyle name="EYSubTotal 2 8" xfId="3014"/>
    <cellStyle name="EYSubTotal 2 8 2" xfId="8483"/>
    <cellStyle name="EYSubTotal 2 8 3" xfId="11859"/>
    <cellStyle name="EYSubTotal 2 9" xfId="3206"/>
    <cellStyle name="EYSubTotal 2 9 2" xfId="8653"/>
    <cellStyle name="EYSubTotal 2 9 3" xfId="12013"/>
    <cellStyle name="EYSubTotal 20" xfId="5770"/>
    <cellStyle name="EYSubTotal 20 2" xfId="10891"/>
    <cellStyle name="EYSubTotal 20 3" xfId="14038"/>
    <cellStyle name="EYSubTotal 21" xfId="5757"/>
    <cellStyle name="EYSubTotal 21 2" xfId="10878"/>
    <cellStyle name="EYSubTotal 21 3" xfId="14025"/>
    <cellStyle name="EYSubTotal 22" xfId="5777"/>
    <cellStyle name="EYSubTotal 22 2" xfId="10898"/>
    <cellStyle name="EYSubTotal 22 3" xfId="14045"/>
    <cellStyle name="EYSubTotal 23" xfId="5798"/>
    <cellStyle name="EYSubTotal 23 2" xfId="10919"/>
    <cellStyle name="EYSubTotal 23 3" xfId="14066"/>
    <cellStyle name="EYSubTotal 24" xfId="5766"/>
    <cellStyle name="EYSubTotal 24 2" xfId="10887"/>
    <cellStyle name="EYSubTotal 24 3" xfId="14034"/>
    <cellStyle name="EYSubTotal 25" xfId="5808"/>
    <cellStyle name="EYSubTotal 25 2" xfId="10929"/>
    <cellStyle name="EYSubTotal 25 3" xfId="14075"/>
    <cellStyle name="EYSubTotal 26" xfId="7093"/>
    <cellStyle name="EYSubTotal 26 2" xfId="22744"/>
    <cellStyle name="EYSubTotal 27" xfId="8573"/>
    <cellStyle name="EYSubTotal 27 2" xfId="22745"/>
    <cellStyle name="EYSubTotal 28" xfId="22746"/>
    <cellStyle name="EYSubTotal 28 2" xfId="22747"/>
    <cellStyle name="EYSubTotal 29" xfId="22748"/>
    <cellStyle name="EYSubTotal 29 2" xfId="22749"/>
    <cellStyle name="EYSubTotal 3" xfId="2173"/>
    <cellStyle name="EYSubTotal 3 10" xfId="22750"/>
    <cellStyle name="EYSubTotal 3 10 2" xfId="22751"/>
    <cellStyle name="EYSubTotal 3 11" xfId="22752"/>
    <cellStyle name="EYSubTotal 3 11 2" xfId="22753"/>
    <cellStyle name="EYSubTotal 3 12" xfId="22754"/>
    <cellStyle name="EYSubTotal 3 12 2" xfId="22755"/>
    <cellStyle name="EYSubTotal 3 13" xfId="22756"/>
    <cellStyle name="EYSubTotal 3 13 2" xfId="22757"/>
    <cellStyle name="EYSubTotal 3 14" xfId="22758"/>
    <cellStyle name="EYSubTotal 3 14 2" xfId="22759"/>
    <cellStyle name="EYSubTotal 3 15" xfId="22760"/>
    <cellStyle name="EYSubTotal 3 15 2" xfId="22761"/>
    <cellStyle name="EYSubTotal 3 16" xfId="22762"/>
    <cellStyle name="EYSubTotal 3 16 2" xfId="22763"/>
    <cellStyle name="EYSubTotal 3 17" xfId="22764"/>
    <cellStyle name="EYSubTotal 3 17 2" xfId="22765"/>
    <cellStyle name="EYSubTotal 3 18" xfId="22766"/>
    <cellStyle name="EYSubTotal 3 18 2" xfId="22767"/>
    <cellStyle name="EYSubTotal 3 19" xfId="22768"/>
    <cellStyle name="EYSubTotal 3 19 2" xfId="22769"/>
    <cellStyle name="EYSubTotal 3 2" xfId="7713"/>
    <cellStyle name="EYSubTotal 3 2 2" xfId="22770"/>
    <cellStyle name="EYSubTotal 3 20" xfId="22771"/>
    <cellStyle name="EYSubTotal 3 20 2" xfId="22772"/>
    <cellStyle name="EYSubTotal 3 21" xfId="22773"/>
    <cellStyle name="EYSubTotal 3 21 2" xfId="22774"/>
    <cellStyle name="EYSubTotal 3 22" xfId="22775"/>
    <cellStyle name="EYSubTotal 3 22 2" xfId="22776"/>
    <cellStyle name="EYSubTotal 3 23" xfId="22777"/>
    <cellStyle name="EYSubTotal 3 23 2" xfId="22778"/>
    <cellStyle name="EYSubTotal 3 24" xfId="22779"/>
    <cellStyle name="EYSubTotal 3 24 2" xfId="22780"/>
    <cellStyle name="EYSubTotal 3 25" xfId="22781"/>
    <cellStyle name="EYSubTotal 3 25 2" xfId="22782"/>
    <cellStyle name="EYSubTotal 3 26" xfId="22783"/>
    <cellStyle name="EYSubTotal 3 26 2" xfId="22784"/>
    <cellStyle name="EYSubTotal 3 27" xfId="22785"/>
    <cellStyle name="EYSubTotal 3 27 2" xfId="22786"/>
    <cellStyle name="EYSubTotal 3 28" xfId="22787"/>
    <cellStyle name="EYSubTotal 3 28 2" xfId="22788"/>
    <cellStyle name="EYSubTotal 3 29" xfId="22789"/>
    <cellStyle name="EYSubTotal 3 29 2" xfId="22790"/>
    <cellStyle name="EYSubTotal 3 3" xfId="11053"/>
    <cellStyle name="EYSubTotal 3 3 2" xfId="22791"/>
    <cellStyle name="EYSubTotal 3 30" xfId="22792"/>
    <cellStyle name="EYSubTotal 3 30 2" xfId="22793"/>
    <cellStyle name="EYSubTotal 3 31" xfId="22794"/>
    <cellStyle name="EYSubTotal 3 31 2" xfId="22795"/>
    <cellStyle name="EYSubTotal 3 32" xfId="22796"/>
    <cellStyle name="EYSubTotal 3 32 2" xfId="22797"/>
    <cellStyle name="EYSubTotal 3 33" xfId="22798"/>
    <cellStyle name="EYSubTotal 3 33 2" xfId="22799"/>
    <cellStyle name="EYSubTotal 3 34" xfId="22800"/>
    <cellStyle name="EYSubTotal 3 34 2" xfId="22801"/>
    <cellStyle name="EYSubTotal 3 35" xfId="22802"/>
    <cellStyle name="EYSubTotal 3 35 2" xfId="22803"/>
    <cellStyle name="EYSubTotal 3 36" xfId="22804"/>
    <cellStyle name="EYSubTotal 3 36 2" xfId="22805"/>
    <cellStyle name="EYSubTotal 3 37" xfId="22806"/>
    <cellStyle name="EYSubTotal 3 37 2" xfId="22807"/>
    <cellStyle name="EYSubTotal 3 38" xfId="22808"/>
    <cellStyle name="EYSubTotal 3 38 2" xfId="22809"/>
    <cellStyle name="EYSubTotal 3 39" xfId="22810"/>
    <cellStyle name="EYSubTotal 3 39 2" xfId="22811"/>
    <cellStyle name="EYSubTotal 3 4" xfId="22812"/>
    <cellStyle name="EYSubTotal 3 4 2" xfId="22813"/>
    <cellStyle name="EYSubTotal 3 40" xfId="22814"/>
    <cellStyle name="EYSubTotal 3 40 2" xfId="22815"/>
    <cellStyle name="EYSubTotal 3 41" xfId="22816"/>
    <cellStyle name="EYSubTotal 3 41 2" xfId="22817"/>
    <cellStyle name="EYSubTotal 3 42" xfId="22818"/>
    <cellStyle name="EYSubTotal 3 5" xfId="22819"/>
    <cellStyle name="EYSubTotal 3 5 2" xfId="22820"/>
    <cellStyle name="EYSubTotal 3 6" xfId="22821"/>
    <cellStyle name="EYSubTotal 3 6 2" xfId="22822"/>
    <cellStyle name="EYSubTotal 3 7" xfId="22823"/>
    <cellStyle name="EYSubTotal 3 7 2" xfId="22824"/>
    <cellStyle name="EYSubTotal 3 8" xfId="22825"/>
    <cellStyle name="EYSubTotal 3 8 2" xfId="22826"/>
    <cellStyle name="EYSubTotal 3 9" xfId="22827"/>
    <cellStyle name="EYSubTotal 3 9 2" xfId="22828"/>
    <cellStyle name="EYSubTotal 30" xfId="22829"/>
    <cellStyle name="EYSubTotal 30 2" xfId="22830"/>
    <cellStyle name="EYSubTotal 31" xfId="22831"/>
    <cellStyle name="EYSubTotal 31 2" xfId="22832"/>
    <cellStyle name="EYSubTotal 32" xfId="22833"/>
    <cellStyle name="EYSubTotal 32 2" xfId="22834"/>
    <cellStyle name="EYSubTotal 33" xfId="22835"/>
    <cellStyle name="EYSubTotal 33 2" xfId="22836"/>
    <cellStyle name="EYSubTotal 34" xfId="22837"/>
    <cellStyle name="EYSubTotal 34 2" xfId="22838"/>
    <cellStyle name="EYSubTotal 35" xfId="22839"/>
    <cellStyle name="EYSubTotal 35 2" xfId="22840"/>
    <cellStyle name="EYSubTotal 36" xfId="22841"/>
    <cellStyle name="EYSubTotal 36 2" xfId="22842"/>
    <cellStyle name="EYSubTotal 37" xfId="22843"/>
    <cellStyle name="EYSubTotal 37 2" xfId="22844"/>
    <cellStyle name="EYSubTotal 38" xfId="22845"/>
    <cellStyle name="EYSubTotal 38 2" xfId="22846"/>
    <cellStyle name="EYSubTotal 39" xfId="22847"/>
    <cellStyle name="EYSubTotal 39 2" xfId="22848"/>
    <cellStyle name="EYSubTotal 4" xfId="2194"/>
    <cellStyle name="EYSubTotal 4 10" xfId="22849"/>
    <cellStyle name="EYSubTotal 4 10 2" xfId="22850"/>
    <cellStyle name="EYSubTotal 4 11" xfId="22851"/>
    <cellStyle name="EYSubTotal 4 11 2" xfId="22852"/>
    <cellStyle name="EYSubTotal 4 12" xfId="22853"/>
    <cellStyle name="EYSubTotal 4 12 2" xfId="22854"/>
    <cellStyle name="EYSubTotal 4 13" xfId="22855"/>
    <cellStyle name="EYSubTotal 4 13 2" xfId="22856"/>
    <cellStyle name="EYSubTotal 4 14" xfId="22857"/>
    <cellStyle name="EYSubTotal 4 14 2" xfId="22858"/>
    <cellStyle name="EYSubTotal 4 15" xfId="22859"/>
    <cellStyle name="EYSubTotal 4 15 2" xfId="22860"/>
    <cellStyle name="EYSubTotal 4 16" xfId="22861"/>
    <cellStyle name="EYSubTotal 4 16 2" xfId="22862"/>
    <cellStyle name="EYSubTotal 4 17" xfId="22863"/>
    <cellStyle name="EYSubTotal 4 17 2" xfId="22864"/>
    <cellStyle name="EYSubTotal 4 18" xfId="22865"/>
    <cellStyle name="EYSubTotal 4 18 2" xfId="22866"/>
    <cellStyle name="EYSubTotal 4 19" xfId="22867"/>
    <cellStyle name="EYSubTotal 4 19 2" xfId="22868"/>
    <cellStyle name="EYSubTotal 4 2" xfId="7734"/>
    <cellStyle name="EYSubTotal 4 2 2" xfId="22869"/>
    <cellStyle name="EYSubTotal 4 20" xfId="22870"/>
    <cellStyle name="EYSubTotal 4 20 2" xfId="22871"/>
    <cellStyle name="EYSubTotal 4 21" xfId="22872"/>
    <cellStyle name="EYSubTotal 4 21 2" xfId="22873"/>
    <cellStyle name="EYSubTotal 4 22" xfId="22874"/>
    <cellStyle name="EYSubTotal 4 22 2" xfId="22875"/>
    <cellStyle name="EYSubTotal 4 23" xfId="22876"/>
    <cellStyle name="EYSubTotal 4 23 2" xfId="22877"/>
    <cellStyle name="EYSubTotal 4 24" xfId="22878"/>
    <cellStyle name="EYSubTotal 4 24 2" xfId="22879"/>
    <cellStyle name="EYSubTotal 4 25" xfId="22880"/>
    <cellStyle name="EYSubTotal 4 25 2" xfId="22881"/>
    <cellStyle name="EYSubTotal 4 26" xfId="22882"/>
    <cellStyle name="EYSubTotal 4 26 2" xfId="22883"/>
    <cellStyle name="EYSubTotal 4 27" xfId="22884"/>
    <cellStyle name="EYSubTotal 4 27 2" xfId="22885"/>
    <cellStyle name="EYSubTotal 4 28" xfId="22886"/>
    <cellStyle name="EYSubTotal 4 28 2" xfId="22887"/>
    <cellStyle name="EYSubTotal 4 29" xfId="22888"/>
    <cellStyle name="EYSubTotal 4 29 2" xfId="22889"/>
    <cellStyle name="EYSubTotal 4 3" xfId="10319"/>
    <cellStyle name="EYSubTotal 4 3 2" xfId="22890"/>
    <cellStyle name="EYSubTotal 4 30" xfId="22891"/>
    <cellStyle name="EYSubTotal 4 30 2" xfId="22892"/>
    <cellStyle name="EYSubTotal 4 31" xfId="22893"/>
    <cellStyle name="EYSubTotal 4 31 2" xfId="22894"/>
    <cellStyle name="EYSubTotal 4 32" xfId="22895"/>
    <cellStyle name="EYSubTotal 4 32 2" xfId="22896"/>
    <cellStyle name="EYSubTotal 4 33" xfId="22897"/>
    <cellStyle name="EYSubTotal 4 33 2" xfId="22898"/>
    <cellStyle name="EYSubTotal 4 34" xfId="22899"/>
    <cellStyle name="EYSubTotal 4 34 2" xfId="22900"/>
    <cellStyle name="EYSubTotal 4 35" xfId="22901"/>
    <cellStyle name="EYSubTotal 4 35 2" xfId="22902"/>
    <cellStyle name="EYSubTotal 4 36" xfId="22903"/>
    <cellStyle name="EYSubTotal 4 36 2" xfId="22904"/>
    <cellStyle name="EYSubTotal 4 37" xfId="22905"/>
    <cellStyle name="EYSubTotal 4 37 2" xfId="22906"/>
    <cellStyle name="EYSubTotal 4 38" xfId="22907"/>
    <cellStyle name="EYSubTotal 4 38 2" xfId="22908"/>
    <cellStyle name="EYSubTotal 4 39" xfId="22909"/>
    <cellStyle name="EYSubTotal 4 39 2" xfId="22910"/>
    <cellStyle name="EYSubTotal 4 4" xfId="22911"/>
    <cellStyle name="EYSubTotal 4 4 2" xfId="22912"/>
    <cellStyle name="EYSubTotal 4 40" xfId="22913"/>
    <cellStyle name="EYSubTotal 4 40 2" xfId="22914"/>
    <cellStyle name="EYSubTotal 4 41" xfId="22915"/>
    <cellStyle name="EYSubTotal 4 41 2" xfId="22916"/>
    <cellStyle name="EYSubTotal 4 42" xfId="22917"/>
    <cellStyle name="EYSubTotal 4 5" xfId="22918"/>
    <cellStyle name="EYSubTotal 4 5 2" xfId="22919"/>
    <cellStyle name="EYSubTotal 4 6" xfId="22920"/>
    <cellStyle name="EYSubTotal 4 6 2" xfId="22921"/>
    <cellStyle name="EYSubTotal 4 7" xfId="22922"/>
    <cellStyle name="EYSubTotal 4 7 2" xfId="22923"/>
    <cellStyle name="EYSubTotal 4 8" xfId="22924"/>
    <cellStyle name="EYSubTotal 4 8 2" xfId="22925"/>
    <cellStyle name="EYSubTotal 4 9" xfId="22926"/>
    <cellStyle name="EYSubTotal 4 9 2" xfId="22927"/>
    <cellStyle name="EYSubTotal 40" xfId="22928"/>
    <cellStyle name="EYSubTotal 40 2" xfId="22929"/>
    <cellStyle name="EYSubTotal 41" xfId="22930"/>
    <cellStyle name="EYSubTotal 41 2" xfId="22931"/>
    <cellStyle name="EYSubTotal 42" xfId="22932"/>
    <cellStyle name="EYSubTotal 42 2" xfId="22933"/>
    <cellStyle name="EYSubTotal 43" xfId="22934"/>
    <cellStyle name="EYSubTotal 43 2" xfId="22935"/>
    <cellStyle name="EYSubTotal 44" xfId="22936"/>
    <cellStyle name="EYSubTotal 44 2" xfId="22937"/>
    <cellStyle name="EYSubTotal 45" xfId="22938"/>
    <cellStyle name="EYSubTotal 45 2" xfId="22939"/>
    <cellStyle name="EYSubTotal 46" xfId="22940"/>
    <cellStyle name="EYSubTotal 46 2" xfId="22941"/>
    <cellStyle name="EYSubTotal 47" xfId="22942"/>
    <cellStyle name="EYSubTotal 47 2" xfId="22943"/>
    <cellStyle name="EYSubTotal 48" xfId="22944"/>
    <cellStyle name="EYSubTotal 48 2" xfId="22945"/>
    <cellStyle name="EYSubTotal 49" xfId="22946"/>
    <cellStyle name="EYSubTotal 5" xfId="2214"/>
    <cellStyle name="EYSubTotal 5 2" xfId="7754"/>
    <cellStyle name="EYSubTotal 5 3" xfId="10187"/>
    <cellStyle name="EYSubTotal 6" xfId="2183"/>
    <cellStyle name="EYSubTotal 6 2" xfId="7723"/>
    <cellStyle name="EYSubTotal 6 3" xfId="8894"/>
    <cellStyle name="EYSubTotal 7" xfId="2221"/>
    <cellStyle name="EYSubTotal 7 2" xfId="7761"/>
    <cellStyle name="EYSubTotal 7 3" xfId="7346"/>
    <cellStyle name="EYSubTotal 8" xfId="2163"/>
    <cellStyle name="EYSubTotal 8 2" xfId="7703"/>
    <cellStyle name="EYSubTotal 8 3" xfId="9232"/>
    <cellStyle name="EYSubTotal 9" xfId="2998"/>
    <cellStyle name="EYSubTotal 9 2" xfId="8467"/>
    <cellStyle name="EYSubTotal 9 3" xfId="11843"/>
    <cellStyle name="EYSubTotal_План по КВЛ 2011г." xfId="1364"/>
    <cellStyle name="EYTotal" xfId="1365"/>
    <cellStyle name="EYTotal 10" xfId="3015"/>
    <cellStyle name="EYTotal 10 2" xfId="8484"/>
    <cellStyle name="EYTotal 10 3" xfId="11860"/>
    <cellStyle name="EYTotal 11" xfId="3207"/>
    <cellStyle name="EYTotal 11 2" xfId="8654"/>
    <cellStyle name="EYTotal 11 3" xfId="12014"/>
    <cellStyle name="EYTotal 12" xfId="3407"/>
    <cellStyle name="EYTotal 12 2" xfId="8832"/>
    <cellStyle name="EYTotal 12 3" xfId="12176"/>
    <cellStyle name="EYTotal 13" xfId="3599"/>
    <cellStyle name="EYTotal 13 2" xfId="9002"/>
    <cellStyle name="EYTotal 13 3" xfId="12330"/>
    <cellStyle name="EYTotal 14" xfId="3790"/>
    <cellStyle name="EYTotal 14 2" xfId="9169"/>
    <cellStyle name="EYTotal 14 3" xfId="12481"/>
    <cellStyle name="EYTotal 15" xfId="3423"/>
    <cellStyle name="EYTotal 15 2" xfId="8848"/>
    <cellStyle name="EYTotal 15 3" xfId="12192"/>
    <cellStyle name="EYTotal 16" xfId="4536"/>
    <cellStyle name="EYTotal 16 2" xfId="9823"/>
    <cellStyle name="EYTotal 16 3" xfId="13073"/>
    <cellStyle name="EYTotal 17" xfId="3976"/>
    <cellStyle name="EYTotal 17 2" xfId="9329"/>
    <cellStyle name="EYTotal 17 3" xfId="12627"/>
    <cellStyle name="EYTotal 18" xfId="4535"/>
    <cellStyle name="EYTotal 18 2" xfId="9822"/>
    <cellStyle name="EYTotal 18 3" xfId="13072"/>
    <cellStyle name="EYTotal 19" xfId="4332"/>
    <cellStyle name="EYTotal 19 2" xfId="9644"/>
    <cellStyle name="EYTotal 19 3" xfId="12907"/>
    <cellStyle name="EYTotal 2" xfId="1366"/>
    <cellStyle name="EYTotal 2 10" xfId="3202"/>
    <cellStyle name="EYTotal 2 10 2" xfId="8649"/>
    <cellStyle name="EYTotal 2 10 3" xfId="12009"/>
    <cellStyle name="EYTotal 2 11" xfId="3402"/>
    <cellStyle name="EYTotal 2 11 2" xfId="8827"/>
    <cellStyle name="EYTotal 2 11 3" xfId="12171"/>
    <cellStyle name="EYTotal 2 12" xfId="3594"/>
    <cellStyle name="EYTotal 2 12 2" xfId="8997"/>
    <cellStyle name="EYTotal 2 12 3" xfId="12325"/>
    <cellStyle name="EYTotal 2 13" xfId="3785"/>
    <cellStyle name="EYTotal 2 13 2" xfId="9164"/>
    <cellStyle name="EYTotal 2 13 3" xfId="12476"/>
    <cellStyle name="EYTotal 2 14" xfId="3806"/>
    <cellStyle name="EYTotal 2 14 2" xfId="9185"/>
    <cellStyle name="EYTotal 2 14 3" xfId="12496"/>
    <cellStyle name="EYTotal 2 15" xfId="4531"/>
    <cellStyle name="EYTotal 2 15 2" xfId="9818"/>
    <cellStyle name="EYTotal 2 15 3" xfId="13068"/>
    <cellStyle name="EYTotal 2 16" xfId="3971"/>
    <cellStyle name="EYTotal 2 16 2" xfId="9324"/>
    <cellStyle name="EYTotal 2 16 3" xfId="12622"/>
    <cellStyle name="EYTotal 2 17" xfId="4511"/>
    <cellStyle name="EYTotal 2 17 2" xfId="9798"/>
    <cellStyle name="EYTotal 2 17 3" xfId="13048"/>
    <cellStyle name="EYTotal 2 18" xfId="4345"/>
    <cellStyle name="EYTotal 2 18 2" xfId="9657"/>
    <cellStyle name="EYTotal 2 18 3" xfId="12920"/>
    <cellStyle name="EYTotal 2 19" xfId="4895"/>
    <cellStyle name="EYTotal 2 19 2" xfId="10135"/>
    <cellStyle name="EYTotal 2 19 3" xfId="13354"/>
    <cellStyle name="EYTotal 2 2" xfId="2172"/>
    <cellStyle name="EYTotal 2 2 2" xfId="7712"/>
    <cellStyle name="EYTotal 2 2 3" xfId="10704"/>
    <cellStyle name="EYTotal 2 20" xfId="5773"/>
    <cellStyle name="EYTotal 2 20 2" xfId="10894"/>
    <cellStyle name="EYTotal 2 20 3" xfId="14041"/>
    <cellStyle name="EYTotal 2 21" xfId="5752"/>
    <cellStyle name="EYTotal 2 21 2" xfId="10873"/>
    <cellStyle name="EYTotal 2 21 3" xfId="14020"/>
    <cellStyle name="EYTotal 2 22" xfId="5782"/>
    <cellStyle name="EYTotal 2 22 2" xfId="10903"/>
    <cellStyle name="EYTotal 2 22 3" xfId="14050"/>
    <cellStyle name="EYTotal 2 23" xfId="5795"/>
    <cellStyle name="EYTotal 2 23 2" xfId="10916"/>
    <cellStyle name="EYTotal 2 23 3" xfId="14063"/>
    <cellStyle name="EYTotal 2 24" xfId="5775"/>
    <cellStyle name="EYTotal 2 24 2" xfId="10896"/>
    <cellStyle name="EYTotal 2 24 3" xfId="14043"/>
    <cellStyle name="EYTotal 2 25" xfId="5801"/>
    <cellStyle name="EYTotal 2 25 2" xfId="10922"/>
    <cellStyle name="EYTotal 2 25 3" xfId="14069"/>
    <cellStyle name="EYTotal 2 26" xfId="7096"/>
    <cellStyle name="EYTotal 2 26 2" xfId="22947"/>
    <cellStyle name="EYTotal 2 27" xfId="8014"/>
    <cellStyle name="EYTotal 2 27 2" xfId="22948"/>
    <cellStyle name="EYTotal 2 28" xfId="22949"/>
    <cellStyle name="EYTotal 2 28 2" xfId="22950"/>
    <cellStyle name="EYTotal 2 29" xfId="22951"/>
    <cellStyle name="EYTotal 2 29 2" xfId="22952"/>
    <cellStyle name="EYTotal 2 3" xfId="2168"/>
    <cellStyle name="EYTotal 2 3 2" xfId="7708"/>
    <cellStyle name="EYTotal 2 3 3" xfId="11562"/>
    <cellStyle name="EYTotal 2 30" xfId="22953"/>
    <cellStyle name="EYTotal 2 30 2" xfId="22954"/>
    <cellStyle name="EYTotal 2 31" xfId="22955"/>
    <cellStyle name="EYTotal 2 31 2" xfId="22956"/>
    <cellStyle name="EYTotal 2 32" xfId="22957"/>
    <cellStyle name="EYTotal 2 32 2" xfId="22958"/>
    <cellStyle name="EYTotal 2 33" xfId="22959"/>
    <cellStyle name="EYTotal 2 33 2" xfId="22960"/>
    <cellStyle name="EYTotal 2 34" xfId="22961"/>
    <cellStyle name="EYTotal 2 34 2" xfId="22962"/>
    <cellStyle name="EYTotal 2 35" xfId="22963"/>
    <cellStyle name="EYTotal 2 35 2" xfId="22964"/>
    <cellStyle name="EYTotal 2 36" xfId="22965"/>
    <cellStyle name="EYTotal 2 36 2" xfId="22966"/>
    <cellStyle name="EYTotal 2 37" xfId="22967"/>
    <cellStyle name="EYTotal 2 37 2" xfId="22968"/>
    <cellStyle name="EYTotal 2 38" xfId="22969"/>
    <cellStyle name="EYTotal 2 38 2" xfId="22970"/>
    <cellStyle name="EYTotal 2 39" xfId="22971"/>
    <cellStyle name="EYTotal 2 39 2" xfId="22972"/>
    <cellStyle name="EYTotal 2 4" xfId="2202"/>
    <cellStyle name="EYTotal 2 4 2" xfId="7742"/>
    <cellStyle name="EYTotal 2 4 3" xfId="8893"/>
    <cellStyle name="EYTotal 2 40" xfId="22973"/>
    <cellStyle name="EYTotal 2 40 2" xfId="22974"/>
    <cellStyle name="EYTotal 2 41" xfId="22975"/>
    <cellStyle name="EYTotal 2 41 2" xfId="22976"/>
    <cellStyle name="EYTotal 2 42" xfId="22977"/>
    <cellStyle name="EYTotal 2 5" xfId="2211"/>
    <cellStyle name="EYTotal 2 5 2" xfId="7751"/>
    <cellStyle name="EYTotal 2 5 3" xfId="11051"/>
    <cellStyle name="EYTotal 2 6" xfId="2189"/>
    <cellStyle name="EYTotal 2 6 2" xfId="7729"/>
    <cellStyle name="EYTotal 2 6 3" xfId="11287"/>
    <cellStyle name="EYTotal 2 7" xfId="2216"/>
    <cellStyle name="EYTotal 2 7 2" xfId="7756"/>
    <cellStyle name="EYTotal 2 7 3" xfId="9876"/>
    <cellStyle name="EYTotal 2 8" xfId="2180"/>
    <cellStyle name="EYTotal 2 8 2" xfId="7720"/>
    <cellStyle name="EYTotal 2 8 3" xfId="9562"/>
    <cellStyle name="EYTotal 2 9" xfId="3010"/>
    <cellStyle name="EYTotal 2 9 2" xfId="8479"/>
    <cellStyle name="EYTotal 2 9 3" xfId="11855"/>
    <cellStyle name="EYTotal 20" xfId="4888"/>
    <cellStyle name="EYTotal 20 2" xfId="10128"/>
    <cellStyle name="EYTotal 20 3" xfId="13347"/>
    <cellStyle name="EYTotal 21" xfId="5772"/>
    <cellStyle name="EYTotal 21 2" xfId="10893"/>
    <cellStyle name="EYTotal 21 3" xfId="14040"/>
    <cellStyle name="EYTotal 22" xfId="5753"/>
    <cellStyle name="EYTotal 22 2" xfId="10874"/>
    <cellStyle name="EYTotal 22 3" xfId="14021"/>
    <cellStyle name="EYTotal 23" xfId="5781"/>
    <cellStyle name="EYTotal 23 2" xfId="10902"/>
    <cellStyle name="EYTotal 23 3" xfId="14049"/>
    <cellStyle name="EYTotal 24" xfId="5796"/>
    <cellStyle name="EYTotal 24 2" xfId="10917"/>
    <cellStyle name="EYTotal 24 3" xfId="14064"/>
    <cellStyle name="EYTotal 25" xfId="5774"/>
    <cellStyle name="EYTotal 25 2" xfId="10895"/>
    <cellStyle name="EYTotal 25 3" xfId="14042"/>
    <cellStyle name="EYTotal 26" xfId="6219"/>
    <cellStyle name="EYTotal 26 2" xfId="11309"/>
    <cellStyle name="EYTotal 26 3" xfId="14442"/>
    <cellStyle name="EYTotal 27" xfId="7095"/>
    <cellStyle name="EYTotal 27 2" xfId="22978"/>
    <cellStyle name="EYTotal 28" xfId="8197"/>
    <cellStyle name="EYTotal 28 2" xfId="22979"/>
    <cellStyle name="EYTotal 29" xfId="22980"/>
    <cellStyle name="EYTotal 29 2" xfId="22981"/>
    <cellStyle name="EYTotal 3" xfId="2171"/>
    <cellStyle name="EYTotal 3 10" xfId="22982"/>
    <cellStyle name="EYTotal 3 10 2" xfId="22983"/>
    <cellStyle name="EYTotal 3 11" xfId="22984"/>
    <cellStyle name="EYTotal 3 11 2" xfId="22985"/>
    <cellStyle name="EYTotal 3 12" xfId="22986"/>
    <cellStyle name="EYTotal 3 12 2" xfId="22987"/>
    <cellStyle name="EYTotal 3 13" xfId="22988"/>
    <cellStyle name="EYTotal 3 13 2" xfId="22989"/>
    <cellStyle name="EYTotal 3 14" xfId="22990"/>
    <cellStyle name="EYTotal 3 14 2" xfId="22991"/>
    <cellStyle name="EYTotal 3 15" xfId="22992"/>
    <cellStyle name="EYTotal 3 15 2" xfId="22993"/>
    <cellStyle name="EYTotal 3 16" xfId="22994"/>
    <cellStyle name="EYTotal 3 16 2" xfId="22995"/>
    <cellStyle name="EYTotal 3 17" xfId="22996"/>
    <cellStyle name="EYTotal 3 17 2" xfId="22997"/>
    <cellStyle name="EYTotal 3 18" xfId="22998"/>
    <cellStyle name="EYTotal 3 18 2" xfId="22999"/>
    <cellStyle name="EYTotal 3 19" xfId="23000"/>
    <cellStyle name="EYTotal 3 19 2" xfId="23001"/>
    <cellStyle name="EYTotal 3 2" xfId="7711"/>
    <cellStyle name="EYTotal 3 2 2" xfId="23002"/>
    <cellStyle name="EYTotal 3 20" xfId="23003"/>
    <cellStyle name="EYTotal 3 20 2" xfId="23004"/>
    <cellStyle name="EYTotal 3 21" xfId="23005"/>
    <cellStyle name="EYTotal 3 21 2" xfId="23006"/>
    <cellStyle name="EYTotal 3 22" xfId="23007"/>
    <cellStyle name="EYTotal 3 22 2" xfId="23008"/>
    <cellStyle name="EYTotal 3 23" xfId="23009"/>
    <cellStyle name="EYTotal 3 23 2" xfId="23010"/>
    <cellStyle name="EYTotal 3 24" xfId="23011"/>
    <cellStyle name="EYTotal 3 24 2" xfId="23012"/>
    <cellStyle name="EYTotal 3 25" xfId="23013"/>
    <cellStyle name="EYTotal 3 25 2" xfId="23014"/>
    <cellStyle name="EYTotal 3 26" xfId="23015"/>
    <cellStyle name="EYTotal 3 26 2" xfId="23016"/>
    <cellStyle name="EYTotal 3 27" xfId="23017"/>
    <cellStyle name="EYTotal 3 27 2" xfId="23018"/>
    <cellStyle name="EYTotal 3 28" xfId="23019"/>
    <cellStyle name="EYTotal 3 28 2" xfId="23020"/>
    <cellStyle name="EYTotal 3 29" xfId="23021"/>
    <cellStyle name="EYTotal 3 29 2" xfId="23022"/>
    <cellStyle name="EYTotal 3 3" xfId="11238"/>
    <cellStyle name="EYTotal 3 3 2" xfId="23023"/>
    <cellStyle name="EYTotal 3 30" xfId="23024"/>
    <cellStyle name="EYTotal 3 30 2" xfId="23025"/>
    <cellStyle name="EYTotal 3 31" xfId="23026"/>
    <cellStyle name="EYTotal 3 31 2" xfId="23027"/>
    <cellStyle name="EYTotal 3 32" xfId="23028"/>
    <cellStyle name="EYTotal 3 32 2" xfId="23029"/>
    <cellStyle name="EYTotal 3 33" xfId="23030"/>
    <cellStyle name="EYTotal 3 33 2" xfId="23031"/>
    <cellStyle name="EYTotal 3 34" xfId="23032"/>
    <cellStyle name="EYTotal 3 34 2" xfId="23033"/>
    <cellStyle name="EYTotal 3 35" xfId="23034"/>
    <cellStyle name="EYTotal 3 35 2" xfId="23035"/>
    <cellStyle name="EYTotal 3 36" xfId="23036"/>
    <cellStyle name="EYTotal 3 36 2" xfId="23037"/>
    <cellStyle name="EYTotal 3 37" xfId="23038"/>
    <cellStyle name="EYTotal 3 37 2" xfId="23039"/>
    <cellStyle name="EYTotal 3 38" xfId="23040"/>
    <cellStyle name="EYTotal 3 38 2" xfId="23041"/>
    <cellStyle name="EYTotal 3 39" xfId="23042"/>
    <cellStyle name="EYTotal 3 39 2" xfId="23043"/>
    <cellStyle name="EYTotal 3 4" xfId="23044"/>
    <cellStyle name="EYTotal 3 4 2" xfId="23045"/>
    <cellStyle name="EYTotal 3 40" xfId="23046"/>
    <cellStyle name="EYTotal 3 40 2" xfId="23047"/>
    <cellStyle name="EYTotal 3 41" xfId="23048"/>
    <cellStyle name="EYTotal 3 41 2" xfId="23049"/>
    <cellStyle name="EYTotal 3 42" xfId="23050"/>
    <cellStyle name="EYTotal 3 5" xfId="23051"/>
    <cellStyle name="EYTotal 3 5 2" xfId="23052"/>
    <cellStyle name="EYTotal 3 6" xfId="23053"/>
    <cellStyle name="EYTotal 3 6 2" xfId="23054"/>
    <cellStyle name="EYTotal 3 7" xfId="23055"/>
    <cellStyle name="EYTotal 3 7 2" xfId="23056"/>
    <cellStyle name="EYTotal 3 8" xfId="23057"/>
    <cellStyle name="EYTotal 3 8 2" xfId="23058"/>
    <cellStyle name="EYTotal 3 9" xfId="23059"/>
    <cellStyle name="EYTotal 3 9 2" xfId="23060"/>
    <cellStyle name="EYTotal 30" xfId="23061"/>
    <cellStyle name="EYTotal 30 2" xfId="23062"/>
    <cellStyle name="EYTotal 31" xfId="23063"/>
    <cellStyle name="EYTotal 31 2" xfId="23064"/>
    <cellStyle name="EYTotal 32" xfId="23065"/>
    <cellStyle name="EYTotal 32 2" xfId="23066"/>
    <cellStyle name="EYTotal 33" xfId="23067"/>
    <cellStyle name="EYTotal 33 2" xfId="23068"/>
    <cellStyle name="EYTotal 34" xfId="23069"/>
    <cellStyle name="EYTotal 34 2" xfId="23070"/>
    <cellStyle name="EYTotal 35" xfId="23071"/>
    <cellStyle name="EYTotal 35 2" xfId="23072"/>
    <cellStyle name="EYTotal 36" xfId="23073"/>
    <cellStyle name="EYTotal 36 2" xfId="23074"/>
    <cellStyle name="EYTotal 37" xfId="23075"/>
    <cellStyle name="EYTotal 37 2" xfId="23076"/>
    <cellStyle name="EYTotal 38" xfId="23077"/>
    <cellStyle name="EYTotal 38 2" xfId="23078"/>
    <cellStyle name="EYTotal 39" xfId="23079"/>
    <cellStyle name="EYTotal 39 2" xfId="23080"/>
    <cellStyle name="EYTotal 4" xfId="2169"/>
    <cellStyle name="EYTotal 4 2" xfId="7709"/>
    <cellStyle name="EYTotal 4 3" xfId="11443"/>
    <cellStyle name="EYTotal 40" xfId="23081"/>
    <cellStyle name="EYTotal 40 2" xfId="23082"/>
    <cellStyle name="EYTotal 41" xfId="23083"/>
    <cellStyle name="EYTotal 41 2" xfId="23084"/>
    <cellStyle name="EYTotal 42" xfId="23085"/>
    <cellStyle name="EYTotal 42 2" xfId="23086"/>
    <cellStyle name="EYTotal 43" xfId="23087"/>
    <cellStyle name="EYTotal 43 2" xfId="23088"/>
    <cellStyle name="EYTotal 44" xfId="23089"/>
    <cellStyle name="EYTotal 44 2" xfId="23090"/>
    <cellStyle name="EYTotal 45" xfId="23091"/>
    <cellStyle name="EYTotal 45 2" xfId="23092"/>
    <cellStyle name="EYTotal 46" xfId="23093"/>
    <cellStyle name="EYTotal 46 2" xfId="23094"/>
    <cellStyle name="EYTotal 47" xfId="23095"/>
    <cellStyle name="EYTotal 47 2" xfId="23096"/>
    <cellStyle name="EYTotal 48" xfId="23097"/>
    <cellStyle name="EYTotal 5" xfId="2200"/>
    <cellStyle name="EYTotal 5 2" xfId="7740"/>
    <cellStyle name="EYTotal 5 3" xfId="9389"/>
    <cellStyle name="EYTotal 6" xfId="2212"/>
    <cellStyle name="EYTotal 6 2" xfId="7752"/>
    <cellStyle name="EYTotal 6 3" xfId="10440"/>
    <cellStyle name="EYTotal 7" xfId="2188"/>
    <cellStyle name="EYTotal 7 2" xfId="7728"/>
    <cellStyle name="EYTotal 7 3" xfId="11442"/>
    <cellStyle name="EYTotal 8" xfId="2688"/>
    <cellStyle name="EYTotal 8 2" xfId="8199"/>
    <cellStyle name="EYTotal 8 3" xfId="7041"/>
    <cellStyle name="EYTotal 9" xfId="2178"/>
    <cellStyle name="EYTotal 9 2" xfId="7718"/>
    <cellStyle name="EYTotal 9 3" xfId="9878"/>
    <cellStyle name="EYTotal_План по КВЛ 2011г." xfId="1367"/>
    <cellStyle name="EYWIP" xfId="1368"/>
    <cellStyle name="EYWIP 2" xfId="1369"/>
    <cellStyle name="EYWIP_План по КВЛ 2011г." xfId="1370"/>
    <cellStyle name="FieldName" xfId="23098"/>
    <cellStyle name="FieldName 10" xfId="23099"/>
    <cellStyle name="FieldName 2" xfId="23100"/>
    <cellStyle name="FieldName 2 2" xfId="23101"/>
    <cellStyle name="FieldName 2 2 2" xfId="23102"/>
    <cellStyle name="FieldName 2 3" xfId="23103"/>
    <cellStyle name="FieldName 2 3 2" xfId="23104"/>
    <cellStyle name="FieldName 2 4" xfId="23105"/>
    <cellStyle name="FieldName 2 4 2" xfId="23106"/>
    <cellStyle name="FieldName 2 5" xfId="23107"/>
    <cellStyle name="FieldName 2 5 2" xfId="23108"/>
    <cellStyle name="FieldName 2 6" xfId="23109"/>
    <cellStyle name="FieldName 2 6 2" xfId="23110"/>
    <cellStyle name="FieldName 2 7" xfId="23111"/>
    <cellStyle name="FieldName 2 7 2" xfId="23112"/>
    <cellStyle name="FieldName 2 8" xfId="23113"/>
    <cellStyle name="FieldName 2 8 2" xfId="23114"/>
    <cellStyle name="FieldName 2 9" xfId="23115"/>
    <cellStyle name="FieldName 3" xfId="23116"/>
    <cellStyle name="FieldName 3 2" xfId="23117"/>
    <cellStyle name="FieldName 4" xfId="23118"/>
    <cellStyle name="FieldName 4 2" xfId="23119"/>
    <cellStyle name="FieldName 5" xfId="23120"/>
    <cellStyle name="FieldName 5 2" xfId="23121"/>
    <cellStyle name="FieldName 6" xfId="23122"/>
    <cellStyle name="FieldName 6 2" xfId="23123"/>
    <cellStyle name="FieldName 7" xfId="23124"/>
    <cellStyle name="FieldName 7 2" xfId="23125"/>
    <cellStyle name="FieldName 8" xfId="23126"/>
    <cellStyle name="FieldName 8 2" xfId="23127"/>
    <cellStyle name="FieldName 9" xfId="23128"/>
    <cellStyle name="FieldName 9 2" xfId="23129"/>
    <cellStyle name="Fixed" xfId="14933"/>
    <cellStyle name="Followed Hyperlink" xfId="1371"/>
    <cellStyle name="form" xfId="23130"/>
    <cellStyle name="From" xfId="1372"/>
    <cellStyle name="From 10" xfId="2190"/>
    <cellStyle name="From 10 2" xfId="11110"/>
    <cellStyle name="From 11" xfId="2215"/>
    <cellStyle name="From 11 2" xfId="7755"/>
    <cellStyle name="From 11 3" xfId="10039"/>
    <cellStyle name="From 12" xfId="2182"/>
    <cellStyle name="From 12 2" xfId="9231"/>
    <cellStyle name="From 13" xfId="3031"/>
    <cellStyle name="From 13 2" xfId="11876"/>
    <cellStyle name="From 14" xfId="3223"/>
    <cellStyle name="From 14 2" xfId="12030"/>
    <cellStyle name="From 15" xfId="4166"/>
    <cellStyle name="From 15 2" xfId="12779"/>
    <cellStyle name="From 16" xfId="4162"/>
    <cellStyle name="From 16 2" xfId="12775"/>
    <cellStyle name="From 17" xfId="4150"/>
    <cellStyle name="From 17 2" xfId="12763"/>
    <cellStyle name="From 18" xfId="4169"/>
    <cellStyle name="From 18 2" xfId="12782"/>
    <cellStyle name="From 19" xfId="4552"/>
    <cellStyle name="From 19 2" xfId="13089"/>
    <cellStyle name="From 2" xfId="1373"/>
    <cellStyle name="From 2 2" xfId="23131"/>
    <cellStyle name="From 2 2 2" xfId="23132"/>
    <cellStyle name="From 2 3" xfId="23133"/>
    <cellStyle name="From 2 3 2" xfId="23134"/>
    <cellStyle name="From 2 4" xfId="23135"/>
    <cellStyle name="From 2 4 2" xfId="23136"/>
    <cellStyle name="From 2 5" xfId="23137"/>
    <cellStyle name="From 2 5 2" xfId="23138"/>
    <cellStyle name="From 2 6" xfId="23139"/>
    <cellStyle name="From 2 6 2" xfId="23140"/>
    <cellStyle name="From 2 7" xfId="23141"/>
    <cellStyle name="From 2 7 2" xfId="23142"/>
    <cellStyle name="From 2 8" xfId="23143"/>
    <cellStyle name="From 2 8 2" xfId="23144"/>
    <cellStyle name="From 2 9" xfId="23145"/>
    <cellStyle name="From 20" xfId="4365"/>
    <cellStyle name="From 20 2" xfId="12940"/>
    <cellStyle name="From 21" xfId="5776"/>
    <cellStyle name="From 21 2" xfId="14044"/>
    <cellStyle name="From 22" xfId="5749"/>
    <cellStyle name="From 22 2" xfId="14017"/>
    <cellStyle name="From 23" xfId="5788"/>
    <cellStyle name="From 23 2" xfId="14056"/>
    <cellStyle name="From 24" xfId="5784"/>
    <cellStyle name="From 24 2" xfId="14052"/>
    <cellStyle name="From 25" xfId="5789"/>
    <cellStyle name="From 25 2" xfId="14057"/>
    <cellStyle name="From 26" xfId="5783"/>
    <cellStyle name="From 26 2" xfId="14051"/>
    <cellStyle name="From 27" xfId="7101"/>
    <cellStyle name="From 28" xfId="8425"/>
    <cellStyle name="From 3" xfId="2175"/>
    <cellStyle name="From 3 2" xfId="7715"/>
    <cellStyle name="From 3 3" xfId="10320"/>
    <cellStyle name="From 4" xfId="2164"/>
    <cellStyle name="From 4 2" xfId="7704"/>
    <cellStyle name="From 4 3" xfId="8895"/>
    <cellStyle name="From 5" xfId="2206"/>
    <cellStyle name="From 5 2" xfId="7746"/>
    <cellStyle name="From 5 3" xfId="11560"/>
    <cellStyle name="From 6" xfId="2204"/>
    <cellStyle name="From 6 2" xfId="7744"/>
    <cellStyle name="From 6 3" xfId="8542"/>
    <cellStyle name="From 7" xfId="2207"/>
    <cellStyle name="From 7 2" xfId="11441"/>
    <cellStyle name="From 8" xfId="2203"/>
    <cellStyle name="From 8 2" xfId="8719"/>
    <cellStyle name="From 9" xfId="2208"/>
    <cellStyle name="From 9 2" xfId="11286"/>
    <cellStyle name="From_План по КВЛ 2011г." xfId="1374"/>
    <cellStyle name="General" xfId="1375"/>
    <cellStyle name="General 2" xfId="1376"/>
    <cellStyle name="General_План по КВЛ 2011г." xfId="1377"/>
    <cellStyle name="Good" xfId="58"/>
    <cellStyle name="Good 10" xfId="1378"/>
    <cellStyle name="Good 2" xfId="1379"/>
    <cellStyle name="Good 2 2" xfId="23146"/>
    <cellStyle name="Good 3" xfId="23147"/>
    <cellStyle name="Good 4" xfId="23148"/>
    <cellStyle name="Good 5" xfId="23149"/>
    <cellStyle name="Good 6" xfId="23150"/>
    <cellStyle name="Good 7" xfId="23151"/>
    <cellStyle name="Good 8" xfId="23152"/>
    <cellStyle name="Good 9" xfId="23153"/>
    <cellStyle name="Good_План по КВЛ 2011г." xfId="1380"/>
    <cellStyle name="Grey" xfId="1381"/>
    <cellStyle name="Grey 2" xfId="1382"/>
    <cellStyle name="Grey_План по КВЛ 2011г." xfId="1383"/>
    <cellStyle name="head11a" xfId="23154"/>
    <cellStyle name="head11b" xfId="23155"/>
    <cellStyle name="head11c" xfId="23156"/>
    <cellStyle name="head14" xfId="23157"/>
    <cellStyle name="headd" xfId="23158"/>
    <cellStyle name="header" xfId="1384"/>
    <cellStyle name="Header1" xfId="1385"/>
    <cellStyle name="Header1 2" xfId="1386"/>
    <cellStyle name="Header1 2 10" xfId="3965"/>
    <cellStyle name="Header1 2 10 2" xfId="9318"/>
    <cellStyle name="Header1 2 10 3" xfId="12616"/>
    <cellStyle name="Header1 2 11" xfId="4156"/>
    <cellStyle name="Header1 2 11 2" xfId="9488"/>
    <cellStyle name="Header1 2 11 3" xfId="12769"/>
    <cellStyle name="Header1 2 12" xfId="4339"/>
    <cellStyle name="Header1 2 12 2" xfId="9651"/>
    <cellStyle name="Header1 2 12 3" xfId="12914"/>
    <cellStyle name="Header1 2 13" xfId="4542"/>
    <cellStyle name="Header1 2 13 2" xfId="9829"/>
    <cellStyle name="Header1 2 13 3" xfId="13079"/>
    <cellStyle name="Header1 2 14" xfId="4724"/>
    <cellStyle name="Header1 2 14 2" xfId="9988"/>
    <cellStyle name="Header1 2 14 3" xfId="13223"/>
    <cellStyle name="Header1 2 15" xfId="4882"/>
    <cellStyle name="Header1 2 15 2" xfId="10122"/>
    <cellStyle name="Header1 2 15 3" xfId="13341"/>
    <cellStyle name="Header1 2 16" xfId="5047"/>
    <cellStyle name="Header1 2 16 2" xfId="10262"/>
    <cellStyle name="Header1 2 16 3" xfId="13468"/>
    <cellStyle name="Header1 2 17" xfId="5195"/>
    <cellStyle name="Header1 2 17 2" xfId="10388"/>
    <cellStyle name="Header1 2 17 3" xfId="13578"/>
    <cellStyle name="Header1 2 18" xfId="5352"/>
    <cellStyle name="Header1 2 18 2" xfId="10520"/>
    <cellStyle name="Header1 2 18 3" xfId="13697"/>
    <cellStyle name="Header1 2 19" xfId="5785"/>
    <cellStyle name="Header1 2 19 2" xfId="10906"/>
    <cellStyle name="Header1 2 19 3" xfId="14053"/>
    <cellStyle name="Header1 2 2" xfId="2153"/>
    <cellStyle name="Header1 2 2 2" xfId="7693"/>
    <cellStyle name="Header1 2 2 3" xfId="10703"/>
    <cellStyle name="Header1 2 20" xfId="5741"/>
    <cellStyle name="Header1 2 20 2" xfId="10862"/>
    <cellStyle name="Header1 2 20 3" xfId="14010"/>
    <cellStyle name="Header1 2 21" xfId="5802"/>
    <cellStyle name="Header1 2 21 2" xfId="10923"/>
    <cellStyle name="Header1 2 21 3" xfId="14070"/>
    <cellStyle name="Header1 2 22" xfId="5759"/>
    <cellStyle name="Header1 2 22 2" xfId="10880"/>
    <cellStyle name="Header1 2 22 3" xfId="14027"/>
    <cellStyle name="Header1 2 23" xfId="6460"/>
    <cellStyle name="Header1 2 23 2" xfId="11508"/>
    <cellStyle name="Header1 2 23 3" xfId="14612"/>
    <cellStyle name="Header1 2 24" xfId="6597"/>
    <cellStyle name="Header1 2 24 2" xfId="11623"/>
    <cellStyle name="Header1 2 24 3" xfId="14711"/>
    <cellStyle name="Header1 2 25" xfId="7115"/>
    <cellStyle name="Header1 2 26" xfId="10077"/>
    <cellStyle name="Header1 2 3" xfId="2217"/>
    <cellStyle name="Header1 2 3 2" xfId="7757"/>
    <cellStyle name="Header1 2 3 3" xfId="9727"/>
    <cellStyle name="Header1 2 4" xfId="2176"/>
    <cellStyle name="Header1 2 4 2" xfId="7716"/>
    <cellStyle name="Header1 2 4 3" xfId="10189"/>
    <cellStyle name="Header1 2 5" xfId="3004"/>
    <cellStyle name="Header1 2 5 2" xfId="8473"/>
    <cellStyle name="Header1 2 5 3" xfId="11849"/>
    <cellStyle name="Header1 2 6" xfId="3196"/>
    <cellStyle name="Header1 2 6 2" xfId="8643"/>
    <cellStyle name="Header1 2 6 3" xfId="12003"/>
    <cellStyle name="Header1 2 7" xfId="3396"/>
    <cellStyle name="Header1 2 7 2" xfId="8821"/>
    <cellStyle name="Header1 2 7 3" xfId="12165"/>
    <cellStyle name="Header1 2 8" xfId="3588"/>
    <cellStyle name="Header1 2 8 2" xfId="8991"/>
    <cellStyle name="Header1 2 8 3" xfId="12319"/>
    <cellStyle name="Header1 2 9" xfId="3779"/>
    <cellStyle name="Header1 2 9 2" xfId="9158"/>
    <cellStyle name="Header1 2 9 3" xfId="12470"/>
    <cellStyle name="Header1_План по КВЛ 2011г." xfId="1387"/>
    <cellStyle name="Header2" xfId="1388"/>
    <cellStyle name="Header2 10" xfId="3602"/>
    <cellStyle name="Header2 10 2" xfId="23159"/>
    <cellStyle name="Header2 11" xfId="3793"/>
    <cellStyle name="Header2 11 2" xfId="23160"/>
    <cellStyle name="Header2 12" xfId="3979"/>
    <cellStyle name="Header2 12 2" xfId="9332"/>
    <cellStyle name="Header2 12 3" xfId="12630"/>
    <cellStyle name="Header2 13" xfId="4170"/>
    <cellStyle name="Header2 13 2" xfId="9502"/>
    <cellStyle name="Header2 13 3" xfId="12783"/>
    <cellStyle name="Header2 14" xfId="4352"/>
    <cellStyle name="Header2 14 2" xfId="9664"/>
    <cellStyle name="Header2 14 3" xfId="12927"/>
    <cellStyle name="Header2 15" xfId="3299"/>
    <cellStyle name="Header2 15 2" xfId="8745"/>
    <cellStyle name="Header2 15 3" xfId="12106"/>
    <cellStyle name="Header2 16" xfId="4709"/>
    <cellStyle name="Header2 16 2" xfId="23161"/>
    <cellStyle name="Header2 17" xfId="4896"/>
    <cellStyle name="Header2 17 2" xfId="10136"/>
    <cellStyle name="Header2 17 3" xfId="13355"/>
    <cellStyle name="Header2 18" xfId="5058"/>
    <cellStyle name="Header2 18 2" xfId="10273"/>
    <cellStyle name="Header2 18 3" xfId="13479"/>
    <cellStyle name="Header2 19" xfId="5206"/>
    <cellStyle name="Header2 19 2" xfId="10399"/>
    <cellStyle name="Header2 19 3" xfId="13589"/>
    <cellStyle name="Header2 2" xfId="1389"/>
    <cellStyle name="Header2 2 10" xfId="3970"/>
    <cellStyle name="Header2 2 10 2" xfId="9323"/>
    <cellStyle name="Header2 2 10 3" xfId="12621"/>
    <cellStyle name="Header2 2 11" xfId="4161"/>
    <cellStyle name="Header2 2 11 2" xfId="9493"/>
    <cellStyle name="Header2 2 11 3" xfId="12774"/>
    <cellStyle name="Header2 2 12" xfId="4344"/>
    <cellStyle name="Header2 2 12 2" xfId="9656"/>
    <cellStyle name="Header2 2 12 3" xfId="12919"/>
    <cellStyle name="Header2 2 13" xfId="2329"/>
    <cellStyle name="Header2 2 13 2" xfId="7867"/>
    <cellStyle name="Header2 2 13 3" xfId="7295"/>
    <cellStyle name="Header2 2 14" xfId="4691"/>
    <cellStyle name="Header2 2 14 2" xfId="9955"/>
    <cellStyle name="Header2 2 14 3" xfId="13191"/>
    <cellStyle name="Header2 2 15" xfId="4887"/>
    <cellStyle name="Header2 2 15 2" xfId="10127"/>
    <cellStyle name="Header2 2 15 3" xfId="13346"/>
    <cellStyle name="Header2 2 16" xfId="5052"/>
    <cellStyle name="Header2 2 16 2" xfId="10267"/>
    <cellStyle name="Header2 2 16 3" xfId="13473"/>
    <cellStyle name="Header2 2 17" xfId="5200"/>
    <cellStyle name="Header2 2 17 2" xfId="10393"/>
    <cellStyle name="Header2 2 17 3" xfId="13583"/>
    <cellStyle name="Header2 2 18" xfId="5316"/>
    <cellStyle name="Header2 2 18 2" xfId="10484"/>
    <cellStyle name="Header2 2 18 3" xfId="13661"/>
    <cellStyle name="Header2 2 19" xfId="5787"/>
    <cellStyle name="Header2 2 19 2" xfId="10908"/>
    <cellStyle name="Header2 2 19 3" xfId="14055"/>
    <cellStyle name="Header2 2 2" xfId="2151"/>
    <cellStyle name="Header2 2 2 10" xfId="23162"/>
    <cellStyle name="Header2 2 2 10 2" xfId="23163"/>
    <cellStyle name="Header2 2 2 11" xfId="23164"/>
    <cellStyle name="Header2 2 2 11 2" xfId="23165"/>
    <cellStyle name="Header2 2 2 12" xfId="23166"/>
    <cellStyle name="Header2 2 2 12 2" xfId="23167"/>
    <cellStyle name="Header2 2 2 13" xfId="23168"/>
    <cellStyle name="Header2 2 2 13 2" xfId="23169"/>
    <cellStyle name="Header2 2 2 14" xfId="23170"/>
    <cellStyle name="Header2 2 2 14 2" xfId="23171"/>
    <cellStyle name="Header2 2 2 15" xfId="23172"/>
    <cellStyle name="Header2 2 2 15 2" xfId="23173"/>
    <cellStyle name="Header2 2 2 16" xfId="23174"/>
    <cellStyle name="Header2 2 2 16 2" xfId="23175"/>
    <cellStyle name="Header2 2 2 17" xfId="23176"/>
    <cellStyle name="Header2 2 2 17 2" xfId="23177"/>
    <cellStyle name="Header2 2 2 18" xfId="23178"/>
    <cellStyle name="Header2 2 2 18 2" xfId="23179"/>
    <cellStyle name="Header2 2 2 19" xfId="23180"/>
    <cellStyle name="Header2 2 2 19 2" xfId="23181"/>
    <cellStyle name="Header2 2 2 2" xfId="7691"/>
    <cellStyle name="Header2 2 2 2 2" xfId="23182"/>
    <cellStyle name="Header2 2 2 20" xfId="23183"/>
    <cellStyle name="Header2 2 2 20 2" xfId="23184"/>
    <cellStyle name="Header2 2 2 21" xfId="23185"/>
    <cellStyle name="Header2 2 2 21 2" xfId="23186"/>
    <cellStyle name="Header2 2 2 22" xfId="23187"/>
    <cellStyle name="Header2 2 2 22 2" xfId="23188"/>
    <cellStyle name="Header2 2 2 23" xfId="23189"/>
    <cellStyle name="Header2 2 2 23 2" xfId="23190"/>
    <cellStyle name="Header2 2 2 24" xfId="23191"/>
    <cellStyle name="Header2 2 2 24 2" xfId="23192"/>
    <cellStyle name="Header2 2 2 25" xfId="23193"/>
    <cellStyle name="Header2 2 2 25 2" xfId="23194"/>
    <cellStyle name="Header2 2 2 26" xfId="23195"/>
    <cellStyle name="Header2 2 2 26 2" xfId="23196"/>
    <cellStyle name="Header2 2 2 27" xfId="23197"/>
    <cellStyle name="Header2 2 2 27 2" xfId="23198"/>
    <cellStyle name="Header2 2 2 28" xfId="23199"/>
    <cellStyle name="Header2 2 2 28 2" xfId="23200"/>
    <cellStyle name="Header2 2 2 29" xfId="23201"/>
    <cellStyle name="Header2 2 2 29 2" xfId="23202"/>
    <cellStyle name="Header2 2 2 3" xfId="11289"/>
    <cellStyle name="Header2 2 2 3 2" xfId="23203"/>
    <cellStyle name="Header2 2 2 30" xfId="23204"/>
    <cellStyle name="Header2 2 2 30 2" xfId="23205"/>
    <cellStyle name="Header2 2 2 31" xfId="23206"/>
    <cellStyle name="Header2 2 2 31 2" xfId="23207"/>
    <cellStyle name="Header2 2 2 32" xfId="23208"/>
    <cellStyle name="Header2 2 2 32 2" xfId="23209"/>
    <cellStyle name="Header2 2 2 33" xfId="23210"/>
    <cellStyle name="Header2 2 2 33 2" xfId="23211"/>
    <cellStyle name="Header2 2 2 34" xfId="23212"/>
    <cellStyle name="Header2 2 2 34 2" xfId="23213"/>
    <cellStyle name="Header2 2 2 35" xfId="23214"/>
    <cellStyle name="Header2 2 2 35 2" xfId="23215"/>
    <cellStyle name="Header2 2 2 36" xfId="23216"/>
    <cellStyle name="Header2 2 2 36 2" xfId="23217"/>
    <cellStyle name="Header2 2 2 37" xfId="23218"/>
    <cellStyle name="Header2 2 2 37 2" xfId="23219"/>
    <cellStyle name="Header2 2 2 38" xfId="23220"/>
    <cellStyle name="Header2 2 2 38 2" xfId="23221"/>
    <cellStyle name="Header2 2 2 39" xfId="23222"/>
    <cellStyle name="Header2 2 2 39 2" xfId="23223"/>
    <cellStyle name="Header2 2 2 4" xfId="23224"/>
    <cellStyle name="Header2 2 2 4 2" xfId="23225"/>
    <cellStyle name="Header2 2 2 40" xfId="23226"/>
    <cellStyle name="Header2 2 2 40 2" xfId="23227"/>
    <cellStyle name="Header2 2 2 41" xfId="23228"/>
    <cellStyle name="Header2 2 2 41 2" xfId="23229"/>
    <cellStyle name="Header2 2 2 42" xfId="23230"/>
    <cellStyle name="Header2 2 2 5" xfId="23231"/>
    <cellStyle name="Header2 2 2 5 2" xfId="23232"/>
    <cellStyle name="Header2 2 2 6" xfId="23233"/>
    <cellStyle name="Header2 2 2 6 2" xfId="23234"/>
    <cellStyle name="Header2 2 2 7" xfId="23235"/>
    <cellStyle name="Header2 2 2 7 2" xfId="23236"/>
    <cellStyle name="Header2 2 2 8" xfId="23237"/>
    <cellStyle name="Header2 2 2 8 2" xfId="23238"/>
    <cellStyle name="Header2 2 2 9" xfId="23239"/>
    <cellStyle name="Header2 2 2 9 2" xfId="23240"/>
    <cellStyle name="Header2 2 20" xfId="5738"/>
    <cellStyle name="Header2 2 20 2" xfId="10859"/>
    <cellStyle name="Header2 2 20 3" xfId="14007"/>
    <cellStyle name="Header2 2 21" xfId="5804"/>
    <cellStyle name="Header2 2 21 2" xfId="10925"/>
    <cellStyle name="Header2 2 21 3" xfId="14071"/>
    <cellStyle name="Header2 2 22" xfId="5750"/>
    <cellStyle name="Header2 2 22 2" xfId="10871"/>
    <cellStyle name="Header2 2 22 3" xfId="14018"/>
    <cellStyle name="Header2 2 23" xfId="6465"/>
    <cellStyle name="Header2 2 23 2" xfId="11513"/>
    <cellStyle name="Header2 2 23 3" xfId="14617"/>
    <cellStyle name="Header2 2 24" xfId="6602"/>
    <cellStyle name="Header2 2 24 2" xfId="11628"/>
    <cellStyle name="Header2 2 24 3" xfId="14716"/>
    <cellStyle name="Header2 2 25" xfId="7117"/>
    <cellStyle name="Header2 2 25 2" xfId="23241"/>
    <cellStyle name="Header2 2 26" xfId="9601"/>
    <cellStyle name="Header2 2 26 2" xfId="23242"/>
    <cellStyle name="Header2 2 27" xfId="23243"/>
    <cellStyle name="Header2 2 27 2" xfId="23244"/>
    <cellStyle name="Header2 2 28" xfId="23245"/>
    <cellStyle name="Header2 2 28 2" xfId="23246"/>
    <cellStyle name="Header2 2 29" xfId="23247"/>
    <cellStyle name="Header2 2 29 2" xfId="23248"/>
    <cellStyle name="Header2 2 3" xfId="2219"/>
    <cellStyle name="Header2 2 3 10" xfId="23249"/>
    <cellStyle name="Header2 2 3 10 2" xfId="23250"/>
    <cellStyle name="Header2 2 3 11" xfId="23251"/>
    <cellStyle name="Header2 2 3 11 2" xfId="23252"/>
    <cellStyle name="Header2 2 3 12" xfId="23253"/>
    <cellStyle name="Header2 2 3 12 2" xfId="23254"/>
    <cellStyle name="Header2 2 3 13" xfId="23255"/>
    <cellStyle name="Header2 2 3 13 2" xfId="23256"/>
    <cellStyle name="Header2 2 3 14" xfId="23257"/>
    <cellStyle name="Header2 2 3 14 2" xfId="23258"/>
    <cellStyle name="Header2 2 3 15" xfId="23259"/>
    <cellStyle name="Header2 2 3 15 2" xfId="23260"/>
    <cellStyle name="Header2 2 3 16" xfId="23261"/>
    <cellStyle name="Header2 2 3 16 2" xfId="23262"/>
    <cellStyle name="Header2 2 3 17" xfId="23263"/>
    <cellStyle name="Header2 2 3 17 2" xfId="23264"/>
    <cellStyle name="Header2 2 3 18" xfId="23265"/>
    <cellStyle name="Header2 2 3 18 2" xfId="23266"/>
    <cellStyle name="Header2 2 3 19" xfId="23267"/>
    <cellStyle name="Header2 2 3 19 2" xfId="23268"/>
    <cellStyle name="Header2 2 3 2" xfId="7759"/>
    <cellStyle name="Header2 2 3 2 2" xfId="23269"/>
    <cellStyle name="Header2 2 3 20" xfId="23270"/>
    <cellStyle name="Header2 2 3 20 2" xfId="23271"/>
    <cellStyle name="Header2 2 3 21" xfId="23272"/>
    <cellStyle name="Header2 2 3 21 2" xfId="23273"/>
    <cellStyle name="Header2 2 3 22" xfId="23274"/>
    <cellStyle name="Header2 2 3 22 2" xfId="23275"/>
    <cellStyle name="Header2 2 3 23" xfId="23276"/>
    <cellStyle name="Header2 2 3 23 2" xfId="23277"/>
    <cellStyle name="Header2 2 3 24" xfId="23278"/>
    <cellStyle name="Header2 2 3 24 2" xfId="23279"/>
    <cellStyle name="Header2 2 3 25" xfId="23280"/>
    <cellStyle name="Header2 2 3 25 2" xfId="23281"/>
    <cellStyle name="Header2 2 3 26" xfId="23282"/>
    <cellStyle name="Header2 2 3 26 2" xfId="23283"/>
    <cellStyle name="Header2 2 3 27" xfId="23284"/>
    <cellStyle name="Header2 2 3 27 2" xfId="23285"/>
    <cellStyle name="Header2 2 3 28" xfId="23286"/>
    <cellStyle name="Header2 2 3 28 2" xfId="23287"/>
    <cellStyle name="Header2 2 3 29" xfId="23288"/>
    <cellStyle name="Header2 2 3 29 2" xfId="23289"/>
    <cellStyle name="Header2 2 3 3" xfId="9388"/>
    <cellStyle name="Header2 2 3 3 2" xfId="23290"/>
    <cellStyle name="Header2 2 3 30" xfId="23291"/>
    <cellStyle name="Header2 2 3 30 2" xfId="23292"/>
    <cellStyle name="Header2 2 3 31" xfId="23293"/>
    <cellStyle name="Header2 2 3 31 2" xfId="23294"/>
    <cellStyle name="Header2 2 3 32" xfId="23295"/>
    <cellStyle name="Header2 2 3 32 2" xfId="23296"/>
    <cellStyle name="Header2 2 3 33" xfId="23297"/>
    <cellStyle name="Header2 2 3 33 2" xfId="23298"/>
    <cellStyle name="Header2 2 3 34" xfId="23299"/>
    <cellStyle name="Header2 2 3 34 2" xfId="23300"/>
    <cellStyle name="Header2 2 3 35" xfId="23301"/>
    <cellStyle name="Header2 2 3 35 2" xfId="23302"/>
    <cellStyle name="Header2 2 3 36" xfId="23303"/>
    <cellStyle name="Header2 2 3 36 2" xfId="23304"/>
    <cellStyle name="Header2 2 3 37" xfId="23305"/>
    <cellStyle name="Header2 2 3 37 2" xfId="23306"/>
    <cellStyle name="Header2 2 3 38" xfId="23307"/>
    <cellStyle name="Header2 2 3 38 2" xfId="23308"/>
    <cellStyle name="Header2 2 3 39" xfId="23309"/>
    <cellStyle name="Header2 2 3 39 2" xfId="23310"/>
    <cellStyle name="Header2 2 3 4" xfId="23311"/>
    <cellStyle name="Header2 2 3 4 2" xfId="23312"/>
    <cellStyle name="Header2 2 3 40" xfId="23313"/>
    <cellStyle name="Header2 2 3 40 2" xfId="23314"/>
    <cellStyle name="Header2 2 3 41" xfId="23315"/>
    <cellStyle name="Header2 2 3 41 2" xfId="23316"/>
    <cellStyle name="Header2 2 3 42" xfId="23317"/>
    <cellStyle name="Header2 2 3 5" xfId="23318"/>
    <cellStyle name="Header2 2 3 5 2" xfId="23319"/>
    <cellStyle name="Header2 2 3 6" xfId="23320"/>
    <cellStyle name="Header2 2 3 6 2" xfId="23321"/>
    <cellStyle name="Header2 2 3 7" xfId="23322"/>
    <cellStyle name="Header2 2 3 7 2" xfId="23323"/>
    <cellStyle name="Header2 2 3 8" xfId="23324"/>
    <cellStyle name="Header2 2 3 8 2" xfId="23325"/>
    <cellStyle name="Header2 2 3 9" xfId="23326"/>
    <cellStyle name="Header2 2 3 9 2" xfId="23327"/>
    <cellStyle name="Header2 2 30" xfId="23328"/>
    <cellStyle name="Header2 2 30 2" xfId="23329"/>
    <cellStyle name="Header2 2 31" xfId="23330"/>
    <cellStyle name="Header2 2 31 2" xfId="23331"/>
    <cellStyle name="Header2 2 32" xfId="23332"/>
    <cellStyle name="Header2 2 32 2" xfId="23333"/>
    <cellStyle name="Header2 2 33" xfId="23334"/>
    <cellStyle name="Header2 2 33 2" xfId="23335"/>
    <cellStyle name="Header2 2 34" xfId="23336"/>
    <cellStyle name="Header2 2 34 2" xfId="23337"/>
    <cellStyle name="Header2 2 35" xfId="23338"/>
    <cellStyle name="Header2 2 35 2" xfId="23339"/>
    <cellStyle name="Header2 2 36" xfId="23340"/>
    <cellStyle name="Header2 2 36 2" xfId="23341"/>
    <cellStyle name="Header2 2 37" xfId="23342"/>
    <cellStyle name="Header2 2 37 2" xfId="23343"/>
    <cellStyle name="Header2 2 38" xfId="23344"/>
    <cellStyle name="Header2 2 38 2" xfId="23345"/>
    <cellStyle name="Header2 2 39" xfId="23346"/>
    <cellStyle name="Header2 2 39 2" xfId="23347"/>
    <cellStyle name="Header2 2 4" xfId="2166"/>
    <cellStyle name="Header2 2 4 10" xfId="23348"/>
    <cellStyle name="Header2 2 4 10 2" xfId="23349"/>
    <cellStyle name="Header2 2 4 11" xfId="23350"/>
    <cellStyle name="Header2 2 4 11 2" xfId="23351"/>
    <cellStyle name="Header2 2 4 12" xfId="23352"/>
    <cellStyle name="Header2 2 4 12 2" xfId="23353"/>
    <cellStyle name="Header2 2 4 13" xfId="23354"/>
    <cellStyle name="Header2 2 4 13 2" xfId="23355"/>
    <cellStyle name="Header2 2 4 14" xfId="23356"/>
    <cellStyle name="Header2 2 4 14 2" xfId="23357"/>
    <cellStyle name="Header2 2 4 15" xfId="23358"/>
    <cellStyle name="Header2 2 4 15 2" xfId="23359"/>
    <cellStyle name="Header2 2 4 16" xfId="23360"/>
    <cellStyle name="Header2 2 4 16 2" xfId="23361"/>
    <cellStyle name="Header2 2 4 17" xfId="23362"/>
    <cellStyle name="Header2 2 4 17 2" xfId="23363"/>
    <cellStyle name="Header2 2 4 18" xfId="23364"/>
    <cellStyle name="Header2 2 4 18 2" xfId="23365"/>
    <cellStyle name="Header2 2 4 19" xfId="23366"/>
    <cellStyle name="Header2 2 4 19 2" xfId="23367"/>
    <cellStyle name="Header2 2 4 2" xfId="7706"/>
    <cellStyle name="Header2 2 4 2 2" xfId="23368"/>
    <cellStyle name="Header2 2 4 20" xfId="23369"/>
    <cellStyle name="Header2 2 4 20 2" xfId="23370"/>
    <cellStyle name="Header2 2 4 21" xfId="23371"/>
    <cellStyle name="Header2 2 4 21 2" xfId="23372"/>
    <cellStyle name="Header2 2 4 22" xfId="23373"/>
    <cellStyle name="Header2 2 4 22 2" xfId="23374"/>
    <cellStyle name="Header2 2 4 23" xfId="23375"/>
    <cellStyle name="Header2 2 4 23 2" xfId="23376"/>
    <cellStyle name="Header2 2 4 24" xfId="23377"/>
    <cellStyle name="Header2 2 4 24 2" xfId="23378"/>
    <cellStyle name="Header2 2 4 25" xfId="23379"/>
    <cellStyle name="Header2 2 4 25 2" xfId="23380"/>
    <cellStyle name="Header2 2 4 26" xfId="23381"/>
    <cellStyle name="Header2 2 4 26 2" xfId="23382"/>
    <cellStyle name="Header2 2 4 27" xfId="23383"/>
    <cellStyle name="Header2 2 4 27 2" xfId="23384"/>
    <cellStyle name="Header2 2 4 28" xfId="23385"/>
    <cellStyle name="Header2 2 4 28 2" xfId="23386"/>
    <cellStyle name="Header2 2 4 29" xfId="23387"/>
    <cellStyle name="Header2 2 4 29 2" xfId="23388"/>
    <cellStyle name="Header2 2 4 3" xfId="8544"/>
    <cellStyle name="Header2 2 4 3 2" xfId="23389"/>
    <cellStyle name="Header2 2 4 30" xfId="23390"/>
    <cellStyle name="Header2 2 4 30 2" xfId="23391"/>
    <cellStyle name="Header2 2 4 31" xfId="23392"/>
    <cellStyle name="Header2 2 4 31 2" xfId="23393"/>
    <cellStyle name="Header2 2 4 32" xfId="23394"/>
    <cellStyle name="Header2 2 4 32 2" xfId="23395"/>
    <cellStyle name="Header2 2 4 33" xfId="23396"/>
    <cellStyle name="Header2 2 4 33 2" xfId="23397"/>
    <cellStyle name="Header2 2 4 34" xfId="23398"/>
    <cellStyle name="Header2 2 4 34 2" xfId="23399"/>
    <cellStyle name="Header2 2 4 35" xfId="23400"/>
    <cellStyle name="Header2 2 4 35 2" xfId="23401"/>
    <cellStyle name="Header2 2 4 36" xfId="23402"/>
    <cellStyle name="Header2 2 4 36 2" xfId="23403"/>
    <cellStyle name="Header2 2 4 37" xfId="23404"/>
    <cellStyle name="Header2 2 4 37 2" xfId="23405"/>
    <cellStyle name="Header2 2 4 38" xfId="23406"/>
    <cellStyle name="Header2 2 4 38 2" xfId="23407"/>
    <cellStyle name="Header2 2 4 39" xfId="23408"/>
    <cellStyle name="Header2 2 4 39 2" xfId="23409"/>
    <cellStyle name="Header2 2 4 4" xfId="23410"/>
    <cellStyle name="Header2 2 4 4 2" xfId="23411"/>
    <cellStyle name="Header2 2 4 40" xfId="23412"/>
    <cellStyle name="Header2 2 4 40 2" xfId="23413"/>
    <cellStyle name="Header2 2 4 41" xfId="23414"/>
    <cellStyle name="Header2 2 4 41 2" xfId="23415"/>
    <cellStyle name="Header2 2 4 42" xfId="23416"/>
    <cellStyle name="Header2 2 4 5" xfId="23417"/>
    <cellStyle name="Header2 2 4 5 2" xfId="23418"/>
    <cellStyle name="Header2 2 4 6" xfId="23419"/>
    <cellStyle name="Header2 2 4 6 2" xfId="23420"/>
    <cellStyle name="Header2 2 4 7" xfId="23421"/>
    <cellStyle name="Header2 2 4 7 2" xfId="23422"/>
    <cellStyle name="Header2 2 4 8" xfId="23423"/>
    <cellStyle name="Header2 2 4 8 2" xfId="23424"/>
    <cellStyle name="Header2 2 4 9" xfId="23425"/>
    <cellStyle name="Header2 2 4 9 2" xfId="23426"/>
    <cellStyle name="Header2 2 40" xfId="23427"/>
    <cellStyle name="Header2 2 40 2" xfId="23428"/>
    <cellStyle name="Header2 2 41" xfId="23429"/>
    <cellStyle name="Header2 2 41 2" xfId="23430"/>
    <cellStyle name="Header2 2 42" xfId="23431"/>
    <cellStyle name="Header2 2 42 2" xfId="23432"/>
    <cellStyle name="Header2 2 43" xfId="23433"/>
    <cellStyle name="Header2 2 43 2" xfId="23434"/>
    <cellStyle name="Header2 2 44" xfId="23435"/>
    <cellStyle name="Header2 2 44 2" xfId="23436"/>
    <cellStyle name="Header2 2 45" xfId="23437"/>
    <cellStyle name="Header2 2 45 2" xfId="23438"/>
    <cellStyle name="Header2 2 46" xfId="23439"/>
    <cellStyle name="Header2 2 46 2" xfId="23440"/>
    <cellStyle name="Header2 2 47" xfId="23441"/>
    <cellStyle name="Header2 2 47 2" xfId="23442"/>
    <cellStyle name="Header2 2 48" xfId="23443"/>
    <cellStyle name="Header2 2 48 2" xfId="23444"/>
    <cellStyle name="Header2 2 49" xfId="23445"/>
    <cellStyle name="Header2 2 5" xfId="3009"/>
    <cellStyle name="Header2 2 5 2" xfId="8478"/>
    <cellStyle name="Header2 2 5 3" xfId="11854"/>
    <cellStyle name="Header2 2 6" xfId="3201"/>
    <cellStyle name="Header2 2 6 2" xfId="8648"/>
    <cellStyle name="Header2 2 6 3" xfId="12008"/>
    <cellStyle name="Header2 2 7" xfId="3401"/>
    <cellStyle name="Header2 2 7 2" xfId="8826"/>
    <cellStyle name="Header2 2 7 3" xfId="12170"/>
    <cellStyle name="Header2 2 8" xfId="3593"/>
    <cellStyle name="Header2 2 8 2" xfId="8996"/>
    <cellStyle name="Header2 2 8 3" xfId="12324"/>
    <cellStyle name="Header2 2 9" xfId="3784"/>
    <cellStyle name="Header2 2 9 2" xfId="9163"/>
    <cellStyle name="Header2 2 9 3" xfId="12475"/>
    <cellStyle name="Header2 20" xfId="5335"/>
    <cellStyle name="Header2 20 2" xfId="10503"/>
    <cellStyle name="Header2 20 3" xfId="13680"/>
    <cellStyle name="Header2 21" xfId="5786"/>
    <cellStyle name="Header2 21 2" xfId="10907"/>
    <cellStyle name="Header2 21 3" xfId="14054"/>
    <cellStyle name="Header2 22" xfId="5739"/>
    <cellStyle name="Header2 22 2" xfId="10860"/>
    <cellStyle name="Header2 22 3" xfId="14008"/>
    <cellStyle name="Header2 23" xfId="5803"/>
    <cellStyle name="Header2 23 2" xfId="23446"/>
    <cellStyle name="Header2 24" xfId="5751"/>
    <cellStyle name="Header2 24 2" xfId="10872"/>
    <cellStyle name="Header2 24 3" xfId="14019"/>
    <cellStyle name="Header2 25" xfId="6471"/>
    <cellStyle name="Header2 25 2" xfId="11519"/>
    <cellStyle name="Header2 25 3" xfId="14623"/>
    <cellStyle name="Header2 26" xfId="6608"/>
    <cellStyle name="Header2 26 2" xfId="11634"/>
    <cellStyle name="Header2 26 3" xfId="14722"/>
    <cellStyle name="Header2 27" xfId="7116"/>
    <cellStyle name="Header2 27 2" xfId="23447"/>
    <cellStyle name="Header2 28" xfId="9768"/>
    <cellStyle name="Header2 28 2" xfId="23448"/>
    <cellStyle name="Header2 29" xfId="23449"/>
    <cellStyle name="Header2 29 2" xfId="23450"/>
    <cellStyle name="Header2 3" xfId="2187"/>
    <cellStyle name="Header2 3 10" xfId="23451"/>
    <cellStyle name="Header2 3 10 2" xfId="23452"/>
    <cellStyle name="Header2 3 11" xfId="23453"/>
    <cellStyle name="Header2 3 11 2" xfId="23454"/>
    <cellStyle name="Header2 3 12" xfId="23455"/>
    <cellStyle name="Header2 3 12 2" xfId="23456"/>
    <cellStyle name="Header2 3 13" xfId="23457"/>
    <cellStyle name="Header2 3 13 2" xfId="23458"/>
    <cellStyle name="Header2 3 14" xfId="23459"/>
    <cellStyle name="Header2 3 14 2" xfId="23460"/>
    <cellStyle name="Header2 3 15" xfId="23461"/>
    <cellStyle name="Header2 3 15 2" xfId="23462"/>
    <cellStyle name="Header2 3 16" xfId="23463"/>
    <cellStyle name="Header2 3 16 2" xfId="23464"/>
    <cellStyle name="Header2 3 17" xfId="23465"/>
    <cellStyle name="Header2 3 17 2" xfId="23466"/>
    <cellStyle name="Header2 3 18" xfId="23467"/>
    <cellStyle name="Header2 3 18 2" xfId="23468"/>
    <cellStyle name="Header2 3 19" xfId="23469"/>
    <cellStyle name="Header2 3 19 2" xfId="23470"/>
    <cellStyle name="Header2 3 2" xfId="7727"/>
    <cellStyle name="Header2 3 2 2" xfId="23471"/>
    <cellStyle name="Header2 3 20" xfId="23472"/>
    <cellStyle name="Header2 3 20 2" xfId="23473"/>
    <cellStyle name="Header2 3 21" xfId="23474"/>
    <cellStyle name="Header2 3 21 2" xfId="23475"/>
    <cellStyle name="Header2 3 22" xfId="23476"/>
    <cellStyle name="Header2 3 22 2" xfId="23477"/>
    <cellStyle name="Header2 3 23" xfId="23478"/>
    <cellStyle name="Header2 3 23 2" xfId="23479"/>
    <cellStyle name="Header2 3 24" xfId="23480"/>
    <cellStyle name="Header2 3 24 2" xfId="23481"/>
    <cellStyle name="Header2 3 25" xfId="23482"/>
    <cellStyle name="Header2 3 25 2" xfId="23483"/>
    <cellStyle name="Header2 3 26" xfId="23484"/>
    <cellStyle name="Header2 3 26 2" xfId="23485"/>
    <cellStyle name="Header2 3 27" xfId="23486"/>
    <cellStyle name="Header2 3 27 2" xfId="23487"/>
    <cellStyle name="Header2 3 28" xfId="23488"/>
    <cellStyle name="Header2 3 28 2" xfId="23489"/>
    <cellStyle name="Header2 3 29" xfId="23490"/>
    <cellStyle name="Header2 3 29 2" xfId="23491"/>
    <cellStyle name="Header2 3 3" xfId="11561"/>
    <cellStyle name="Header2 3 3 2" xfId="23492"/>
    <cellStyle name="Header2 3 30" xfId="23493"/>
    <cellStyle name="Header2 3 30 2" xfId="23494"/>
    <cellStyle name="Header2 3 31" xfId="23495"/>
    <cellStyle name="Header2 3 31 2" xfId="23496"/>
    <cellStyle name="Header2 3 32" xfId="23497"/>
    <cellStyle name="Header2 3 32 2" xfId="23498"/>
    <cellStyle name="Header2 3 33" xfId="23499"/>
    <cellStyle name="Header2 3 33 2" xfId="23500"/>
    <cellStyle name="Header2 3 34" xfId="23501"/>
    <cellStyle name="Header2 3 34 2" xfId="23502"/>
    <cellStyle name="Header2 3 35" xfId="23503"/>
    <cellStyle name="Header2 3 35 2" xfId="23504"/>
    <cellStyle name="Header2 3 36" xfId="23505"/>
    <cellStyle name="Header2 3 36 2" xfId="23506"/>
    <cellStyle name="Header2 3 37" xfId="23507"/>
    <cellStyle name="Header2 3 37 2" xfId="23508"/>
    <cellStyle name="Header2 3 38" xfId="23509"/>
    <cellStyle name="Header2 3 38 2" xfId="23510"/>
    <cellStyle name="Header2 3 39" xfId="23511"/>
    <cellStyle name="Header2 3 39 2" xfId="23512"/>
    <cellStyle name="Header2 3 4" xfId="23513"/>
    <cellStyle name="Header2 3 4 2" xfId="23514"/>
    <cellStyle name="Header2 3 40" xfId="23515"/>
    <cellStyle name="Header2 3 40 2" xfId="23516"/>
    <cellStyle name="Header2 3 41" xfId="23517"/>
    <cellStyle name="Header2 3 41 2" xfId="23518"/>
    <cellStyle name="Header2 3 42" xfId="23519"/>
    <cellStyle name="Header2 3 5" xfId="23520"/>
    <cellStyle name="Header2 3 5 2" xfId="23521"/>
    <cellStyle name="Header2 3 6" xfId="23522"/>
    <cellStyle name="Header2 3 6 2" xfId="23523"/>
    <cellStyle name="Header2 3 7" xfId="23524"/>
    <cellStyle name="Header2 3 7 2" xfId="23525"/>
    <cellStyle name="Header2 3 8" xfId="23526"/>
    <cellStyle name="Header2 3 8 2" xfId="23527"/>
    <cellStyle name="Header2 3 9" xfId="23528"/>
    <cellStyle name="Header2 3 9 2" xfId="23529"/>
    <cellStyle name="Header2 30" xfId="23530"/>
    <cellStyle name="Header2 30 2" xfId="23531"/>
    <cellStyle name="Header2 31" xfId="23532"/>
    <cellStyle name="Header2 31 2" xfId="23533"/>
    <cellStyle name="Header2 32" xfId="23534"/>
    <cellStyle name="Header2 32 2" xfId="23535"/>
    <cellStyle name="Header2 33" xfId="23536"/>
    <cellStyle name="Header2 33 2" xfId="23537"/>
    <cellStyle name="Header2 34" xfId="23538"/>
    <cellStyle name="Header2 34 2" xfId="23539"/>
    <cellStyle name="Header2 35" xfId="23540"/>
    <cellStyle name="Header2 35 2" xfId="23541"/>
    <cellStyle name="Header2 36" xfId="23542"/>
    <cellStyle name="Header2 36 2" xfId="23543"/>
    <cellStyle name="Header2 37" xfId="23544"/>
    <cellStyle name="Header2 37 2" xfId="23545"/>
    <cellStyle name="Header2 38" xfId="23546"/>
    <cellStyle name="Header2 38 2" xfId="23547"/>
    <cellStyle name="Header2 39" xfId="23548"/>
    <cellStyle name="Header2 39 2" xfId="23549"/>
    <cellStyle name="Header2 4" xfId="2152"/>
    <cellStyle name="Header2 4 10" xfId="23550"/>
    <cellStyle name="Header2 4 10 2" xfId="23551"/>
    <cellStyle name="Header2 4 11" xfId="23552"/>
    <cellStyle name="Header2 4 11 2" xfId="23553"/>
    <cellStyle name="Header2 4 12" xfId="23554"/>
    <cellStyle name="Header2 4 12 2" xfId="23555"/>
    <cellStyle name="Header2 4 13" xfId="23556"/>
    <cellStyle name="Header2 4 13 2" xfId="23557"/>
    <cellStyle name="Header2 4 14" xfId="23558"/>
    <cellStyle name="Header2 4 14 2" xfId="23559"/>
    <cellStyle name="Header2 4 15" xfId="23560"/>
    <cellStyle name="Header2 4 15 2" xfId="23561"/>
    <cellStyle name="Header2 4 16" xfId="23562"/>
    <cellStyle name="Header2 4 16 2" xfId="23563"/>
    <cellStyle name="Header2 4 17" xfId="23564"/>
    <cellStyle name="Header2 4 17 2" xfId="23565"/>
    <cellStyle name="Header2 4 18" xfId="23566"/>
    <cellStyle name="Header2 4 18 2" xfId="23567"/>
    <cellStyle name="Header2 4 19" xfId="23568"/>
    <cellStyle name="Header2 4 19 2" xfId="23569"/>
    <cellStyle name="Header2 4 2" xfId="7692"/>
    <cellStyle name="Header2 4 2 2" xfId="23570"/>
    <cellStyle name="Header2 4 20" xfId="23571"/>
    <cellStyle name="Header2 4 20 2" xfId="23572"/>
    <cellStyle name="Header2 4 21" xfId="23573"/>
    <cellStyle name="Header2 4 21 2" xfId="23574"/>
    <cellStyle name="Header2 4 22" xfId="23575"/>
    <cellStyle name="Header2 4 22 2" xfId="23576"/>
    <cellStyle name="Header2 4 23" xfId="23577"/>
    <cellStyle name="Header2 4 23 2" xfId="23578"/>
    <cellStyle name="Header2 4 24" xfId="23579"/>
    <cellStyle name="Header2 4 24 2" xfId="23580"/>
    <cellStyle name="Header2 4 25" xfId="23581"/>
    <cellStyle name="Header2 4 25 2" xfId="23582"/>
    <cellStyle name="Header2 4 26" xfId="23583"/>
    <cellStyle name="Header2 4 26 2" xfId="23584"/>
    <cellStyle name="Header2 4 27" xfId="23585"/>
    <cellStyle name="Header2 4 27 2" xfId="23586"/>
    <cellStyle name="Header2 4 28" xfId="23587"/>
    <cellStyle name="Header2 4 28 2" xfId="23588"/>
    <cellStyle name="Header2 4 29" xfId="23589"/>
    <cellStyle name="Header2 4 29 2" xfId="23590"/>
    <cellStyle name="Header2 4 3" xfId="11153"/>
    <cellStyle name="Header2 4 3 2" xfId="23591"/>
    <cellStyle name="Header2 4 30" xfId="23592"/>
    <cellStyle name="Header2 4 30 2" xfId="23593"/>
    <cellStyle name="Header2 4 31" xfId="23594"/>
    <cellStyle name="Header2 4 31 2" xfId="23595"/>
    <cellStyle name="Header2 4 32" xfId="23596"/>
    <cellStyle name="Header2 4 32 2" xfId="23597"/>
    <cellStyle name="Header2 4 33" xfId="23598"/>
    <cellStyle name="Header2 4 33 2" xfId="23599"/>
    <cellStyle name="Header2 4 34" xfId="23600"/>
    <cellStyle name="Header2 4 34 2" xfId="23601"/>
    <cellStyle name="Header2 4 35" xfId="23602"/>
    <cellStyle name="Header2 4 35 2" xfId="23603"/>
    <cellStyle name="Header2 4 36" xfId="23604"/>
    <cellStyle name="Header2 4 36 2" xfId="23605"/>
    <cellStyle name="Header2 4 37" xfId="23606"/>
    <cellStyle name="Header2 4 37 2" xfId="23607"/>
    <cellStyle name="Header2 4 38" xfId="23608"/>
    <cellStyle name="Header2 4 38 2" xfId="23609"/>
    <cellStyle name="Header2 4 39" xfId="23610"/>
    <cellStyle name="Header2 4 39 2" xfId="23611"/>
    <cellStyle name="Header2 4 4" xfId="23612"/>
    <cellStyle name="Header2 4 4 2" xfId="23613"/>
    <cellStyle name="Header2 4 40" xfId="23614"/>
    <cellStyle name="Header2 4 40 2" xfId="23615"/>
    <cellStyle name="Header2 4 41" xfId="23616"/>
    <cellStyle name="Header2 4 41 2" xfId="23617"/>
    <cellStyle name="Header2 4 42" xfId="23618"/>
    <cellStyle name="Header2 4 5" xfId="23619"/>
    <cellStyle name="Header2 4 5 2" xfId="23620"/>
    <cellStyle name="Header2 4 6" xfId="23621"/>
    <cellStyle name="Header2 4 6 2" xfId="23622"/>
    <cellStyle name="Header2 4 7" xfId="23623"/>
    <cellStyle name="Header2 4 7 2" xfId="23624"/>
    <cellStyle name="Header2 4 8" xfId="23625"/>
    <cellStyle name="Header2 4 8 2" xfId="23626"/>
    <cellStyle name="Header2 4 9" xfId="23627"/>
    <cellStyle name="Header2 4 9 2" xfId="23628"/>
    <cellStyle name="Header2 40" xfId="23629"/>
    <cellStyle name="Header2 40 2" xfId="23630"/>
    <cellStyle name="Header2 41" xfId="23631"/>
    <cellStyle name="Header2 41 2" xfId="23632"/>
    <cellStyle name="Header2 42" xfId="23633"/>
    <cellStyle name="Header2 42 2" xfId="23634"/>
    <cellStyle name="Header2 43" xfId="23635"/>
    <cellStyle name="Header2 43 2" xfId="23636"/>
    <cellStyle name="Header2 44" xfId="23637"/>
    <cellStyle name="Header2 44 2" xfId="23638"/>
    <cellStyle name="Header2 45" xfId="23639"/>
    <cellStyle name="Header2 45 2" xfId="23640"/>
    <cellStyle name="Header2 46" xfId="23641"/>
    <cellStyle name="Header2 46 2" xfId="23642"/>
    <cellStyle name="Header2 47" xfId="23643"/>
    <cellStyle name="Header2 47 2" xfId="23644"/>
    <cellStyle name="Header2 48" xfId="23645"/>
    <cellStyle name="Header2 48 2" xfId="23646"/>
    <cellStyle name="Header2 49" xfId="23647"/>
    <cellStyle name="Header2 49 2" xfId="23648"/>
    <cellStyle name="Header2 5" xfId="2218"/>
    <cellStyle name="Header2 5 10" xfId="23649"/>
    <cellStyle name="Header2 5 10 2" xfId="23650"/>
    <cellStyle name="Header2 5 11" xfId="23651"/>
    <cellStyle name="Header2 5 11 2" xfId="23652"/>
    <cellStyle name="Header2 5 12" xfId="23653"/>
    <cellStyle name="Header2 5 12 2" xfId="23654"/>
    <cellStyle name="Header2 5 13" xfId="23655"/>
    <cellStyle name="Header2 5 13 2" xfId="23656"/>
    <cellStyle name="Header2 5 14" xfId="23657"/>
    <cellStyle name="Header2 5 14 2" xfId="23658"/>
    <cellStyle name="Header2 5 15" xfId="23659"/>
    <cellStyle name="Header2 5 15 2" xfId="23660"/>
    <cellStyle name="Header2 5 16" xfId="23661"/>
    <cellStyle name="Header2 5 16 2" xfId="23662"/>
    <cellStyle name="Header2 5 17" xfId="23663"/>
    <cellStyle name="Header2 5 17 2" xfId="23664"/>
    <cellStyle name="Header2 5 18" xfId="23665"/>
    <cellStyle name="Header2 5 18 2" xfId="23666"/>
    <cellStyle name="Header2 5 19" xfId="23667"/>
    <cellStyle name="Header2 5 19 2" xfId="23668"/>
    <cellStyle name="Header2 5 2" xfId="7758"/>
    <cellStyle name="Header2 5 2 2" xfId="23669"/>
    <cellStyle name="Header2 5 20" xfId="23670"/>
    <cellStyle name="Header2 5 20 2" xfId="23671"/>
    <cellStyle name="Header2 5 21" xfId="23672"/>
    <cellStyle name="Header2 5 21 2" xfId="23673"/>
    <cellStyle name="Header2 5 22" xfId="23674"/>
    <cellStyle name="Header2 5 22 2" xfId="23675"/>
    <cellStyle name="Header2 5 23" xfId="23676"/>
    <cellStyle name="Header2 5 23 2" xfId="23677"/>
    <cellStyle name="Header2 5 24" xfId="23678"/>
    <cellStyle name="Header2 5 24 2" xfId="23679"/>
    <cellStyle name="Header2 5 25" xfId="23680"/>
    <cellStyle name="Header2 5 25 2" xfId="23681"/>
    <cellStyle name="Header2 5 26" xfId="23682"/>
    <cellStyle name="Header2 5 26 2" xfId="23683"/>
    <cellStyle name="Header2 5 27" xfId="23684"/>
    <cellStyle name="Header2 5 27 2" xfId="23685"/>
    <cellStyle name="Header2 5 28" xfId="23686"/>
    <cellStyle name="Header2 5 28 2" xfId="23687"/>
    <cellStyle name="Header2 5 29" xfId="23688"/>
    <cellStyle name="Header2 5 29 2" xfId="23689"/>
    <cellStyle name="Header2 5 3" xfId="9560"/>
    <cellStyle name="Header2 5 3 2" xfId="23690"/>
    <cellStyle name="Header2 5 30" xfId="23691"/>
    <cellStyle name="Header2 5 30 2" xfId="23692"/>
    <cellStyle name="Header2 5 31" xfId="23693"/>
    <cellStyle name="Header2 5 31 2" xfId="23694"/>
    <cellStyle name="Header2 5 32" xfId="23695"/>
    <cellStyle name="Header2 5 32 2" xfId="23696"/>
    <cellStyle name="Header2 5 33" xfId="23697"/>
    <cellStyle name="Header2 5 33 2" xfId="23698"/>
    <cellStyle name="Header2 5 34" xfId="23699"/>
    <cellStyle name="Header2 5 34 2" xfId="23700"/>
    <cellStyle name="Header2 5 35" xfId="23701"/>
    <cellStyle name="Header2 5 35 2" xfId="23702"/>
    <cellStyle name="Header2 5 36" xfId="23703"/>
    <cellStyle name="Header2 5 36 2" xfId="23704"/>
    <cellStyle name="Header2 5 37" xfId="23705"/>
    <cellStyle name="Header2 5 37 2" xfId="23706"/>
    <cellStyle name="Header2 5 38" xfId="23707"/>
    <cellStyle name="Header2 5 38 2" xfId="23708"/>
    <cellStyle name="Header2 5 39" xfId="23709"/>
    <cellStyle name="Header2 5 39 2" xfId="23710"/>
    <cellStyle name="Header2 5 4" xfId="23711"/>
    <cellStyle name="Header2 5 4 2" xfId="23712"/>
    <cellStyle name="Header2 5 40" xfId="23713"/>
    <cellStyle name="Header2 5 40 2" xfId="23714"/>
    <cellStyle name="Header2 5 41" xfId="23715"/>
    <cellStyle name="Header2 5 41 2" xfId="23716"/>
    <cellStyle name="Header2 5 42" xfId="23717"/>
    <cellStyle name="Header2 5 5" xfId="23718"/>
    <cellStyle name="Header2 5 5 2" xfId="23719"/>
    <cellStyle name="Header2 5 6" xfId="23720"/>
    <cellStyle name="Header2 5 6 2" xfId="23721"/>
    <cellStyle name="Header2 5 7" xfId="23722"/>
    <cellStyle name="Header2 5 7 2" xfId="23723"/>
    <cellStyle name="Header2 5 8" xfId="23724"/>
    <cellStyle name="Header2 5 8 2" xfId="23725"/>
    <cellStyle name="Header2 5 9" xfId="23726"/>
    <cellStyle name="Header2 5 9 2" xfId="23727"/>
    <cellStyle name="Header2 50" xfId="23728"/>
    <cellStyle name="Header2 6" xfId="2167"/>
    <cellStyle name="Header2 6 2" xfId="7707"/>
    <cellStyle name="Header2 6 3" xfId="8372"/>
    <cellStyle name="Header2 7" xfId="3018"/>
    <cellStyle name="Header2 7 2" xfId="8487"/>
    <cellStyle name="Header2 7 3" xfId="11863"/>
    <cellStyle name="Header2 8" xfId="3210"/>
    <cellStyle name="Header2 8 2" xfId="8657"/>
    <cellStyle name="Header2 8 3" xfId="12017"/>
    <cellStyle name="Header2 9" xfId="3410"/>
    <cellStyle name="Header2 9 2" xfId="8835"/>
    <cellStyle name="Header2 9 3" xfId="12179"/>
    <cellStyle name="Header2_План по КВЛ 2011г." xfId="1390"/>
    <cellStyle name="Heading" xfId="1391"/>
    <cellStyle name="Heading 1" xfId="59"/>
    <cellStyle name="Heading 1 1" xfId="1393"/>
    <cellStyle name="Heading 1 1 1" xfId="1394"/>
    <cellStyle name="Heading 1 1 1 10" xfId="1873"/>
    <cellStyle name="Heading 1 1 1 10 2" xfId="2599"/>
    <cellStyle name="Heading 1 1 1 10 2 2" xfId="8113"/>
    <cellStyle name="Heading 1 1 1 10 2 3" xfId="7110"/>
    <cellStyle name="Heading 1 1 1 10 3" xfId="2808"/>
    <cellStyle name="Heading 1 1 1 10 3 2" xfId="8300"/>
    <cellStyle name="Heading 1 1 1 10 3 3" xfId="6951"/>
    <cellStyle name="Heading 1 1 1 10 4" xfId="6130"/>
    <cellStyle name="Heading 1 1 1 10 4 2" xfId="11224"/>
    <cellStyle name="Heading 1 1 1 10 4 3" xfId="14358"/>
    <cellStyle name="Heading 1 1 1 10 5" xfId="6330"/>
    <cellStyle name="Heading 1 1 1 10 5 2" xfId="11401"/>
    <cellStyle name="Heading 1 1 1 10 5 3" xfId="14520"/>
    <cellStyle name="Heading 1 1 1 10 6" xfId="11321"/>
    <cellStyle name="Heading 1 1 1 11" xfId="1857"/>
    <cellStyle name="Heading 1 1 1 11 2" xfId="2583"/>
    <cellStyle name="Heading 1 1 1 11 2 2" xfId="8097"/>
    <cellStyle name="Heading 1 1 1 11 2 3" xfId="7699"/>
    <cellStyle name="Heading 1 1 1 11 3" xfId="2792"/>
    <cellStyle name="Heading 1 1 1 11 3 2" xfId="8284"/>
    <cellStyle name="Heading 1 1 1 11 3 3" xfId="6967"/>
    <cellStyle name="Heading 1 1 1 11 4" xfId="6114"/>
    <cellStyle name="Heading 1 1 1 11 4 2" xfId="11208"/>
    <cellStyle name="Heading 1 1 1 11 4 3" xfId="14342"/>
    <cellStyle name="Heading 1 1 1 11 5" xfId="6314"/>
    <cellStyle name="Heading 1 1 1 11 5 2" xfId="11385"/>
    <cellStyle name="Heading 1 1 1 11 5 3" xfId="14504"/>
    <cellStyle name="Heading 1 1 1 11 6" xfId="9920"/>
    <cellStyle name="Heading 1 1 1 12" xfId="2192"/>
    <cellStyle name="Heading 1 1 1 12 2" xfId="7732"/>
    <cellStyle name="Heading 1 1 1 12 3" xfId="11052"/>
    <cellStyle name="Heading 1 1 1 13" xfId="2148"/>
    <cellStyle name="Heading 1 1 1 13 2" xfId="7688"/>
    <cellStyle name="Heading 1 1 1 13 3" xfId="8373"/>
    <cellStyle name="Heading 1 1 1 14" xfId="2223"/>
    <cellStyle name="Heading 1 1 1 14 2" xfId="7344"/>
    <cellStyle name="Heading 1 1 1 15" xfId="2159"/>
    <cellStyle name="Heading 1 1 1 15 2" xfId="9879"/>
    <cellStyle name="Heading 1 1 1 16" xfId="2225"/>
    <cellStyle name="Heading 1 1 1 16 2" xfId="8536"/>
    <cellStyle name="Heading 1 1 1 17" xfId="2157"/>
    <cellStyle name="Heading 1 1 1 17 2" xfId="10190"/>
    <cellStyle name="Heading 1 1 1 18" xfId="2229"/>
    <cellStyle name="Heading 1 1 1 18 2" xfId="11280"/>
    <cellStyle name="Heading 1 1 1 19" xfId="2146"/>
    <cellStyle name="Heading 1 1 1 19 2" xfId="8722"/>
    <cellStyle name="Heading 1 1 1 2" xfId="1849"/>
    <cellStyle name="Heading 1 1 1 2 2" xfId="2575"/>
    <cellStyle name="Heading 1 1 1 2 2 2" xfId="8089"/>
    <cellStyle name="Heading 1 1 1 2 2 3" xfId="8575"/>
    <cellStyle name="Heading 1 1 1 2 3" xfId="2784"/>
    <cellStyle name="Heading 1 1 1 2 3 2" xfId="8276"/>
    <cellStyle name="Heading 1 1 1 2 3 3" xfId="6975"/>
    <cellStyle name="Heading 1 1 1 2 4" xfId="6106"/>
    <cellStyle name="Heading 1 1 1 2 4 2" xfId="11200"/>
    <cellStyle name="Heading 1 1 1 2 4 3" xfId="14334"/>
    <cellStyle name="Heading 1 1 1 2 5" xfId="6306"/>
    <cellStyle name="Heading 1 1 1 2 5 2" xfId="11377"/>
    <cellStyle name="Heading 1 1 1 2 5 3" xfId="14496"/>
    <cellStyle name="Heading 1 1 1 2 6" xfId="11146"/>
    <cellStyle name="Heading 1 1 1 20" xfId="2235"/>
    <cellStyle name="Heading 1 1 1 20 2" xfId="10181"/>
    <cellStyle name="Heading 1 1 1 21" xfId="2916"/>
    <cellStyle name="Heading 1 1 1 21 2" xfId="6847"/>
    <cellStyle name="Heading 1 1 1 22" xfId="3109"/>
    <cellStyle name="Heading 1 1 1 22 2" xfId="11949"/>
    <cellStyle name="Heading 1 1 1 23" xfId="3308"/>
    <cellStyle name="Heading 1 1 1 23 2" xfId="12110"/>
    <cellStyle name="Heading 1 1 1 24" xfId="2352"/>
    <cellStyle name="Heading 1 1 1 24 2" xfId="7228"/>
    <cellStyle name="Heading 1 1 1 25" xfId="4681"/>
    <cellStyle name="Heading 1 1 1 25 2" xfId="13181"/>
    <cellStyle name="Heading 1 1 1 26" xfId="4254"/>
    <cellStyle name="Heading 1 1 1 26 2" xfId="12862"/>
    <cellStyle name="Heading 1 1 1 27" xfId="4716"/>
    <cellStyle name="Heading 1 1 1 27 2" xfId="13215"/>
    <cellStyle name="Heading 1 1 1 28" xfId="2488"/>
    <cellStyle name="Heading 1 1 1 28 2" xfId="7415"/>
    <cellStyle name="Heading 1 1 1 29" xfId="3873"/>
    <cellStyle name="Heading 1 1 1 29 2" xfId="12563"/>
    <cellStyle name="Heading 1 1 1 3" xfId="1824"/>
    <cellStyle name="Heading 1 1 1 3 2" xfId="2550"/>
    <cellStyle name="Heading 1 1 1 3 2 2" xfId="8064"/>
    <cellStyle name="Heading 1 1 1 3 2 3" xfId="7420"/>
    <cellStyle name="Heading 1 1 1 3 3" xfId="2759"/>
    <cellStyle name="Heading 1 1 1 3 3 2" xfId="8251"/>
    <cellStyle name="Heading 1 1 1 3 3 3" xfId="7000"/>
    <cellStyle name="Heading 1 1 1 3 4" xfId="6081"/>
    <cellStyle name="Heading 1 1 1 3 4 2" xfId="11175"/>
    <cellStyle name="Heading 1 1 1 3 4 3" xfId="14309"/>
    <cellStyle name="Heading 1 1 1 3 5" xfId="6281"/>
    <cellStyle name="Heading 1 1 1 3 5 2" xfId="11352"/>
    <cellStyle name="Heading 1 1 1 3 5 3" xfId="14471"/>
    <cellStyle name="Heading 1 1 1 3 6" xfId="11144"/>
    <cellStyle name="Heading 1 1 1 30" xfId="5791"/>
    <cellStyle name="Heading 1 1 1 30 2" xfId="10912"/>
    <cellStyle name="Heading 1 1 1 30 3" xfId="14059"/>
    <cellStyle name="Heading 1 1 1 31" xfId="5736"/>
    <cellStyle name="Heading 1 1 1 31 2" xfId="10857"/>
    <cellStyle name="Heading 1 1 1 31 3" xfId="14005"/>
    <cellStyle name="Heading 1 1 1 32" xfId="5817"/>
    <cellStyle name="Heading 1 1 1 32 2" xfId="14084"/>
    <cellStyle name="Heading 1 1 1 33" xfId="5745"/>
    <cellStyle name="Heading 1 1 1 33 2" xfId="14014"/>
    <cellStyle name="Heading 1 1 1 34" xfId="5819"/>
    <cellStyle name="Heading 1 1 1 34 2" xfId="14086"/>
    <cellStyle name="Heading 1 1 1 35" xfId="5743"/>
    <cellStyle name="Heading 1 1 1 35 2" xfId="14012"/>
    <cellStyle name="Heading 1 1 1 36" xfId="8948"/>
    <cellStyle name="Heading 1 1 1 4" xfId="1854"/>
    <cellStyle name="Heading 1 1 1 4 2" xfId="2580"/>
    <cellStyle name="Heading 1 1 1 4 2 2" xfId="8094"/>
    <cellStyle name="Heading 1 1 1 4 2 3" xfId="7769"/>
    <cellStyle name="Heading 1 1 1 4 3" xfId="2789"/>
    <cellStyle name="Heading 1 1 1 4 3 2" xfId="8281"/>
    <cellStyle name="Heading 1 1 1 4 3 3" xfId="6970"/>
    <cellStyle name="Heading 1 1 1 4 4" xfId="6111"/>
    <cellStyle name="Heading 1 1 1 4 4 2" xfId="11205"/>
    <cellStyle name="Heading 1 1 1 4 4 3" xfId="14339"/>
    <cellStyle name="Heading 1 1 1 4 5" xfId="6311"/>
    <cellStyle name="Heading 1 1 1 4 5 2" xfId="11382"/>
    <cellStyle name="Heading 1 1 1 4 5 3" xfId="14501"/>
    <cellStyle name="Heading 1 1 1 4 6" xfId="10346"/>
    <cellStyle name="Heading 1 1 1 5" xfId="1835"/>
    <cellStyle name="Heading 1 1 1 5 2" xfId="2561"/>
    <cellStyle name="Heading 1 1 1 5 2 2" xfId="8075"/>
    <cellStyle name="Heading 1 1 1 5 2 3" xfId="7411"/>
    <cellStyle name="Heading 1 1 1 5 3" xfId="2770"/>
    <cellStyle name="Heading 1 1 1 5 3 2" xfId="8262"/>
    <cellStyle name="Heading 1 1 1 5 3 3" xfId="6989"/>
    <cellStyle name="Heading 1 1 1 5 4" xfId="6092"/>
    <cellStyle name="Heading 1 1 1 5 4 2" xfId="11186"/>
    <cellStyle name="Heading 1 1 1 5 4 3" xfId="14320"/>
    <cellStyle name="Heading 1 1 1 5 5" xfId="6292"/>
    <cellStyle name="Heading 1 1 1 5 5 2" xfId="11363"/>
    <cellStyle name="Heading 1 1 1 5 5 3" xfId="14482"/>
    <cellStyle name="Heading 1 1 1 5 6" xfId="9442"/>
    <cellStyle name="Heading 1 1 1 6" xfId="1863"/>
    <cellStyle name="Heading 1 1 1 6 2" xfId="2589"/>
    <cellStyle name="Heading 1 1 1 6 2 2" xfId="8103"/>
    <cellStyle name="Heading 1 1 1 6 2 3" xfId="7119"/>
    <cellStyle name="Heading 1 1 1 6 3" xfId="2798"/>
    <cellStyle name="Heading 1 1 1 6 3 2" xfId="8290"/>
    <cellStyle name="Heading 1 1 1 6 3 3" xfId="6961"/>
    <cellStyle name="Heading 1 1 1 6 4" xfId="6120"/>
    <cellStyle name="Heading 1 1 1 6 4 2" xfId="11214"/>
    <cellStyle name="Heading 1 1 1 6 4 3" xfId="14348"/>
    <cellStyle name="Heading 1 1 1 6 5" xfId="6320"/>
    <cellStyle name="Heading 1 1 1 6 5 2" xfId="11391"/>
    <cellStyle name="Heading 1 1 1 6 5 3" xfId="14510"/>
    <cellStyle name="Heading 1 1 1 6 6" xfId="9109"/>
    <cellStyle name="Heading 1 1 1 7" xfId="1842"/>
    <cellStyle name="Heading 1 1 1 7 2" xfId="2568"/>
    <cellStyle name="Heading 1 1 1 7 2 2" xfId="8082"/>
    <cellStyle name="Heading 1 1 1 7 2 3" xfId="9251"/>
    <cellStyle name="Heading 1 1 1 7 3" xfId="2777"/>
    <cellStyle name="Heading 1 1 1 7 3 2" xfId="8269"/>
    <cellStyle name="Heading 1 1 1 7 3 3" xfId="6982"/>
    <cellStyle name="Heading 1 1 1 7 4" xfId="6099"/>
    <cellStyle name="Heading 1 1 1 7 4 2" xfId="11193"/>
    <cellStyle name="Heading 1 1 1 7 4 3" xfId="14327"/>
    <cellStyle name="Heading 1 1 1 7 5" xfId="6299"/>
    <cellStyle name="Heading 1 1 1 7 5 2" xfId="11370"/>
    <cellStyle name="Heading 1 1 1 7 5 3" xfId="14489"/>
    <cellStyle name="Heading 1 1 1 7 6" xfId="8430"/>
    <cellStyle name="Heading 1 1 1 8" xfId="1869"/>
    <cellStyle name="Heading 1 1 1 8 2" xfId="2595"/>
    <cellStyle name="Heading 1 1 1 8 2 2" xfId="8109"/>
    <cellStyle name="Heading 1 1 1 8 2 3" xfId="7114"/>
    <cellStyle name="Heading 1 1 1 8 3" xfId="2804"/>
    <cellStyle name="Heading 1 1 1 8 3 2" xfId="8296"/>
    <cellStyle name="Heading 1 1 1 8 3 3" xfId="6955"/>
    <cellStyle name="Heading 1 1 1 8 4" xfId="6126"/>
    <cellStyle name="Heading 1 1 1 8 4 2" xfId="11220"/>
    <cellStyle name="Heading 1 1 1 8 4 3" xfId="14354"/>
    <cellStyle name="Heading 1 1 1 8 5" xfId="6326"/>
    <cellStyle name="Heading 1 1 1 8 5 2" xfId="11397"/>
    <cellStyle name="Heading 1 1 1 8 5 3" xfId="14516"/>
    <cellStyle name="Heading 1 1 1 8 6" xfId="11745"/>
    <cellStyle name="Heading 1 1 1 9" xfId="1832"/>
    <cellStyle name="Heading 1 1 1 9 2" xfId="2558"/>
    <cellStyle name="Heading 1 1 1 9 2 2" xfId="8072"/>
    <cellStyle name="Heading 1 1 1 9 2 3" xfId="7428"/>
    <cellStyle name="Heading 1 1 1 9 3" xfId="2767"/>
    <cellStyle name="Heading 1 1 1 9 3 2" xfId="8259"/>
    <cellStyle name="Heading 1 1 1 9 3 3" xfId="6992"/>
    <cellStyle name="Heading 1 1 1 9 4" xfId="6089"/>
    <cellStyle name="Heading 1 1 1 9 4 2" xfId="11183"/>
    <cellStyle name="Heading 1 1 1 9 4 3" xfId="14317"/>
    <cellStyle name="Heading 1 1 1 9 5" xfId="6289"/>
    <cellStyle name="Heading 1 1 1 9 5 2" xfId="11360"/>
    <cellStyle name="Heading 1 1 1 9 5 3" xfId="14479"/>
    <cellStyle name="Heading 1 1 1 9 6" xfId="9918"/>
    <cellStyle name="Heading 1 1 10" xfId="1831"/>
    <cellStyle name="Heading 1 1 10 10" xfId="4146"/>
    <cellStyle name="Heading 1 1 10 10 2" xfId="9478"/>
    <cellStyle name="Heading 1 1 10 10 3" xfId="12759"/>
    <cellStyle name="Heading 1 1 10 11" xfId="4328"/>
    <cellStyle name="Heading 1 1 10 11 2" xfId="9640"/>
    <cellStyle name="Heading 1 1 10 11 3" xfId="12903"/>
    <cellStyle name="Heading 1 1 10 12" xfId="4517"/>
    <cellStyle name="Heading 1 1 10 12 2" xfId="9804"/>
    <cellStyle name="Heading 1 1 10 12 3" xfId="13054"/>
    <cellStyle name="Heading 1 1 10 13" xfId="4687"/>
    <cellStyle name="Heading 1 1 10 13 2" xfId="9951"/>
    <cellStyle name="Heading 1 1 10 13 3" xfId="13187"/>
    <cellStyle name="Heading 1 1 10 14" xfId="4872"/>
    <cellStyle name="Heading 1 1 10 14 2" xfId="10112"/>
    <cellStyle name="Heading 1 1 10 14 3" xfId="13332"/>
    <cellStyle name="Heading 1 1 10 15" xfId="5038"/>
    <cellStyle name="Heading 1 1 10 15 2" xfId="10253"/>
    <cellStyle name="Heading 1 1 10 15 3" xfId="13459"/>
    <cellStyle name="Heading 1 1 10 16" xfId="5186"/>
    <cellStyle name="Heading 1 1 10 16 2" xfId="10379"/>
    <cellStyle name="Heading 1 1 10 16 3" xfId="13569"/>
    <cellStyle name="Heading 1 1 10 17" xfId="5322"/>
    <cellStyle name="Heading 1 1 10 17 2" xfId="10490"/>
    <cellStyle name="Heading 1 1 10 17 3" xfId="13667"/>
    <cellStyle name="Heading 1 1 10 18" xfId="5428"/>
    <cellStyle name="Heading 1 1 10 18 2" xfId="10572"/>
    <cellStyle name="Heading 1 1 10 18 3" xfId="13736"/>
    <cellStyle name="Heading 1 1 10 19" xfId="5528"/>
    <cellStyle name="Heading 1 1 10 19 2" xfId="10649"/>
    <cellStyle name="Heading 1 1 10 19 3" xfId="13798"/>
    <cellStyle name="Heading 1 1 10 2" xfId="2557"/>
    <cellStyle name="Heading 1 1 10 2 2" xfId="8071"/>
    <cellStyle name="Heading 1 1 10 2 3" xfId="7409"/>
    <cellStyle name="Heading 1 1 10 20" xfId="6088"/>
    <cellStyle name="Heading 1 1 10 20 2" xfId="11182"/>
    <cellStyle name="Heading 1 1 10 20 3" xfId="14316"/>
    <cellStyle name="Heading 1 1 10 21" xfId="6288"/>
    <cellStyle name="Heading 1 1 10 21 2" xfId="11359"/>
    <cellStyle name="Heading 1 1 10 21 3" xfId="14478"/>
    <cellStyle name="Heading 1 1 10 22" xfId="6451"/>
    <cellStyle name="Heading 1 1 10 22 2" xfId="11499"/>
    <cellStyle name="Heading 1 1 10 22 3" xfId="14603"/>
    <cellStyle name="Heading 1 1 10 23" xfId="6588"/>
    <cellStyle name="Heading 1 1 10 23 2" xfId="11614"/>
    <cellStyle name="Heading 1 1 10 23 3" xfId="14702"/>
    <cellStyle name="Heading 1 1 10 24" xfId="6696"/>
    <cellStyle name="Heading 1 1 10 24 2" xfId="11698"/>
    <cellStyle name="Heading 1 1 10 24 3" xfId="14772"/>
    <cellStyle name="Heading 1 1 10 25" xfId="6794"/>
    <cellStyle name="Heading 1 1 10 25 2" xfId="11773"/>
    <cellStyle name="Heading 1 1 10 25 3" xfId="14833"/>
    <cellStyle name="Heading 1 1 10 26" xfId="10079"/>
    <cellStyle name="Heading 1 1 10 3" xfId="2766"/>
    <cellStyle name="Heading 1 1 10 3 2" xfId="8258"/>
    <cellStyle name="Heading 1 1 10 3 3" xfId="6993"/>
    <cellStyle name="Heading 1 1 10 4" xfId="2994"/>
    <cellStyle name="Heading 1 1 10 4 2" xfId="8463"/>
    <cellStyle name="Heading 1 1 10 4 3" xfId="11839"/>
    <cellStyle name="Heading 1 1 10 5" xfId="3186"/>
    <cellStyle name="Heading 1 1 10 5 2" xfId="8633"/>
    <cellStyle name="Heading 1 1 10 5 3" xfId="11993"/>
    <cellStyle name="Heading 1 1 10 6" xfId="3386"/>
    <cellStyle name="Heading 1 1 10 6 2" xfId="8811"/>
    <cellStyle name="Heading 1 1 10 6 3" xfId="12155"/>
    <cellStyle name="Heading 1 1 10 7" xfId="3578"/>
    <cellStyle name="Heading 1 1 10 7 2" xfId="8981"/>
    <cellStyle name="Heading 1 1 10 7 3" xfId="12309"/>
    <cellStyle name="Heading 1 1 10 8" xfId="3769"/>
    <cellStyle name="Heading 1 1 10 8 2" xfId="9148"/>
    <cellStyle name="Heading 1 1 10 8 3" xfId="12461"/>
    <cellStyle name="Heading 1 1 10 9" xfId="3955"/>
    <cellStyle name="Heading 1 1 10 9 2" xfId="9308"/>
    <cellStyle name="Heading 1 1 10 9 3" xfId="12607"/>
    <cellStyle name="Heading 1 1 11" xfId="1874"/>
    <cellStyle name="Heading 1 1 11 10" xfId="4183"/>
    <cellStyle name="Heading 1 1 11 10 2" xfId="9515"/>
    <cellStyle name="Heading 1 1 11 10 3" xfId="12796"/>
    <cellStyle name="Heading 1 1 11 11" xfId="4366"/>
    <cellStyle name="Heading 1 1 11 11 2" xfId="9678"/>
    <cellStyle name="Heading 1 1 11 11 3" xfId="12941"/>
    <cellStyle name="Heading 1 1 11 12" xfId="4553"/>
    <cellStyle name="Heading 1 1 11 12 2" xfId="9840"/>
    <cellStyle name="Heading 1 1 11 12 3" xfId="13090"/>
    <cellStyle name="Heading 1 1 11 13" xfId="4725"/>
    <cellStyle name="Heading 1 1 11 13 2" xfId="9989"/>
    <cellStyle name="Heading 1 1 11 13 3" xfId="13224"/>
    <cellStyle name="Heading 1 1 11 14" xfId="4909"/>
    <cellStyle name="Heading 1 1 11 14 2" xfId="10149"/>
    <cellStyle name="Heading 1 1 11 14 3" xfId="13368"/>
    <cellStyle name="Heading 1 1 11 15" xfId="5071"/>
    <cellStyle name="Heading 1 1 11 15 2" xfId="10286"/>
    <cellStyle name="Heading 1 1 11 15 3" xfId="13492"/>
    <cellStyle name="Heading 1 1 11 16" xfId="5219"/>
    <cellStyle name="Heading 1 1 11 16 2" xfId="10412"/>
    <cellStyle name="Heading 1 1 11 16 3" xfId="13602"/>
    <cellStyle name="Heading 1 1 11 17" xfId="5353"/>
    <cellStyle name="Heading 1 1 11 17 2" xfId="10521"/>
    <cellStyle name="Heading 1 1 11 17 3" xfId="13698"/>
    <cellStyle name="Heading 1 1 11 18" xfId="5458"/>
    <cellStyle name="Heading 1 1 11 18 2" xfId="10602"/>
    <cellStyle name="Heading 1 1 11 18 3" xfId="13766"/>
    <cellStyle name="Heading 1 1 11 19" xfId="5553"/>
    <cellStyle name="Heading 1 1 11 19 2" xfId="10674"/>
    <cellStyle name="Heading 1 1 11 19 3" xfId="13823"/>
    <cellStyle name="Heading 1 1 11 2" xfId="2600"/>
    <cellStyle name="Heading 1 1 11 2 2" xfId="8114"/>
    <cellStyle name="Heading 1 1 11 2 3" xfId="7109"/>
    <cellStyle name="Heading 1 1 11 20" xfId="6131"/>
    <cellStyle name="Heading 1 1 11 20 2" xfId="11225"/>
    <cellStyle name="Heading 1 1 11 20 3" xfId="14359"/>
    <cellStyle name="Heading 1 1 11 21" xfId="6331"/>
    <cellStyle name="Heading 1 1 11 21 2" xfId="11402"/>
    <cellStyle name="Heading 1 1 11 21 3" xfId="14521"/>
    <cellStyle name="Heading 1 1 11 22" xfId="6484"/>
    <cellStyle name="Heading 1 1 11 22 2" xfId="11532"/>
    <cellStyle name="Heading 1 1 11 22 3" xfId="14636"/>
    <cellStyle name="Heading 1 1 11 23" xfId="6621"/>
    <cellStyle name="Heading 1 1 11 23 2" xfId="11647"/>
    <cellStyle name="Heading 1 1 11 23 3" xfId="14735"/>
    <cellStyle name="Heading 1 1 11 24" xfId="6725"/>
    <cellStyle name="Heading 1 1 11 24 2" xfId="11727"/>
    <cellStyle name="Heading 1 1 11 24 3" xfId="14801"/>
    <cellStyle name="Heading 1 1 11 25" xfId="6819"/>
    <cellStyle name="Heading 1 1 11 25 2" xfId="11798"/>
    <cellStyle name="Heading 1 1 11 25 3" xfId="14858"/>
    <cellStyle name="Heading 1 1 11 26" xfId="11140"/>
    <cellStyle name="Heading 1 1 11 3" xfId="2809"/>
    <cellStyle name="Heading 1 1 11 3 2" xfId="8301"/>
    <cellStyle name="Heading 1 1 11 3 3" xfId="6950"/>
    <cellStyle name="Heading 1 1 11 4" xfId="3032"/>
    <cellStyle name="Heading 1 1 11 4 2" xfId="8501"/>
    <cellStyle name="Heading 1 1 11 4 3" xfId="11877"/>
    <cellStyle name="Heading 1 1 11 5" xfId="3224"/>
    <cellStyle name="Heading 1 1 11 5 2" xfId="8671"/>
    <cellStyle name="Heading 1 1 11 5 3" xfId="12031"/>
    <cellStyle name="Heading 1 1 11 6" xfId="3424"/>
    <cellStyle name="Heading 1 1 11 6 2" xfId="8849"/>
    <cellStyle name="Heading 1 1 11 6 3" xfId="12193"/>
    <cellStyle name="Heading 1 1 11 7" xfId="3616"/>
    <cellStyle name="Heading 1 1 11 7 2" xfId="9019"/>
    <cellStyle name="Heading 1 1 11 7 3" xfId="12346"/>
    <cellStyle name="Heading 1 1 11 8" xfId="3807"/>
    <cellStyle name="Heading 1 1 11 8 2" xfId="9186"/>
    <cellStyle name="Heading 1 1 11 8 3" xfId="12497"/>
    <cellStyle name="Heading 1 1 11 9" xfId="3992"/>
    <cellStyle name="Heading 1 1 11 9 2" xfId="9345"/>
    <cellStyle name="Heading 1 1 11 9 3" xfId="12643"/>
    <cellStyle name="Heading 1 1 12" xfId="1856"/>
    <cellStyle name="Heading 1 1 12 10" xfId="4168"/>
    <cellStyle name="Heading 1 1 12 10 2" xfId="9500"/>
    <cellStyle name="Heading 1 1 12 10 3" xfId="12781"/>
    <cellStyle name="Heading 1 1 12 11" xfId="4351"/>
    <cellStyle name="Heading 1 1 12 11 2" xfId="9663"/>
    <cellStyle name="Heading 1 1 12 11 3" xfId="12926"/>
    <cellStyle name="Heading 1 1 12 12" xfId="4538"/>
    <cellStyle name="Heading 1 1 12 12 2" xfId="9825"/>
    <cellStyle name="Heading 1 1 12 12 3" xfId="13075"/>
    <cellStyle name="Heading 1 1 12 13" xfId="4711"/>
    <cellStyle name="Heading 1 1 12 13 2" xfId="9975"/>
    <cellStyle name="Heading 1 1 12 13 3" xfId="13210"/>
    <cellStyle name="Heading 1 1 12 14" xfId="4894"/>
    <cellStyle name="Heading 1 1 12 14 2" xfId="10134"/>
    <cellStyle name="Heading 1 1 12 14 3" xfId="13353"/>
    <cellStyle name="Heading 1 1 12 15" xfId="5057"/>
    <cellStyle name="Heading 1 1 12 15 2" xfId="10272"/>
    <cellStyle name="Heading 1 1 12 15 3" xfId="13478"/>
    <cellStyle name="Heading 1 1 12 16" xfId="5205"/>
    <cellStyle name="Heading 1 1 12 16 2" xfId="10398"/>
    <cellStyle name="Heading 1 1 12 16 3" xfId="13588"/>
    <cellStyle name="Heading 1 1 12 17" xfId="5340"/>
    <cellStyle name="Heading 1 1 12 17 2" xfId="10508"/>
    <cellStyle name="Heading 1 1 12 17 3" xfId="13685"/>
    <cellStyle name="Heading 1 1 12 18" xfId="5446"/>
    <cellStyle name="Heading 1 1 12 18 2" xfId="10590"/>
    <cellStyle name="Heading 1 1 12 18 3" xfId="13754"/>
    <cellStyle name="Heading 1 1 12 19" xfId="5543"/>
    <cellStyle name="Heading 1 1 12 19 2" xfId="10664"/>
    <cellStyle name="Heading 1 1 12 19 3" xfId="13813"/>
    <cellStyle name="Heading 1 1 12 2" xfId="2582"/>
    <cellStyle name="Heading 1 1 12 2 2" xfId="8096"/>
    <cellStyle name="Heading 1 1 12 2 3" xfId="7765"/>
    <cellStyle name="Heading 1 1 12 20" xfId="6113"/>
    <cellStyle name="Heading 1 1 12 20 2" xfId="11207"/>
    <cellStyle name="Heading 1 1 12 20 3" xfId="14341"/>
    <cellStyle name="Heading 1 1 12 21" xfId="6313"/>
    <cellStyle name="Heading 1 1 12 21 2" xfId="11384"/>
    <cellStyle name="Heading 1 1 12 21 3" xfId="14503"/>
    <cellStyle name="Heading 1 1 12 22" xfId="6470"/>
    <cellStyle name="Heading 1 1 12 22 2" xfId="11518"/>
    <cellStyle name="Heading 1 1 12 22 3" xfId="14622"/>
    <cellStyle name="Heading 1 1 12 23" xfId="6607"/>
    <cellStyle name="Heading 1 1 12 23 2" xfId="11633"/>
    <cellStyle name="Heading 1 1 12 23 3" xfId="14721"/>
    <cellStyle name="Heading 1 1 12 24" xfId="6713"/>
    <cellStyle name="Heading 1 1 12 24 2" xfId="11715"/>
    <cellStyle name="Heading 1 1 12 24 3" xfId="14789"/>
    <cellStyle name="Heading 1 1 12 25" xfId="6809"/>
    <cellStyle name="Heading 1 1 12 25 2" xfId="11788"/>
    <cellStyle name="Heading 1 1 12 25 3" xfId="14848"/>
    <cellStyle name="Heading 1 1 12 26" xfId="10081"/>
    <cellStyle name="Heading 1 1 12 3" xfId="2791"/>
    <cellStyle name="Heading 1 1 12 3 2" xfId="8283"/>
    <cellStyle name="Heading 1 1 12 3 3" xfId="6968"/>
    <cellStyle name="Heading 1 1 12 4" xfId="3017"/>
    <cellStyle name="Heading 1 1 12 4 2" xfId="8486"/>
    <cellStyle name="Heading 1 1 12 4 3" xfId="11862"/>
    <cellStyle name="Heading 1 1 12 5" xfId="3209"/>
    <cellStyle name="Heading 1 1 12 5 2" xfId="8656"/>
    <cellStyle name="Heading 1 1 12 5 3" xfId="12016"/>
    <cellStyle name="Heading 1 1 12 6" xfId="3409"/>
    <cellStyle name="Heading 1 1 12 6 2" xfId="8834"/>
    <cellStyle name="Heading 1 1 12 6 3" xfId="12178"/>
    <cellStyle name="Heading 1 1 12 7" xfId="3601"/>
    <cellStyle name="Heading 1 1 12 7 2" xfId="9004"/>
    <cellStyle name="Heading 1 1 12 7 3" xfId="12332"/>
    <cellStyle name="Heading 1 1 12 8" xfId="3792"/>
    <cellStyle name="Heading 1 1 12 8 2" xfId="9171"/>
    <cellStyle name="Heading 1 1 12 8 3" xfId="12483"/>
    <cellStyle name="Heading 1 1 12 9" xfId="3978"/>
    <cellStyle name="Heading 1 1 12 9 2" xfId="9331"/>
    <cellStyle name="Heading 1 1 12 9 3" xfId="12629"/>
    <cellStyle name="Heading 1 1 13" xfId="2191"/>
    <cellStyle name="Heading 1 1 13 2" xfId="7731"/>
    <cellStyle name="Heading 1 1 13 3" xfId="10705"/>
    <cellStyle name="Heading 1 1 14" xfId="2149"/>
    <cellStyle name="Heading 1 1 14 2" xfId="7689"/>
    <cellStyle name="Heading 1 1 14 3" xfId="11563"/>
    <cellStyle name="Heading 1 1 15" xfId="2222"/>
    <cellStyle name="Heading 1 1 15 2" xfId="7762"/>
    <cellStyle name="Heading 1 1 15 3" xfId="7345"/>
    <cellStyle name="Heading 1 1 16" xfId="2162"/>
    <cellStyle name="Heading 1 1 16 2" xfId="7702"/>
    <cellStyle name="Heading 1 1 16 3" xfId="9391"/>
    <cellStyle name="Heading 1 1 17" xfId="3022"/>
    <cellStyle name="Heading 1 1 17 2" xfId="8491"/>
    <cellStyle name="Heading 1 1 17 3" xfId="11867"/>
    <cellStyle name="Heading 1 1 18" xfId="3214"/>
    <cellStyle name="Heading 1 1 18 2" xfId="8661"/>
    <cellStyle name="Heading 1 1 18 3" xfId="12021"/>
    <cellStyle name="Heading 1 1 19" xfId="3414"/>
    <cellStyle name="Heading 1 1 19 2" xfId="8839"/>
    <cellStyle name="Heading 1 1 19 3" xfId="12183"/>
    <cellStyle name="Heading 1 1 2" xfId="1827"/>
    <cellStyle name="Heading 1 1 2 10" xfId="4142"/>
    <cellStyle name="Heading 1 1 2 10 2" xfId="9474"/>
    <cellStyle name="Heading 1 1 2 10 3" xfId="12755"/>
    <cellStyle name="Heading 1 1 2 11" xfId="4324"/>
    <cellStyle name="Heading 1 1 2 11 2" xfId="9636"/>
    <cellStyle name="Heading 1 1 2 11 3" xfId="12899"/>
    <cellStyle name="Heading 1 1 2 12" xfId="4513"/>
    <cellStyle name="Heading 1 1 2 12 2" xfId="9800"/>
    <cellStyle name="Heading 1 1 2 12 3" xfId="13050"/>
    <cellStyle name="Heading 1 1 2 13" xfId="4683"/>
    <cellStyle name="Heading 1 1 2 13 2" xfId="9947"/>
    <cellStyle name="Heading 1 1 2 13 3" xfId="13183"/>
    <cellStyle name="Heading 1 1 2 14" xfId="4868"/>
    <cellStyle name="Heading 1 1 2 14 2" xfId="10108"/>
    <cellStyle name="Heading 1 1 2 14 3" xfId="13328"/>
    <cellStyle name="Heading 1 1 2 15" xfId="5034"/>
    <cellStyle name="Heading 1 1 2 15 2" xfId="10249"/>
    <cellStyle name="Heading 1 1 2 15 3" xfId="13455"/>
    <cellStyle name="Heading 1 1 2 16" xfId="5182"/>
    <cellStyle name="Heading 1 1 2 16 2" xfId="10375"/>
    <cellStyle name="Heading 1 1 2 16 3" xfId="13565"/>
    <cellStyle name="Heading 1 1 2 17" xfId="5318"/>
    <cellStyle name="Heading 1 1 2 17 2" xfId="10486"/>
    <cellStyle name="Heading 1 1 2 17 3" xfId="13663"/>
    <cellStyle name="Heading 1 1 2 18" xfId="5424"/>
    <cellStyle name="Heading 1 1 2 18 2" xfId="10568"/>
    <cellStyle name="Heading 1 1 2 18 3" xfId="13732"/>
    <cellStyle name="Heading 1 1 2 19" xfId="5524"/>
    <cellStyle name="Heading 1 1 2 19 2" xfId="10645"/>
    <cellStyle name="Heading 1 1 2 19 3" xfId="13794"/>
    <cellStyle name="Heading 1 1 2 2" xfId="2553"/>
    <cellStyle name="Heading 1 1 2 2 2" xfId="8067"/>
    <cellStyle name="Heading 1 1 2 2 3" xfId="7407"/>
    <cellStyle name="Heading 1 1 2 20" xfId="6084"/>
    <cellStyle name="Heading 1 1 2 20 2" xfId="11178"/>
    <cellStyle name="Heading 1 1 2 20 3" xfId="14312"/>
    <cellStyle name="Heading 1 1 2 21" xfId="6284"/>
    <cellStyle name="Heading 1 1 2 21 2" xfId="11355"/>
    <cellStyle name="Heading 1 1 2 21 3" xfId="14474"/>
    <cellStyle name="Heading 1 1 2 22" xfId="6447"/>
    <cellStyle name="Heading 1 1 2 22 2" xfId="11495"/>
    <cellStyle name="Heading 1 1 2 22 3" xfId="14599"/>
    <cellStyle name="Heading 1 1 2 23" xfId="6584"/>
    <cellStyle name="Heading 1 1 2 23 2" xfId="11610"/>
    <cellStyle name="Heading 1 1 2 23 3" xfId="14698"/>
    <cellStyle name="Heading 1 1 2 24" xfId="6692"/>
    <cellStyle name="Heading 1 1 2 24 2" xfId="11694"/>
    <cellStyle name="Heading 1 1 2 24 3" xfId="14768"/>
    <cellStyle name="Heading 1 1 2 25" xfId="6790"/>
    <cellStyle name="Heading 1 1 2 25 2" xfId="11769"/>
    <cellStyle name="Heading 1 1 2 25 3" xfId="14829"/>
    <cellStyle name="Heading 1 1 2 26" xfId="10548"/>
    <cellStyle name="Heading 1 1 2 3" xfId="2762"/>
    <cellStyle name="Heading 1 1 2 3 2" xfId="8254"/>
    <cellStyle name="Heading 1 1 2 3 3" xfId="6997"/>
    <cellStyle name="Heading 1 1 2 4" xfId="2990"/>
    <cellStyle name="Heading 1 1 2 4 2" xfId="8459"/>
    <cellStyle name="Heading 1 1 2 4 3" xfId="11835"/>
    <cellStyle name="Heading 1 1 2 5" xfId="3182"/>
    <cellStyle name="Heading 1 1 2 5 2" xfId="8629"/>
    <cellStyle name="Heading 1 1 2 5 3" xfId="11989"/>
    <cellStyle name="Heading 1 1 2 6" xfId="3382"/>
    <cellStyle name="Heading 1 1 2 6 2" xfId="8807"/>
    <cellStyle name="Heading 1 1 2 6 3" xfId="12151"/>
    <cellStyle name="Heading 1 1 2 7" xfId="3574"/>
    <cellStyle name="Heading 1 1 2 7 2" xfId="8977"/>
    <cellStyle name="Heading 1 1 2 7 3" xfId="12305"/>
    <cellStyle name="Heading 1 1 2 8" xfId="3765"/>
    <cellStyle name="Heading 1 1 2 8 2" xfId="9144"/>
    <cellStyle name="Heading 1 1 2 8 3" xfId="12457"/>
    <cellStyle name="Heading 1 1 2 9" xfId="3951"/>
    <cellStyle name="Heading 1 1 2 9 2" xfId="9304"/>
    <cellStyle name="Heading 1 1 2 9 3" xfId="12603"/>
    <cellStyle name="Heading 1 1 20" xfId="3606"/>
    <cellStyle name="Heading 1 1 20 2" xfId="9009"/>
    <cellStyle name="Heading 1 1 20 3" xfId="12336"/>
    <cellStyle name="Heading 1 1 21" xfId="3797"/>
    <cellStyle name="Heading 1 1 21 2" xfId="9176"/>
    <cellStyle name="Heading 1 1 21 3" xfId="12487"/>
    <cellStyle name="Heading 1 1 22" xfId="3983"/>
    <cellStyle name="Heading 1 1 22 2" xfId="9336"/>
    <cellStyle name="Heading 1 1 22 3" xfId="12634"/>
    <cellStyle name="Heading 1 1 23" xfId="4174"/>
    <cellStyle name="Heading 1 1 23 2" xfId="9506"/>
    <cellStyle name="Heading 1 1 23 3" xfId="12787"/>
    <cellStyle name="Heading 1 1 24" xfId="4356"/>
    <cellStyle name="Heading 1 1 24 2" xfId="9668"/>
    <cellStyle name="Heading 1 1 24 3" xfId="12931"/>
    <cellStyle name="Heading 1 1 25" xfId="3685"/>
    <cellStyle name="Heading 1 1 25 2" xfId="9087"/>
    <cellStyle name="Heading 1 1 25 3" xfId="12415"/>
    <cellStyle name="Heading 1 1 26" xfId="4688"/>
    <cellStyle name="Heading 1 1 26 2" xfId="9952"/>
    <cellStyle name="Heading 1 1 26 3" xfId="13188"/>
    <cellStyle name="Heading 1 1 27" xfId="4900"/>
    <cellStyle name="Heading 1 1 27 2" xfId="10140"/>
    <cellStyle name="Heading 1 1 27 3" xfId="13359"/>
    <cellStyle name="Heading 1 1 28" xfId="5062"/>
    <cellStyle name="Heading 1 1 28 2" xfId="10277"/>
    <cellStyle name="Heading 1 1 28 3" xfId="13483"/>
    <cellStyle name="Heading 1 1 29" xfId="5210"/>
    <cellStyle name="Heading 1 1 29 2" xfId="10403"/>
    <cellStyle name="Heading 1 1 29 3" xfId="13593"/>
    <cellStyle name="Heading 1 1 3" xfId="1850"/>
    <cellStyle name="Heading 1 1 3 10" xfId="4163"/>
    <cellStyle name="Heading 1 1 3 10 2" xfId="9495"/>
    <cellStyle name="Heading 1 1 3 10 3" xfId="12776"/>
    <cellStyle name="Heading 1 1 3 11" xfId="4346"/>
    <cellStyle name="Heading 1 1 3 11 2" xfId="9658"/>
    <cellStyle name="Heading 1 1 3 11 3" xfId="12921"/>
    <cellStyle name="Heading 1 1 3 12" xfId="4532"/>
    <cellStyle name="Heading 1 1 3 12 2" xfId="9819"/>
    <cellStyle name="Heading 1 1 3 12 3" xfId="13069"/>
    <cellStyle name="Heading 1 1 3 13" xfId="4705"/>
    <cellStyle name="Heading 1 1 3 13 2" xfId="9969"/>
    <cellStyle name="Heading 1 1 3 13 3" xfId="13205"/>
    <cellStyle name="Heading 1 1 3 14" xfId="4889"/>
    <cellStyle name="Heading 1 1 3 14 2" xfId="10129"/>
    <cellStyle name="Heading 1 1 3 14 3" xfId="13348"/>
    <cellStyle name="Heading 1 1 3 15" xfId="5053"/>
    <cellStyle name="Heading 1 1 3 15 2" xfId="10268"/>
    <cellStyle name="Heading 1 1 3 15 3" xfId="13474"/>
    <cellStyle name="Heading 1 1 3 16" xfId="5201"/>
    <cellStyle name="Heading 1 1 3 16 2" xfId="10394"/>
    <cellStyle name="Heading 1 1 3 16 3" xfId="13584"/>
    <cellStyle name="Heading 1 1 3 17" xfId="5336"/>
    <cellStyle name="Heading 1 1 3 17 2" xfId="10504"/>
    <cellStyle name="Heading 1 1 3 17 3" xfId="13681"/>
    <cellStyle name="Heading 1 1 3 18" xfId="5442"/>
    <cellStyle name="Heading 1 1 3 18 2" xfId="10586"/>
    <cellStyle name="Heading 1 1 3 18 3" xfId="13750"/>
    <cellStyle name="Heading 1 1 3 19" xfId="5539"/>
    <cellStyle name="Heading 1 1 3 19 2" xfId="10660"/>
    <cellStyle name="Heading 1 1 3 19 3" xfId="13809"/>
    <cellStyle name="Heading 1 1 3 2" xfId="2576"/>
    <cellStyle name="Heading 1 1 3 2 2" xfId="8090"/>
    <cellStyle name="Heading 1 1 3 2 3" xfId="8404"/>
    <cellStyle name="Heading 1 1 3 20" xfId="6107"/>
    <cellStyle name="Heading 1 1 3 20 2" xfId="11201"/>
    <cellStyle name="Heading 1 1 3 20 3" xfId="14335"/>
    <cellStyle name="Heading 1 1 3 21" xfId="6307"/>
    <cellStyle name="Heading 1 1 3 21 2" xfId="11378"/>
    <cellStyle name="Heading 1 1 3 21 3" xfId="14497"/>
    <cellStyle name="Heading 1 1 3 22" xfId="6466"/>
    <cellStyle name="Heading 1 1 3 22 2" xfId="11514"/>
    <cellStyle name="Heading 1 1 3 22 3" xfId="14618"/>
    <cellStyle name="Heading 1 1 3 23" xfId="6603"/>
    <cellStyle name="Heading 1 1 3 23 2" xfId="11629"/>
    <cellStyle name="Heading 1 1 3 23 3" xfId="14717"/>
    <cellStyle name="Heading 1 1 3 24" xfId="6709"/>
    <cellStyle name="Heading 1 1 3 24 2" xfId="11711"/>
    <cellStyle name="Heading 1 1 3 24 3" xfId="14785"/>
    <cellStyle name="Heading 1 1 3 25" xfId="6805"/>
    <cellStyle name="Heading 1 1 3 25 2" xfId="11784"/>
    <cellStyle name="Heading 1 1 3 25 3" xfId="14844"/>
    <cellStyle name="Heading 1 1 3 26" xfId="8035"/>
    <cellStyle name="Heading 1 1 3 3" xfId="2785"/>
    <cellStyle name="Heading 1 1 3 3 2" xfId="8277"/>
    <cellStyle name="Heading 1 1 3 3 3" xfId="6974"/>
    <cellStyle name="Heading 1 1 3 4" xfId="3011"/>
    <cellStyle name="Heading 1 1 3 4 2" xfId="8480"/>
    <cellStyle name="Heading 1 1 3 4 3" xfId="11856"/>
    <cellStyle name="Heading 1 1 3 5" xfId="3203"/>
    <cellStyle name="Heading 1 1 3 5 2" xfId="8650"/>
    <cellStyle name="Heading 1 1 3 5 3" xfId="12010"/>
    <cellStyle name="Heading 1 1 3 6" xfId="3403"/>
    <cellStyle name="Heading 1 1 3 6 2" xfId="8828"/>
    <cellStyle name="Heading 1 1 3 6 3" xfId="12172"/>
    <cellStyle name="Heading 1 1 3 7" xfId="3595"/>
    <cellStyle name="Heading 1 1 3 7 2" xfId="8998"/>
    <cellStyle name="Heading 1 1 3 7 3" xfId="12326"/>
    <cellStyle name="Heading 1 1 3 8" xfId="3786"/>
    <cellStyle name="Heading 1 1 3 8 2" xfId="9165"/>
    <cellStyle name="Heading 1 1 3 8 3" xfId="12477"/>
    <cellStyle name="Heading 1 1 3 9" xfId="3972"/>
    <cellStyle name="Heading 1 1 3 9 2" xfId="9325"/>
    <cellStyle name="Heading 1 1 3 9 3" xfId="12623"/>
    <cellStyle name="Heading 1 1 30" xfId="4073"/>
    <cellStyle name="Heading 1 1 30 2" xfId="9422"/>
    <cellStyle name="Heading 1 1 30 3" xfId="12719"/>
    <cellStyle name="Heading 1 1 31" xfId="5790"/>
    <cellStyle name="Heading 1 1 31 2" xfId="10911"/>
    <cellStyle name="Heading 1 1 31 3" xfId="14058"/>
    <cellStyle name="Heading 1 1 32" xfId="5737"/>
    <cellStyle name="Heading 1 1 32 2" xfId="10858"/>
    <cellStyle name="Heading 1 1 32 3" xfId="14006"/>
    <cellStyle name="Heading 1 1 33" xfId="5816"/>
    <cellStyle name="Heading 1 1 33 2" xfId="10937"/>
    <cellStyle name="Heading 1 1 33 3" xfId="14083"/>
    <cellStyle name="Heading 1 1 34" xfId="5748"/>
    <cellStyle name="Heading 1 1 34 2" xfId="10869"/>
    <cellStyle name="Heading 1 1 34 3" xfId="14016"/>
    <cellStyle name="Heading 1 1 35" xfId="6475"/>
    <cellStyle name="Heading 1 1 35 2" xfId="11523"/>
    <cellStyle name="Heading 1 1 35 3" xfId="14627"/>
    <cellStyle name="Heading 1 1 36" xfId="6612"/>
    <cellStyle name="Heading 1 1 36 2" xfId="11638"/>
    <cellStyle name="Heading 1 1 36 3" xfId="14726"/>
    <cellStyle name="Heading 1 1 37" xfId="9116"/>
    <cellStyle name="Heading 1 1 4" xfId="1823"/>
    <cellStyle name="Heading 1 1 4 10" xfId="4139"/>
    <cellStyle name="Heading 1 1 4 10 2" xfId="9471"/>
    <cellStyle name="Heading 1 1 4 10 3" xfId="12752"/>
    <cellStyle name="Heading 1 1 4 11" xfId="4321"/>
    <cellStyle name="Heading 1 1 4 11 2" xfId="9633"/>
    <cellStyle name="Heading 1 1 4 11 3" xfId="12896"/>
    <cellStyle name="Heading 1 1 4 12" xfId="4509"/>
    <cellStyle name="Heading 1 1 4 12 2" xfId="9796"/>
    <cellStyle name="Heading 1 1 4 12 3" xfId="13046"/>
    <cellStyle name="Heading 1 1 4 13" xfId="4680"/>
    <cellStyle name="Heading 1 1 4 13 2" xfId="9944"/>
    <cellStyle name="Heading 1 1 4 13 3" xfId="13180"/>
    <cellStyle name="Heading 1 1 4 14" xfId="4865"/>
    <cellStyle name="Heading 1 1 4 14 2" xfId="10105"/>
    <cellStyle name="Heading 1 1 4 14 3" xfId="13325"/>
    <cellStyle name="Heading 1 1 4 15" xfId="5031"/>
    <cellStyle name="Heading 1 1 4 15 2" xfId="10246"/>
    <cellStyle name="Heading 1 1 4 15 3" xfId="13452"/>
    <cellStyle name="Heading 1 1 4 16" xfId="5179"/>
    <cellStyle name="Heading 1 1 4 16 2" xfId="10372"/>
    <cellStyle name="Heading 1 1 4 16 3" xfId="13562"/>
    <cellStyle name="Heading 1 1 4 17" xfId="5314"/>
    <cellStyle name="Heading 1 1 4 17 2" xfId="10482"/>
    <cellStyle name="Heading 1 1 4 17 3" xfId="13659"/>
    <cellStyle name="Heading 1 1 4 18" xfId="5422"/>
    <cellStyle name="Heading 1 1 4 18 2" xfId="10566"/>
    <cellStyle name="Heading 1 1 4 18 3" xfId="13730"/>
    <cellStyle name="Heading 1 1 4 19" xfId="5522"/>
    <cellStyle name="Heading 1 1 4 19 2" xfId="10643"/>
    <cellStyle name="Heading 1 1 4 19 3" xfId="13792"/>
    <cellStyle name="Heading 1 1 4 2" xfId="2549"/>
    <cellStyle name="Heading 1 1 4 2 2" xfId="8063"/>
    <cellStyle name="Heading 1 1 4 2 3" xfId="7410"/>
    <cellStyle name="Heading 1 1 4 20" xfId="6080"/>
    <cellStyle name="Heading 1 1 4 20 2" xfId="11174"/>
    <cellStyle name="Heading 1 1 4 20 3" xfId="14308"/>
    <cellStyle name="Heading 1 1 4 21" xfId="6280"/>
    <cellStyle name="Heading 1 1 4 21 2" xfId="11351"/>
    <cellStyle name="Heading 1 1 4 21 3" xfId="14470"/>
    <cellStyle name="Heading 1 1 4 22" xfId="6444"/>
    <cellStyle name="Heading 1 1 4 22 2" xfId="11492"/>
    <cellStyle name="Heading 1 1 4 22 3" xfId="14596"/>
    <cellStyle name="Heading 1 1 4 23" xfId="6581"/>
    <cellStyle name="Heading 1 1 4 23 2" xfId="11607"/>
    <cellStyle name="Heading 1 1 4 23 3" xfId="14695"/>
    <cellStyle name="Heading 1 1 4 24" xfId="6689"/>
    <cellStyle name="Heading 1 1 4 24 2" xfId="11691"/>
    <cellStyle name="Heading 1 1 4 24 3" xfId="14765"/>
    <cellStyle name="Heading 1 1 4 25" xfId="6788"/>
    <cellStyle name="Heading 1 1 4 25 2" xfId="11767"/>
    <cellStyle name="Heading 1 1 4 25 3" xfId="14827"/>
    <cellStyle name="Heading 1 1 4 26" xfId="11325"/>
    <cellStyle name="Heading 1 1 4 3" xfId="2758"/>
    <cellStyle name="Heading 1 1 4 3 2" xfId="8250"/>
    <cellStyle name="Heading 1 1 4 3 3" xfId="7001"/>
    <cellStyle name="Heading 1 1 4 4" xfId="2987"/>
    <cellStyle name="Heading 1 1 4 4 2" xfId="8456"/>
    <cellStyle name="Heading 1 1 4 4 3" xfId="11832"/>
    <cellStyle name="Heading 1 1 4 5" xfId="3179"/>
    <cellStyle name="Heading 1 1 4 5 2" xfId="8626"/>
    <cellStyle name="Heading 1 1 4 5 3" xfId="11986"/>
    <cellStyle name="Heading 1 1 4 6" xfId="3379"/>
    <cellStyle name="Heading 1 1 4 6 2" xfId="8804"/>
    <cellStyle name="Heading 1 1 4 6 3" xfId="12148"/>
    <cellStyle name="Heading 1 1 4 7" xfId="3571"/>
    <cellStyle name="Heading 1 1 4 7 2" xfId="8974"/>
    <cellStyle name="Heading 1 1 4 7 3" xfId="12302"/>
    <cellStyle name="Heading 1 1 4 8" xfId="3762"/>
    <cellStyle name="Heading 1 1 4 8 2" xfId="9141"/>
    <cellStyle name="Heading 1 1 4 8 3" xfId="12454"/>
    <cellStyle name="Heading 1 1 4 9" xfId="3948"/>
    <cellStyle name="Heading 1 1 4 9 2" xfId="9301"/>
    <cellStyle name="Heading 1 1 4 9 3" xfId="12600"/>
    <cellStyle name="Heading 1 1 5" xfId="1855"/>
    <cellStyle name="Heading 1 1 5 10" xfId="4167"/>
    <cellStyle name="Heading 1 1 5 10 2" xfId="9499"/>
    <cellStyle name="Heading 1 1 5 10 3" xfId="12780"/>
    <cellStyle name="Heading 1 1 5 11" xfId="4350"/>
    <cellStyle name="Heading 1 1 5 11 2" xfId="9662"/>
    <cellStyle name="Heading 1 1 5 11 3" xfId="12925"/>
    <cellStyle name="Heading 1 1 5 12" xfId="4537"/>
    <cellStyle name="Heading 1 1 5 12 2" xfId="9824"/>
    <cellStyle name="Heading 1 1 5 12 3" xfId="13074"/>
    <cellStyle name="Heading 1 1 5 13" xfId="4710"/>
    <cellStyle name="Heading 1 1 5 13 2" xfId="9974"/>
    <cellStyle name="Heading 1 1 5 13 3" xfId="13209"/>
    <cellStyle name="Heading 1 1 5 14" xfId="4893"/>
    <cellStyle name="Heading 1 1 5 14 2" xfId="10133"/>
    <cellStyle name="Heading 1 1 5 14 3" xfId="13352"/>
    <cellStyle name="Heading 1 1 5 15" xfId="5056"/>
    <cellStyle name="Heading 1 1 5 15 2" xfId="10271"/>
    <cellStyle name="Heading 1 1 5 15 3" xfId="13477"/>
    <cellStyle name="Heading 1 1 5 16" xfId="5204"/>
    <cellStyle name="Heading 1 1 5 16 2" xfId="10397"/>
    <cellStyle name="Heading 1 1 5 16 3" xfId="13587"/>
    <cellStyle name="Heading 1 1 5 17" xfId="5339"/>
    <cellStyle name="Heading 1 1 5 17 2" xfId="10507"/>
    <cellStyle name="Heading 1 1 5 17 3" xfId="13684"/>
    <cellStyle name="Heading 1 1 5 18" xfId="5445"/>
    <cellStyle name="Heading 1 1 5 18 2" xfId="10589"/>
    <cellStyle name="Heading 1 1 5 18 3" xfId="13753"/>
    <cellStyle name="Heading 1 1 5 19" xfId="5542"/>
    <cellStyle name="Heading 1 1 5 19 2" xfId="10663"/>
    <cellStyle name="Heading 1 1 5 19 3" xfId="13812"/>
    <cellStyle name="Heading 1 1 5 2" xfId="2581"/>
    <cellStyle name="Heading 1 1 5 2 2" xfId="8095"/>
    <cellStyle name="Heading 1 1 5 2 3" xfId="7697"/>
    <cellStyle name="Heading 1 1 5 20" xfId="6112"/>
    <cellStyle name="Heading 1 1 5 20 2" xfId="11206"/>
    <cellStyle name="Heading 1 1 5 20 3" xfId="14340"/>
    <cellStyle name="Heading 1 1 5 21" xfId="6312"/>
    <cellStyle name="Heading 1 1 5 21 2" xfId="11383"/>
    <cellStyle name="Heading 1 1 5 21 3" xfId="14502"/>
    <cellStyle name="Heading 1 1 5 22" xfId="6469"/>
    <cellStyle name="Heading 1 1 5 22 2" xfId="11517"/>
    <cellStyle name="Heading 1 1 5 22 3" xfId="14621"/>
    <cellStyle name="Heading 1 1 5 23" xfId="6606"/>
    <cellStyle name="Heading 1 1 5 23 2" xfId="11632"/>
    <cellStyle name="Heading 1 1 5 23 3" xfId="14720"/>
    <cellStyle name="Heading 1 1 5 24" xfId="6712"/>
    <cellStyle name="Heading 1 1 5 24 2" xfId="11714"/>
    <cellStyle name="Heading 1 1 5 24 3" xfId="14788"/>
    <cellStyle name="Heading 1 1 5 25" xfId="6808"/>
    <cellStyle name="Heading 1 1 5 25 2" xfId="11787"/>
    <cellStyle name="Heading 1 1 5 25 3" xfId="14847"/>
    <cellStyle name="Heading 1 1 5 26" xfId="10221"/>
    <cellStyle name="Heading 1 1 5 3" xfId="2790"/>
    <cellStyle name="Heading 1 1 5 3 2" xfId="8282"/>
    <cellStyle name="Heading 1 1 5 3 3" xfId="6969"/>
    <cellStyle name="Heading 1 1 5 4" xfId="3016"/>
    <cellStyle name="Heading 1 1 5 4 2" xfId="8485"/>
    <cellStyle name="Heading 1 1 5 4 3" xfId="11861"/>
    <cellStyle name="Heading 1 1 5 5" xfId="3208"/>
    <cellStyle name="Heading 1 1 5 5 2" xfId="8655"/>
    <cellStyle name="Heading 1 1 5 5 3" xfId="12015"/>
    <cellStyle name="Heading 1 1 5 6" xfId="3408"/>
    <cellStyle name="Heading 1 1 5 6 2" xfId="8833"/>
    <cellStyle name="Heading 1 1 5 6 3" xfId="12177"/>
    <cellStyle name="Heading 1 1 5 7" xfId="3600"/>
    <cellStyle name="Heading 1 1 5 7 2" xfId="9003"/>
    <cellStyle name="Heading 1 1 5 7 3" xfId="12331"/>
    <cellStyle name="Heading 1 1 5 8" xfId="3791"/>
    <cellStyle name="Heading 1 1 5 8 2" xfId="9170"/>
    <cellStyle name="Heading 1 1 5 8 3" xfId="12482"/>
    <cellStyle name="Heading 1 1 5 9" xfId="3977"/>
    <cellStyle name="Heading 1 1 5 9 2" xfId="9330"/>
    <cellStyle name="Heading 1 1 5 9 3" xfId="12628"/>
    <cellStyle name="Heading 1 1 6" xfId="1834"/>
    <cellStyle name="Heading 1 1 6 10" xfId="4149"/>
    <cellStyle name="Heading 1 1 6 10 2" xfId="9481"/>
    <cellStyle name="Heading 1 1 6 10 3" xfId="12762"/>
    <cellStyle name="Heading 1 1 6 11" xfId="4331"/>
    <cellStyle name="Heading 1 1 6 11 2" xfId="9643"/>
    <cellStyle name="Heading 1 1 6 11 3" xfId="12906"/>
    <cellStyle name="Heading 1 1 6 12" xfId="4520"/>
    <cellStyle name="Heading 1 1 6 12 2" xfId="9807"/>
    <cellStyle name="Heading 1 1 6 12 3" xfId="13057"/>
    <cellStyle name="Heading 1 1 6 13" xfId="4690"/>
    <cellStyle name="Heading 1 1 6 13 2" xfId="9954"/>
    <cellStyle name="Heading 1 1 6 13 3" xfId="13190"/>
    <cellStyle name="Heading 1 1 6 14" xfId="4875"/>
    <cellStyle name="Heading 1 1 6 14 2" xfId="10115"/>
    <cellStyle name="Heading 1 1 6 14 3" xfId="13334"/>
    <cellStyle name="Heading 1 1 6 15" xfId="5041"/>
    <cellStyle name="Heading 1 1 6 15 2" xfId="10256"/>
    <cellStyle name="Heading 1 1 6 15 3" xfId="13462"/>
    <cellStyle name="Heading 1 1 6 16" xfId="5189"/>
    <cellStyle name="Heading 1 1 6 16 2" xfId="10382"/>
    <cellStyle name="Heading 1 1 6 16 3" xfId="13572"/>
    <cellStyle name="Heading 1 1 6 17" xfId="5325"/>
    <cellStyle name="Heading 1 1 6 17 2" xfId="10493"/>
    <cellStyle name="Heading 1 1 6 17 3" xfId="13670"/>
    <cellStyle name="Heading 1 1 6 18" xfId="5429"/>
    <cellStyle name="Heading 1 1 6 18 2" xfId="10573"/>
    <cellStyle name="Heading 1 1 6 18 3" xfId="13737"/>
    <cellStyle name="Heading 1 1 6 19" xfId="5529"/>
    <cellStyle name="Heading 1 1 6 19 2" xfId="10650"/>
    <cellStyle name="Heading 1 1 6 19 3" xfId="13799"/>
    <cellStyle name="Heading 1 1 6 2" xfId="2560"/>
    <cellStyle name="Heading 1 1 6 2 2" xfId="8074"/>
    <cellStyle name="Heading 1 1 6 2 3" xfId="7425"/>
    <cellStyle name="Heading 1 1 6 20" xfId="6091"/>
    <cellStyle name="Heading 1 1 6 20 2" xfId="11185"/>
    <cellStyle name="Heading 1 1 6 20 3" xfId="14319"/>
    <cellStyle name="Heading 1 1 6 21" xfId="6291"/>
    <cellStyle name="Heading 1 1 6 21 2" xfId="11362"/>
    <cellStyle name="Heading 1 1 6 21 3" xfId="14481"/>
    <cellStyle name="Heading 1 1 6 22" xfId="6454"/>
    <cellStyle name="Heading 1 1 6 22 2" xfId="11502"/>
    <cellStyle name="Heading 1 1 6 22 3" xfId="14606"/>
    <cellStyle name="Heading 1 1 6 23" xfId="6591"/>
    <cellStyle name="Heading 1 1 6 23 2" xfId="11617"/>
    <cellStyle name="Heading 1 1 6 23 3" xfId="14705"/>
    <cellStyle name="Heading 1 1 6 24" xfId="6699"/>
    <cellStyle name="Heading 1 1 6 24 2" xfId="11701"/>
    <cellStyle name="Heading 1 1 6 24 3" xfId="14775"/>
    <cellStyle name="Heading 1 1 6 25" xfId="6795"/>
    <cellStyle name="Heading 1 1 6 25 2" xfId="11774"/>
    <cellStyle name="Heading 1 1 6 25 3" xfId="14834"/>
    <cellStyle name="Heading 1 1 6 26" xfId="9603"/>
    <cellStyle name="Heading 1 1 6 3" xfId="2769"/>
    <cellStyle name="Heading 1 1 6 3 2" xfId="8261"/>
    <cellStyle name="Heading 1 1 6 3 3" xfId="6990"/>
    <cellStyle name="Heading 1 1 6 4" xfId="2997"/>
    <cellStyle name="Heading 1 1 6 4 2" xfId="8466"/>
    <cellStyle name="Heading 1 1 6 4 3" xfId="11842"/>
    <cellStyle name="Heading 1 1 6 5" xfId="3189"/>
    <cellStyle name="Heading 1 1 6 5 2" xfId="8636"/>
    <cellStyle name="Heading 1 1 6 5 3" xfId="11996"/>
    <cellStyle name="Heading 1 1 6 6" xfId="3389"/>
    <cellStyle name="Heading 1 1 6 6 2" xfId="8814"/>
    <cellStyle name="Heading 1 1 6 6 3" xfId="12158"/>
    <cellStyle name="Heading 1 1 6 7" xfId="3581"/>
    <cellStyle name="Heading 1 1 6 7 2" xfId="8984"/>
    <cellStyle name="Heading 1 1 6 7 3" xfId="12312"/>
    <cellStyle name="Heading 1 1 6 8" xfId="3772"/>
    <cellStyle name="Heading 1 1 6 8 2" xfId="9151"/>
    <cellStyle name="Heading 1 1 6 8 3" xfId="12463"/>
    <cellStyle name="Heading 1 1 6 9" xfId="3958"/>
    <cellStyle name="Heading 1 1 6 9 2" xfId="9311"/>
    <cellStyle name="Heading 1 1 6 9 3" xfId="12609"/>
    <cellStyle name="Heading 1 1 7" xfId="1864"/>
    <cellStyle name="Heading 1 1 7 10" xfId="4176"/>
    <cellStyle name="Heading 1 1 7 10 2" xfId="9508"/>
    <cellStyle name="Heading 1 1 7 10 3" xfId="12789"/>
    <cellStyle name="Heading 1 1 7 11" xfId="4358"/>
    <cellStyle name="Heading 1 1 7 11 2" xfId="9670"/>
    <cellStyle name="Heading 1 1 7 11 3" xfId="12933"/>
    <cellStyle name="Heading 1 1 7 12" xfId="4544"/>
    <cellStyle name="Heading 1 1 7 12 2" xfId="9831"/>
    <cellStyle name="Heading 1 1 7 12 3" xfId="13081"/>
    <cellStyle name="Heading 1 1 7 13" xfId="4717"/>
    <cellStyle name="Heading 1 1 7 13 2" xfId="9981"/>
    <cellStyle name="Heading 1 1 7 13 3" xfId="13216"/>
    <cellStyle name="Heading 1 1 7 14" xfId="4902"/>
    <cellStyle name="Heading 1 1 7 14 2" xfId="10142"/>
    <cellStyle name="Heading 1 1 7 14 3" xfId="13361"/>
    <cellStyle name="Heading 1 1 7 15" xfId="5064"/>
    <cellStyle name="Heading 1 1 7 15 2" xfId="10279"/>
    <cellStyle name="Heading 1 1 7 15 3" xfId="13485"/>
    <cellStyle name="Heading 1 1 7 16" xfId="5212"/>
    <cellStyle name="Heading 1 1 7 16 2" xfId="10405"/>
    <cellStyle name="Heading 1 1 7 16 3" xfId="13595"/>
    <cellStyle name="Heading 1 1 7 17" xfId="5345"/>
    <cellStyle name="Heading 1 1 7 17 2" xfId="10513"/>
    <cellStyle name="Heading 1 1 7 17 3" xfId="13690"/>
    <cellStyle name="Heading 1 1 7 18" xfId="5450"/>
    <cellStyle name="Heading 1 1 7 18 2" xfId="10594"/>
    <cellStyle name="Heading 1 1 7 18 3" xfId="13758"/>
    <cellStyle name="Heading 1 1 7 19" xfId="5547"/>
    <cellStyle name="Heading 1 1 7 19 2" xfId="10668"/>
    <cellStyle name="Heading 1 1 7 19 3" xfId="13817"/>
    <cellStyle name="Heading 1 1 7 2" xfId="2590"/>
    <cellStyle name="Heading 1 1 7 2 2" xfId="8104"/>
    <cellStyle name="Heading 1 1 7 2 3" xfId="7118"/>
    <cellStyle name="Heading 1 1 7 20" xfId="6121"/>
    <cellStyle name="Heading 1 1 7 20 2" xfId="11215"/>
    <cellStyle name="Heading 1 1 7 20 3" xfId="14349"/>
    <cellStyle name="Heading 1 1 7 21" xfId="6321"/>
    <cellStyle name="Heading 1 1 7 21 2" xfId="11392"/>
    <cellStyle name="Heading 1 1 7 21 3" xfId="14511"/>
    <cellStyle name="Heading 1 1 7 22" xfId="6477"/>
    <cellStyle name="Heading 1 1 7 22 2" xfId="11525"/>
    <cellStyle name="Heading 1 1 7 22 3" xfId="14629"/>
    <cellStyle name="Heading 1 1 7 23" xfId="6614"/>
    <cellStyle name="Heading 1 1 7 23 2" xfId="11640"/>
    <cellStyle name="Heading 1 1 7 23 3" xfId="14728"/>
    <cellStyle name="Heading 1 1 7 24" xfId="6718"/>
    <cellStyle name="Heading 1 1 7 24 2" xfId="11720"/>
    <cellStyle name="Heading 1 1 7 24 3" xfId="14794"/>
    <cellStyle name="Heading 1 1 7 25" xfId="6813"/>
    <cellStyle name="Heading 1 1 7 25 2" xfId="11792"/>
    <cellStyle name="Heading 1 1 7 25 3" xfId="14852"/>
    <cellStyle name="Heading 1 1 7 26" xfId="8940"/>
    <cellStyle name="Heading 1 1 7 3" xfId="2799"/>
    <cellStyle name="Heading 1 1 7 3 2" xfId="8291"/>
    <cellStyle name="Heading 1 1 7 3 3" xfId="6960"/>
    <cellStyle name="Heading 1 1 7 4" xfId="3024"/>
    <cellStyle name="Heading 1 1 7 4 2" xfId="8493"/>
    <cellStyle name="Heading 1 1 7 4 3" xfId="11869"/>
    <cellStyle name="Heading 1 1 7 5" xfId="3216"/>
    <cellStyle name="Heading 1 1 7 5 2" xfId="8663"/>
    <cellStyle name="Heading 1 1 7 5 3" xfId="12023"/>
    <cellStyle name="Heading 1 1 7 6" xfId="3416"/>
    <cellStyle name="Heading 1 1 7 6 2" xfId="8841"/>
    <cellStyle name="Heading 1 1 7 6 3" xfId="12185"/>
    <cellStyle name="Heading 1 1 7 7" xfId="3608"/>
    <cellStyle name="Heading 1 1 7 7 2" xfId="9011"/>
    <cellStyle name="Heading 1 1 7 7 3" xfId="12338"/>
    <cellStyle name="Heading 1 1 7 8" xfId="3799"/>
    <cellStyle name="Heading 1 1 7 8 2" xfId="9178"/>
    <cellStyle name="Heading 1 1 7 8 3" xfId="12489"/>
    <cellStyle name="Heading 1 1 7 9" xfId="3985"/>
    <cellStyle name="Heading 1 1 7 9 2" xfId="9338"/>
    <cellStyle name="Heading 1 1 7 9 3" xfId="12636"/>
    <cellStyle name="Heading 1 1 8" xfId="1841"/>
    <cellStyle name="Heading 1 1 8 10" xfId="4155"/>
    <cellStyle name="Heading 1 1 8 10 2" xfId="9487"/>
    <cellStyle name="Heading 1 1 8 10 3" xfId="12768"/>
    <cellStyle name="Heading 1 1 8 11" xfId="4338"/>
    <cellStyle name="Heading 1 1 8 11 2" xfId="9650"/>
    <cellStyle name="Heading 1 1 8 11 3" xfId="12913"/>
    <cellStyle name="Heading 1 1 8 12" xfId="4525"/>
    <cellStyle name="Heading 1 1 8 12 2" xfId="9812"/>
    <cellStyle name="Heading 1 1 8 12 3" xfId="13062"/>
    <cellStyle name="Heading 1 1 8 13" xfId="4696"/>
    <cellStyle name="Heading 1 1 8 13 2" xfId="9960"/>
    <cellStyle name="Heading 1 1 8 13 3" xfId="13196"/>
    <cellStyle name="Heading 1 1 8 14" xfId="4881"/>
    <cellStyle name="Heading 1 1 8 14 2" xfId="10121"/>
    <cellStyle name="Heading 1 1 8 14 3" xfId="13340"/>
    <cellStyle name="Heading 1 1 8 15" xfId="5046"/>
    <cellStyle name="Heading 1 1 8 15 2" xfId="10261"/>
    <cellStyle name="Heading 1 1 8 15 3" xfId="13467"/>
    <cellStyle name="Heading 1 1 8 16" xfId="5194"/>
    <cellStyle name="Heading 1 1 8 16 2" xfId="10387"/>
    <cellStyle name="Heading 1 1 8 16 3" xfId="13577"/>
    <cellStyle name="Heading 1 1 8 17" xfId="5330"/>
    <cellStyle name="Heading 1 1 8 17 2" xfId="10498"/>
    <cellStyle name="Heading 1 1 8 17 3" xfId="13675"/>
    <cellStyle name="Heading 1 1 8 18" xfId="5435"/>
    <cellStyle name="Heading 1 1 8 18 2" xfId="10579"/>
    <cellStyle name="Heading 1 1 8 18 3" xfId="13743"/>
    <cellStyle name="Heading 1 1 8 19" xfId="5534"/>
    <cellStyle name="Heading 1 1 8 19 2" xfId="10655"/>
    <cellStyle name="Heading 1 1 8 19 3" xfId="13804"/>
    <cellStyle name="Heading 1 1 8 2" xfId="2567"/>
    <cellStyle name="Heading 1 1 8 2 2" xfId="8081"/>
    <cellStyle name="Heading 1 1 8 2 3" xfId="7405"/>
    <cellStyle name="Heading 1 1 8 20" xfId="6098"/>
    <cellStyle name="Heading 1 1 8 20 2" xfId="11192"/>
    <cellStyle name="Heading 1 1 8 20 3" xfId="14326"/>
    <cellStyle name="Heading 1 1 8 21" xfId="6298"/>
    <cellStyle name="Heading 1 1 8 21 2" xfId="11369"/>
    <cellStyle name="Heading 1 1 8 21 3" xfId="14488"/>
    <cellStyle name="Heading 1 1 8 22" xfId="6459"/>
    <cellStyle name="Heading 1 1 8 22 2" xfId="11507"/>
    <cellStyle name="Heading 1 1 8 22 3" xfId="14611"/>
    <cellStyle name="Heading 1 1 8 23" xfId="6596"/>
    <cellStyle name="Heading 1 1 8 23 2" xfId="11622"/>
    <cellStyle name="Heading 1 1 8 23 3" xfId="14710"/>
    <cellStyle name="Heading 1 1 8 24" xfId="6704"/>
    <cellStyle name="Heading 1 1 8 24 2" xfId="11706"/>
    <cellStyle name="Heading 1 1 8 24 3" xfId="14780"/>
    <cellStyle name="Heading 1 1 8 25" xfId="6800"/>
    <cellStyle name="Heading 1 1 8 25 2" xfId="11779"/>
    <cellStyle name="Heading 1 1 8 25 3" xfId="14839"/>
    <cellStyle name="Heading 1 1 8 26" xfId="8600"/>
    <cellStyle name="Heading 1 1 8 3" xfId="2776"/>
    <cellStyle name="Heading 1 1 8 3 2" xfId="8268"/>
    <cellStyle name="Heading 1 1 8 3 3" xfId="6983"/>
    <cellStyle name="Heading 1 1 8 4" xfId="3003"/>
    <cellStyle name="Heading 1 1 8 4 2" xfId="8472"/>
    <cellStyle name="Heading 1 1 8 4 3" xfId="11848"/>
    <cellStyle name="Heading 1 1 8 5" xfId="3195"/>
    <cellStyle name="Heading 1 1 8 5 2" xfId="8642"/>
    <cellStyle name="Heading 1 1 8 5 3" xfId="12002"/>
    <cellStyle name="Heading 1 1 8 6" xfId="3395"/>
    <cellStyle name="Heading 1 1 8 6 2" xfId="8820"/>
    <cellStyle name="Heading 1 1 8 6 3" xfId="12164"/>
    <cellStyle name="Heading 1 1 8 7" xfId="3587"/>
    <cellStyle name="Heading 1 1 8 7 2" xfId="8990"/>
    <cellStyle name="Heading 1 1 8 7 3" xfId="12318"/>
    <cellStyle name="Heading 1 1 8 8" xfId="3778"/>
    <cellStyle name="Heading 1 1 8 8 2" xfId="9157"/>
    <cellStyle name="Heading 1 1 8 8 3" xfId="12469"/>
    <cellStyle name="Heading 1 1 8 9" xfId="3964"/>
    <cellStyle name="Heading 1 1 8 9 2" xfId="9317"/>
    <cellStyle name="Heading 1 1 8 9 3" xfId="12615"/>
    <cellStyle name="Heading 1 1 9" xfId="1870"/>
    <cellStyle name="Heading 1 1 9 10" xfId="4181"/>
    <cellStyle name="Heading 1 1 9 10 2" xfId="9513"/>
    <cellStyle name="Heading 1 1 9 10 3" xfId="12794"/>
    <cellStyle name="Heading 1 1 9 11" xfId="4363"/>
    <cellStyle name="Heading 1 1 9 11 2" xfId="9675"/>
    <cellStyle name="Heading 1 1 9 11 3" xfId="12938"/>
    <cellStyle name="Heading 1 1 9 12" xfId="4549"/>
    <cellStyle name="Heading 1 1 9 12 2" xfId="9836"/>
    <cellStyle name="Heading 1 1 9 12 3" xfId="13086"/>
    <cellStyle name="Heading 1 1 9 13" xfId="4722"/>
    <cellStyle name="Heading 1 1 9 13 2" xfId="9986"/>
    <cellStyle name="Heading 1 1 9 13 3" xfId="13221"/>
    <cellStyle name="Heading 1 1 9 14" xfId="4907"/>
    <cellStyle name="Heading 1 1 9 14 2" xfId="10147"/>
    <cellStyle name="Heading 1 1 9 14 3" xfId="13366"/>
    <cellStyle name="Heading 1 1 9 15" xfId="5069"/>
    <cellStyle name="Heading 1 1 9 15 2" xfId="10284"/>
    <cellStyle name="Heading 1 1 9 15 3" xfId="13490"/>
    <cellStyle name="Heading 1 1 9 16" xfId="5217"/>
    <cellStyle name="Heading 1 1 9 16 2" xfId="10410"/>
    <cellStyle name="Heading 1 1 9 16 3" xfId="13600"/>
    <cellStyle name="Heading 1 1 9 17" xfId="5350"/>
    <cellStyle name="Heading 1 1 9 17 2" xfId="10518"/>
    <cellStyle name="Heading 1 1 9 17 3" xfId="13695"/>
    <cellStyle name="Heading 1 1 9 18" xfId="5456"/>
    <cellStyle name="Heading 1 1 9 18 2" xfId="10600"/>
    <cellStyle name="Heading 1 1 9 18 3" xfId="13764"/>
    <cellStyle name="Heading 1 1 9 19" xfId="5551"/>
    <cellStyle name="Heading 1 1 9 19 2" xfId="10672"/>
    <cellStyle name="Heading 1 1 9 19 3" xfId="13821"/>
    <cellStyle name="Heading 1 1 9 2" xfId="2596"/>
    <cellStyle name="Heading 1 1 9 2 2" xfId="8110"/>
    <cellStyle name="Heading 1 1 9 2 3" xfId="7113"/>
    <cellStyle name="Heading 1 1 9 20" xfId="6127"/>
    <cellStyle name="Heading 1 1 9 20 2" xfId="11221"/>
    <cellStyle name="Heading 1 1 9 20 3" xfId="14355"/>
    <cellStyle name="Heading 1 1 9 21" xfId="6327"/>
    <cellStyle name="Heading 1 1 9 21 2" xfId="11398"/>
    <cellStyle name="Heading 1 1 9 21 3" xfId="14517"/>
    <cellStyle name="Heading 1 1 9 22" xfId="6482"/>
    <cellStyle name="Heading 1 1 9 22 2" xfId="11530"/>
    <cellStyle name="Heading 1 1 9 22 3" xfId="14634"/>
    <cellStyle name="Heading 1 1 9 23" xfId="6619"/>
    <cellStyle name="Heading 1 1 9 23 2" xfId="11645"/>
    <cellStyle name="Heading 1 1 9 23 3" xfId="14733"/>
    <cellStyle name="Heading 1 1 9 24" xfId="6723"/>
    <cellStyle name="Heading 1 1 9 24 2" xfId="11725"/>
    <cellStyle name="Heading 1 1 9 24 3" xfId="14799"/>
    <cellStyle name="Heading 1 1 9 25" xfId="6817"/>
    <cellStyle name="Heading 1 1 9 25 2" xfId="11796"/>
    <cellStyle name="Heading 1 1 9 25 3" xfId="14856"/>
    <cellStyle name="Heading 1 1 9 26" xfId="11669"/>
    <cellStyle name="Heading 1 1 9 3" xfId="2805"/>
    <cellStyle name="Heading 1 1 9 3 2" xfId="8297"/>
    <cellStyle name="Heading 1 1 9 3 3" xfId="6954"/>
    <cellStyle name="Heading 1 1 9 4" xfId="3029"/>
    <cellStyle name="Heading 1 1 9 4 2" xfId="8498"/>
    <cellStyle name="Heading 1 1 9 4 3" xfId="11874"/>
    <cellStyle name="Heading 1 1 9 5" xfId="3221"/>
    <cellStyle name="Heading 1 1 9 5 2" xfId="8668"/>
    <cellStyle name="Heading 1 1 9 5 3" xfId="12028"/>
    <cellStyle name="Heading 1 1 9 6" xfId="3421"/>
    <cellStyle name="Heading 1 1 9 6 2" xfId="8846"/>
    <cellStyle name="Heading 1 1 9 6 3" xfId="12190"/>
    <cellStyle name="Heading 1 1 9 7" xfId="3613"/>
    <cellStyle name="Heading 1 1 9 7 2" xfId="9016"/>
    <cellStyle name="Heading 1 1 9 7 3" xfId="12343"/>
    <cellStyle name="Heading 1 1 9 8" xfId="3804"/>
    <cellStyle name="Heading 1 1 9 8 2" xfId="9183"/>
    <cellStyle name="Heading 1 1 9 8 3" xfId="12494"/>
    <cellStyle name="Heading 1 1 9 9" xfId="3990"/>
    <cellStyle name="Heading 1 1 9 9 2" xfId="9343"/>
    <cellStyle name="Heading 1 1 9 9 3" xfId="12641"/>
    <cellStyle name="Heading 1 10" xfId="1392"/>
    <cellStyle name="Heading 1 2" xfId="1395"/>
    <cellStyle name="Heading 1 2 10" xfId="1872"/>
    <cellStyle name="Heading 1 2 10 2" xfId="2598"/>
    <cellStyle name="Heading 1 2 10 2 2" xfId="8112"/>
    <cellStyle name="Heading 1 2 10 2 3" xfId="7111"/>
    <cellStyle name="Heading 1 2 10 3" xfId="2807"/>
    <cellStyle name="Heading 1 2 10 3 2" xfId="8299"/>
    <cellStyle name="Heading 1 2 10 3 3" xfId="6952"/>
    <cellStyle name="Heading 1 2 10 4" xfId="6129"/>
    <cellStyle name="Heading 1 2 10 4 2" xfId="11223"/>
    <cellStyle name="Heading 1 2 10 4 3" xfId="14357"/>
    <cellStyle name="Heading 1 2 10 5" xfId="6329"/>
    <cellStyle name="Heading 1 2 10 5 2" xfId="11400"/>
    <cellStyle name="Heading 1 2 10 5 3" xfId="14519"/>
    <cellStyle name="Heading 1 2 10 6" xfId="11463"/>
    <cellStyle name="Heading 1 2 11" xfId="1858"/>
    <cellStyle name="Heading 1 2 11 2" xfId="2584"/>
    <cellStyle name="Heading 1 2 11 2 2" xfId="8098"/>
    <cellStyle name="Heading 1 2 11 2 3" xfId="7763"/>
    <cellStyle name="Heading 1 2 11 3" xfId="2793"/>
    <cellStyle name="Heading 1 2 11 3 2" xfId="8285"/>
    <cellStyle name="Heading 1 2 11 3 3" xfId="6966"/>
    <cellStyle name="Heading 1 2 11 4" xfId="6115"/>
    <cellStyle name="Heading 1 2 11 4 2" xfId="11209"/>
    <cellStyle name="Heading 1 2 11 4 3" xfId="14343"/>
    <cellStyle name="Heading 1 2 11 5" xfId="6315"/>
    <cellStyle name="Heading 1 2 11 5 2" xfId="11386"/>
    <cellStyle name="Heading 1 2 11 5 3" xfId="14505"/>
    <cellStyle name="Heading 1 2 11 6" xfId="9772"/>
    <cellStyle name="Heading 1 2 12" xfId="2193"/>
    <cellStyle name="Heading 1 2 12 2" xfId="7733"/>
    <cellStyle name="Heading 1 2 12 3" xfId="10441"/>
    <cellStyle name="Heading 1 2 13" xfId="2147"/>
    <cellStyle name="Heading 1 2 13 2" xfId="7687"/>
    <cellStyle name="Heading 1 2 13 3" xfId="8545"/>
    <cellStyle name="Heading 1 2 14" xfId="2224"/>
    <cellStyle name="Heading 1 2 14 2" xfId="8713"/>
    <cellStyle name="Heading 1 2 15" xfId="2158"/>
    <cellStyle name="Heading 1 2 15 2" xfId="10042"/>
    <cellStyle name="Heading 1 2 16" xfId="2227"/>
    <cellStyle name="Heading 1 2 16 2" xfId="11556"/>
    <cellStyle name="Heading 1 2 17" xfId="2155"/>
    <cellStyle name="Heading 1 2 17 2" xfId="10443"/>
    <cellStyle name="Heading 1 2 18" xfId="2231"/>
    <cellStyle name="Heading 1 2 18 2" xfId="10712"/>
    <cellStyle name="Heading 1 2 19" xfId="2142"/>
    <cellStyle name="Heading 1 2 19 2" xfId="9393"/>
    <cellStyle name="Heading 1 2 2" xfId="1848"/>
    <cellStyle name="Heading 1 2 2 2" xfId="2574"/>
    <cellStyle name="Heading 1 2 2 2 2" xfId="8088"/>
    <cellStyle name="Heading 1 2 2 2 3" xfId="8751"/>
    <cellStyle name="Heading 1 2 2 3" xfId="2783"/>
    <cellStyle name="Heading 1 2 2 3 2" xfId="8275"/>
    <cellStyle name="Heading 1 2 2 3 3" xfId="6976"/>
    <cellStyle name="Heading 1 2 2 4" xfId="6105"/>
    <cellStyle name="Heading 1 2 2 4 2" xfId="11199"/>
    <cellStyle name="Heading 1 2 2 4 3" xfId="14333"/>
    <cellStyle name="Heading 1 2 2 5" xfId="6305"/>
    <cellStyle name="Heading 1 2 2 5 2" xfId="11376"/>
    <cellStyle name="Heading 1 2 2 5 3" xfId="14495"/>
    <cellStyle name="Heading 1 2 2 6" xfId="11327"/>
    <cellStyle name="Heading 1 2 20" xfId="2237"/>
    <cellStyle name="Heading 1 2 20 2" xfId="9870"/>
    <cellStyle name="Heading 1 2 21" xfId="2679"/>
    <cellStyle name="Heading 1 2 21 2" xfId="7045"/>
    <cellStyle name="Heading 1 2 22" xfId="2907"/>
    <cellStyle name="Heading 1 2 22 2" xfId="6851"/>
    <cellStyle name="Heading 1 2 23" xfId="3100"/>
    <cellStyle name="Heading 1 2 23 2" xfId="11945"/>
    <cellStyle name="Heading 1 2 24" xfId="2353"/>
    <cellStyle name="Heading 1 2 24 2" xfId="7227"/>
    <cellStyle name="Heading 1 2 25" xfId="4708"/>
    <cellStyle name="Heading 1 2 25 2" xfId="13208"/>
    <cellStyle name="Heading 1 2 26" xfId="4064"/>
    <cellStyle name="Heading 1 2 26 2" xfId="12715"/>
    <cellStyle name="Heading 1 2 27" xfId="4689"/>
    <cellStyle name="Heading 1 2 27 2" xfId="13189"/>
    <cellStyle name="Heading 1 2 28" xfId="4617"/>
    <cellStyle name="Heading 1 2 28 2" xfId="13149"/>
    <cellStyle name="Heading 1 2 29" xfId="2011"/>
    <cellStyle name="Heading 1 2 29 2" xfId="10217"/>
    <cellStyle name="Heading 1 2 3" xfId="1825"/>
    <cellStyle name="Heading 1 2 3 2" xfId="2551"/>
    <cellStyle name="Heading 1 2 3 2 2" xfId="8065"/>
    <cellStyle name="Heading 1 2 3 2 3" xfId="7404"/>
    <cellStyle name="Heading 1 2 3 3" xfId="2760"/>
    <cellStyle name="Heading 1 2 3 3 2" xfId="8252"/>
    <cellStyle name="Heading 1 2 3 3 3" xfId="6999"/>
    <cellStyle name="Heading 1 2 3 4" xfId="6082"/>
    <cellStyle name="Heading 1 2 3 4 2" xfId="11176"/>
    <cellStyle name="Heading 1 2 3 4 3" xfId="14310"/>
    <cellStyle name="Heading 1 2 3 5" xfId="6282"/>
    <cellStyle name="Heading 1 2 3 5 2" xfId="11353"/>
    <cellStyle name="Heading 1 2 3 5 3" xfId="14472"/>
    <cellStyle name="Heading 1 2 3 6" xfId="8033"/>
    <cellStyle name="Heading 1 2 30" xfId="5792"/>
    <cellStyle name="Heading 1 2 30 2" xfId="10913"/>
    <cellStyle name="Heading 1 2 30 3" xfId="14060"/>
    <cellStyle name="Heading 1 2 31" xfId="5735"/>
    <cellStyle name="Heading 1 2 31 2" xfId="10856"/>
    <cellStyle name="Heading 1 2 31 3" xfId="14004"/>
    <cellStyle name="Heading 1 2 32" xfId="5818"/>
    <cellStyle name="Heading 1 2 32 2" xfId="14085"/>
    <cellStyle name="Heading 1 2 33" xfId="5744"/>
    <cellStyle name="Heading 1 2 33 2" xfId="14013"/>
    <cellStyle name="Heading 1 2 34" xfId="5821"/>
    <cellStyle name="Heading 1 2 34 2" xfId="14088"/>
    <cellStyle name="Heading 1 2 35" xfId="6008"/>
    <cellStyle name="Heading 1 2 35 2" xfId="14269"/>
    <cellStyle name="Heading 1 2 36" xfId="8778"/>
    <cellStyle name="Heading 1 2 4" xfId="1853"/>
    <cellStyle name="Heading 1 2 4 2" xfId="2579"/>
    <cellStyle name="Heading 1 2 4 2 2" xfId="8093"/>
    <cellStyle name="Heading 1 2 4 2 3" xfId="7686"/>
    <cellStyle name="Heading 1 2 4 3" xfId="2788"/>
    <cellStyle name="Heading 1 2 4 3 2" xfId="8280"/>
    <cellStyle name="Heading 1 2 4 3 3" xfId="6971"/>
    <cellStyle name="Heading 1 2 4 4" xfId="6110"/>
    <cellStyle name="Heading 1 2 4 4 2" xfId="11204"/>
    <cellStyle name="Heading 1 2 4 4 3" xfId="14338"/>
    <cellStyle name="Heading 1 2 4 5" xfId="6310"/>
    <cellStyle name="Heading 1 2 4 5 2" xfId="11381"/>
    <cellStyle name="Heading 1 2 4 5 3" xfId="14500"/>
    <cellStyle name="Heading 1 2 4 6" xfId="10460"/>
    <cellStyle name="Heading 1 2 5" xfId="1836"/>
    <cellStyle name="Heading 1 2 5 2" xfId="2562"/>
    <cellStyle name="Heading 1 2 5 2 2" xfId="8076"/>
    <cellStyle name="Heading 1 2 5 2 3" xfId="7419"/>
    <cellStyle name="Heading 1 2 5 3" xfId="2771"/>
    <cellStyle name="Heading 1 2 5 3 2" xfId="8263"/>
    <cellStyle name="Heading 1 2 5 3 3" xfId="6988"/>
    <cellStyle name="Heading 1 2 5 4" xfId="6093"/>
    <cellStyle name="Heading 1 2 5 4 2" xfId="11187"/>
    <cellStyle name="Heading 1 2 5 4 3" xfId="14321"/>
    <cellStyle name="Heading 1 2 5 5" xfId="6293"/>
    <cellStyle name="Heading 1 2 5 5 2" xfId="11364"/>
    <cellStyle name="Heading 1 2 5 5 3" xfId="14483"/>
    <cellStyle name="Heading 1 2 5 6" xfId="7381"/>
    <cellStyle name="Heading 1 2 6" xfId="1862"/>
    <cellStyle name="Heading 1 2 6 2" xfId="2588"/>
    <cellStyle name="Heading 1 2 6 2 2" xfId="8102"/>
    <cellStyle name="Heading 1 2 6 2 3" xfId="7120"/>
    <cellStyle name="Heading 1 2 6 3" xfId="2797"/>
    <cellStyle name="Heading 1 2 6 3 2" xfId="8289"/>
    <cellStyle name="Heading 1 2 6 3 3" xfId="6962"/>
    <cellStyle name="Heading 1 2 6 4" xfId="6119"/>
    <cellStyle name="Heading 1 2 6 4 2" xfId="11213"/>
    <cellStyle name="Heading 1 2 6 4 3" xfId="14347"/>
    <cellStyle name="Heading 1 2 6 5" xfId="6319"/>
    <cellStyle name="Heading 1 2 6 5 2" xfId="11390"/>
    <cellStyle name="Heading 1 2 6 5 3" xfId="14509"/>
    <cellStyle name="Heading 1 2 6 6" xfId="9270"/>
    <cellStyle name="Heading 1 2 7" xfId="1843"/>
    <cellStyle name="Heading 1 2 7 2" xfId="2569"/>
    <cellStyle name="Heading 1 2 7 2 2" xfId="8083"/>
    <cellStyle name="Heading 1 2 7 2 3" xfId="8023"/>
    <cellStyle name="Heading 1 2 7 3" xfId="2778"/>
    <cellStyle name="Heading 1 2 7 3 2" xfId="8270"/>
    <cellStyle name="Heading 1 2 7 3 3" xfId="6981"/>
    <cellStyle name="Heading 1 2 7 4" xfId="6100"/>
    <cellStyle name="Heading 1 2 7 4 2" xfId="11194"/>
    <cellStyle name="Heading 1 2 7 4 3" xfId="14328"/>
    <cellStyle name="Heading 1 2 7 5" xfId="6300"/>
    <cellStyle name="Heading 1 2 7 5 2" xfId="11371"/>
    <cellStyle name="Heading 1 2 7 5 3" xfId="14490"/>
    <cellStyle name="Heading 1 2 7 6" xfId="8222"/>
    <cellStyle name="Heading 1 2 8" xfId="1868"/>
    <cellStyle name="Heading 1 2 8 2" xfId="2594"/>
    <cellStyle name="Heading 1 2 8 2 2" xfId="8108"/>
    <cellStyle name="Heading 1 2 8 2 3" xfId="9005"/>
    <cellStyle name="Heading 1 2 8 3" xfId="2803"/>
    <cellStyle name="Heading 1 2 8 3 2" xfId="8295"/>
    <cellStyle name="Heading 1 2 8 3 3" xfId="6956"/>
    <cellStyle name="Heading 1 2 8 4" xfId="6125"/>
    <cellStyle name="Heading 1 2 8 4 2" xfId="11219"/>
    <cellStyle name="Heading 1 2 8 4 3" xfId="14353"/>
    <cellStyle name="Heading 1 2 8 5" xfId="6325"/>
    <cellStyle name="Heading 1 2 8 5 2" xfId="11396"/>
    <cellStyle name="Heading 1 2 8 5 3" xfId="14515"/>
    <cellStyle name="Heading 1 2 8 6" xfId="8216"/>
    <cellStyle name="Heading 1 2 9" xfId="1833"/>
    <cellStyle name="Heading 1 2 9 2" xfId="2559"/>
    <cellStyle name="Heading 1 2 9 2 2" xfId="8073"/>
    <cellStyle name="Heading 1 2 9 2 3" xfId="7413"/>
    <cellStyle name="Heading 1 2 9 3" xfId="2768"/>
    <cellStyle name="Heading 1 2 9 3 2" xfId="8260"/>
    <cellStyle name="Heading 1 2 9 3 3" xfId="6991"/>
    <cellStyle name="Heading 1 2 9 4" xfId="6090"/>
    <cellStyle name="Heading 1 2 9 4 2" xfId="11184"/>
    <cellStyle name="Heading 1 2 9 4 3" xfId="14318"/>
    <cellStyle name="Heading 1 2 9 5" xfId="6290"/>
    <cellStyle name="Heading 1 2 9 5 2" xfId="11361"/>
    <cellStyle name="Heading 1 2 9 5 3" xfId="14480"/>
    <cellStyle name="Heading 1 2 9 6" xfId="9770"/>
    <cellStyle name="Heading 1 3" xfId="23729"/>
    <cellStyle name="Heading 1 4" xfId="23730"/>
    <cellStyle name="Heading 1 5" xfId="23731"/>
    <cellStyle name="Heading 1 6" xfId="23732"/>
    <cellStyle name="Heading 1 7" xfId="23733"/>
    <cellStyle name="Heading 1 8" xfId="23734"/>
    <cellStyle name="Heading 1 9" xfId="23735"/>
    <cellStyle name="Heading 1_План по КВЛ 2011г." xfId="1396"/>
    <cellStyle name="Heading 2" xfId="60"/>
    <cellStyle name="Heading 2 10" xfId="1397"/>
    <cellStyle name="Heading 2 2" xfId="1398"/>
    <cellStyle name="Heading 2 2 10" xfId="1838"/>
    <cellStyle name="Heading 2 2 10 10" xfId="4152"/>
    <cellStyle name="Heading 2 2 10 10 2" xfId="9484"/>
    <cellStyle name="Heading 2 2 10 10 3" xfId="12765"/>
    <cellStyle name="Heading 2 2 10 11" xfId="4335"/>
    <cellStyle name="Heading 2 2 10 11 2" xfId="9647"/>
    <cellStyle name="Heading 2 2 10 11 3" xfId="12910"/>
    <cellStyle name="Heading 2 2 10 12" xfId="4522"/>
    <cellStyle name="Heading 2 2 10 12 2" xfId="9809"/>
    <cellStyle name="Heading 2 2 10 12 3" xfId="13059"/>
    <cellStyle name="Heading 2 2 10 13" xfId="4693"/>
    <cellStyle name="Heading 2 2 10 13 2" xfId="9957"/>
    <cellStyle name="Heading 2 2 10 13 3" xfId="13193"/>
    <cellStyle name="Heading 2 2 10 14" xfId="4878"/>
    <cellStyle name="Heading 2 2 10 14 2" xfId="10118"/>
    <cellStyle name="Heading 2 2 10 14 3" xfId="13337"/>
    <cellStyle name="Heading 2 2 10 15" xfId="5043"/>
    <cellStyle name="Heading 2 2 10 15 2" xfId="10258"/>
    <cellStyle name="Heading 2 2 10 15 3" xfId="13464"/>
    <cellStyle name="Heading 2 2 10 16" xfId="5191"/>
    <cellStyle name="Heading 2 2 10 16 2" xfId="10384"/>
    <cellStyle name="Heading 2 2 10 16 3" xfId="13574"/>
    <cellStyle name="Heading 2 2 10 17" xfId="5327"/>
    <cellStyle name="Heading 2 2 10 17 2" xfId="10495"/>
    <cellStyle name="Heading 2 2 10 17 3" xfId="13672"/>
    <cellStyle name="Heading 2 2 10 18" xfId="5432"/>
    <cellStyle name="Heading 2 2 10 18 2" xfId="10576"/>
    <cellStyle name="Heading 2 2 10 18 3" xfId="13740"/>
    <cellStyle name="Heading 2 2 10 19" xfId="5531"/>
    <cellStyle name="Heading 2 2 10 19 2" xfId="10652"/>
    <cellStyle name="Heading 2 2 10 19 3" xfId="13801"/>
    <cellStyle name="Heading 2 2 10 2" xfId="2564"/>
    <cellStyle name="Heading 2 2 10 2 2" xfId="8078"/>
    <cellStyle name="Heading 2 2 10 2 3" xfId="10940"/>
    <cellStyle name="Heading 2 2 10 20" xfId="6095"/>
    <cellStyle name="Heading 2 2 10 20 2" xfId="11189"/>
    <cellStyle name="Heading 2 2 10 20 3" xfId="14323"/>
    <cellStyle name="Heading 2 2 10 21" xfId="6295"/>
    <cellStyle name="Heading 2 2 10 21 2" xfId="11366"/>
    <cellStyle name="Heading 2 2 10 21 3" xfId="14485"/>
    <cellStyle name="Heading 2 2 10 22" xfId="6456"/>
    <cellStyle name="Heading 2 2 10 22 2" xfId="11504"/>
    <cellStyle name="Heading 2 2 10 22 3" xfId="14608"/>
    <cellStyle name="Heading 2 2 10 23" xfId="6593"/>
    <cellStyle name="Heading 2 2 10 23 2" xfId="11619"/>
    <cellStyle name="Heading 2 2 10 23 3" xfId="14707"/>
    <cellStyle name="Heading 2 2 10 24" xfId="6701"/>
    <cellStyle name="Heading 2 2 10 24 2" xfId="11703"/>
    <cellStyle name="Heading 2 2 10 24 3" xfId="14777"/>
    <cellStyle name="Heading 2 2 10 25" xfId="6797"/>
    <cellStyle name="Heading 2 2 10 25 2" xfId="11776"/>
    <cellStyle name="Heading 2 2 10 25 3" xfId="14836"/>
    <cellStyle name="Heading 2 2 10 26" xfId="9114"/>
    <cellStyle name="Heading 2 2 10 3" xfId="2773"/>
    <cellStyle name="Heading 2 2 10 3 2" xfId="8265"/>
    <cellStyle name="Heading 2 2 10 3 3" xfId="6986"/>
    <cellStyle name="Heading 2 2 10 4" xfId="3000"/>
    <cellStyle name="Heading 2 2 10 4 2" xfId="8469"/>
    <cellStyle name="Heading 2 2 10 4 3" xfId="11845"/>
    <cellStyle name="Heading 2 2 10 5" xfId="3192"/>
    <cellStyle name="Heading 2 2 10 5 2" xfId="8639"/>
    <cellStyle name="Heading 2 2 10 5 3" xfId="11999"/>
    <cellStyle name="Heading 2 2 10 6" xfId="3392"/>
    <cellStyle name="Heading 2 2 10 6 2" xfId="8817"/>
    <cellStyle name="Heading 2 2 10 6 3" xfId="12161"/>
    <cellStyle name="Heading 2 2 10 7" xfId="3584"/>
    <cellStyle name="Heading 2 2 10 7 2" xfId="8987"/>
    <cellStyle name="Heading 2 2 10 7 3" xfId="12315"/>
    <cellStyle name="Heading 2 2 10 8" xfId="3775"/>
    <cellStyle name="Heading 2 2 10 8 2" xfId="9154"/>
    <cellStyle name="Heading 2 2 10 8 3" xfId="12466"/>
    <cellStyle name="Heading 2 2 10 9" xfId="3961"/>
    <cellStyle name="Heading 2 2 10 9 2" xfId="9314"/>
    <cellStyle name="Heading 2 2 10 9 3" xfId="12612"/>
    <cellStyle name="Heading 2 2 11" xfId="1871"/>
    <cellStyle name="Heading 2 2 11 10" xfId="4182"/>
    <cellStyle name="Heading 2 2 11 10 2" xfId="9514"/>
    <cellStyle name="Heading 2 2 11 10 3" xfId="12795"/>
    <cellStyle name="Heading 2 2 11 11" xfId="4364"/>
    <cellStyle name="Heading 2 2 11 11 2" xfId="9676"/>
    <cellStyle name="Heading 2 2 11 11 3" xfId="12939"/>
    <cellStyle name="Heading 2 2 11 12" xfId="4550"/>
    <cellStyle name="Heading 2 2 11 12 2" xfId="9837"/>
    <cellStyle name="Heading 2 2 11 12 3" xfId="13087"/>
    <cellStyle name="Heading 2 2 11 13" xfId="4723"/>
    <cellStyle name="Heading 2 2 11 13 2" xfId="9987"/>
    <cellStyle name="Heading 2 2 11 13 3" xfId="13222"/>
    <cellStyle name="Heading 2 2 11 14" xfId="4908"/>
    <cellStyle name="Heading 2 2 11 14 2" xfId="10148"/>
    <cellStyle name="Heading 2 2 11 14 3" xfId="13367"/>
    <cellStyle name="Heading 2 2 11 15" xfId="5070"/>
    <cellStyle name="Heading 2 2 11 15 2" xfId="10285"/>
    <cellStyle name="Heading 2 2 11 15 3" xfId="13491"/>
    <cellStyle name="Heading 2 2 11 16" xfId="5218"/>
    <cellStyle name="Heading 2 2 11 16 2" xfId="10411"/>
    <cellStyle name="Heading 2 2 11 16 3" xfId="13601"/>
    <cellStyle name="Heading 2 2 11 17" xfId="5351"/>
    <cellStyle name="Heading 2 2 11 17 2" xfId="10519"/>
    <cellStyle name="Heading 2 2 11 17 3" xfId="13696"/>
    <cellStyle name="Heading 2 2 11 18" xfId="5457"/>
    <cellStyle name="Heading 2 2 11 18 2" xfId="10601"/>
    <cellStyle name="Heading 2 2 11 18 3" xfId="13765"/>
    <cellStyle name="Heading 2 2 11 19" xfId="5552"/>
    <cellStyle name="Heading 2 2 11 19 2" xfId="10673"/>
    <cellStyle name="Heading 2 2 11 19 3" xfId="13822"/>
    <cellStyle name="Heading 2 2 11 2" xfId="2597"/>
    <cellStyle name="Heading 2 2 11 2 2" xfId="8111"/>
    <cellStyle name="Heading 2 2 11 2 3" xfId="7112"/>
    <cellStyle name="Heading 2 2 11 20" xfId="6128"/>
    <cellStyle name="Heading 2 2 11 20 2" xfId="11222"/>
    <cellStyle name="Heading 2 2 11 20 3" xfId="14356"/>
    <cellStyle name="Heading 2 2 11 21" xfId="6328"/>
    <cellStyle name="Heading 2 2 11 21 2" xfId="11399"/>
    <cellStyle name="Heading 2 2 11 21 3" xfId="14518"/>
    <cellStyle name="Heading 2 2 11 22" xfId="6483"/>
    <cellStyle name="Heading 2 2 11 22 2" xfId="11531"/>
    <cellStyle name="Heading 2 2 11 22 3" xfId="14635"/>
    <cellStyle name="Heading 2 2 11 23" xfId="6620"/>
    <cellStyle name="Heading 2 2 11 23 2" xfId="11646"/>
    <cellStyle name="Heading 2 2 11 23 3" xfId="14734"/>
    <cellStyle name="Heading 2 2 11 24" xfId="6724"/>
    <cellStyle name="Heading 2 2 11 24 2" xfId="11726"/>
    <cellStyle name="Heading 2 2 11 24 3" xfId="14800"/>
    <cellStyle name="Heading 2 2 11 25" xfId="6818"/>
    <cellStyle name="Heading 2 2 11 25 2" xfId="11797"/>
    <cellStyle name="Heading 2 2 11 25 3" xfId="14857"/>
    <cellStyle name="Heading 2 2 11 26" xfId="11578"/>
    <cellStyle name="Heading 2 2 11 3" xfId="2806"/>
    <cellStyle name="Heading 2 2 11 3 2" xfId="8298"/>
    <cellStyle name="Heading 2 2 11 3 3" xfId="6953"/>
    <cellStyle name="Heading 2 2 11 4" xfId="3030"/>
    <cellStyle name="Heading 2 2 11 4 2" xfId="8499"/>
    <cellStyle name="Heading 2 2 11 4 3" xfId="11875"/>
    <cellStyle name="Heading 2 2 11 5" xfId="3222"/>
    <cellStyle name="Heading 2 2 11 5 2" xfId="8669"/>
    <cellStyle name="Heading 2 2 11 5 3" xfId="12029"/>
    <cellStyle name="Heading 2 2 11 6" xfId="3422"/>
    <cellStyle name="Heading 2 2 11 6 2" xfId="8847"/>
    <cellStyle name="Heading 2 2 11 6 3" xfId="12191"/>
    <cellStyle name="Heading 2 2 11 7" xfId="3614"/>
    <cellStyle name="Heading 2 2 11 7 2" xfId="9017"/>
    <cellStyle name="Heading 2 2 11 7 3" xfId="12344"/>
    <cellStyle name="Heading 2 2 11 8" xfId="3805"/>
    <cellStyle name="Heading 2 2 11 8 2" xfId="9184"/>
    <cellStyle name="Heading 2 2 11 8 3" xfId="12495"/>
    <cellStyle name="Heading 2 2 11 9" xfId="3991"/>
    <cellStyle name="Heading 2 2 11 9 2" xfId="9344"/>
    <cellStyle name="Heading 2 2 11 9 3" xfId="12642"/>
    <cellStyle name="Heading 2 2 12" xfId="1859"/>
    <cellStyle name="Heading 2 2 12 10" xfId="4171"/>
    <cellStyle name="Heading 2 2 12 10 2" xfId="9503"/>
    <cellStyle name="Heading 2 2 12 10 3" xfId="12784"/>
    <cellStyle name="Heading 2 2 12 11" xfId="4353"/>
    <cellStyle name="Heading 2 2 12 11 2" xfId="9665"/>
    <cellStyle name="Heading 2 2 12 11 3" xfId="12928"/>
    <cellStyle name="Heading 2 2 12 12" xfId="4539"/>
    <cellStyle name="Heading 2 2 12 12 2" xfId="9826"/>
    <cellStyle name="Heading 2 2 12 12 3" xfId="13076"/>
    <cellStyle name="Heading 2 2 12 13" xfId="4713"/>
    <cellStyle name="Heading 2 2 12 13 2" xfId="9977"/>
    <cellStyle name="Heading 2 2 12 13 3" xfId="13212"/>
    <cellStyle name="Heading 2 2 12 14" xfId="4897"/>
    <cellStyle name="Heading 2 2 12 14 2" xfId="10137"/>
    <cellStyle name="Heading 2 2 12 14 3" xfId="13356"/>
    <cellStyle name="Heading 2 2 12 15" xfId="5059"/>
    <cellStyle name="Heading 2 2 12 15 2" xfId="10274"/>
    <cellStyle name="Heading 2 2 12 15 3" xfId="13480"/>
    <cellStyle name="Heading 2 2 12 16" xfId="5207"/>
    <cellStyle name="Heading 2 2 12 16 2" xfId="10400"/>
    <cellStyle name="Heading 2 2 12 16 3" xfId="13590"/>
    <cellStyle name="Heading 2 2 12 17" xfId="5341"/>
    <cellStyle name="Heading 2 2 12 17 2" xfId="10509"/>
    <cellStyle name="Heading 2 2 12 17 3" xfId="13686"/>
    <cellStyle name="Heading 2 2 12 18" xfId="5447"/>
    <cellStyle name="Heading 2 2 12 18 2" xfId="10591"/>
    <cellStyle name="Heading 2 2 12 18 3" xfId="13755"/>
    <cellStyle name="Heading 2 2 12 19" xfId="5544"/>
    <cellStyle name="Heading 2 2 12 19 2" xfId="10665"/>
    <cellStyle name="Heading 2 2 12 19 3" xfId="13814"/>
    <cellStyle name="Heading 2 2 12 2" xfId="2585"/>
    <cellStyle name="Heading 2 2 12 2 2" xfId="8099"/>
    <cellStyle name="Heading 2 2 12 2 3" xfId="7422"/>
    <cellStyle name="Heading 2 2 12 20" xfId="6116"/>
    <cellStyle name="Heading 2 2 12 20 2" xfId="11210"/>
    <cellStyle name="Heading 2 2 12 20 3" xfId="14344"/>
    <cellStyle name="Heading 2 2 12 21" xfId="6316"/>
    <cellStyle name="Heading 2 2 12 21 2" xfId="11387"/>
    <cellStyle name="Heading 2 2 12 21 3" xfId="14506"/>
    <cellStyle name="Heading 2 2 12 22" xfId="6472"/>
    <cellStyle name="Heading 2 2 12 22 2" xfId="11520"/>
    <cellStyle name="Heading 2 2 12 22 3" xfId="14624"/>
    <cellStyle name="Heading 2 2 12 23" xfId="6609"/>
    <cellStyle name="Heading 2 2 12 23 2" xfId="11635"/>
    <cellStyle name="Heading 2 2 12 23 3" xfId="14723"/>
    <cellStyle name="Heading 2 2 12 24" xfId="6714"/>
    <cellStyle name="Heading 2 2 12 24 2" xfId="11716"/>
    <cellStyle name="Heading 2 2 12 24 3" xfId="14790"/>
    <cellStyle name="Heading 2 2 12 25" xfId="6810"/>
    <cellStyle name="Heading 2 2 12 25 2" xfId="11789"/>
    <cellStyle name="Heading 2 2 12 25 3" xfId="14849"/>
    <cellStyle name="Heading 2 2 12 26" xfId="9605"/>
    <cellStyle name="Heading 2 2 12 3" xfId="2794"/>
    <cellStyle name="Heading 2 2 12 3 2" xfId="8286"/>
    <cellStyle name="Heading 2 2 12 3 3" xfId="6965"/>
    <cellStyle name="Heading 2 2 12 4" xfId="3019"/>
    <cellStyle name="Heading 2 2 12 4 2" xfId="8488"/>
    <cellStyle name="Heading 2 2 12 4 3" xfId="11864"/>
    <cellStyle name="Heading 2 2 12 5" xfId="3211"/>
    <cellStyle name="Heading 2 2 12 5 2" xfId="8658"/>
    <cellStyle name="Heading 2 2 12 5 3" xfId="12018"/>
    <cellStyle name="Heading 2 2 12 6" xfId="3411"/>
    <cellStyle name="Heading 2 2 12 6 2" xfId="8836"/>
    <cellStyle name="Heading 2 2 12 6 3" xfId="12180"/>
    <cellStyle name="Heading 2 2 12 7" xfId="3603"/>
    <cellStyle name="Heading 2 2 12 7 2" xfId="9006"/>
    <cellStyle name="Heading 2 2 12 7 3" xfId="12333"/>
    <cellStyle name="Heading 2 2 12 8" xfId="3794"/>
    <cellStyle name="Heading 2 2 12 8 2" xfId="9173"/>
    <cellStyle name="Heading 2 2 12 8 3" xfId="12484"/>
    <cellStyle name="Heading 2 2 12 9" xfId="3980"/>
    <cellStyle name="Heading 2 2 12 9 2" xfId="9333"/>
    <cellStyle name="Heading 2 2 12 9 3" xfId="12631"/>
    <cellStyle name="Heading 2 2 13" xfId="2195"/>
    <cellStyle name="Heading 2 2 13 2" xfId="7735"/>
    <cellStyle name="Heading 2 2 13 3" xfId="10188"/>
    <cellStyle name="Heading 2 2 14" xfId="2145"/>
    <cellStyle name="Heading 2 2 14 2" xfId="7685"/>
    <cellStyle name="Heading 2 2 14 3" xfId="8896"/>
    <cellStyle name="Heading 2 2 15" xfId="2226"/>
    <cellStyle name="Heading 2 2 15 2" xfId="7766"/>
    <cellStyle name="Heading 2 2 15 3" xfId="8364"/>
    <cellStyle name="Heading 2 2 16" xfId="2156"/>
    <cellStyle name="Heading 2 2 16 2" xfId="7696"/>
    <cellStyle name="Heading 2 2 16 3" xfId="10321"/>
    <cellStyle name="Heading 2 2 17" xfId="2230"/>
    <cellStyle name="Heading 2 2 17 2" xfId="7770"/>
    <cellStyle name="Heading 2 2 17 3" xfId="11247"/>
    <cellStyle name="Heading 2 2 18" xfId="2144"/>
    <cellStyle name="Heading 2 2 18 2" xfId="7684"/>
    <cellStyle name="Heading 2 2 18 3" xfId="7351"/>
    <cellStyle name="Heading 2 2 19" xfId="2236"/>
    <cellStyle name="Heading 2 2 19 2" xfId="7776"/>
    <cellStyle name="Heading 2 2 19 3" xfId="10033"/>
    <cellStyle name="Heading 2 2 2" xfId="1829"/>
    <cellStyle name="Heading 2 2 2 10" xfId="4144"/>
    <cellStyle name="Heading 2 2 2 10 2" xfId="9476"/>
    <cellStyle name="Heading 2 2 2 10 3" xfId="12757"/>
    <cellStyle name="Heading 2 2 2 11" xfId="4326"/>
    <cellStyle name="Heading 2 2 2 11 2" xfId="9638"/>
    <cellStyle name="Heading 2 2 2 11 3" xfId="12901"/>
    <cellStyle name="Heading 2 2 2 12" xfId="4515"/>
    <cellStyle name="Heading 2 2 2 12 2" xfId="9802"/>
    <cellStyle name="Heading 2 2 2 12 3" xfId="13052"/>
    <cellStyle name="Heading 2 2 2 13" xfId="4685"/>
    <cellStyle name="Heading 2 2 2 13 2" xfId="9949"/>
    <cellStyle name="Heading 2 2 2 13 3" xfId="13185"/>
    <cellStyle name="Heading 2 2 2 14" xfId="4870"/>
    <cellStyle name="Heading 2 2 2 14 2" xfId="10110"/>
    <cellStyle name="Heading 2 2 2 14 3" xfId="13330"/>
    <cellStyle name="Heading 2 2 2 15" xfId="5036"/>
    <cellStyle name="Heading 2 2 2 15 2" xfId="10251"/>
    <cellStyle name="Heading 2 2 2 15 3" xfId="13457"/>
    <cellStyle name="Heading 2 2 2 16" xfId="5184"/>
    <cellStyle name="Heading 2 2 2 16 2" xfId="10377"/>
    <cellStyle name="Heading 2 2 2 16 3" xfId="13567"/>
    <cellStyle name="Heading 2 2 2 17" xfId="5320"/>
    <cellStyle name="Heading 2 2 2 17 2" xfId="10488"/>
    <cellStyle name="Heading 2 2 2 17 3" xfId="13665"/>
    <cellStyle name="Heading 2 2 2 18" xfId="5426"/>
    <cellStyle name="Heading 2 2 2 18 2" xfId="10570"/>
    <cellStyle name="Heading 2 2 2 18 3" xfId="13734"/>
    <cellStyle name="Heading 2 2 2 19" xfId="5526"/>
    <cellStyle name="Heading 2 2 2 19 2" xfId="10647"/>
    <cellStyle name="Heading 2 2 2 19 3" xfId="13796"/>
    <cellStyle name="Heading 2 2 2 2" xfId="2555"/>
    <cellStyle name="Heading 2 2 2 2 2" xfId="8069"/>
    <cellStyle name="Heading 2 2 2 2 3" xfId="7432"/>
    <cellStyle name="Heading 2 2 2 20" xfId="6086"/>
    <cellStyle name="Heading 2 2 2 20 2" xfId="11180"/>
    <cellStyle name="Heading 2 2 2 20 3" xfId="14314"/>
    <cellStyle name="Heading 2 2 2 21" xfId="6286"/>
    <cellStyle name="Heading 2 2 2 21 2" xfId="11357"/>
    <cellStyle name="Heading 2 2 2 21 3" xfId="14476"/>
    <cellStyle name="Heading 2 2 2 22" xfId="6449"/>
    <cellStyle name="Heading 2 2 2 22 2" xfId="11497"/>
    <cellStyle name="Heading 2 2 2 22 3" xfId="14601"/>
    <cellStyle name="Heading 2 2 2 23" xfId="6586"/>
    <cellStyle name="Heading 2 2 2 23 2" xfId="11612"/>
    <cellStyle name="Heading 2 2 2 23 3" xfId="14700"/>
    <cellStyle name="Heading 2 2 2 24" xfId="6694"/>
    <cellStyle name="Heading 2 2 2 24 2" xfId="11696"/>
    <cellStyle name="Heading 2 2 2 24 3" xfId="14770"/>
    <cellStyle name="Heading 2 2 2 25" xfId="6792"/>
    <cellStyle name="Heading 2 2 2 25 2" xfId="11771"/>
    <cellStyle name="Heading 2 2 2 25 3" xfId="14831"/>
    <cellStyle name="Heading 2 2 2 26" xfId="10344"/>
    <cellStyle name="Heading 2 2 2 3" xfId="2764"/>
    <cellStyle name="Heading 2 2 2 3 2" xfId="8256"/>
    <cellStyle name="Heading 2 2 2 3 3" xfId="6995"/>
    <cellStyle name="Heading 2 2 2 4" xfId="2992"/>
    <cellStyle name="Heading 2 2 2 4 2" xfId="8461"/>
    <cellStyle name="Heading 2 2 2 4 3" xfId="11837"/>
    <cellStyle name="Heading 2 2 2 5" xfId="3184"/>
    <cellStyle name="Heading 2 2 2 5 2" xfId="8631"/>
    <cellStyle name="Heading 2 2 2 5 3" xfId="11991"/>
    <cellStyle name="Heading 2 2 2 6" xfId="3384"/>
    <cellStyle name="Heading 2 2 2 6 2" xfId="8809"/>
    <cellStyle name="Heading 2 2 2 6 3" xfId="12153"/>
    <cellStyle name="Heading 2 2 2 7" xfId="3576"/>
    <cellStyle name="Heading 2 2 2 7 2" xfId="8979"/>
    <cellStyle name="Heading 2 2 2 7 3" xfId="12307"/>
    <cellStyle name="Heading 2 2 2 8" xfId="3767"/>
    <cellStyle name="Heading 2 2 2 8 2" xfId="9146"/>
    <cellStyle name="Heading 2 2 2 8 3" xfId="12459"/>
    <cellStyle name="Heading 2 2 2 9" xfId="3953"/>
    <cellStyle name="Heading 2 2 2 9 2" xfId="9306"/>
    <cellStyle name="Heading 2 2 2 9 3" xfId="12605"/>
    <cellStyle name="Heading 2 2 20" xfId="2137"/>
    <cellStyle name="Heading 2 2 20 2" xfId="7677"/>
    <cellStyle name="Heading 2 2 20 3" xfId="10192"/>
    <cellStyle name="Heading 2 2 21" xfId="2254"/>
    <cellStyle name="Heading 2 2 21 2" xfId="7794"/>
    <cellStyle name="Heading 2 2 21 3" xfId="7434"/>
    <cellStyle name="Heading 2 2 22" xfId="2115"/>
    <cellStyle name="Heading 2 2 22 2" xfId="7655"/>
    <cellStyle name="Heading 2 2 22 3" xfId="8432"/>
    <cellStyle name="Heading 2 2 23" xfId="2270"/>
    <cellStyle name="Heading 2 2 23 2" xfId="7810"/>
    <cellStyle name="Heading 2 2 23 3" xfId="7386"/>
    <cellStyle name="Heading 2 2 24" xfId="2102"/>
    <cellStyle name="Heading 2 2 24 2" xfId="7642"/>
    <cellStyle name="Heading 2 2 24 3" xfId="10350"/>
    <cellStyle name="Heading 2 2 25" xfId="2356"/>
    <cellStyle name="Heading 2 2 25 2" xfId="7894"/>
    <cellStyle name="Heading 2 2 25 3" xfId="7224"/>
    <cellStyle name="Heading 2 2 26" xfId="4698"/>
    <cellStyle name="Heading 2 2 26 2" xfId="9962"/>
    <cellStyle name="Heading 2 2 26 3" xfId="13198"/>
    <cellStyle name="Heading 2 2 27" xfId="2413"/>
    <cellStyle name="Heading 2 2 27 2" xfId="7951"/>
    <cellStyle name="Heading 2 2 27 3" xfId="7163"/>
    <cellStyle name="Heading 2 2 28" xfId="2076"/>
    <cellStyle name="Heading 2 2 28 2" xfId="7616"/>
    <cellStyle name="Heading 2 2 28 3" xfId="11665"/>
    <cellStyle name="Heading 2 2 29" xfId="2422"/>
    <cellStyle name="Heading 2 2 29 2" xfId="7960"/>
    <cellStyle name="Heading 2 2 29 3" xfId="7154"/>
    <cellStyle name="Heading 2 2 3" xfId="1847"/>
    <cellStyle name="Heading 2 2 3 10" xfId="4160"/>
    <cellStyle name="Heading 2 2 3 10 2" xfId="9492"/>
    <cellStyle name="Heading 2 2 3 10 3" xfId="12773"/>
    <cellStyle name="Heading 2 2 3 11" xfId="4343"/>
    <cellStyle name="Heading 2 2 3 11 2" xfId="9655"/>
    <cellStyle name="Heading 2 2 3 11 3" xfId="12918"/>
    <cellStyle name="Heading 2 2 3 12" xfId="4530"/>
    <cellStyle name="Heading 2 2 3 12 2" xfId="9817"/>
    <cellStyle name="Heading 2 2 3 12 3" xfId="13067"/>
    <cellStyle name="Heading 2 2 3 13" xfId="4702"/>
    <cellStyle name="Heading 2 2 3 13 2" xfId="9966"/>
    <cellStyle name="Heading 2 2 3 13 3" xfId="13202"/>
    <cellStyle name="Heading 2 2 3 14" xfId="4886"/>
    <cellStyle name="Heading 2 2 3 14 2" xfId="10126"/>
    <cellStyle name="Heading 2 2 3 14 3" xfId="13345"/>
    <cellStyle name="Heading 2 2 3 15" xfId="5051"/>
    <cellStyle name="Heading 2 2 3 15 2" xfId="10266"/>
    <cellStyle name="Heading 2 2 3 15 3" xfId="13472"/>
    <cellStyle name="Heading 2 2 3 16" xfId="5199"/>
    <cellStyle name="Heading 2 2 3 16 2" xfId="10392"/>
    <cellStyle name="Heading 2 2 3 16 3" xfId="13582"/>
    <cellStyle name="Heading 2 2 3 17" xfId="5334"/>
    <cellStyle name="Heading 2 2 3 17 2" xfId="10502"/>
    <cellStyle name="Heading 2 2 3 17 3" xfId="13679"/>
    <cellStyle name="Heading 2 2 3 18" xfId="5440"/>
    <cellStyle name="Heading 2 2 3 18 2" xfId="10584"/>
    <cellStyle name="Heading 2 2 3 18 3" xfId="13748"/>
    <cellStyle name="Heading 2 2 3 19" xfId="5538"/>
    <cellStyle name="Heading 2 2 3 19 2" xfId="10659"/>
    <cellStyle name="Heading 2 2 3 19 3" xfId="13808"/>
    <cellStyle name="Heading 2 2 3 2" xfId="2573"/>
    <cellStyle name="Heading 2 2 3 2 2" xfId="8087"/>
    <cellStyle name="Heading 2 2 3 2 3" xfId="7890"/>
    <cellStyle name="Heading 2 2 3 20" xfId="6104"/>
    <cellStyle name="Heading 2 2 3 20 2" xfId="11198"/>
    <cellStyle name="Heading 2 2 3 20 3" xfId="14332"/>
    <cellStyle name="Heading 2 2 3 21" xfId="6304"/>
    <cellStyle name="Heading 2 2 3 21 2" xfId="11375"/>
    <cellStyle name="Heading 2 2 3 21 3" xfId="14494"/>
    <cellStyle name="Heading 2 2 3 22" xfId="6464"/>
    <cellStyle name="Heading 2 2 3 22 2" xfId="11512"/>
    <cellStyle name="Heading 2 2 3 22 3" xfId="14616"/>
    <cellStyle name="Heading 2 2 3 23" xfId="6601"/>
    <cellStyle name="Heading 2 2 3 23 2" xfId="11627"/>
    <cellStyle name="Heading 2 2 3 23 3" xfId="14715"/>
    <cellStyle name="Heading 2 2 3 24" xfId="6708"/>
    <cellStyle name="Heading 2 2 3 24 2" xfId="11710"/>
    <cellStyle name="Heading 2 2 3 24 3" xfId="14784"/>
    <cellStyle name="Heading 2 2 3 25" xfId="6804"/>
    <cellStyle name="Heading 2 2 3 25 2" xfId="11783"/>
    <cellStyle name="Heading 2 2 3 25 3" xfId="14843"/>
    <cellStyle name="Heading 2 2 3 26" xfId="11469"/>
    <cellStyle name="Heading 2 2 3 3" xfId="2782"/>
    <cellStyle name="Heading 2 2 3 3 2" xfId="8274"/>
    <cellStyle name="Heading 2 2 3 3 3" xfId="6977"/>
    <cellStyle name="Heading 2 2 3 4" xfId="3008"/>
    <cellStyle name="Heading 2 2 3 4 2" xfId="8477"/>
    <cellStyle name="Heading 2 2 3 4 3" xfId="11853"/>
    <cellStyle name="Heading 2 2 3 5" xfId="3200"/>
    <cellStyle name="Heading 2 2 3 5 2" xfId="8647"/>
    <cellStyle name="Heading 2 2 3 5 3" xfId="12007"/>
    <cellStyle name="Heading 2 2 3 6" xfId="3400"/>
    <cellStyle name="Heading 2 2 3 6 2" xfId="8825"/>
    <cellStyle name="Heading 2 2 3 6 3" xfId="12169"/>
    <cellStyle name="Heading 2 2 3 7" xfId="3592"/>
    <cellStyle name="Heading 2 2 3 7 2" xfId="8995"/>
    <cellStyle name="Heading 2 2 3 7 3" xfId="12323"/>
    <cellStyle name="Heading 2 2 3 8" xfId="3783"/>
    <cellStyle name="Heading 2 2 3 8 2" xfId="9162"/>
    <cellStyle name="Heading 2 2 3 8 3" xfId="12474"/>
    <cellStyle name="Heading 2 2 3 9" xfId="3969"/>
    <cellStyle name="Heading 2 2 3 9 2" xfId="9322"/>
    <cellStyle name="Heading 2 2 3 9 3" xfId="12620"/>
    <cellStyle name="Heading 2 2 30" xfId="4246"/>
    <cellStyle name="Heading 2 2 30 2" xfId="9577"/>
    <cellStyle name="Heading 2 2 30 3" xfId="12859"/>
    <cellStyle name="Heading 2 2 31" xfId="5793"/>
    <cellStyle name="Heading 2 2 31 2" xfId="10914"/>
    <cellStyle name="Heading 2 2 31 3" xfId="14061"/>
    <cellStyle name="Heading 2 2 32" xfId="5734"/>
    <cellStyle name="Heading 2 2 32 2" xfId="10855"/>
    <cellStyle name="Heading 2 2 32 3" xfId="14003"/>
    <cellStyle name="Heading 2 2 33" xfId="5820"/>
    <cellStyle name="Heading 2 2 33 2" xfId="10941"/>
    <cellStyle name="Heading 2 2 33 3" xfId="14087"/>
    <cellStyle name="Heading 2 2 34" xfId="5742"/>
    <cellStyle name="Heading 2 2 34 2" xfId="10863"/>
    <cellStyle name="Heading 2 2 34 3" xfId="14011"/>
    <cellStyle name="Heading 2 2 35" xfId="5823"/>
    <cellStyle name="Heading 2 2 35 2" xfId="10943"/>
    <cellStyle name="Heading 2 2 35 3" xfId="14090"/>
    <cellStyle name="Heading 2 2 36" xfId="5733"/>
    <cellStyle name="Heading 2 2 36 2" xfId="10854"/>
    <cellStyle name="Heading 2 2 36 3" xfId="14002"/>
    <cellStyle name="Heading 2 2 37" xfId="8224"/>
    <cellStyle name="Heading 2 2 4" xfId="1826"/>
    <cellStyle name="Heading 2 2 4 10" xfId="4141"/>
    <cellStyle name="Heading 2 2 4 10 2" xfId="9473"/>
    <cellStyle name="Heading 2 2 4 10 3" xfId="12754"/>
    <cellStyle name="Heading 2 2 4 11" xfId="4323"/>
    <cellStyle name="Heading 2 2 4 11 2" xfId="9635"/>
    <cellStyle name="Heading 2 2 4 11 3" xfId="12898"/>
    <cellStyle name="Heading 2 2 4 12" xfId="4512"/>
    <cellStyle name="Heading 2 2 4 12 2" xfId="9799"/>
    <cellStyle name="Heading 2 2 4 12 3" xfId="13049"/>
    <cellStyle name="Heading 2 2 4 13" xfId="4682"/>
    <cellStyle name="Heading 2 2 4 13 2" xfId="9946"/>
    <cellStyle name="Heading 2 2 4 13 3" xfId="13182"/>
    <cellStyle name="Heading 2 2 4 14" xfId="4867"/>
    <cellStyle name="Heading 2 2 4 14 2" xfId="10107"/>
    <cellStyle name="Heading 2 2 4 14 3" xfId="13327"/>
    <cellStyle name="Heading 2 2 4 15" xfId="5033"/>
    <cellStyle name="Heading 2 2 4 15 2" xfId="10248"/>
    <cellStyle name="Heading 2 2 4 15 3" xfId="13454"/>
    <cellStyle name="Heading 2 2 4 16" xfId="5181"/>
    <cellStyle name="Heading 2 2 4 16 2" xfId="10374"/>
    <cellStyle name="Heading 2 2 4 16 3" xfId="13564"/>
    <cellStyle name="Heading 2 2 4 17" xfId="5317"/>
    <cellStyle name="Heading 2 2 4 17 2" xfId="10485"/>
    <cellStyle name="Heading 2 2 4 17 3" xfId="13662"/>
    <cellStyle name="Heading 2 2 4 18" xfId="5423"/>
    <cellStyle name="Heading 2 2 4 18 2" xfId="10567"/>
    <cellStyle name="Heading 2 2 4 18 3" xfId="13731"/>
    <cellStyle name="Heading 2 2 4 19" xfId="5523"/>
    <cellStyle name="Heading 2 2 4 19 2" xfId="10644"/>
    <cellStyle name="Heading 2 2 4 19 3" xfId="13793"/>
    <cellStyle name="Heading 2 2 4 2" xfId="2552"/>
    <cellStyle name="Heading 2 2 4 2 2" xfId="8066"/>
    <cellStyle name="Heading 2 2 4 2 3" xfId="7418"/>
    <cellStyle name="Heading 2 2 4 20" xfId="6083"/>
    <cellStyle name="Heading 2 2 4 20 2" xfId="11177"/>
    <cellStyle name="Heading 2 2 4 20 3" xfId="14311"/>
    <cellStyle name="Heading 2 2 4 21" xfId="6283"/>
    <cellStyle name="Heading 2 2 4 21 2" xfId="11354"/>
    <cellStyle name="Heading 2 2 4 21 3" xfId="14473"/>
    <cellStyle name="Heading 2 2 4 22" xfId="6446"/>
    <cellStyle name="Heading 2 2 4 22 2" xfId="11494"/>
    <cellStyle name="Heading 2 2 4 22 3" xfId="14598"/>
    <cellStyle name="Heading 2 2 4 23" xfId="6583"/>
    <cellStyle name="Heading 2 2 4 23 2" xfId="11609"/>
    <cellStyle name="Heading 2 2 4 23 3" xfId="14697"/>
    <cellStyle name="Heading 2 2 4 24" xfId="6691"/>
    <cellStyle name="Heading 2 2 4 24 2" xfId="11693"/>
    <cellStyle name="Heading 2 2 4 24 3" xfId="14767"/>
    <cellStyle name="Heading 2 2 4 25" xfId="6789"/>
    <cellStyle name="Heading 2 2 4 25 2" xfId="11768"/>
    <cellStyle name="Heading 2 2 4 25 3" xfId="14828"/>
    <cellStyle name="Heading 2 2 4 26" xfId="10625"/>
    <cellStyle name="Heading 2 2 4 3" xfId="2761"/>
    <cellStyle name="Heading 2 2 4 3 2" xfId="8253"/>
    <cellStyle name="Heading 2 2 4 3 3" xfId="6998"/>
    <cellStyle name="Heading 2 2 4 4" xfId="2989"/>
    <cellStyle name="Heading 2 2 4 4 2" xfId="8458"/>
    <cellStyle name="Heading 2 2 4 4 3" xfId="11834"/>
    <cellStyle name="Heading 2 2 4 5" xfId="3181"/>
    <cellStyle name="Heading 2 2 4 5 2" xfId="8628"/>
    <cellStyle name="Heading 2 2 4 5 3" xfId="11988"/>
    <cellStyle name="Heading 2 2 4 6" xfId="3381"/>
    <cellStyle name="Heading 2 2 4 6 2" xfId="8806"/>
    <cellStyle name="Heading 2 2 4 6 3" xfId="12150"/>
    <cellStyle name="Heading 2 2 4 7" xfId="3573"/>
    <cellStyle name="Heading 2 2 4 7 2" xfId="8976"/>
    <cellStyle name="Heading 2 2 4 7 3" xfId="12304"/>
    <cellStyle name="Heading 2 2 4 8" xfId="3764"/>
    <cellStyle name="Heading 2 2 4 8 2" xfId="9143"/>
    <cellStyle name="Heading 2 2 4 8 3" xfId="12456"/>
    <cellStyle name="Heading 2 2 4 9" xfId="3950"/>
    <cellStyle name="Heading 2 2 4 9 2" xfId="9303"/>
    <cellStyle name="Heading 2 2 4 9 3" xfId="12602"/>
    <cellStyle name="Heading 2 2 5" xfId="1852"/>
    <cellStyle name="Heading 2 2 5 10" xfId="4165"/>
    <cellStyle name="Heading 2 2 5 10 2" xfId="9497"/>
    <cellStyle name="Heading 2 2 5 10 3" xfId="12778"/>
    <cellStyle name="Heading 2 2 5 11" xfId="4348"/>
    <cellStyle name="Heading 2 2 5 11 2" xfId="9660"/>
    <cellStyle name="Heading 2 2 5 11 3" xfId="12923"/>
    <cellStyle name="Heading 2 2 5 12" xfId="4534"/>
    <cellStyle name="Heading 2 2 5 12 2" xfId="9821"/>
    <cellStyle name="Heading 2 2 5 12 3" xfId="13071"/>
    <cellStyle name="Heading 2 2 5 13" xfId="4707"/>
    <cellStyle name="Heading 2 2 5 13 2" xfId="9971"/>
    <cellStyle name="Heading 2 2 5 13 3" xfId="13207"/>
    <cellStyle name="Heading 2 2 5 14" xfId="4891"/>
    <cellStyle name="Heading 2 2 5 14 2" xfId="10131"/>
    <cellStyle name="Heading 2 2 5 14 3" xfId="13350"/>
    <cellStyle name="Heading 2 2 5 15" xfId="5055"/>
    <cellStyle name="Heading 2 2 5 15 2" xfId="10270"/>
    <cellStyle name="Heading 2 2 5 15 3" xfId="13476"/>
    <cellStyle name="Heading 2 2 5 16" xfId="5203"/>
    <cellStyle name="Heading 2 2 5 16 2" xfId="10396"/>
    <cellStyle name="Heading 2 2 5 16 3" xfId="13586"/>
    <cellStyle name="Heading 2 2 5 17" xfId="5338"/>
    <cellStyle name="Heading 2 2 5 17 2" xfId="10506"/>
    <cellStyle name="Heading 2 2 5 17 3" xfId="13683"/>
    <cellStyle name="Heading 2 2 5 18" xfId="5444"/>
    <cellStyle name="Heading 2 2 5 18 2" xfId="10588"/>
    <cellStyle name="Heading 2 2 5 18 3" xfId="13752"/>
    <cellStyle name="Heading 2 2 5 19" xfId="5541"/>
    <cellStyle name="Heading 2 2 5 19 2" xfId="10662"/>
    <cellStyle name="Heading 2 2 5 19 3" xfId="13811"/>
    <cellStyle name="Heading 2 2 5 2" xfId="2578"/>
    <cellStyle name="Heading 2 2 5 2 2" xfId="8092"/>
    <cellStyle name="Heading 2 2 5 2 3" xfId="7417"/>
    <cellStyle name="Heading 2 2 5 20" xfId="6109"/>
    <cellStyle name="Heading 2 2 5 20 2" xfId="11203"/>
    <cellStyle name="Heading 2 2 5 20 3" xfId="14337"/>
    <cellStyle name="Heading 2 2 5 21" xfId="6309"/>
    <cellStyle name="Heading 2 2 5 21 2" xfId="11380"/>
    <cellStyle name="Heading 2 2 5 21 3" xfId="14499"/>
    <cellStyle name="Heading 2 2 5 22" xfId="6468"/>
    <cellStyle name="Heading 2 2 5 22 2" xfId="11516"/>
    <cellStyle name="Heading 2 2 5 22 3" xfId="14620"/>
    <cellStyle name="Heading 2 2 5 23" xfId="6605"/>
    <cellStyle name="Heading 2 2 5 23 2" xfId="11631"/>
    <cellStyle name="Heading 2 2 5 23 3" xfId="14719"/>
    <cellStyle name="Heading 2 2 5 24" xfId="6711"/>
    <cellStyle name="Heading 2 2 5 24 2" xfId="11713"/>
    <cellStyle name="Heading 2 2 5 24 3" xfId="14787"/>
    <cellStyle name="Heading 2 2 5 25" xfId="6807"/>
    <cellStyle name="Heading 2 2 5 25 2" xfId="11786"/>
    <cellStyle name="Heading 2 2 5 25 3" xfId="14846"/>
    <cellStyle name="Heading 2 2 5 26" xfId="10550"/>
    <cellStyle name="Heading 2 2 5 3" xfId="2787"/>
    <cellStyle name="Heading 2 2 5 3 2" xfId="8279"/>
    <cellStyle name="Heading 2 2 5 3 3" xfId="6972"/>
    <cellStyle name="Heading 2 2 5 4" xfId="3013"/>
    <cellStyle name="Heading 2 2 5 4 2" xfId="8482"/>
    <cellStyle name="Heading 2 2 5 4 3" xfId="11858"/>
    <cellStyle name="Heading 2 2 5 5" xfId="3205"/>
    <cellStyle name="Heading 2 2 5 5 2" xfId="8652"/>
    <cellStyle name="Heading 2 2 5 5 3" xfId="12012"/>
    <cellStyle name="Heading 2 2 5 6" xfId="3405"/>
    <cellStyle name="Heading 2 2 5 6 2" xfId="8830"/>
    <cellStyle name="Heading 2 2 5 6 3" xfId="12174"/>
    <cellStyle name="Heading 2 2 5 7" xfId="3597"/>
    <cellStyle name="Heading 2 2 5 7 2" xfId="9000"/>
    <cellStyle name="Heading 2 2 5 7 3" xfId="12328"/>
    <cellStyle name="Heading 2 2 5 8" xfId="3788"/>
    <cellStyle name="Heading 2 2 5 8 2" xfId="9167"/>
    <cellStyle name="Heading 2 2 5 8 3" xfId="12479"/>
    <cellStyle name="Heading 2 2 5 9" xfId="3974"/>
    <cellStyle name="Heading 2 2 5 9 2" xfId="9327"/>
    <cellStyle name="Heading 2 2 5 9 3" xfId="12625"/>
    <cellStyle name="Heading 2 2 6" xfId="1837"/>
    <cellStyle name="Heading 2 2 6 10" xfId="4151"/>
    <cellStyle name="Heading 2 2 6 10 2" xfId="9483"/>
    <cellStyle name="Heading 2 2 6 10 3" xfId="12764"/>
    <cellStyle name="Heading 2 2 6 11" xfId="4334"/>
    <cellStyle name="Heading 2 2 6 11 2" xfId="9646"/>
    <cellStyle name="Heading 2 2 6 11 3" xfId="12909"/>
    <cellStyle name="Heading 2 2 6 12" xfId="4521"/>
    <cellStyle name="Heading 2 2 6 12 2" xfId="9808"/>
    <cellStyle name="Heading 2 2 6 12 3" xfId="13058"/>
    <cellStyle name="Heading 2 2 6 13" xfId="4692"/>
    <cellStyle name="Heading 2 2 6 13 2" xfId="9956"/>
    <cellStyle name="Heading 2 2 6 13 3" xfId="13192"/>
    <cellStyle name="Heading 2 2 6 14" xfId="4877"/>
    <cellStyle name="Heading 2 2 6 14 2" xfId="10117"/>
    <cellStyle name="Heading 2 2 6 14 3" xfId="13336"/>
    <cellStyle name="Heading 2 2 6 15" xfId="5042"/>
    <cellStyle name="Heading 2 2 6 15 2" xfId="10257"/>
    <cellStyle name="Heading 2 2 6 15 3" xfId="13463"/>
    <cellStyle name="Heading 2 2 6 16" xfId="5190"/>
    <cellStyle name="Heading 2 2 6 16 2" xfId="10383"/>
    <cellStyle name="Heading 2 2 6 16 3" xfId="13573"/>
    <cellStyle name="Heading 2 2 6 17" xfId="5326"/>
    <cellStyle name="Heading 2 2 6 17 2" xfId="10494"/>
    <cellStyle name="Heading 2 2 6 17 3" xfId="13671"/>
    <cellStyle name="Heading 2 2 6 18" xfId="5431"/>
    <cellStyle name="Heading 2 2 6 18 2" xfId="10575"/>
    <cellStyle name="Heading 2 2 6 18 3" xfId="13739"/>
    <cellStyle name="Heading 2 2 6 19" xfId="5530"/>
    <cellStyle name="Heading 2 2 6 19 2" xfId="10651"/>
    <cellStyle name="Heading 2 2 6 19 3" xfId="13800"/>
    <cellStyle name="Heading 2 2 6 2" xfId="2563"/>
    <cellStyle name="Heading 2 2 6 2 2" xfId="8077"/>
    <cellStyle name="Heading 2 2 6 2 3" xfId="10864"/>
    <cellStyle name="Heading 2 2 6 20" xfId="6094"/>
    <cellStyle name="Heading 2 2 6 20 2" xfId="11188"/>
    <cellStyle name="Heading 2 2 6 20 3" xfId="14322"/>
    <cellStyle name="Heading 2 2 6 21" xfId="6294"/>
    <cellStyle name="Heading 2 2 6 21 2" xfId="11365"/>
    <cellStyle name="Heading 2 2 6 21 3" xfId="14484"/>
    <cellStyle name="Heading 2 2 6 22" xfId="6455"/>
    <cellStyle name="Heading 2 2 6 22 2" xfId="11503"/>
    <cellStyle name="Heading 2 2 6 22 3" xfId="14607"/>
    <cellStyle name="Heading 2 2 6 23" xfId="6592"/>
    <cellStyle name="Heading 2 2 6 23 2" xfId="11618"/>
    <cellStyle name="Heading 2 2 6 23 3" xfId="14706"/>
    <cellStyle name="Heading 2 2 6 24" xfId="6700"/>
    <cellStyle name="Heading 2 2 6 24 2" xfId="11702"/>
    <cellStyle name="Heading 2 2 6 24 3" xfId="14776"/>
    <cellStyle name="Heading 2 2 6 25" xfId="6796"/>
    <cellStyle name="Heading 2 2 6 25 2" xfId="11775"/>
    <cellStyle name="Heading 2 2 6 25 3" xfId="14835"/>
    <cellStyle name="Heading 2 2 6 26" xfId="9274"/>
    <cellStyle name="Heading 2 2 6 3" xfId="2772"/>
    <cellStyle name="Heading 2 2 6 3 2" xfId="8264"/>
    <cellStyle name="Heading 2 2 6 3 3" xfId="6987"/>
    <cellStyle name="Heading 2 2 6 4" xfId="2999"/>
    <cellStyle name="Heading 2 2 6 4 2" xfId="8468"/>
    <cellStyle name="Heading 2 2 6 4 3" xfId="11844"/>
    <cellStyle name="Heading 2 2 6 5" xfId="3191"/>
    <cellStyle name="Heading 2 2 6 5 2" xfId="8638"/>
    <cellStyle name="Heading 2 2 6 5 3" xfId="11998"/>
    <cellStyle name="Heading 2 2 6 6" xfId="3391"/>
    <cellStyle name="Heading 2 2 6 6 2" xfId="8816"/>
    <cellStyle name="Heading 2 2 6 6 3" xfId="12160"/>
    <cellStyle name="Heading 2 2 6 7" xfId="3583"/>
    <cellStyle name="Heading 2 2 6 7 2" xfId="8986"/>
    <cellStyle name="Heading 2 2 6 7 3" xfId="12314"/>
    <cellStyle name="Heading 2 2 6 8" xfId="3774"/>
    <cellStyle name="Heading 2 2 6 8 2" xfId="9153"/>
    <cellStyle name="Heading 2 2 6 8 3" xfId="12465"/>
    <cellStyle name="Heading 2 2 6 9" xfId="3960"/>
    <cellStyle name="Heading 2 2 6 9 2" xfId="9313"/>
    <cellStyle name="Heading 2 2 6 9 3" xfId="12611"/>
    <cellStyle name="Heading 2 2 7" xfId="1861"/>
    <cellStyle name="Heading 2 2 7 10" xfId="4173"/>
    <cellStyle name="Heading 2 2 7 10 2" xfId="9505"/>
    <cellStyle name="Heading 2 2 7 10 3" xfId="12786"/>
    <cellStyle name="Heading 2 2 7 11" xfId="4355"/>
    <cellStyle name="Heading 2 2 7 11 2" xfId="9667"/>
    <cellStyle name="Heading 2 2 7 11 3" xfId="12930"/>
    <cellStyle name="Heading 2 2 7 12" xfId="4541"/>
    <cellStyle name="Heading 2 2 7 12 2" xfId="9828"/>
    <cellStyle name="Heading 2 2 7 12 3" xfId="13078"/>
    <cellStyle name="Heading 2 2 7 13" xfId="4715"/>
    <cellStyle name="Heading 2 2 7 13 2" xfId="9979"/>
    <cellStyle name="Heading 2 2 7 13 3" xfId="13214"/>
    <cellStyle name="Heading 2 2 7 14" xfId="4899"/>
    <cellStyle name="Heading 2 2 7 14 2" xfId="10139"/>
    <cellStyle name="Heading 2 2 7 14 3" xfId="13358"/>
    <cellStyle name="Heading 2 2 7 15" xfId="5061"/>
    <cellStyle name="Heading 2 2 7 15 2" xfId="10276"/>
    <cellStyle name="Heading 2 2 7 15 3" xfId="13482"/>
    <cellStyle name="Heading 2 2 7 16" xfId="5209"/>
    <cellStyle name="Heading 2 2 7 16 2" xfId="10402"/>
    <cellStyle name="Heading 2 2 7 16 3" xfId="13592"/>
    <cellStyle name="Heading 2 2 7 17" xfId="5343"/>
    <cellStyle name="Heading 2 2 7 17 2" xfId="10511"/>
    <cellStyle name="Heading 2 2 7 17 3" xfId="13688"/>
    <cellStyle name="Heading 2 2 7 18" xfId="5449"/>
    <cellStyle name="Heading 2 2 7 18 2" xfId="10593"/>
    <cellStyle name="Heading 2 2 7 18 3" xfId="13757"/>
    <cellStyle name="Heading 2 2 7 19" xfId="5546"/>
    <cellStyle name="Heading 2 2 7 19 2" xfId="10667"/>
    <cellStyle name="Heading 2 2 7 19 3" xfId="13816"/>
    <cellStyle name="Heading 2 2 7 2" xfId="2587"/>
    <cellStyle name="Heading 2 2 7 2 2" xfId="8101"/>
    <cellStyle name="Heading 2 2 7 2 3" xfId="7121"/>
    <cellStyle name="Heading 2 2 7 20" xfId="6118"/>
    <cellStyle name="Heading 2 2 7 20 2" xfId="11212"/>
    <cellStyle name="Heading 2 2 7 20 3" xfId="14346"/>
    <cellStyle name="Heading 2 2 7 21" xfId="6318"/>
    <cellStyle name="Heading 2 2 7 21 2" xfId="11389"/>
    <cellStyle name="Heading 2 2 7 21 3" xfId="14508"/>
    <cellStyle name="Heading 2 2 7 22" xfId="6474"/>
    <cellStyle name="Heading 2 2 7 22 2" xfId="11522"/>
    <cellStyle name="Heading 2 2 7 22 3" xfId="14626"/>
    <cellStyle name="Heading 2 2 7 23" xfId="6611"/>
    <cellStyle name="Heading 2 2 7 23 2" xfId="11637"/>
    <cellStyle name="Heading 2 2 7 23 3" xfId="14725"/>
    <cellStyle name="Heading 2 2 7 24" xfId="6716"/>
    <cellStyle name="Heading 2 2 7 24 2" xfId="11718"/>
    <cellStyle name="Heading 2 2 7 24 3" xfId="14792"/>
    <cellStyle name="Heading 2 2 7 25" xfId="6812"/>
    <cellStyle name="Heading 2 2 7 25 2" xfId="11791"/>
    <cellStyle name="Heading 2 2 7 25 3" xfId="14851"/>
    <cellStyle name="Heading 2 2 7 26" xfId="7383"/>
    <cellStyle name="Heading 2 2 7 3" xfId="2796"/>
    <cellStyle name="Heading 2 2 7 3 2" xfId="8288"/>
    <cellStyle name="Heading 2 2 7 3 3" xfId="6963"/>
    <cellStyle name="Heading 2 2 7 4" xfId="3021"/>
    <cellStyle name="Heading 2 2 7 4 2" xfId="8490"/>
    <cellStyle name="Heading 2 2 7 4 3" xfId="11866"/>
    <cellStyle name="Heading 2 2 7 5" xfId="3213"/>
    <cellStyle name="Heading 2 2 7 5 2" xfId="8660"/>
    <cellStyle name="Heading 2 2 7 5 3" xfId="12020"/>
    <cellStyle name="Heading 2 2 7 6" xfId="3413"/>
    <cellStyle name="Heading 2 2 7 6 2" xfId="8838"/>
    <cellStyle name="Heading 2 2 7 6 3" xfId="12182"/>
    <cellStyle name="Heading 2 2 7 7" xfId="3605"/>
    <cellStyle name="Heading 2 2 7 7 2" xfId="9008"/>
    <cellStyle name="Heading 2 2 7 7 3" xfId="12335"/>
    <cellStyle name="Heading 2 2 7 8" xfId="3796"/>
    <cellStyle name="Heading 2 2 7 8 2" xfId="9175"/>
    <cellStyle name="Heading 2 2 7 8 3" xfId="12486"/>
    <cellStyle name="Heading 2 2 7 9" xfId="3982"/>
    <cellStyle name="Heading 2 2 7 9 2" xfId="9335"/>
    <cellStyle name="Heading 2 2 7 9 3" xfId="12633"/>
    <cellStyle name="Heading 2 2 8" xfId="1844"/>
    <cellStyle name="Heading 2 2 8 10" xfId="4157"/>
    <cellStyle name="Heading 2 2 8 10 2" xfId="9489"/>
    <cellStyle name="Heading 2 2 8 10 3" xfId="12770"/>
    <cellStyle name="Heading 2 2 8 11" xfId="4340"/>
    <cellStyle name="Heading 2 2 8 11 2" xfId="9652"/>
    <cellStyle name="Heading 2 2 8 11 3" xfId="12915"/>
    <cellStyle name="Heading 2 2 8 12" xfId="4527"/>
    <cellStyle name="Heading 2 2 8 12 2" xfId="9814"/>
    <cellStyle name="Heading 2 2 8 12 3" xfId="13064"/>
    <cellStyle name="Heading 2 2 8 13" xfId="4699"/>
    <cellStyle name="Heading 2 2 8 13 2" xfId="9963"/>
    <cellStyle name="Heading 2 2 8 13 3" xfId="13199"/>
    <cellStyle name="Heading 2 2 8 14" xfId="4883"/>
    <cellStyle name="Heading 2 2 8 14 2" xfId="10123"/>
    <cellStyle name="Heading 2 2 8 14 3" xfId="13342"/>
    <cellStyle name="Heading 2 2 8 15" xfId="5048"/>
    <cellStyle name="Heading 2 2 8 15 2" xfId="10263"/>
    <cellStyle name="Heading 2 2 8 15 3" xfId="13469"/>
    <cellStyle name="Heading 2 2 8 16" xfId="5196"/>
    <cellStyle name="Heading 2 2 8 16 2" xfId="10389"/>
    <cellStyle name="Heading 2 2 8 16 3" xfId="13579"/>
    <cellStyle name="Heading 2 2 8 17" xfId="5331"/>
    <cellStyle name="Heading 2 2 8 17 2" xfId="10499"/>
    <cellStyle name="Heading 2 2 8 17 3" xfId="13676"/>
    <cellStyle name="Heading 2 2 8 18" xfId="5437"/>
    <cellStyle name="Heading 2 2 8 18 2" xfId="10581"/>
    <cellStyle name="Heading 2 2 8 18 3" xfId="13745"/>
    <cellStyle name="Heading 2 2 8 19" xfId="5535"/>
    <cellStyle name="Heading 2 2 8 19 2" xfId="10656"/>
    <cellStyle name="Heading 2 2 8 19 3" xfId="13805"/>
    <cellStyle name="Heading 2 2 8 2" xfId="2570"/>
    <cellStyle name="Heading 2 2 8 2 2" xfId="8084"/>
    <cellStyle name="Heading 2 2 8 2 3" xfId="9980"/>
    <cellStyle name="Heading 2 2 8 20" xfId="6101"/>
    <cellStyle name="Heading 2 2 8 20 2" xfId="11195"/>
    <cellStyle name="Heading 2 2 8 20 3" xfId="14329"/>
    <cellStyle name="Heading 2 2 8 21" xfId="6301"/>
    <cellStyle name="Heading 2 2 8 21 2" xfId="11372"/>
    <cellStyle name="Heading 2 2 8 21 3" xfId="14491"/>
    <cellStyle name="Heading 2 2 8 22" xfId="6461"/>
    <cellStyle name="Heading 2 2 8 22 2" xfId="11509"/>
    <cellStyle name="Heading 2 2 8 22 3" xfId="14613"/>
    <cellStyle name="Heading 2 2 8 23" xfId="6598"/>
    <cellStyle name="Heading 2 2 8 23 2" xfId="11624"/>
    <cellStyle name="Heading 2 2 8 23 3" xfId="14712"/>
    <cellStyle name="Heading 2 2 8 24" xfId="6705"/>
    <cellStyle name="Heading 2 2 8 24 2" xfId="11707"/>
    <cellStyle name="Heading 2 2 8 24 3" xfId="14781"/>
    <cellStyle name="Heading 2 2 8 25" xfId="6801"/>
    <cellStyle name="Heading 2 2 8 25 2" xfId="11780"/>
    <cellStyle name="Heading 2 2 8 25 3" xfId="14840"/>
    <cellStyle name="Heading 2 2 8 26" xfId="11751"/>
    <cellStyle name="Heading 2 2 8 3" xfId="2779"/>
    <cellStyle name="Heading 2 2 8 3 2" xfId="8271"/>
    <cellStyle name="Heading 2 2 8 3 3" xfId="6980"/>
    <cellStyle name="Heading 2 2 8 4" xfId="3005"/>
    <cellStyle name="Heading 2 2 8 4 2" xfId="8474"/>
    <cellStyle name="Heading 2 2 8 4 3" xfId="11850"/>
    <cellStyle name="Heading 2 2 8 5" xfId="3197"/>
    <cellStyle name="Heading 2 2 8 5 2" xfId="8644"/>
    <cellStyle name="Heading 2 2 8 5 3" xfId="12004"/>
    <cellStyle name="Heading 2 2 8 6" xfId="3397"/>
    <cellStyle name="Heading 2 2 8 6 2" xfId="8822"/>
    <cellStyle name="Heading 2 2 8 6 3" xfId="12166"/>
    <cellStyle name="Heading 2 2 8 7" xfId="3589"/>
    <cellStyle name="Heading 2 2 8 7 2" xfId="8992"/>
    <cellStyle name="Heading 2 2 8 7 3" xfId="12320"/>
    <cellStyle name="Heading 2 2 8 8" xfId="3780"/>
    <cellStyle name="Heading 2 2 8 8 2" xfId="9159"/>
    <cellStyle name="Heading 2 2 8 8 3" xfId="12471"/>
    <cellStyle name="Heading 2 2 8 9" xfId="3966"/>
    <cellStyle name="Heading 2 2 8 9 2" xfId="9319"/>
    <cellStyle name="Heading 2 2 8 9 3" xfId="12617"/>
    <cellStyle name="Heading 2 2 9" xfId="1809"/>
    <cellStyle name="Heading 2 2 9 10" xfId="4125"/>
    <cellStyle name="Heading 2 2 9 10 2" xfId="9457"/>
    <cellStyle name="Heading 2 2 9 10 3" xfId="12738"/>
    <cellStyle name="Heading 2 2 9 11" xfId="4307"/>
    <cellStyle name="Heading 2 2 9 11 2" xfId="9619"/>
    <cellStyle name="Heading 2 2 9 11 3" xfId="12882"/>
    <cellStyle name="Heading 2 2 9 12" xfId="4495"/>
    <cellStyle name="Heading 2 2 9 12 2" xfId="9782"/>
    <cellStyle name="Heading 2 2 9 12 3" xfId="13032"/>
    <cellStyle name="Heading 2 2 9 13" xfId="4667"/>
    <cellStyle name="Heading 2 2 9 13 2" xfId="9931"/>
    <cellStyle name="Heading 2 2 9 13 3" xfId="13167"/>
    <cellStyle name="Heading 2 2 9 14" xfId="4851"/>
    <cellStyle name="Heading 2 2 9 14 2" xfId="10091"/>
    <cellStyle name="Heading 2 2 9 14 3" xfId="13311"/>
    <cellStyle name="Heading 2 2 9 15" xfId="5017"/>
    <cellStyle name="Heading 2 2 9 15 2" xfId="10232"/>
    <cellStyle name="Heading 2 2 9 15 3" xfId="13438"/>
    <cellStyle name="Heading 2 2 9 16" xfId="5165"/>
    <cellStyle name="Heading 2 2 9 16 2" xfId="10358"/>
    <cellStyle name="Heading 2 2 9 16 3" xfId="13548"/>
    <cellStyle name="Heading 2 2 9 17" xfId="5302"/>
    <cellStyle name="Heading 2 2 9 17 2" xfId="10470"/>
    <cellStyle name="Heading 2 2 9 17 3" xfId="13647"/>
    <cellStyle name="Heading 2 2 9 18" xfId="5412"/>
    <cellStyle name="Heading 2 2 9 18 2" xfId="10556"/>
    <cellStyle name="Heading 2 2 9 18 3" xfId="13720"/>
    <cellStyle name="Heading 2 2 9 19" xfId="5512"/>
    <cellStyle name="Heading 2 2 9 19 2" xfId="10633"/>
    <cellStyle name="Heading 2 2 9 19 3" xfId="13782"/>
    <cellStyle name="Heading 2 2 9 2" xfId="2535"/>
    <cellStyle name="Heading 2 2 9 2 2" xfId="8049"/>
    <cellStyle name="Heading 2 2 9 2 3" xfId="7777"/>
    <cellStyle name="Heading 2 2 9 20" xfId="6066"/>
    <cellStyle name="Heading 2 2 9 20 2" xfId="11160"/>
    <cellStyle name="Heading 2 2 9 20 3" xfId="14294"/>
    <cellStyle name="Heading 2 2 9 21" xfId="6266"/>
    <cellStyle name="Heading 2 2 9 21 2" xfId="11337"/>
    <cellStyle name="Heading 2 2 9 21 3" xfId="14456"/>
    <cellStyle name="Heading 2 2 9 22" xfId="6430"/>
    <cellStyle name="Heading 2 2 9 22 2" xfId="11478"/>
    <cellStyle name="Heading 2 2 9 22 3" xfId="14582"/>
    <cellStyle name="Heading 2 2 9 23" xfId="6567"/>
    <cellStyle name="Heading 2 2 9 23 2" xfId="11593"/>
    <cellStyle name="Heading 2 2 9 23 3" xfId="14681"/>
    <cellStyle name="Heading 2 2 9 24" xfId="6679"/>
    <cellStyle name="Heading 2 2 9 24 2" xfId="11681"/>
    <cellStyle name="Heading 2 2 9 24 3" xfId="14755"/>
    <cellStyle name="Heading 2 2 9 25" xfId="6778"/>
    <cellStyle name="Heading 2 2 9 25 2" xfId="11757"/>
    <cellStyle name="Heading 2 2 9 25 3" xfId="14817"/>
    <cellStyle name="Heading 2 2 9 26" xfId="8402"/>
    <cellStyle name="Heading 2 2 9 3" xfId="2744"/>
    <cellStyle name="Heading 2 2 9 3 2" xfId="8236"/>
    <cellStyle name="Heading 2 2 9 3 3" xfId="7015"/>
    <cellStyle name="Heading 2 2 9 4" xfId="2973"/>
    <cellStyle name="Heading 2 2 9 4 2" xfId="8442"/>
    <cellStyle name="Heading 2 2 9 4 3" xfId="11818"/>
    <cellStyle name="Heading 2 2 9 5" xfId="3165"/>
    <cellStyle name="Heading 2 2 9 5 2" xfId="8612"/>
    <cellStyle name="Heading 2 2 9 5 3" xfId="11972"/>
    <cellStyle name="Heading 2 2 9 6" xfId="3365"/>
    <cellStyle name="Heading 2 2 9 6 2" xfId="8790"/>
    <cellStyle name="Heading 2 2 9 6 3" xfId="12134"/>
    <cellStyle name="Heading 2 2 9 7" xfId="3557"/>
    <cellStyle name="Heading 2 2 9 7 2" xfId="8960"/>
    <cellStyle name="Heading 2 2 9 7 3" xfId="12288"/>
    <cellStyle name="Heading 2 2 9 8" xfId="3748"/>
    <cellStyle name="Heading 2 2 9 8 2" xfId="9127"/>
    <cellStyle name="Heading 2 2 9 8 3" xfId="12440"/>
    <cellStyle name="Heading 2 2 9 9" xfId="3934"/>
    <cellStyle name="Heading 2 2 9 9 2" xfId="9287"/>
    <cellStyle name="Heading 2 2 9 9 3" xfId="12586"/>
    <cellStyle name="Heading 2 3" xfId="23736"/>
    <cellStyle name="Heading 2 4" xfId="23737"/>
    <cellStyle name="Heading 2 5" xfId="23738"/>
    <cellStyle name="Heading 2 6" xfId="23739"/>
    <cellStyle name="Heading 2 7" xfId="23740"/>
    <cellStyle name="Heading 2 8" xfId="23741"/>
    <cellStyle name="Heading 2 9" xfId="23742"/>
    <cellStyle name="Heading 2_План по КВЛ 2011г." xfId="1399"/>
    <cellStyle name="Heading 3" xfId="61"/>
    <cellStyle name="Heading 3 10" xfId="1400"/>
    <cellStyle name="Heading 3 2" xfId="1401"/>
    <cellStyle name="Heading 3 2 10" xfId="1840"/>
    <cellStyle name="Heading 3 2 10 10" xfId="4154"/>
    <cellStyle name="Heading 3 2 10 10 2" xfId="9486"/>
    <cellStyle name="Heading 3 2 10 10 3" xfId="12767"/>
    <cellStyle name="Heading 3 2 10 11" xfId="4337"/>
    <cellStyle name="Heading 3 2 10 11 2" xfId="9649"/>
    <cellStyle name="Heading 3 2 10 11 3" xfId="12912"/>
    <cellStyle name="Heading 3 2 10 12" xfId="4524"/>
    <cellStyle name="Heading 3 2 10 12 2" xfId="9811"/>
    <cellStyle name="Heading 3 2 10 12 3" xfId="13061"/>
    <cellStyle name="Heading 3 2 10 13" xfId="4695"/>
    <cellStyle name="Heading 3 2 10 13 2" xfId="9959"/>
    <cellStyle name="Heading 3 2 10 13 3" xfId="13195"/>
    <cellStyle name="Heading 3 2 10 14" xfId="4880"/>
    <cellStyle name="Heading 3 2 10 14 2" xfId="10120"/>
    <cellStyle name="Heading 3 2 10 14 3" xfId="13339"/>
    <cellStyle name="Heading 3 2 10 15" xfId="5045"/>
    <cellStyle name="Heading 3 2 10 15 2" xfId="10260"/>
    <cellStyle name="Heading 3 2 10 15 3" xfId="13466"/>
    <cellStyle name="Heading 3 2 10 16" xfId="5193"/>
    <cellStyle name="Heading 3 2 10 16 2" xfId="10386"/>
    <cellStyle name="Heading 3 2 10 16 3" xfId="13576"/>
    <cellStyle name="Heading 3 2 10 17" xfId="5329"/>
    <cellStyle name="Heading 3 2 10 17 2" xfId="10497"/>
    <cellStyle name="Heading 3 2 10 17 3" xfId="13674"/>
    <cellStyle name="Heading 3 2 10 18" xfId="5434"/>
    <cellStyle name="Heading 3 2 10 18 2" xfId="10578"/>
    <cellStyle name="Heading 3 2 10 18 3" xfId="13742"/>
    <cellStyle name="Heading 3 2 10 19" xfId="5533"/>
    <cellStyle name="Heading 3 2 10 19 2" xfId="10654"/>
    <cellStyle name="Heading 3 2 10 19 3" xfId="13803"/>
    <cellStyle name="Heading 3 2 10 2" xfId="2566"/>
    <cellStyle name="Heading 3 2 10 2 2" xfId="8080"/>
    <cellStyle name="Heading 3 2 10 2 3" xfId="10938"/>
    <cellStyle name="Heading 3 2 10 20" xfId="6097"/>
    <cellStyle name="Heading 3 2 10 20 2" xfId="11191"/>
    <cellStyle name="Heading 3 2 10 20 3" xfId="14325"/>
    <cellStyle name="Heading 3 2 10 21" xfId="6297"/>
    <cellStyle name="Heading 3 2 10 21 2" xfId="11368"/>
    <cellStyle name="Heading 3 2 10 21 3" xfId="14487"/>
    <cellStyle name="Heading 3 2 10 22" xfId="6458"/>
    <cellStyle name="Heading 3 2 10 22 2" xfId="11506"/>
    <cellStyle name="Heading 3 2 10 22 3" xfId="14610"/>
    <cellStyle name="Heading 3 2 10 23" xfId="6595"/>
    <cellStyle name="Heading 3 2 10 23 2" xfId="11621"/>
    <cellStyle name="Heading 3 2 10 23 3" xfId="14709"/>
    <cellStyle name="Heading 3 2 10 24" xfId="6703"/>
    <cellStyle name="Heading 3 2 10 24 2" xfId="11705"/>
    <cellStyle name="Heading 3 2 10 24 3" xfId="14779"/>
    <cellStyle name="Heading 3 2 10 25" xfId="6799"/>
    <cellStyle name="Heading 3 2 10 25 2" xfId="11778"/>
    <cellStyle name="Heading 3 2 10 25 3" xfId="14838"/>
    <cellStyle name="Heading 3 2 10 26" xfId="8776"/>
    <cellStyle name="Heading 3 2 10 3" xfId="2775"/>
    <cellStyle name="Heading 3 2 10 3 2" xfId="8267"/>
    <cellStyle name="Heading 3 2 10 3 3" xfId="6984"/>
    <cellStyle name="Heading 3 2 10 4" xfId="3002"/>
    <cellStyle name="Heading 3 2 10 4 2" xfId="8471"/>
    <cellStyle name="Heading 3 2 10 4 3" xfId="11847"/>
    <cellStyle name="Heading 3 2 10 5" xfId="3194"/>
    <cellStyle name="Heading 3 2 10 5 2" xfId="8641"/>
    <cellStyle name="Heading 3 2 10 5 3" xfId="12001"/>
    <cellStyle name="Heading 3 2 10 6" xfId="3394"/>
    <cellStyle name="Heading 3 2 10 6 2" xfId="8819"/>
    <cellStyle name="Heading 3 2 10 6 3" xfId="12163"/>
    <cellStyle name="Heading 3 2 10 7" xfId="3586"/>
    <cellStyle name="Heading 3 2 10 7 2" xfId="8989"/>
    <cellStyle name="Heading 3 2 10 7 3" xfId="12317"/>
    <cellStyle name="Heading 3 2 10 8" xfId="3777"/>
    <cellStyle name="Heading 3 2 10 8 2" xfId="9156"/>
    <cellStyle name="Heading 3 2 10 8 3" xfId="12468"/>
    <cellStyle name="Heading 3 2 10 9" xfId="3963"/>
    <cellStyle name="Heading 3 2 10 9 2" xfId="9316"/>
    <cellStyle name="Heading 3 2 10 9 3" xfId="12614"/>
    <cellStyle name="Heading 3 2 11" xfId="1867"/>
    <cellStyle name="Heading 3 2 11 10" xfId="4179"/>
    <cellStyle name="Heading 3 2 11 10 2" xfId="9511"/>
    <cellStyle name="Heading 3 2 11 10 3" xfId="12792"/>
    <cellStyle name="Heading 3 2 11 11" xfId="4361"/>
    <cellStyle name="Heading 3 2 11 11 2" xfId="9673"/>
    <cellStyle name="Heading 3 2 11 11 3" xfId="12936"/>
    <cellStyle name="Heading 3 2 11 12" xfId="4547"/>
    <cellStyle name="Heading 3 2 11 12 2" xfId="9834"/>
    <cellStyle name="Heading 3 2 11 12 3" xfId="13084"/>
    <cellStyle name="Heading 3 2 11 13" xfId="4720"/>
    <cellStyle name="Heading 3 2 11 13 2" xfId="9984"/>
    <cellStyle name="Heading 3 2 11 13 3" xfId="13219"/>
    <cellStyle name="Heading 3 2 11 14" xfId="4905"/>
    <cellStyle name="Heading 3 2 11 14 2" xfId="10145"/>
    <cellStyle name="Heading 3 2 11 14 3" xfId="13364"/>
    <cellStyle name="Heading 3 2 11 15" xfId="5067"/>
    <cellStyle name="Heading 3 2 11 15 2" xfId="10282"/>
    <cellStyle name="Heading 3 2 11 15 3" xfId="13488"/>
    <cellStyle name="Heading 3 2 11 16" xfId="5215"/>
    <cellStyle name="Heading 3 2 11 16 2" xfId="10408"/>
    <cellStyle name="Heading 3 2 11 16 3" xfId="13598"/>
    <cellStyle name="Heading 3 2 11 17" xfId="5348"/>
    <cellStyle name="Heading 3 2 11 17 2" xfId="10516"/>
    <cellStyle name="Heading 3 2 11 17 3" xfId="13693"/>
    <cellStyle name="Heading 3 2 11 18" xfId="5453"/>
    <cellStyle name="Heading 3 2 11 18 2" xfId="10597"/>
    <cellStyle name="Heading 3 2 11 18 3" xfId="13761"/>
    <cellStyle name="Heading 3 2 11 19" xfId="5550"/>
    <cellStyle name="Heading 3 2 11 19 2" xfId="10671"/>
    <cellStyle name="Heading 3 2 11 19 3" xfId="13820"/>
    <cellStyle name="Heading 3 2 11 2" xfId="2593"/>
    <cellStyle name="Heading 3 2 11 2 2" xfId="8107"/>
    <cellStyle name="Heading 3 2 11 2 3" xfId="9172"/>
    <cellStyle name="Heading 3 2 11 20" xfId="6124"/>
    <cellStyle name="Heading 3 2 11 20 2" xfId="11218"/>
    <cellStyle name="Heading 3 2 11 20 3" xfId="14352"/>
    <cellStyle name="Heading 3 2 11 21" xfId="6324"/>
    <cellStyle name="Heading 3 2 11 21 2" xfId="11395"/>
    <cellStyle name="Heading 3 2 11 21 3" xfId="14514"/>
    <cellStyle name="Heading 3 2 11 22" xfId="6480"/>
    <cellStyle name="Heading 3 2 11 22 2" xfId="11528"/>
    <cellStyle name="Heading 3 2 11 22 3" xfId="14632"/>
    <cellStyle name="Heading 3 2 11 23" xfId="6617"/>
    <cellStyle name="Heading 3 2 11 23 2" xfId="11643"/>
    <cellStyle name="Heading 3 2 11 23 3" xfId="14731"/>
    <cellStyle name="Heading 3 2 11 24" xfId="6721"/>
    <cellStyle name="Heading 3 2 11 24 2" xfId="11723"/>
    <cellStyle name="Heading 3 2 11 24 3" xfId="14797"/>
    <cellStyle name="Heading 3 2 11 25" xfId="6816"/>
    <cellStyle name="Heading 3 2 11 25 2" xfId="11795"/>
    <cellStyle name="Heading 3 2 11 25 3" xfId="14855"/>
    <cellStyle name="Heading 3 2 11 26" xfId="8422"/>
    <cellStyle name="Heading 3 2 11 3" xfId="2802"/>
    <cellStyle name="Heading 3 2 11 3 2" xfId="8294"/>
    <cellStyle name="Heading 3 2 11 3 3" xfId="6957"/>
    <cellStyle name="Heading 3 2 11 4" xfId="3027"/>
    <cellStyle name="Heading 3 2 11 4 2" xfId="8496"/>
    <cellStyle name="Heading 3 2 11 4 3" xfId="11872"/>
    <cellStyle name="Heading 3 2 11 5" xfId="3219"/>
    <cellStyle name="Heading 3 2 11 5 2" xfId="8666"/>
    <cellStyle name="Heading 3 2 11 5 3" xfId="12026"/>
    <cellStyle name="Heading 3 2 11 6" xfId="3419"/>
    <cellStyle name="Heading 3 2 11 6 2" xfId="8844"/>
    <cellStyle name="Heading 3 2 11 6 3" xfId="12188"/>
    <cellStyle name="Heading 3 2 11 7" xfId="3611"/>
    <cellStyle name="Heading 3 2 11 7 2" xfId="9014"/>
    <cellStyle name="Heading 3 2 11 7 3" xfId="12341"/>
    <cellStyle name="Heading 3 2 11 8" xfId="3802"/>
    <cellStyle name="Heading 3 2 11 8 2" xfId="9181"/>
    <cellStyle name="Heading 3 2 11 8 3" xfId="12492"/>
    <cellStyle name="Heading 3 2 11 9" xfId="3988"/>
    <cellStyle name="Heading 3 2 11 9 2" xfId="9341"/>
    <cellStyle name="Heading 3 2 11 9 3" xfId="12639"/>
    <cellStyle name="Heading 3 2 12" xfId="1865"/>
    <cellStyle name="Heading 3 2 12 10" xfId="4177"/>
    <cellStyle name="Heading 3 2 12 10 2" xfId="9509"/>
    <cellStyle name="Heading 3 2 12 10 3" xfId="12790"/>
    <cellStyle name="Heading 3 2 12 11" xfId="4359"/>
    <cellStyle name="Heading 3 2 12 11 2" xfId="9671"/>
    <cellStyle name="Heading 3 2 12 11 3" xfId="12934"/>
    <cellStyle name="Heading 3 2 12 12" xfId="4545"/>
    <cellStyle name="Heading 3 2 12 12 2" xfId="9832"/>
    <cellStyle name="Heading 3 2 12 12 3" xfId="13082"/>
    <cellStyle name="Heading 3 2 12 13" xfId="4718"/>
    <cellStyle name="Heading 3 2 12 13 2" xfId="9982"/>
    <cellStyle name="Heading 3 2 12 13 3" xfId="13217"/>
    <cellStyle name="Heading 3 2 12 14" xfId="4903"/>
    <cellStyle name="Heading 3 2 12 14 2" xfId="10143"/>
    <cellStyle name="Heading 3 2 12 14 3" xfId="13362"/>
    <cellStyle name="Heading 3 2 12 15" xfId="5065"/>
    <cellStyle name="Heading 3 2 12 15 2" xfId="10280"/>
    <cellStyle name="Heading 3 2 12 15 3" xfId="13486"/>
    <cellStyle name="Heading 3 2 12 16" xfId="5213"/>
    <cellStyle name="Heading 3 2 12 16 2" xfId="10406"/>
    <cellStyle name="Heading 3 2 12 16 3" xfId="13596"/>
    <cellStyle name="Heading 3 2 12 17" xfId="5346"/>
    <cellStyle name="Heading 3 2 12 17 2" xfId="10514"/>
    <cellStyle name="Heading 3 2 12 17 3" xfId="13691"/>
    <cellStyle name="Heading 3 2 12 18" xfId="5451"/>
    <cellStyle name="Heading 3 2 12 18 2" xfId="10595"/>
    <cellStyle name="Heading 3 2 12 18 3" xfId="13759"/>
    <cellStyle name="Heading 3 2 12 19" xfId="5548"/>
    <cellStyle name="Heading 3 2 12 19 2" xfId="10669"/>
    <cellStyle name="Heading 3 2 12 19 3" xfId="13818"/>
    <cellStyle name="Heading 3 2 12 2" xfId="2591"/>
    <cellStyle name="Heading 3 2 12 2 2" xfId="8105"/>
    <cellStyle name="Heading 3 2 12 2 3" xfId="10924"/>
    <cellStyle name="Heading 3 2 12 20" xfId="6122"/>
    <cellStyle name="Heading 3 2 12 20 2" xfId="11216"/>
    <cellStyle name="Heading 3 2 12 20 3" xfId="14350"/>
    <cellStyle name="Heading 3 2 12 21" xfId="6322"/>
    <cellStyle name="Heading 3 2 12 21 2" xfId="11393"/>
    <cellStyle name="Heading 3 2 12 21 3" xfId="14512"/>
    <cellStyle name="Heading 3 2 12 22" xfId="6478"/>
    <cellStyle name="Heading 3 2 12 22 2" xfId="11526"/>
    <cellStyle name="Heading 3 2 12 22 3" xfId="14630"/>
    <cellStyle name="Heading 3 2 12 23" xfId="6615"/>
    <cellStyle name="Heading 3 2 12 23 2" xfId="11641"/>
    <cellStyle name="Heading 3 2 12 23 3" xfId="14729"/>
    <cellStyle name="Heading 3 2 12 24" xfId="6719"/>
    <cellStyle name="Heading 3 2 12 24 2" xfId="11721"/>
    <cellStyle name="Heading 3 2 12 24 3" xfId="14795"/>
    <cellStyle name="Heading 3 2 12 25" xfId="6814"/>
    <cellStyle name="Heading 3 2 12 25 2" xfId="11793"/>
    <cellStyle name="Heading 3 2 12 25 3" xfId="14853"/>
    <cellStyle name="Heading 3 2 12 26" xfId="8770"/>
    <cellStyle name="Heading 3 2 12 3" xfId="2800"/>
    <cellStyle name="Heading 3 2 12 3 2" xfId="8292"/>
    <cellStyle name="Heading 3 2 12 3 3" xfId="6959"/>
    <cellStyle name="Heading 3 2 12 4" xfId="3025"/>
    <cellStyle name="Heading 3 2 12 4 2" xfId="8494"/>
    <cellStyle name="Heading 3 2 12 4 3" xfId="11870"/>
    <cellStyle name="Heading 3 2 12 5" xfId="3217"/>
    <cellStyle name="Heading 3 2 12 5 2" xfId="8664"/>
    <cellStyle name="Heading 3 2 12 5 3" xfId="12024"/>
    <cellStyle name="Heading 3 2 12 6" xfId="3417"/>
    <cellStyle name="Heading 3 2 12 6 2" xfId="8842"/>
    <cellStyle name="Heading 3 2 12 6 3" xfId="12186"/>
    <cellStyle name="Heading 3 2 12 7" xfId="3609"/>
    <cellStyle name="Heading 3 2 12 7 2" xfId="9012"/>
    <cellStyle name="Heading 3 2 12 7 3" xfId="12339"/>
    <cellStyle name="Heading 3 2 12 8" xfId="3800"/>
    <cellStyle name="Heading 3 2 12 8 2" xfId="9179"/>
    <cellStyle name="Heading 3 2 12 8 3" xfId="12490"/>
    <cellStyle name="Heading 3 2 12 9" xfId="3986"/>
    <cellStyle name="Heading 3 2 12 9 2" xfId="9339"/>
    <cellStyle name="Heading 3 2 12 9 3" xfId="12637"/>
    <cellStyle name="Heading 3 2 13" xfId="2197"/>
    <cellStyle name="Heading 3 2 13 2" xfId="7737"/>
    <cellStyle name="Heading 3 2 13 3" xfId="9877"/>
    <cellStyle name="Heading 3 2 14" xfId="2143"/>
    <cellStyle name="Heading 3 2 14 2" xfId="7683"/>
    <cellStyle name="Heading 3 2 14 3" xfId="9234"/>
    <cellStyle name="Heading 3 2 15" xfId="2228"/>
    <cellStyle name="Heading 3 2 15 2" xfId="7768"/>
    <cellStyle name="Heading 3 2 15 3" xfId="11437"/>
    <cellStyle name="Heading 3 2 16" xfId="2154"/>
    <cellStyle name="Heading 3 2 16 2" xfId="7694"/>
    <cellStyle name="Heading 3 2 16 3" xfId="11054"/>
    <cellStyle name="Heading 3 2 17" xfId="2234"/>
    <cellStyle name="Heading 3 2 17 2" xfId="7774"/>
    <cellStyle name="Heading 3 2 17 3" xfId="10314"/>
    <cellStyle name="Heading 3 2 18" xfId="2481"/>
    <cellStyle name="Heading 3 2 18 2" xfId="8016"/>
    <cellStyle name="Heading 3 2 18 3" xfId="7128"/>
    <cellStyle name="Heading 3 2 19" xfId="2253"/>
    <cellStyle name="Heading 3 2 19 2" xfId="7793"/>
    <cellStyle name="Heading 3 2 19 3" xfId="7394"/>
    <cellStyle name="Heading 3 2 2" xfId="1830"/>
    <cellStyle name="Heading 3 2 2 10" xfId="4145"/>
    <cellStyle name="Heading 3 2 2 10 2" xfId="9477"/>
    <cellStyle name="Heading 3 2 2 10 3" xfId="12758"/>
    <cellStyle name="Heading 3 2 2 11" xfId="4327"/>
    <cellStyle name="Heading 3 2 2 11 2" xfId="9639"/>
    <cellStyle name="Heading 3 2 2 11 3" xfId="12902"/>
    <cellStyle name="Heading 3 2 2 12" xfId="4516"/>
    <cellStyle name="Heading 3 2 2 12 2" xfId="9803"/>
    <cellStyle name="Heading 3 2 2 12 3" xfId="13053"/>
    <cellStyle name="Heading 3 2 2 13" xfId="4686"/>
    <cellStyle name="Heading 3 2 2 13 2" xfId="9950"/>
    <cellStyle name="Heading 3 2 2 13 3" xfId="13186"/>
    <cellStyle name="Heading 3 2 2 14" xfId="4871"/>
    <cellStyle name="Heading 3 2 2 14 2" xfId="10111"/>
    <cellStyle name="Heading 3 2 2 14 3" xfId="13331"/>
    <cellStyle name="Heading 3 2 2 15" xfId="5037"/>
    <cellStyle name="Heading 3 2 2 15 2" xfId="10252"/>
    <cellStyle name="Heading 3 2 2 15 3" xfId="13458"/>
    <cellStyle name="Heading 3 2 2 16" xfId="5185"/>
    <cellStyle name="Heading 3 2 2 16 2" xfId="10378"/>
    <cellStyle name="Heading 3 2 2 16 3" xfId="13568"/>
    <cellStyle name="Heading 3 2 2 17" xfId="5321"/>
    <cellStyle name="Heading 3 2 2 17 2" xfId="10489"/>
    <cellStyle name="Heading 3 2 2 17 3" xfId="13666"/>
    <cellStyle name="Heading 3 2 2 18" xfId="5427"/>
    <cellStyle name="Heading 3 2 2 18 2" xfId="10571"/>
    <cellStyle name="Heading 3 2 2 18 3" xfId="13735"/>
    <cellStyle name="Heading 3 2 2 19" xfId="5527"/>
    <cellStyle name="Heading 3 2 2 19 2" xfId="10648"/>
    <cellStyle name="Heading 3 2 2 19 3" xfId="13797"/>
    <cellStyle name="Heading 3 2 2 2" xfId="2556"/>
    <cellStyle name="Heading 3 2 2 2 2" xfId="8070"/>
    <cellStyle name="Heading 3 2 2 2 3" xfId="7408"/>
    <cellStyle name="Heading 3 2 2 20" xfId="6087"/>
    <cellStyle name="Heading 3 2 2 20 2" xfId="11181"/>
    <cellStyle name="Heading 3 2 2 20 3" xfId="14315"/>
    <cellStyle name="Heading 3 2 2 21" xfId="6287"/>
    <cellStyle name="Heading 3 2 2 21 2" xfId="11358"/>
    <cellStyle name="Heading 3 2 2 21 3" xfId="14477"/>
    <cellStyle name="Heading 3 2 2 22" xfId="6450"/>
    <cellStyle name="Heading 3 2 2 22 2" xfId="11498"/>
    <cellStyle name="Heading 3 2 2 22 3" xfId="14602"/>
    <cellStyle name="Heading 3 2 2 23" xfId="6587"/>
    <cellStyle name="Heading 3 2 2 23 2" xfId="11613"/>
    <cellStyle name="Heading 3 2 2 23 3" xfId="14701"/>
    <cellStyle name="Heading 3 2 2 24" xfId="6695"/>
    <cellStyle name="Heading 3 2 2 24 2" xfId="11697"/>
    <cellStyle name="Heading 3 2 2 24 3" xfId="14771"/>
    <cellStyle name="Heading 3 2 2 25" xfId="6793"/>
    <cellStyle name="Heading 3 2 2 25 2" xfId="11772"/>
    <cellStyle name="Heading 3 2 2 25 3" xfId="14832"/>
    <cellStyle name="Heading 3 2 2 26" xfId="10219"/>
    <cellStyle name="Heading 3 2 2 3" xfId="2765"/>
    <cellStyle name="Heading 3 2 2 3 2" xfId="8257"/>
    <cellStyle name="Heading 3 2 2 3 3" xfId="6994"/>
    <cellStyle name="Heading 3 2 2 4" xfId="2993"/>
    <cellStyle name="Heading 3 2 2 4 2" xfId="8462"/>
    <cellStyle name="Heading 3 2 2 4 3" xfId="11838"/>
    <cellStyle name="Heading 3 2 2 5" xfId="3185"/>
    <cellStyle name="Heading 3 2 2 5 2" xfId="8632"/>
    <cellStyle name="Heading 3 2 2 5 3" xfId="11992"/>
    <cellStyle name="Heading 3 2 2 6" xfId="3385"/>
    <cellStyle name="Heading 3 2 2 6 2" xfId="8810"/>
    <cellStyle name="Heading 3 2 2 6 3" xfId="12154"/>
    <cellStyle name="Heading 3 2 2 7" xfId="3577"/>
    <cellStyle name="Heading 3 2 2 7 2" xfId="8980"/>
    <cellStyle name="Heading 3 2 2 7 3" xfId="12308"/>
    <cellStyle name="Heading 3 2 2 8" xfId="3768"/>
    <cellStyle name="Heading 3 2 2 8 2" xfId="9147"/>
    <cellStyle name="Heading 3 2 2 8 3" xfId="12460"/>
    <cellStyle name="Heading 3 2 2 9" xfId="3954"/>
    <cellStyle name="Heading 3 2 2 9 2" xfId="9307"/>
    <cellStyle name="Heading 3 2 2 9 3" xfId="12606"/>
    <cellStyle name="Heading 3 2 20" xfId="2116"/>
    <cellStyle name="Heading 3 2 20 2" xfId="7656"/>
    <cellStyle name="Heading 3 2 20 3" xfId="8226"/>
    <cellStyle name="Heading 3 2 21" xfId="2269"/>
    <cellStyle name="Heading 3 2 21 2" xfId="7809"/>
    <cellStyle name="Heading 3 2 21 3" xfId="7399"/>
    <cellStyle name="Heading 3 2 22" xfId="2103"/>
    <cellStyle name="Heading 3 2 22 2" xfId="7643"/>
    <cellStyle name="Heading 3 2 22 3" xfId="10224"/>
    <cellStyle name="Heading 3 2 23" xfId="2328"/>
    <cellStyle name="Heading 3 2 23 2" xfId="7866"/>
    <cellStyle name="Heading 3 2 23 3" xfId="7296"/>
    <cellStyle name="Heading 3 2 24" xfId="2079"/>
    <cellStyle name="Heading 3 2 24 2" xfId="7619"/>
    <cellStyle name="Heading 3 2 24 3" xfId="11317"/>
    <cellStyle name="Heading 3 2 25" xfId="2364"/>
    <cellStyle name="Heading 3 2 25 2" xfId="7902"/>
    <cellStyle name="Heading 3 2 25 3" xfId="7216"/>
    <cellStyle name="Heading 3 2 26" xfId="3694"/>
    <cellStyle name="Heading 3 2 26 2" xfId="9093"/>
    <cellStyle name="Heading 3 2 26 3" xfId="12419"/>
    <cellStyle name="Heading 3 2 27" xfId="2420"/>
    <cellStyle name="Heading 3 2 27 2" xfId="7958"/>
    <cellStyle name="Heading 3 2 27 3" xfId="7156"/>
    <cellStyle name="Heading 3 2 28" xfId="4445"/>
    <cellStyle name="Heading 3 2 28 2" xfId="9752"/>
    <cellStyle name="Heading 3 2 28 3" xfId="13015"/>
    <cellStyle name="Heading 3 2 29" xfId="2842"/>
    <cellStyle name="Heading 3 2 29 2" xfId="8334"/>
    <cellStyle name="Heading 3 2 29 3" xfId="6917"/>
    <cellStyle name="Heading 3 2 3" xfId="1846"/>
    <cellStyle name="Heading 3 2 3 10" xfId="4159"/>
    <cellStyle name="Heading 3 2 3 10 2" xfId="9491"/>
    <cellStyle name="Heading 3 2 3 10 3" xfId="12772"/>
    <cellStyle name="Heading 3 2 3 11" xfId="4342"/>
    <cellStyle name="Heading 3 2 3 11 2" xfId="9654"/>
    <cellStyle name="Heading 3 2 3 11 3" xfId="12917"/>
    <cellStyle name="Heading 3 2 3 12" xfId="4529"/>
    <cellStyle name="Heading 3 2 3 12 2" xfId="9816"/>
    <cellStyle name="Heading 3 2 3 12 3" xfId="13066"/>
    <cellStyle name="Heading 3 2 3 13" xfId="4701"/>
    <cellStyle name="Heading 3 2 3 13 2" xfId="9965"/>
    <cellStyle name="Heading 3 2 3 13 3" xfId="13201"/>
    <cellStyle name="Heading 3 2 3 14" xfId="4885"/>
    <cellStyle name="Heading 3 2 3 14 2" xfId="10125"/>
    <cellStyle name="Heading 3 2 3 14 3" xfId="13344"/>
    <cellStyle name="Heading 3 2 3 15" xfId="5050"/>
    <cellStyle name="Heading 3 2 3 15 2" xfId="10265"/>
    <cellStyle name="Heading 3 2 3 15 3" xfId="13471"/>
    <cellStyle name="Heading 3 2 3 16" xfId="5198"/>
    <cellStyle name="Heading 3 2 3 16 2" xfId="10391"/>
    <cellStyle name="Heading 3 2 3 16 3" xfId="13581"/>
    <cellStyle name="Heading 3 2 3 17" xfId="5333"/>
    <cellStyle name="Heading 3 2 3 17 2" xfId="10501"/>
    <cellStyle name="Heading 3 2 3 17 3" xfId="13678"/>
    <cellStyle name="Heading 3 2 3 18" xfId="5439"/>
    <cellStyle name="Heading 3 2 3 18 2" xfId="10583"/>
    <cellStyle name="Heading 3 2 3 18 3" xfId="13747"/>
    <cellStyle name="Heading 3 2 3 19" xfId="5537"/>
    <cellStyle name="Heading 3 2 3 19 2" xfId="10658"/>
    <cellStyle name="Heading 3 2 3 19 3" xfId="13807"/>
    <cellStyle name="Heading 3 2 3 2" xfId="2572"/>
    <cellStyle name="Heading 3 2 3 2 2" xfId="8086"/>
    <cellStyle name="Heading 3 2 3 2 3" xfId="9945"/>
    <cellStyle name="Heading 3 2 3 20" xfId="6103"/>
    <cellStyle name="Heading 3 2 3 20 2" xfId="11197"/>
    <cellStyle name="Heading 3 2 3 20 3" xfId="14331"/>
    <cellStyle name="Heading 3 2 3 21" xfId="6303"/>
    <cellStyle name="Heading 3 2 3 21 2" xfId="11374"/>
    <cellStyle name="Heading 3 2 3 21 3" xfId="14493"/>
    <cellStyle name="Heading 3 2 3 22" xfId="6463"/>
    <cellStyle name="Heading 3 2 3 22 2" xfId="11511"/>
    <cellStyle name="Heading 3 2 3 22 3" xfId="14615"/>
    <cellStyle name="Heading 3 2 3 23" xfId="6600"/>
    <cellStyle name="Heading 3 2 3 23 2" xfId="11626"/>
    <cellStyle name="Heading 3 2 3 23 3" xfId="14714"/>
    <cellStyle name="Heading 3 2 3 24" xfId="6707"/>
    <cellStyle name="Heading 3 2 3 24 2" xfId="11709"/>
    <cellStyle name="Heading 3 2 3 24 3" xfId="14783"/>
    <cellStyle name="Heading 3 2 3 25" xfId="6803"/>
    <cellStyle name="Heading 3 2 3 25 2" xfId="11782"/>
    <cellStyle name="Heading 3 2 3 25 3" xfId="14842"/>
    <cellStyle name="Heading 3 2 3 26" xfId="11584"/>
    <cellStyle name="Heading 3 2 3 3" xfId="2781"/>
    <cellStyle name="Heading 3 2 3 3 2" xfId="8273"/>
    <cellStyle name="Heading 3 2 3 3 3" xfId="6978"/>
    <cellStyle name="Heading 3 2 3 4" xfId="3007"/>
    <cellStyle name="Heading 3 2 3 4 2" xfId="8476"/>
    <cellStyle name="Heading 3 2 3 4 3" xfId="11852"/>
    <cellStyle name="Heading 3 2 3 5" xfId="3199"/>
    <cellStyle name="Heading 3 2 3 5 2" xfId="8646"/>
    <cellStyle name="Heading 3 2 3 5 3" xfId="12006"/>
    <cellStyle name="Heading 3 2 3 6" xfId="3399"/>
    <cellStyle name="Heading 3 2 3 6 2" xfId="8824"/>
    <cellStyle name="Heading 3 2 3 6 3" xfId="12168"/>
    <cellStyle name="Heading 3 2 3 7" xfId="3591"/>
    <cellStyle name="Heading 3 2 3 7 2" xfId="8994"/>
    <cellStyle name="Heading 3 2 3 7 3" xfId="12322"/>
    <cellStyle name="Heading 3 2 3 8" xfId="3782"/>
    <cellStyle name="Heading 3 2 3 8 2" xfId="9161"/>
    <cellStyle name="Heading 3 2 3 8 3" xfId="12473"/>
    <cellStyle name="Heading 3 2 3 9" xfId="3968"/>
    <cellStyle name="Heading 3 2 3 9 2" xfId="9321"/>
    <cellStyle name="Heading 3 2 3 9 3" xfId="12619"/>
    <cellStyle name="Heading 3 2 30" xfId="2467"/>
    <cellStyle name="Heading 3 2 30 2" xfId="8005"/>
    <cellStyle name="Heading 3 2 30 3" xfId="7613"/>
    <cellStyle name="Heading 3 2 31" xfId="5794"/>
    <cellStyle name="Heading 3 2 31 2" xfId="10915"/>
    <cellStyle name="Heading 3 2 31 3" xfId="14062"/>
    <cellStyle name="Heading 3 2 32" xfId="5732"/>
    <cellStyle name="Heading 3 2 32 2" xfId="10853"/>
    <cellStyle name="Heading 3 2 32 3" xfId="14001"/>
    <cellStyle name="Heading 3 2 33" xfId="5822"/>
    <cellStyle name="Heading 3 2 33 2" xfId="10942"/>
    <cellStyle name="Heading 3 2 33 3" xfId="14089"/>
    <cellStyle name="Heading 3 2 34" xfId="5740"/>
    <cellStyle name="Heading 3 2 34 2" xfId="10861"/>
    <cellStyle name="Heading 3 2 34 3" xfId="14009"/>
    <cellStyle name="Heading 3 2 35" xfId="5826"/>
    <cellStyle name="Heading 3 2 35 2" xfId="10945"/>
    <cellStyle name="Heading 3 2 35 3" xfId="14092"/>
    <cellStyle name="Heading 3 2 36" xfId="5727"/>
    <cellStyle name="Heading 3 2 36 2" xfId="10848"/>
    <cellStyle name="Heading 3 2 36 3" xfId="13996"/>
    <cellStyle name="Heading 3 2 37" xfId="11585"/>
    <cellStyle name="Heading 3 2 4" xfId="1828"/>
    <cellStyle name="Heading 3 2 4 10" xfId="4143"/>
    <cellStyle name="Heading 3 2 4 10 2" xfId="9475"/>
    <cellStyle name="Heading 3 2 4 10 3" xfId="12756"/>
    <cellStyle name="Heading 3 2 4 11" xfId="4325"/>
    <cellStyle name="Heading 3 2 4 11 2" xfId="9637"/>
    <cellStyle name="Heading 3 2 4 11 3" xfId="12900"/>
    <cellStyle name="Heading 3 2 4 12" xfId="4514"/>
    <cellStyle name="Heading 3 2 4 12 2" xfId="9801"/>
    <cellStyle name="Heading 3 2 4 12 3" xfId="13051"/>
    <cellStyle name="Heading 3 2 4 13" xfId="4684"/>
    <cellStyle name="Heading 3 2 4 13 2" xfId="9948"/>
    <cellStyle name="Heading 3 2 4 13 3" xfId="13184"/>
    <cellStyle name="Heading 3 2 4 14" xfId="4869"/>
    <cellStyle name="Heading 3 2 4 14 2" xfId="10109"/>
    <cellStyle name="Heading 3 2 4 14 3" xfId="13329"/>
    <cellStyle name="Heading 3 2 4 15" xfId="5035"/>
    <cellStyle name="Heading 3 2 4 15 2" xfId="10250"/>
    <cellStyle name="Heading 3 2 4 15 3" xfId="13456"/>
    <cellStyle name="Heading 3 2 4 16" xfId="5183"/>
    <cellStyle name="Heading 3 2 4 16 2" xfId="10376"/>
    <cellStyle name="Heading 3 2 4 16 3" xfId="13566"/>
    <cellStyle name="Heading 3 2 4 17" xfId="5319"/>
    <cellStyle name="Heading 3 2 4 17 2" xfId="10487"/>
    <cellStyle name="Heading 3 2 4 17 3" xfId="13664"/>
    <cellStyle name="Heading 3 2 4 18" xfId="5425"/>
    <cellStyle name="Heading 3 2 4 18 2" xfId="10569"/>
    <cellStyle name="Heading 3 2 4 18 3" xfId="13733"/>
    <cellStyle name="Heading 3 2 4 19" xfId="5525"/>
    <cellStyle name="Heading 3 2 4 19 2" xfId="10646"/>
    <cellStyle name="Heading 3 2 4 19 3" xfId="13795"/>
    <cellStyle name="Heading 3 2 4 2" xfId="2554"/>
    <cellStyle name="Heading 3 2 4 2 2" xfId="8068"/>
    <cellStyle name="Heading 3 2 4 2 3" xfId="7421"/>
    <cellStyle name="Heading 3 2 4 20" xfId="6085"/>
    <cellStyle name="Heading 3 2 4 20 2" xfId="11179"/>
    <cellStyle name="Heading 3 2 4 20 3" xfId="14313"/>
    <cellStyle name="Heading 3 2 4 21" xfId="6285"/>
    <cellStyle name="Heading 3 2 4 21 2" xfId="11356"/>
    <cellStyle name="Heading 3 2 4 21 3" xfId="14475"/>
    <cellStyle name="Heading 3 2 4 22" xfId="6448"/>
    <cellStyle name="Heading 3 2 4 22 2" xfId="11496"/>
    <cellStyle name="Heading 3 2 4 22 3" xfId="14600"/>
    <cellStyle name="Heading 3 2 4 23" xfId="6585"/>
    <cellStyle name="Heading 3 2 4 23 2" xfId="11611"/>
    <cellStyle name="Heading 3 2 4 23 3" xfId="14699"/>
    <cellStyle name="Heading 3 2 4 24" xfId="6693"/>
    <cellStyle name="Heading 3 2 4 24 2" xfId="11695"/>
    <cellStyle name="Heading 3 2 4 24 3" xfId="14769"/>
    <cellStyle name="Heading 3 2 4 25" xfId="6791"/>
    <cellStyle name="Heading 3 2 4 25 2" xfId="11770"/>
    <cellStyle name="Heading 3 2 4 25 3" xfId="14830"/>
    <cellStyle name="Heading 3 2 4 26" xfId="10458"/>
    <cellStyle name="Heading 3 2 4 3" xfId="2763"/>
    <cellStyle name="Heading 3 2 4 3 2" xfId="8255"/>
    <cellStyle name="Heading 3 2 4 3 3" xfId="6996"/>
    <cellStyle name="Heading 3 2 4 4" xfId="2991"/>
    <cellStyle name="Heading 3 2 4 4 2" xfId="8460"/>
    <cellStyle name="Heading 3 2 4 4 3" xfId="11836"/>
    <cellStyle name="Heading 3 2 4 5" xfId="3183"/>
    <cellStyle name="Heading 3 2 4 5 2" xfId="8630"/>
    <cellStyle name="Heading 3 2 4 5 3" xfId="11990"/>
    <cellStyle name="Heading 3 2 4 6" xfId="3383"/>
    <cellStyle name="Heading 3 2 4 6 2" xfId="8808"/>
    <cellStyle name="Heading 3 2 4 6 3" xfId="12152"/>
    <cellStyle name="Heading 3 2 4 7" xfId="3575"/>
    <cellStyle name="Heading 3 2 4 7 2" xfId="8978"/>
    <cellStyle name="Heading 3 2 4 7 3" xfId="12306"/>
    <cellStyle name="Heading 3 2 4 8" xfId="3766"/>
    <cellStyle name="Heading 3 2 4 8 2" xfId="9145"/>
    <cellStyle name="Heading 3 2 4 8 3" xfId="12458"/>
    <cellStyle name="Heading 3 2 4 9" xfId="3952"/>
    <cellStyle name="Heading 3 2 4 9 2" xfId="9305"/>
    <cellStyle name="Heading 3 2 4 9 3" xfId="12604"/>
    <cellStyle name="Heading 3 2 5" xfId="1851"/>
    <cellStyle name="Heading 3 2 5 10" xfId="4164"/>
    <cellStyle name="Heading 3 2 5 10 2" xfId="9496"/>
    <cellStyle name="Heading 3 2 5 10 3" xfId="12777"/>
    <cellStyle name="Heading 3 2 5 11" xfId="4347"/>
    <cellStyle name="Heading 3 2 5 11 2" xfId="9659"/>
    <cellStyle name="Heading 3 2 5 11 3" xfId="12922"/>
    <cellStyle name="Heading 3 2 5 12" xfId="4533"/>
    <cellStyle name="Heading 3 2 5 12 2" xfId="9820"/>
    <cellStyle name="Heading 3 2 5 12 3" xfId="13070"/>
    <cellStyle name="Heading 3 2 5 13" xfId="4706"/>
    <cellStyle name="Heading 3 2 5 13 2" xfId="9970"/>
    <cellStyle name="Heading 3 2 5 13 3" xfId="13206"/>
    <cellStyle name="Heading 3 2 5 14" xfId="4890"/>
    <cellStyle name="Heading 3 2 5 14 2" xfId="10130"/>
    <cellStyle name="Heading 3 2 5 14 3" xfId="13349"/>
    <cellStyle name="Heading 3 2 5 15" xfId="5054"/>
    <cellStyle name="Heading 3 2 5 15 2" xfId="10269"/>
    <cellStyle name="Heading 3 2 5 15 3" xfId="13475"/>
    <cellStyle name="Heading 3 2 5 16" xfId="5202"/>
    <cellStyle name="Heading 3 2 5 16 2" xfId="10395"/>
    <cellStyle name="Heading 3 2 5 16 3" xfId="13585"/>
    <cellStyle name="Heading 3 2 5 17" xfId="5337"/>
    <cellStyle name="Heading 3 2 5 17 2" xfId="10505"/>
    <cellStyle name="Heading 3 2 5 17 3" xfId="13682"/>
    <cellStyle name="Heading 3 2 5 18" xfId="5443"/>
    <cellStyle name="Heading 3 2 5 18 2" xfId="10587"/>
    <cellStyle name="Heading 3 2 5 18 3" xfId="13751"/>
    <cellStyle name="Heading 3 2 5 19" xfId="5540"/>
    <cellStyle name="Heading 3 2 5 19 2" xfId="10661"/>
    <cellStyle name="Heading 3 2 5 19 3" xfId="13810"/>
    <cellStyle name="Heading 3 2 5 2" xfId="2577"/>
    <cellStyle name="Heading 3 2 5 2 2" xfId="8091"/>
    <cellStyle name="Heading 3 2 5 2 3" xfId="7775"/>
    <cellStyle name="Heading 3 2 5 20" xfId="6108"/>
    <cellStyle name="Heading 3 2 5 20 2" xfId="11202"/>
    <cellStyle name="Heading 3 2 5 20 3" xfId="14336"/>
    <cellStyle name="Heading 3 2 5 21" xfId="6308"/>
    <cellStyle name="Heading 3 2 5 21 2" xfId="11379"/>
    <cellStyle name="Heading 3 2 5 21 3" xfId="14498"/>
    <cellStyle name="Heading 3 2 5 22" xfId="6467"/>
    <cellStyle name="Heading 3 2 5 22 2" xfId="11515"/>
    <cellStyle name="Heading 3 2 5 22 3" xfId="14619"/>
    <cellStyle name="Heading 3 2 5 23" xfId="6604"/>
    <cellStyle name="Heading 3 2 5 23 2" xfId="11630"/>
    <cellStyle name="Heading 3 2 5 23 3" xfId="14718"/>
    <cellStyle name="Heading 3 2 5 24" xfId="6710"/>
    <cellStyle name="Heading 3 2 5 24 2" xfId="11712"/>
    <cellStyle name="Heading 3 2 5 24 3" xfId="14786"/>
    <cellStyle name="Heading 3 2 5 25" xfId="6806"/>
    <cellStyle name="Heading 3 2 5 25 2" xfId="11785"/>
    <cellStyle name="Heading 3 2 5 25 3" xfId="14845"/>
    <cellStyle name="Heading 3 2 5 26" xfId="10627"/>
    <cellStyle name="Heading 3 2 5 3" xfId="2786"/>
    <cellStyle name="Heading 3 2 5 3 2" xfId="8278"/>
    <cellStyle name="Heading 3 2 5 3 3" xfId="6973"/>
    <cellStyle name="Heading 3 2 5 4" xfId="3012"/>
    <cellStyle name="Heading 3 2 5 4 2" xfId="8481"/>
    <cellStyle name="Heading 3 2 5 4 3" xfId="11857"/>
    <cellStyle name="Heading 3 2 5 5" xfId="3204"/>
    <cellStyle name="Heading 3 2 5 5 2" xfId="8651"/>
    <cellStyle name="Heading 3 2 5 5 3" xfId="12011"/>
    <cellStyle name="Heading 3 2 5 6" xfId="3404"/>
    <cellStyle name="Heading 3 2 5 6 2" xfId="8829"/>
    <cellStyle name="Heading 3 2 5 6 3" xfId="12173"/>
    <cellStyle name="Heading 3 2 5 7" xfId="3596"/>
    <cellStyle name="Heading 3 2 5 7 2" xfId="8999"/>
    <cellStyle name="Heading 3 2 5 7 3" xfId="12327"/>
    <cellStyle name="Heading 3 2 5 8" xfId="3787"/>
    <cellStyle name="Heading 3 2 5 8 2" xfId="9166"/>
    <cellStyle name="Heading 3 2 5 8 3" xfId="12478"/>
    <cellStyle name="Heading 3 2 5 9" xfId="3973"/>
    <cellStyle name="Heading 3 2 5 9 2" xfId="9326"/>
    <cellStyle name="Heading 3 2 5 9 3" xfId="12624"/>
    <cellStyle name="Heading 3 2 6" xfId="1839"/>
    <cellStyle name="Heading 3 2 6 10" xfId="4153"/>
    <cellStyle name="Heading 3 2 6 10 2" xfId="9485"/>
    <cellStyle name="Heading 3 2 6 10 3" xfId="12766"/>
    <cellStyle name="Heading 3 2 6 11" xfId="4336"/>
    <cellStyle name="Heading 3 2 6 11 2" xfId="9648"/>
    <cellStyle name="Heading 3 2 6 11 3" xfId="12911"/>
    <cellStyle name="Heading 3 2 6 12" xfId="4523"/>
    <cellStyle name="Heading 3 2 6 12 2" xfId="9810"/>
    <cellStyle name="Heading 3 2 6 12 3" xfId="13060"/>
    <cellStyle name="Heading 3 2 6 13" xfId="4694"/>
    <cellStyle name="Heading 3 2 6 13 2" xfId="9958"/>
    <cellStyle name="Heading 3 2 6 13 3" xfId="13194"/>
    <cellStyle name="Heading 3 2 6 14" xfId="4879"/>
    <cellStyle name="Heading 3 2 6 14 2" xfId="10119"/>
    <cellStyle name="Heading 3 2 6 14 3" xfId="13338"/>
    <cellStyle name="Heading 3 2 6 15" xfId="5044"/>
    <cellStyle name="Heading 3 2 6 15 2" xfId="10259"/>
    <cellStyle name="Heading 3 2 6 15 3" xfId="13465"/>
    <cellStyle name="Heading 3 2 6 16" xfId="5192"/>
    <cellStyle name="Heading 3 2 6 16 2" xfId="10385"/>
    <cellStyle name="Heading 3 2 6 16 3" xfId="13575"/>
    <cellStyle name="Heading 3 2 6 17" xfId="5328"/>
    <cellStyle name="Heading 3 2 6 17 2" xfId="10496"/>
    <cellStyle name="Heading 3 2 6 17 3" xfId="13673"/>
    <cellStyle name="Heading 3 2 6 18" xfId="5433"/>
    <cellStyle name="Heading 3 2 6 18 2" xfId="10577"/>
    <cellStyle name="Heading 3 2 6 18 3" xfId="13741"/>
    <cellStyle name="Heading 3 2 6 19" xfId="5532"/>
    <cellStyle name="Heading 3 2 6 19 2" xfId="10653"/>
    <cellStyle name="Heading 3 2 6 19 3" xfId="13802"/>
    <cellStyle name="Heading 3 2 6 2" xfId="2565"/>
    <cellStyle name="Heading 3 2 6 2 2" xfId="8079"/>
    <cellStyle name="Heading 3 2 6 2 3" xfId="10866"/>
    <cellStyle name="Heading 3 2 6 20" xfId="6096"/>
    <cellStyle name="Heading 3 2 6 20 2" xfId="11190"/>
    <cellStyle name="Heading 3 2 6 20 3" xfId="14324"/>
    <cellStyle name="Heading 3 2 6 21" xfId="6296"/>
    <cellStyle name="Heading 3 2 6 21 2" xfId="11367"/>
    <cellStyle name="Heading 3 2 6 21 3" xfId="14486"/>
    <cellStyle name="Heading 3 2 6 22" xfId="6457"/>
    <cellStyle name="Heading 3 2 6 22 2" xfId="11505"/>
    <cellStyle name="Heading 3 2 6 22 3" xfId="14609"/>
    <cellStyle name="Heading 3 2 6 23" xfId="6594"/>
    <cellStyle name="Heading 3 2 6 23 2" xfId="11620"/>
    <cellStyle name="Heading 3 2 6 23 3" xfId="14708"/>
    <cellStyle name="Heading 3 2 6 24" xfId="6702"/>
    <cellStyle name="Heading 3 2 6 24 2" xfId="11704"/>
    <cellStyle name="Heading 3 2 6 24 3" xfId="14778"/>
    <cellStyle name="Heading 3 2 6 25" xfId="6798"/>
    <cellStyle name="Heading 3 2 6 25 2" xfId="11777"/>
    <cellStyle name="Heading 3 2 6 25 3" xfId="14837"/>
    <cellStyle name="Heading 3 2 6 26" xfId="8947"/>
    <cellStyle name="Heading 3 2 6 3" xfId="2774"/>
    <cellStyle name="Heading 3 2 6 3 2" xfId="8266"/>
    <cellStyle name="Heading 3 2 6 3 3" xfId="6985"/>
    <cellStyle name="Heading 3 2 6 4" xfId="3001"/>
    <cellStyle name="Heading 3 2 6 4 2" xfId="8470"/>
    <cellStyle name="Heading 3 2 6 4 3" xfId="11846"/>
    <cellStyle name="Heading 3 2 6 5" xfId="3193"/>
    <cellStyle name="Heading 3 2 6 5 2" xfId="8640"/>
    <cellStyle name="Heading 3 2 6 5 3" xfId="12000"/>
    <cellStyle name="Heading 3 2 6 6" xfId="3393"/>
    <cellStyle name="Heading 3 2 6 6 2" xfId="8818"/>
    <cellStyle name="Heading 3 2 6 6 3" xfId="12162"/>
    <cellStyle name="Heading 3 2 6 7" xfId="3585"/>
    <cellStyle name="Heading 3 2 6 7 2" xfId="8988"/>
    <cellStyle name="Heading 3 2 6 7 3" xfId="12316"/>
    <cellStyle name="Heading 3 2 6 8" xfId="3776"/>
    <cellStyle name="Heading 3 2 6 8 2" xfId="9155"/>
    <cellStyle name="Heading 3 2 6 8 3" xfId="12467"/>
    <cellStyle name="Heading 3 2 6 9" xfId="3962"/>
    <cellStyle name="Heading 3 2 6 9 2" xfId="9315"/>
    <cellStyle name="Heading 3 2 6 9 3" xfId="12613"/>
    <cellStyle name="Heading 3 2 7" xfId="1860"/>
    <cellStyle name="Heading 3 2 7 10" xfId="4172"/>
    <cellStyle name="Heading 3 2 7 10 2" xfId="9504"/>
    <cellStyle name="Heading 3 2 7 10 3" xfId="12785"/>
    <cellStyle name="Heading 3 2 7 11" xfId="4354"/>
    <cellStyle name="Heading 3 2 7 11 2" xfId="9666"/>
    <cellStyle name="Heading 3 2 7 11 3" xfId="12929"/>
    <cellStyle name="Heading 3 2 7 12" xfId="4540"/>
    <cellStyle name="Heading 3 2 7 12 2" xfId="9827"/>
    <cellStyle name="Heading 3 2 7 12 3" xfId="13077"/>
    <cellStyle name="Heading 3 2 7 13" xfId="4714"/>
    <cellStyle name="Heading 3 2 7 13 2" xfId="9978"/>
    <cellStyle name="Heading 3 2 7 13 3" xfId="13213"/>
    <cellStyle name="Heading 3 2 7 14" xfId="4898"/>
    <cellStyle name="Heading 3 2 7 14 2" xfId="10138"/>
    <cellStyle name="Heading 3 2 7 14 3" xfId="13357"/>
    <cellStyle name="Heading 3 2 7 15" xfId="5060"/>
    <cellStyle name="Heading 3 2 7 15 2" xfId="10275"/>
    <cellStyle name="Heading 3 2 7 15 3" xfId="13481"/>
    <cellStyle name="Heading 3 2 7 16" xfId="5208"/>
    <cellStyle name="Heading 3 2 7 16 2" xfId="10401"/>
    <cellStyle name="Heading 3 2 7 16 3" xfId="13591"/>
    <cellStyle name="Heading 3 2 7 17" xfId="5342"/>
    <cellStyle name="Heading 3 2 7 17 2" xfId="10510"/>
    <cellStyle name="Heading 3 2 7 17 3" xfId="13687"/>
    <cellStyle name="Heading 3 2 7 18" xfId="5448"/>
    <cellStyle name="Heading 3 2 7 18 2" xfId="10592"/>
    <cellStyle name="Heading 3 2 7 18 3" xfId="13756"/>
    <cellStyle name="Heading 3 2 7 19" xfId="5545"/>
    <cellStyle name="Heading 3 2 7 19 2" xfId="10666"/>
    <cellStyle name="Heading 3 2 7 19 3" xfId="13815"/>
    <cellStyle name="Heading 3 2 7 2" xfId="2586"/>
    <cellStyle name="Heading 3 2 7 2 2" xfId="8100"/>
    <cellStyle name="Heading 3 2 7 2 3" xfId="7431"/>
    <cellStyle name="Heading 3 2 7 20" xfId="6117"/>
    <cellStyle name="Heading 3 2 7 20 2" xfId="11211"/>
    <cellStyle name="Heading 3 2 7 20 3" xfId="14345"/>
    <cellStyle name="Heading 3 2 7 21" xfId="6317"/>
    <cellStyle name="Heading 3 2 7 21 2" xfId="11388"/>
    <cellStyle name="Heading 3 2 7 21 3" xfId="14507"/>
    <cellStyle name="Heading 3 2 7 22" xfId="6473"/>
    <cellStyle name="Heading 3 2 7 22 2" xfId="11521"/>
    <cellStyle name="Heading 3 2 7 22 3" xfId="14625"/>
    <cellStyle name="Heading 3 2 7 23" xfId="6610"/>
    <cellStyle name="Heading 3 2 7 23 2" xfId="11636"/>
    <cellStyle name="Heading 3 2 7 23 3" xfId="14724"/>
    <cellStyle name="Heading 3 2 7 24" xfId="6715"/>
    <cellStyle name="Heading 3 2 7 24 2" xfId="11717"/>
    <cellStyle name="Heading 3 2 7 24 3" xfId="14791"/>
    <cellStyle name="Heading 3 2 7 25" xfId="6811"/>
    <cellStyle name="Heading 3 2 7 25 2" xfId="11790"/>
    <cellStyle name="Heading 3 2 7 25 3" xfId="14850"/>
    <cellStyle name="Heading 3 2 7 26" xfId="9444"/>
    <cellStyle name="Heading 3 2 7 3" xfId="2795"/>
    <cellStyle name="Heading 3 2 7 3 2" xfId="8287"/>
    <cellStyle name="Heading 3 2 7 3 3" xfId="6964"/>
    <cellStyle name="Heading 3 2 7 4" xfId="3020"/>
    <cellStyle name="Heading 3 2 7 4 2" xfId="8489"/>
    <cellStyle name="Heading 3 2 7 4 3" xfId="11865"/>
    <cellStyle name="Heading 3 2 7 5" xfId="3212"/>
    <cellStyle name="Heading 3 2 7 5 2" xfId="8659"/>
    <cellStyle name="Heading 3 2 7 5 3" xfId="12019"/>
    <cellStyle name="Heading 3 2 7 6" xfId="3412"/>
    <cellStyle name="Heading 3 2 7 6 2" xfId="8837"/>
    <cellStyle name="Heading 3 2 7 6 3" xfId="12181"/>
    <cellStyle name="Heading 3 2 7 7" xfId="3604"/>
    <cellStyle name="Heading 3 2 7 7 2" xfId="9007"/>
    <cellStyle name="Heading 3 2 7 7 3" xfId="12334"/>
    <cellStyle name="Heading 3 2 7 8" xfId="3795"/>
    <cellStyle name="Heading 3 2 7 8 2" xfId="9174"/>
    <cellStyle name="Heading 3 2 7 8 3" xfId="12485"/>
    <cellStyle name="Heading 3 2 7 9" xfId="3981"/>
    <cellStyle name="Heading 3 2 7 9 2" xfId="9334"/>
    <cellStyle name="Heading 3 2 7 9 3" xfId="12632"/>
    <cellStyle name="Heading 3 2 8" xfId="1845"/>
    <cellStyle name="Heading 3 2 8 10" xfId="4158"/>
    <cellStyle name="Heading 3 2 8 10 2" xfId="9490"/>
    <cellStyle name="Heading 3 2 8 10 3" xfId="12771"/>
    <cellStyle name="Heading 3 2 8 11" xfId="4341"/>
    <cellStyle name="Heading 3 2 8 11 2" xfId="9653"/>
    <cellStyle name="Heading 3 2 8 11 3" xfId="12916"/>
    <cellStyle name="Heading 3 2 8 12" xfId="4528"/>
    <cellStyle name="Heading 3 2 8 12 2" xfId="9815"/>
    <cellStyle name="Heading 3 2 8 12 3" xfId="13065"/>
    <cellStyle name="Heading 3 2 8 13" xfId="4700"/>
    <cellStyle name="Heading 3 2 8 13 2" xfId="9964"/>
    <cellStyle name="Heading 3 2 8 13 3" xfId="13200"/>
    <cellStyle name="Heading 3 2 8 14" xfId="4884"/>
    <cellStyle name="Heading 3 2 8 14 2" xfId="10124"/>
    <cellStyle name="Heading 3 2 8 14 3" xfId="13343"/>
    <cellStyle name="Heading 3 2 8 15" xfId="5049"/>
    <cellStyle name="Heading 3 2 8 15 2" xfId="10264"/>
    <cellStyle name="Heading 3 2 8 15 3" xfId="13470"/>
    <cellStyle name="Heading 3 2 8 16" xfId="5197"/>
    <cellStyle name="Heading 3 2 8 16 2" xfId="10390"/>
    <cellStyle name="Heading 3 2 8 16 3" xfId="13580"/>
    <cellStyle name="Heading 3 2 8 17" xfId="5332"/>
    <cellStyle name="Heading 3 2 8 17 2" xfId="10500"/>
    <cellStyle name="Heading 3 2 8 17 3" xfId="13677"/>
    <cellStyle name="Heading 3 2 8 18" xfId="5438"/>
    <cellStyle name="Heading 3 2 8 18 2" xfId="10582"/>
    <cellStyle name="Heading 3 2 8 18 3" xfId="13746"/>
    <cellStyle name="Heading 3 2 8 19" xfId="5536"/>
    <cellStyle name="Heading 3 2 8 19 2" xfId="10657"/>
    <cellStyle name="Heading 3 2 8 19 3" xfId="13806"/>
    <cellStyle name="Heading 3 2 8 2" xfId="2571"/>
    <cellStyle name="Heading 3 2 8 2 2" xfId="8085"/>
    <cellStyle name="Heading 3 2 8 2 3" xfId="9582"/>
    <cellStyle name="Heading 3 2 8 20" xfId="6102"/>
    <cellStyle name="Heading 3 2 8 20 2" xfId="11196"/>
    <cellStyle name="Heading 3 2 8 20 3" xfId="14330"/>
    <cellStyle name="Heading 3 2 8 21" xfId="6302"/>
    <cellStyle name="Heading 3 2 8 21 2" xfId="11373"/>
    <cellStyle name="Heading 3 2 8 21 3" xfId="14492"/>
    <cellStyle name="Heading 3 2 8 22" xfId="6462"/>
    <cellStyle name="Heading 3 2 8 22 2" xfId="11510"/>
    <cellStyle name="Heading 3 2 8 22 3" xfId="14614"/>
    <cellStyle name="Heading 3 2 8 23" xfId="6599"/>
    <cellStyle name="Heading 3 2 8 23 2" xfId="11625"/>
    <cellStyle name="Heading 3 2 8 23 3" xfId="14713"/>
    <cellStyle name="Heading 3 2 8 24" xfId="6706"/>
    <cellStyle name="Heading 3 2 8 24 2" xfId="11708"/>
    <cellStyle name="Heading 3 2 8 24 3" xfId="14782"/>
    <cellStyle name="Heading 3 2 8 25" xfId="6802"/>
    <cellStyle name="Heading 3 2 8 25 2" xfId="11781"/>
    <cellStyle name="Heading 3 2 8 25 3" xfId="14841"/>
    <cellStyle name="Heading 3 2 8 26" xfId="11674"/>
    <cellStyle name="Heading 3 2 8 3" xfId="2780"/>
    <cellStyle name="Heading 3 2 8 3 2" xfId="8272"/>
    <cellStyle name="Heading 3 2 8 3 3" xfId="6979"/>
    <cellStyle name="Heading 3 2 8 4" xfId="3006"/>
    <cellStyle name="Heading 3 2 8 4 2" xfId="8475"/>
    <cellStyle name="Heading 3 2 8 4 3" xfId="11851"/>
    <cellStyle name="Heading 3 2 8 5" xfId="3198"/>
    <cellStyle name="Heading 3 2 8 5 2" xfId="8645"/>
    <cellStyle name="Heading 3 2 8 5 3" xfId="12005"/>
    <cellStyle name="Heading 3 2 8 6" xfId="3398"/>
    <cellStyle name="Heading 3 2 8 6 2" xfId="8823"/>
    <cellStyle name="Heading 3 2 8 6 3" xfId="12167"/>
    <cellStyle name="Heading 3 2 8 7" xfId="3590"/>
    <cellStyle name="Heading 3 2 8 7 2" xfId="8993"/>
    <cellStyle name="Heading 3 2 8 7 3" xfId="12321"/>
    <cellStyle name="Heading 3 2 8 8" xfId="3781"/>
    <cellStyle name="Heading 3 2 8 8 2" xfId="9160"/>
    <cellStyle name="Heading 3 2 8 8 3" xfId="12472"/>
    <cellStyle name="Heading 3 2 8 9" xfId="3967"/>
    <cellStyle name="Heading 3 2 8 9 2" xfId="9320"/>
    <cellStyle name="Heading 3 2 8 9 3" xfId="12618"/>
    <cellStyle name="Heading 3 2 9" xfId="1866"/>
    <cellStyle name="Heading 3 2 9 10" xfId="4178"/>
    <cellStyle name="Heading 3 2 9 10 2" xfId="9510"/>
    <cellStyle name="Heading 3 2 9 10 3" xfId="12791"/>
    <cellStyle name="Heading 3 2 9 11" xfId="4360"/>
    <cellStyle name="Heading 3 2 9 11 2" xfId="9672"/>
    <cellStyle name="Heading 3 2 9 11 3" xfId="12935"/>
    <cellStyle name="Heading 3 2 9 12" xfId="4546"/>
    <cellStyle name="Heading 3 2 9 12 2" xfId="9833"/>
    <cellStyle name="Heading 3 2 9 12 3" xfId="13083"/>
    <cellStyle name="Heading 3 2 9 13" xfId="4719"/>
    <cellStyle name="Heading 3 2 9 13 2" xfId="9983"/>
    <cellStyle name="Heading 3 2 9 13 3" xfId="13218"/>
    <cellStyle name="Heading 3 2 9 14" xfId="4904"/>
    <cellStyle name="Heading 3 2 9 14 2" xfId="10144"/>
    <cellStyle name="Heading 3 2 9 14 3" xfId="13363"/>
    <cellStyle name="Heading 3 2 9 15" xfId="5066"/>
    <cellStyle name="Heading 3 2 9 15 2" xfId="10281"/>
    <cellStyle name="Heading 3 2 9 15 3" xfId="13487"/>
    <cellStyle name="Heading 3 2 9 16" xfId="5214"/>
    <cellStyle name="Heading 3 2 9 16 2" xfId="10407"/>
    <cellStyle name="Heading 3 2 9 16 3" xfId="13597"/>
    <cellStyle name="Heading 3 2 9 17" xfId="5347"/>
    <cellStyle name="Heading 3 2 9 17 2" xfId="10515"/>
    <cellStyle name="Heading 3 2 9 17 3" xfId="13692"/>
    <cellStyle name="Heading 3 2 9 18" xfId="5452"/>
    <cellStyle name="Heading 3 2 9 18 2" xfId="10596"/>
    <cellStyle name="Heading 3 2 9 18 3" xfId="13760"/>
    <cellStyle name="Heading 3 2 9 19" xfId="5549"/>
    <cellStyle name="Heading 3 2 9 19 2" xfId="10670"/>
    <cellStyle name="Heading 3 2 9 19 3" xfId="13819"/>
    <cellStyle name="Heading 3 2 9 2" xfId="2592"/>
    <cellStyle name="Heading 3 2 9 2 2" xfId="8106"/>
    <cellStyle name="Heading 3 2 9 2 3" xfId="9973"/>
    <cellStyle name="Heading 3 2 9 20" xfId="6123"/>
    <cellStyle name="Heading 3 2 9 20 2" xfId="11217"/>
    <cellStyle name="Heading 3 2 9 20 3" xfId="14351"/>
    <cellStyle name="Heading 3 2 9 21" xfId="6323"/>
    <cellStyle name="Heading 3 2 9 21 2" xfId="11394"/>
    <cellStyle name="Heading 3 2 9 21 3" xfId="14513"/>
    <cellStyle name="Heading 3 2 9 22" xfId="6479"/>
    <cellStyle name="Heading 3 2 9 22 2" xfId="11527"/>
    <cellStyle name="Heading 3 2 9 22 3" xfId="14631"/>
    <cellStyle name="Heading 3 2 9 23" xfId="6616"/>
    <cellStyle name="Heading 3 2 9 23 2" xfId="11642"/>
    <cellStyle name="Heading 3 2 9 23 3" xfId="14730"/>
    <cellStyle name="Heading 3 2 9 24" xfId="6720"/>
    <cellStyle name="Heading 3 2 9 24 2" xfId="11722"/>
    <cellStyle name="Heading 3 2 9 24 3" xfId="14796"/>
    <cellStyle name="Heading 3 2 9 25" xfId="6815"/>
    <cellStyle name="Heading 3 2 9 25 2" xfId="11794"/>
    <cellStyle name="Heading 3 2 9 25 3" xfId="14854"/>
    <cellStyle name="Heading 3 2 9 26" xfId="8594"/>
    <cellStyle name="Heading 3 2 9 3" xfId="2801"/>
    <cellStyle name="Heading 3 2 9 3 2" xfId="8293"/>
    <cellStyle name="Heading 3 2 9 3 3" xfId="6958"/>
    <cellStyle name="Heading 3 2 9 4" xfId="3026"/>
    <cellStyle name="Heading 3 2 9 4 2" xfId="8495"/>
    <cellStyle name="Heading 3 2 9 4 3" xfId="11871"/>
    <cellStyle name="Heading 3 2 9 5" xfId="3218"/>
    <cellStyle name="Heading 3 2 9 5 2" xfId="8665"/>
    <cellStyle name="Heading 3 2 9 5 3" xfId="12025"/>
    <cellStyle name="Heading 3 2 9 6" xfId="3418"/>
    <cellStyle name="Heading 3 2 9 6 2" xfId="8843"/>
    <cellStyle name="Heading 3 2 9 6 3" xfId="12187"/>
    <cellStyle name="Heading 3 2 9 7" xfId="3610"/>
    <cellStyle name="Heading 3 2 9 7 2" xfId="9013"/>
    <cellStyle name="Heading 3 2 9 7 3" xfId="12340"/>
    <cellStyle name="Heading 3 2 9 8" xfId="3801"/>
    <cellStyle name="Heading 3 2 9 8 2" xfId="9180"/>
    <cellStyle name="Heading 3 2 9 8 3" xfId="12491"/>
    <cellStyle name="Heading 3 2 9 9" xfId="3987"/>
    <cellStyle name="Heading 3 2 9 9 2" xfId="9340"/>
    <cellStyle name="Heading 3 2 9 9 3" xfId="12638"/>
    <cellStyle name="Heading 3 3" xfId="23743"/>
    <cellStyle name="Heading 3 4" xfId="23744"/>
    <cellStyle name="Heading 3 5" xfId="23745"/>
    <cellStyle name="Heading 3 6" xfId="23746"/>
    <cellStyle name="Heading 3 7" xfId="23747"/>
    <cellStyle name="Heading 3 8" xfId="23748"/>
    <cellStyle name="Heading 3 9" xfId="23749"/>
    <cellStyle name="Heading 3_План по КВЛ 2011г." xfId="1402"/>
    <cellStyle name="Heading 4" xfId="62"/>
    <cellStyle name="Heading 4 10" xfId="1403"/>
    <cellStyle name="Heading 4 2" xfId="1404"/>
    <cellStyle name="Heading 4 2 2" xfId="23750"/>
    <cellStyle name="Heading 4 3" xfId="23751"/>
    <cellStyle name="Heading 4 4" xfId="23752"/>
    <cellStyle name="Heading 4 5" xfId="23753"/>
    <cellStyle name="Heading 4 6" xfId="23754"/>
    <cellStyle name="Heading 4 7" xfId="23755"/>
    <cellStyle name="Heading 4 8" xfId="23756"/>
    <cellStyle name="Heading 4 9" xfId="23757"/>
    <cellStyle name="Heading 4_План по КВЛ 2011г." xfId="1405"/>
    <cellStyle name="Heading_2009_09_22 Ежеквартальный отчет по заимствованиям (Самрук-Казына)" xfId="1406"/>
    <cellStyle name="Heading1" xfId="1407"/>
    <cellStyle name="Heading2" xfId="23758"/>
    <cellStyle name="HKHeader1" xfId="1408"/>
    <cellStyle name="HKHeader1 10" xfId="2114"/>
    <cellStyle name="HKHeader1 10 2" xfId="23759"/>
    <cellStyle name="HKHeader1 11" xfId="2271"/>
    <cellStyle name="HKHeader1 11 2" xfId="23760"/>
    <cellStyle name="HKHeader1 12" xfId="2101"/>
    <cellStyle name="HKHeader1 12 2" xfId="7641"/>
    <cellStyle name="HKHeader1 12 3" xfId="10463"/>
    <cellStyle name="HKHeader1 13" xfId="2334"/>
    <cellStyle name="HKHeader1 13 2" xfId="7872"/>
    <cellStyle name="HKHeader1 13 3" xfId="7290"/>
    <cellStyle name="HKHeader1 14" xfId="2075"/>
    <cellStyle name="HKHeader1 14 2" xfId="7615"/>
    <cellStyle name="HKHeader1 14 3" xfId="11741"/>
    <cellStyle name="HKHeader1 15" xfId="2419"/>
    <cellStyle name="HKHeader1 15 2" xfId="7957"/>
    <cellStyle name="HKHeader1 15 3" xfId="7157"/>
    <cellStyle name="HKHeader1 16" xfId="2059"/>
    <cellStyle name="HKHeader1 16 2" xfId="23761"/>
    <cellStyle name="HKHeader1 17" xfId="2423"/>
    <cellStyle name="HKHeader1 17 2" xfId="7961"/>
    <cellStyle name="HKHeader1 17 3" xfId="7153"/>
    <cellStyle name="HKHeader1 18" xfId="2008"/>
    <cellStyle name="HKHeader1 18 2" xfId="7549"/>
    <cellStyle name="HKHeader1 18 3" xfId="10546"/>
    <cellStyle name="HKHeader1 19" xfId="2673"/>
    <cellStyle name="HKHeader1 19 2" xfId="8187"/>
    <cellStyle name="HKHeader1 19 3" xfId="7049"/>
    <cellStyle name="HKHeader1 2" xfId="1409"/>
    <cellStyle name="HKHeader1 2 10" xfId="2094"/>
    <cellStyle name="HKHeader1 2 10 2" xfId="7634"/>
    <cellStyle name="HKHeader1 2 10 3" xfId="11586"/>
    <cellStyle name="HKHeader1 2 11" xfId="2337"/>
    <cellStyle name="HKHeader1 2 11 2" xfId="7875"/>
    <cellStyle name="HKHeader1 2 11 3" xfId="7287"/>
    <cellStyle name="HKHeader1 2 12" xfId="2072"/>
    <cellStyle name="HKHeader1 2 12 2" xfId="7612"/>
    <cellStyle name="HKHeader1 2 12 3" xfId="8588"/>
    <cellStyle name="HKHeader1 2 13" xfId="2418"/>
    <cellStyle name="HKHeader1 2 13 2" xfId="7956"/>
    <cellStyle name="HKHeader1 2 13 3" xfId="7158"/>
    <cellStyle name="HKHeader1 2 14" xfId="2058"/>
    <cellStyle name="HKHeader1 2 14 2" xfId="7599"/>
    <cellStyle name="HKHeader1 2 14 3" xfId="10540"/>
    <cellStyle name="HKHeader1 2 15" xfId="2428"/>
    <cellStyle name="HKHeader1 2 15 2" xfId="7966"/>
    <cellStyle name="HKHeader1 2 15 3" xfId="7148"/>
    <cellStyle name="HKHeader1 2 16" xfId="2691"/>
    <cellStyle name="HKHeader1 2 16 2" xfId="8202"/>
    <cellStyle name="HKHeader1 2 16 3" xfId="7038"/>
    <cellStyle name="HKHeader1 2 17" xfId="2671"/>
    <cellStyle name="HKHeader1 2 17 2" xfId="8185"/>
    <cellStyle name="HKHeader1 2 17 3" xfId="7051"/>
    <cellStyle name="HKHeader1 2 18" xfId="2663"/>
    <cellStyle name="HKHeader1 2 18 2" xfId="8177"/>
    <cellStyle name="HKHeader1 2 18 3" xfId="7059"/>
    <cellStyle name="HKHeader1 2 19" xfId="5800"/>
    <cellStyle name="HKHeader1 2 19 2" xfId="10921"/>
    <cellStyle name="HKHeader1 2 19 3" xfId="14068"/>
    <cellStyle name="HKHeader1 2 2" xfId="2138"/>
    <cellStyle name="HKHeader1 2 2 10" xfId="23762"/>
    <cellStyle name="HKHeader1 2 2 10 2" xfId="23763"/>
    <cellStyle name="HKHeader1 2 2 11" xfId="23764"/>
    <cellStyle name="HKHeader1 2 2 11 2" xfId="23765"/>
    <cellStyle name="HKHeader1 2 2 12" xfId="23766"/>
    <cellStyle name="HKHeader1 2 2 12 2" xfId="23767"/>
    <cellStyle name="HKHeader1 2 2 13" xfId="23768"/>
    <cellStyle name="HKHeader1 2 2 13 2" xfId="23769"/>
    <cellStyle name="HKHeader1 2 2 14" xfId="23770"/>
    <cellStyle name="HKHeader1 2 2 14 2" xfId="23771"/>
    <cellStyle name="HKHeader1 2 2 15" xfId="23772"/>
    <cellStyle name="HKHeader1 2 2 15 2" xfId="23773"/>
    <cellStyle name="HKHeader1 2 2 16" xfId="23774"/>
    <cellStyle name="HKHeader1 2 2 16 2" xfId="23775"/>
    <cellStyle name="HKHeader1 2 2 17" xfId="23776"/>
    <cellStyle name="HKHeader1 2 2 17 2" xfId="23777"/>
    <cellStyle name="HKHeader1 2 2 18" xfId="23778"/>
    <cellStyle name="HKHeader1 2 2 18 2" xfId="23779"/>
    <cellStyle name="HKHeader1 2 2 19" xfId="23780"/>
    <cellStyle name="HKHeader1 2 2 19 2" xfId="23781"/>
    <cellStyle name="HKHeader1 2 2 2" xfId="7678"/>
    <cellStyle name="HKHeader1 2 2 2 2" xfId="23782"/>
    <cellStyle name="HKHeader1 2 2 20" xfId="23783"/>
    <cellStyle name="HKHeader1 2 2 20 2" xfId="23784"/>
    <cellStyle name="HKHeader1 2 2 21" xfId="23785"/>
    <cellStyle name="HKHeader1 2 2 21 2" xfId="23786"/>
    <cellStyle name="HKHeader1 2 2 22" xfId="23787"/>
    <cellStyle name="HKHeader1 2 2 22 2" xfId="23788"/>
    <cellStyle name="HKHeader1 2 2 23" xfId="23789"/>
    <cellStyle name="HKHeader1 2 2 23 2" xfId="23790"/>
    <cellStyle name="HKHeader1 2 2 24" xfId="23791"/>
    <cellStyle name="HKHeader1 2 2 24 2" xfId="23792"/>
    <cellStyle name="HKHeader1 2 2 25" xfId="23793"/>
    <cellStyle name="HKHeader1 2 2 25 2" xfId="23794"/>
    <cellStyle name="HKHeader1 2 2 26" xfId="23795"/>
    <cellStyle name="HKHeader1 2 2 26 2" xfId="23796"/>
    <cellStyle name="HKHeader1 2 2 27" xfId="23797"/>
    <cellStyle name="HKHeader1 2 2 27 2" xfId="23798"/>
    <cellStyle name="HKHeader1 2 2 28" xfId="23799"/>
    <cellStyle name="HKHeader1 2 2 28 2" xfId="23800"/>
    <cellStyle name="HKHeader1 2 2 29" xfId="23801"/>
    <cellStyle name="HKHeader1 2 2 29 2" xfId="23802"/>
    <cellStyle name="HKHeader1 2 2 3" xfId="10044"/>
    <cellStyle name="HKHeader1 2 2 3 2" xfId="23803"/>
    <cellStyle name="HKHeader1 2 2 30" xfId="23804"/>
    <cellStyle name="HKHeader1 2 2 30 2" xfId="23805"/>
    <cellStyle name="HKHeader1 2 2 31" xfId="23806"/>
    <cellStyle name="HKHeader1 2 2 31 2" xfId="23807"/>
    <cellStyle name="HKHeader1 2 2 32" xfId="23808"/>
    <cellStyle name="HKHeader1 2 2 32 2" xfId="23809"/>
    <cellStyle name="HKHeader1 2 2 33" xfId="23810"/>
    <cellStyle name="HKHeader1 2 2 33 2" xfId="23811"/>
    <cellStyle name="HKHeader1 2 2 34" xfId="23812"/>
    <cellStyle name="HKHeader1 2 2 34 2" xfId="23813"/>
    <cellStyle name="HKHeader1 2 2 35" xfId="23814"/>
    <cellStyle name="HKHeader1 2 2 35 2" xfId="23815"/>
    <cellStyle name="HKHeader1 2 2 36" xfId="23816"/>
    <cellStyle name="HKHeader1 2 2 36 2" xfId="23817"/>
    <cellStyle name="HKHeader1 2 2 37" xfId="23818"/>
    <cellStyle name="HKHeader1 2 2 37 2" xfId="23819"/>
    <cellStyle name="HKHeader1 2 2 38" xfId="23820"/>
    <cellStyle name="HKHeader1 2 2 38 2" xfId="23821"/>
    <cellStyle name="HKHeader1 2 2 39" xfId="23822"/>
    <cellStyle name="HKHeader1 2 2 39 2" xfId="23823"/>
    <cellStyle name="HKHeader1 2 2 4" xfId="23824"/>
    <cellStyle name="HKHeader1 2 2 4 2" xfId="23825"/>
    <cellStyle name="HKHeader1 2 2 40" xfId="23826"/>
    <cellStyle name="HKHeader1 2 2 40 2" xfId="23827"/>
    <cellStyle name="HKHeader1 2 2 41" xfId="23828"/>
    <cellStyle name="HKHeader1 2 2 41 2" xfId="23829"/>
    <cellStyle name="HKHeader1 2 2 42" xfId="23830"/>
    <cellStyle name="HKHeader1 2 2 5" xfId="23831"/>
    <cellStyle name="HKHeader1 2 2 5 2" xfId="23832"/>
    <cellStyle name="HKHeader1 2 2 6" xfId="23833"/>
    <cellStyle name="HKHeader1 2 2 6 2" xfId="23834"/>
    <cellStyle name="HKHeader1 2 2 7" xfId="23835"/>
    <cellStyle name="HKHeader1 2 2 7 2" xfId="23836"/>
    <cellStyle name="HKHeader1 2 2 8" xfId="23837"/>
    <cellStyle name="HKHeader1 2 2 8 2" xfId="23838"/>
    <cellStyle name="HKHeader1 2 2 9" xfId="23839"/>
    <cellStyle name="HKHeader1 2 2 9 2" xfId="23840"/>
    <cellStyle name="HKHeader1 2 20" xfId="5728"/>
    <cellStyle name="HKHeader1 2 20 2" xfId="10849"/>
    <cellStyle name="HKHeader1 2 20 3" xfId="13997"/>
    <cellStyle name="HKHeader1 2 21" xfId="5825"/>
    <cellStyle name="HKHeader1 2 21 2" xfId="10944"/>
    <cellStyle name="HKHeader1 2 21 3" xfId="14091"/>
    <cellStyle name="HKHeader1 2 22" xfId="5730"/>
    <cellStyle name="HKHeader1 2 22 2" xfId="10851"/>
    <cellStyle name="HKHeader1 2 22 3" xfId="13999"/>
    <cellStyle name="HKHeader1 2 23" xfId="5830"/>
    <cellStyle name="HKHeader1 2 23 2" xfId="10949"/>
    <cellStyle name="HKHeader1 2 23 3" xfId="14096"/>
    <cellStyle name="HKHeader1 2 24" xfId="5721"/>
    <cellStyle name="HKHeader1 2 24 2" xfId="10842"/>
    <cellStyle name="HKHeader1 2 24 3" xfId="13990"/>
    <cellStyle name="HKHeader1 2 25" xfId="7130"/>
    <cellStyle name="HKHeader1 2 25 2" xfId="23841"/>
    <cellStyle name="HKHeader1 2 26" xfId="10348"/>
    <cellStyle name="HKHeader1 2 26 2" xfId="23842"/>
    <cellStyle name="HKHeader1 2 27" xfId="23843"/>
    <cellStyle name="HKHeader1 2 27 2" xfId="23844"/>
    <cellStyle name="HKHeader1 2 28" xfId="23845"/>
    <cellStyle name="HKHeader1 2 28 2" xfId="23846"/>
    <cellStyle name="HKHeader1 2 29" xfId="23847"/>
    <cellStyle name="HKHeader1 2 29 2" xfId="23848"/>
    <cellStyle name="HKHeader1 2 3" xfId="2233"/>
    <cellStyle name="HKHeader1 2 3 10" xfId="23849"/>
    <cellStyle name="HKHeader1 2 3 10 2" xfId="23850"/>
    <cellStyle name="HKHeader1 2 3 11" xfId="23851"/>
    <cellStyle name="HKHeader1 2 3 11 2" xfId="23852"/>
    <cellStyle name="HKHeader1 2 3 12" xfId="23853"/>
    <cellStyle name="HKHeader1 2 3 12 2" xfId="23854"/>
    <cellStyle name="HKHeader1 2 3 13" xfId="23855"/>
    <cellStyle name="HKHeader1 2 3 13 2" xfId="23856"/>
    <cellStyle name="HKHeader1 2 3 14" xfId="23857"/>
    <cellStyle name="HKHeader1 2 3 14 2" xfId="23858"/>
    <cellStyle name="HKHeader1 2 3 15" xfId="23859"/>
    <cellStyle name="HKHeader1 2 3 15 2" xfId="23860"/>
    <cellStyle name="HKHeader1 2 3 16" xfId="23861"/>
    <cellStyle name="HKHeader1 2 3 16 2" xfId="23862"/>
    <cellStyle name="HKHeader1 2 3 17" xfId="23863"/>
    <cellStyle name="HKHeader1 2 3 17 2" xfId="23864"/>
    <cellStyle name="HKHeader1 2 3 18" xfId="23865"/>
    <cellStyle name="HKHeader1 2 3 18 2" xfId="23866"/>
    <cellStyle name="HKHeader1 2 3 19" xfId="23867"/>
    <cellStyle name="HKHeader1 2 3 19 2" xfId="23868"/>
    <cellStyle name="HKHeader1 2 3 2" xfId="7773"/>
    <cellStyle name="HKHeader1 2 3 2 2" xfId="23869"/>
    <cellStyle name="HKHeader1 2 3 20" xfId="23870"/>
    <cellStyle name="HKHeader1 2 3 20 2" xfId="23871"/>
    <cellStyle name="HKHeader1 2 3 21" xfId="23872"/>
    <cellStyle name="HKHeader1 2 3 21 2" xfId="23873"/>
    <cellStyle name="HKHeader1 2 3 22" xfId="23874"/>
    <cellStyle name="HKHeader1 2 3 22 2" xfId="23875"/>
    <cellStyle name="HKHeader1 2 3 23" xfId="23876"/>
    <cellStyle name="HKHeader1 2 3 23 2" xfId="23877"/>
    <cellStyle name="HKHeader1 2 3 24" xfId="23878"/>
    <cellStyle name="HKHeader1 2 3 24 2" xfId="23879"/>
    <cellStyle name="HKHeader1 2 3 25" xfId="23880"/>
    <cellStyle name="HKHeader1 2 3 25 2" xfId="23881"/>
    <cellStyle name="HKHeader1 2 3 26" xfId="23882"/>
    <cellStyle name="HKHeader1 2 3 26 2" xfId="23883"/>
    <cellStyle name="HKHeader1 2 3 27" xfId="23884"/>
    <cellStyle name="HKHeader1 2 3 27 2" xfId="23885"/>
    <cellStyle name="HKHeader1 2 3 28" xfId="23886"/>
    <cellStyle name="HKHeader1 2 3 28 2" xfId="23887"/>
    <cellStyle name="HKHeader1 2 3 29" xfId="23888"/>
    <cellStyle name="HKHeader1 2 3 29 2" xfId="23889"/>
    <cellStyle name="HKHeader1 2 3 3" xfId="10436"/>
    <cellStyle name="HKHeader1 2 3 3 2" xfId="23890"/>
    <cellStyle name="HKHeader1 2 3 30" xfId="23891"/>
    <cellStyle name="HKHeader1 2 3 30 2" xfId="23892"/>
    <cellStyle name="HKHeader1 2 3 31" xfId="23893"/>
    <cellStyle name="HKHeader1 2 3 31 2" xfId="23894"/>
    <cellStyle name="HKHeader1 2 3 32" xfId="23895"/>
    <cellStyle name="HKHeader1 2 3 32 2" xfId="23896"/>
    <cellStyle name="HKHeader1 2 3 33" xfId="23897"/>
    <cellStyle name="HKHeader1 2 3 33 2" xfId="23898"/>
    <cellStyle name="HKHeader1 2 3 34" xfId="23899"/>
    <cellStyle name="HKHeader1 2 3 34 2" xfId="23900"/>
    <cellStyle name="HKHeader1 2 3 35" xfId="23901"/>
    <cellStyle name="HKHeader1 2 3 35 2" xfId="23902"/>
    <cellStyle name="HKHeader1 2 3 36" xfId="23903"/>
    <cellStyle name="HKHeader1 2 3 36 2" xfId="23904"/>
    <cellStyle name="HKHeader1 2 3 37" xfId="23905"/>
    <cellStyle name="HKHeader1 2 3 37 2" xfId="23906"/>
    <cellStyle name="HKHeader1 2 3 38" xfId="23907"/>
    <cellStyle name="HKHeader1 2 3 38 2" xfId="23908"/>
    <cellStyle name="HKHeader1 2 3 39" xfId="23909"/>
    <cellStyle name="HKHeader1 2 3 39 2" xfId="23910"/>
    <cellStyle name="HKHeader1 2 3 4" xfId="23911"/>
    <cellStyle name="HKHeader1 2 3 4 2" xfId="23912"/>
    <cellStyle name="HKHeader1 2 3 40" xfId="23913"/>
    <cellStyle name="HKHeader1 2 3 40 2" xfId="23914"/>
    <cellStyle name="HKHeader1 2 3 41" xfId="23915"/>
    <cellStyle name="HKHeader1 2 3 41 2" xfId="23916"/>
    <cellStyle name="HKHeader1 2 3 42" xfId="23917"/>
    <cellStyle name="HKHeader1 2 3 5" xfId="23918"/>
    <cellStyle name="HKHeader1 2 3 5 2" xfId="23919"/>
    <cellStyle name="HKHeader1 2 3 6" xfId="23920"/>
    <cellStyle name="HKHeader1 2 3 6 2" xfId="23921"/>
    <cellStyle name="HKHeader1 2 3 7" xfId="23922"/>
    <cellStyle name="HKHeader1 2 3 7 2" xfId="23923"/>
    <cellStyle name="HKHeader1 2 3 8" xfId="23924"/>
    <cellStyle name="HKHeader1 2 3 8 2" xfId="23925"/>
    <cellStyle name="HKHeader1 2 3 9" xfId="23926"/>
    <cellStyle name="HKHeader1 2 3 9 2" xfId="23927"/>
    <cellStyle name="HKHeader1 2 30" xfId="23928"/>
    <cellStyle name="HKHeader1 2 30 2" xfId="23929"/>
    <cellStyle name="HKHeader1 2 31" xfId="23930"/>
    <cellStyle name="HKHeader1 2 31 2" xfId="23931"/>
    <cellStyle name="HKHeader1 2 32" xfId="23932"/>
    <cellStyle name="HKHeader1 2 32 2" xfId="23933"/>
    <cellStyle name="HKHeader1 2 33" xfId="23934"/>
    <cellStyle name="HKHeader1 2 33 2" xfId="23935"/>
    <cellStyle name="HKHeader1 2 34" xfId="23936"/>
    <cellStyle name="HKHeader1 2 34 2" xfId="23937"/>
    <cellStyle name="HKHeader1 2 35" xfId="23938"/>
    <cellStyle name="HKHeader1 2 35 2" xfId="23939"/>
    <cellStyle name="HKHeader1 2 36" xfId="23940"/>
    <cellStyle name="HKHeader1 2 36 2" xfId="23941"/>
    <cellStyle name="HKHeader1 2 37" xfId="23942"/>
    <cellStyle name="HKHeader1 2 37 2" xfId="23943"/>
    <cellStyle name="HKHeader1 2 38" xfId="23944"/>
    <cellStyle name="HKHeader1 2 38 2" xfId="23945"/>
    <cellStyle name="HKHeader1 2 39" xfId="23946"/>
    <cellStyle name="HKHeader1 2 39 2" xfId="23947"/>
    <cellStyle name="HKHeader1 2 4" xfId="2140"/>
    <cellStyle name="HKHeader1 2 4 10" xfId="23948"/>
    <cellStyle name="HKHeader1 2 4 10 2" xfId="23949"/>
    <cellStyle name="HKHeader1 2 4 11" xfId="23950"/>
    <cellStyle name="HKHeader1 2 4 11 2" xfId="23951"/>
    <cellStyle name="HKHeader1 2 4 12" xfId="23952"/>
    <cellStyle name="HKHeader1 2 4 12 2" xfId="23953"/>
    <cellStyle name="HKHeader1 2 4 13" xfId="23954"/>
    <cellStyle name="HKHeader1 2 4 13 2" xfId="23955"/>
    <cellStyle name="HKHeader1 2 4 14" xfId="23956"/>
    <cellStyle name="HKHeader1 2 4 14 2" xfId="23957"/>
    <cellStyle name="HKHeader1 2 4 15" xfId="23958"/>
    <cellStyle name="HKHeader1 2 4 15 2" xfId="23959"/>
    <cellStyle name="HKHeader1 2 4 16" xfId="23960"/>
    <cellStyle name="HKHeader1 2 4 16 2" xfId="23961"/>
    <cellStyle name="HKHeader1 2 4 17" xfId="23962"/>
    <cellStyle name="HKHeader1 2 4 17 2" xfId="23963"/>
    <cellStyle name="HKHeader1 2 4 18" xfId="23964"/>
    <cellStyle name="HKHeader1 2 4 18 2" xfId="23965"/>
    <cellStyle name="HKHeader1 2 4 19" xfId="23966"/>
    <cellStyle name="HKHeader1 2 4 19 2" xfId="23967"/>
    <cellStyle name="HKHeader1 2 4 2" xfId="7680"/>
    <cellStyle name="HKHeader1 2 4 2 2" xfId="23968"/>
    <cellStyle name="HKHeader1 2 4 20" xfId="23969"/>
    <cellStyle name="HKHeader1 2 4 20 2" xfId="23970"/>
    <cellStyle name="HKHeader1 2 4 21" xfId="23971"/>
    <cellStyle name="HKHeader1 2 4 21 2" xfId="23972"/>
    <cellStyle name="HKHeader1 2 4 22" xfId="23973"/>
    <cellStyle name="HKHeader1 2 4 22 2" xfId="23974"/>
    <cellStyle name="HKHeader1 2 4 23" xfId="23975"/>
    <cellStyle name="HKHeader1 2 4 23 2" xfId="23976"/>
    <cellStyle name="HKHeader1 2 4 24" xfId="23977"/>
    <cellStyle name="HKHeader1 2 4 24 2" xfId="23978"/>
    <cellStyle name="HKHeader1 2 4 25" xfId="23979"/>
    <cellStyle name="HKHeader1 2 4 25 2" xfId="23980"/>
    <cellStyle name="HKHeader1 2 4 26" xfId="23981"/>
    <cellStyle name="HKHeader1 2 4 26 2" xfId="23982"/>
    <cellStyle name="HKHeader1 2 4 27" xfId="23983"/>
    <cellStyle name="HKHeader1 2 4 27 2" xfId="23984"/>
    <cellStyle name="HKHeader1 2 4 28" xfId="23985"/>
    <cellStyle name="HKHeader1 2 4 28 2" xfId="23986"/>
    <cellStyle name="HKHeader1 2 4 29" xfId="23987"/>
    <cellStyle name="HKHeader1 2 4 29 2" xfId="23988"/>
    <cellStyle name="HKHeader1 2 4 3" xfId="9731"/>
    <cellStyle name="HKHeader1 2 4 3 2" xfId="23989"/>
    <cellStyle name="HKHeader1 2 4 30" xfId="23990"/>
    <cellStyle name="HKHeader1 2 4 30 2" xfId="23991"/>
    <cellStyle name="HKHeader1 2 4 31" xfId="23992"/>
    <cellStyle name="HKHeader1 2 4 31 2" xfId="23993"/>
    <cellStyle name="HKHeader1 2 4 32" xfId="23994"/>
    <cellStyle name="HKHeader1 2 4 32 2" xfId="23995"/>
    <cellStyle name="HKHeader1 2 4 33" xfId="23996"/>
    <cellStyle name="HKHeader1 2 4 33 2" xfId="23997"/>
    <cellStyle name="HKHeader1 2 4 34" xfId="23998"/>
    <cellStyle name="HKHeader1 2 4 34 2" xfId="23999"/>
    <cellStyle name="HKHeader1 2 4 35" xfId="24000"/>
    <cellStyle name="HKHeader1 2 4 35 2" xfId="24001"/>
    <cellStyle name="HKHeader1 2 4 36" xfId="24002"/>
    <cellStyle name="HKHeader1 2 4 36 2" xfId="24003"/>
    <cellStyle name="HKHeader1 2 4 37" xfId="24004"/>
    <cellStyle name="HKHeader1 2 4 37 2" xfId="24005"/>
    <cellStyle name="HKHeader1 2 4 38" xfId="24006"/>
    <cellStyle name="HKHeader1 2 4 38 2" xfId="24007"/>
    <cellStyle name="HKHeader1 2 4 39" xfId="24008"/>
    <cellStyle name="HKHeader1 2 4 39 2" xfId="24009"/>
    <cellStyle name="HKHeader1 2 4 4" xfId="24010"/>
    <cellStyle name="HKHeader1 2 4 4 2" xfId="24011"/>
    <cellStyle name="HKHeader1 2 4 40" xfId="24012"/>
    <cellStyle name="HKHeader1 2 4 40 2" xfId="24013"/>
    <cellStyle name="HKHeader1 2 4 41" xfId="24014"/>
    <cellStyle name="HKHeader1 2 4 41 2" xfId="24015"/>
    <cellStyle name="HKHeader1 2 4 42" xfId="24016"/>
    <cellStyle name="HKHeader1 2 4 5" xfId="24017"/>
    <cellStyle name="HKHeader1 2 4 5 2" xfId="24018"/>
    <cellStyle name="HKHeader1 2 4 6" xfId="24019"/>
    <cellStyle name="HKHeader1 2 4 6 2" xfId="24020"/>
    <cellStyle name="HKHeader1 2 4 7" xfId="24021"/>
    <cellStyle name="HKHeader1 2 4 7 2" xfId="24022"/>
    <cellStyle name="HKHeader1 2 4 8" xfId="24023"/>
    <cellStyle name="HKHeader1 2 4 8 2" xfId="24024"/>
    <cellStyle name="HKHeader1 2 4 9" xfId="24025"/>
    <cellStyle name="HKHeader1 2 4 9 2" xfId="24026"/>
    <cellStyle name="HKHeader1 2 40" xfId="24027"/>
    <cellStyle name="HKHeader1 2 40 2" xfId="24028"/>
    <cellStyle name="HKHeader1 2 41" xfId="24029"/>
    <cellStyle name="HKHeader1 2 41 2" xfId="24030"/>
    <cellStyle name="HKHeader1 2 42" xfId="24031"/>
    <cellStyle name="HKHeader1 2 42 2" xfId="24032"/>
    <cellStyle name="HKHeader1 2 43" xfId="24033"/>
    <cellStyle name="HKHeader1 2 43 2" xfId="24034"/>
    <cellStyle name="HKHeader1 2 44" xfId="24035"/>
    <cellStyle name="HKHeader1 2 44 2" xfId="24036"/>
    <cellStyle name="HKHeader1 2 45" xfId="24037"/>
    <cellStyle name="HKHeader1 2 45 2" xfId="24038"/>
    <cellStyle name="HKHeader1 2 46" xfId="24039"/>
    <cellStyle name="HKHeader1 2 46 2" xfId="24040"/>
    <cellStyle name="HKHeader1 2 47" xfId="24041"/>
    <cellStyle name="HKHeader1 2 47 2" xfId="24042"/>
    <cellStyle name="HKHeader1 2 48" xfId="24043"/>
    <cellStyle name="HKHeader1 2 48 2" xfId="24044"/>
    <cellStyle name="HKHeader1 2 49" xfId="24045"/>
    <cellStyle name="HKHeader1 2 5" xfId="2243"/>
    <cellStyle name="HKHeader1 2 5 2" xfId="7783"/>
    <cellStyle name="HKHeader1 2 5 3" xfId="7338"/>
    <cellStyle name="HKHeader1 2 6" xfId="2131"/>
    <cellStyle name="HKHeader1 2 6 2" xfId="7671"/>
    <cellStyle name="HKHeader1 2 6 3" xfId="11291"/>
    <cellStyle name="HKHeader1 2 7" xfId="2261"/>
    <cellStyle name="HKHeader1 2 7 2" xfId="7801"/>
    <cellStyle name="HKHeader1 2 7 3" xfId="7444"/>
    <cellStyle name="HKHeader1 2 8" xfId="2111"/>
    <cellStyle name="HKHeader1 2 8 2" xfId="7651"/>
    <cellStyle name="HKHeader1 2 8 3" xfId="9118"/>
    <cellStyle name="HKHeader1 2 9" xfId="2274"/>
    <cellStyle name="HKHeader1 2 9 2" xfId="7813"/>
    <cellStyle name="HKHeader1 2 9 3" xfId="7403"/>
    <cellStyle name="HKHeader1 20" xfId="3112"/>
    <cellStyle name="HKHeader1 20 2" xfId="8578"/>
    <cellStyle name="HKHeader1 20 3" xfId="11952"/>
    <cellStyle name="HKHeader1 21" xfId="5799"/>
    <cellStyle name="HKHeader1 21 2" xfId="10920"/>
    <cellStyle name="HKHeader1 21 3" xfId="14067"/>
    <cellStyle name="HKHeader1 22" xfId="5729"/>
    <cellStyle name="HKHeader1 22 2" xfId="10850"/>
    <cellStyle name="HKHeader1 22 3" xfId="13998"/>
    <cellStyle name="HKHeader1 23" xfId="5824"/>
    <cellStyle name="HKHeader1 23 2" xfId="24046"/>
    <cellStyle name="HKHeader1 24" xfId="5731"/>
    <cellStyle name="HKHeader1 24 2" xfId="10852"/>
    <cellStyle name="HKHeader1 24 3" xfId="14000"/>
    <cellStyle name="HKHeader1 25" xfId="5827"/>
    <cellStyle name="HKHeader1 25 2" xfId="10946"/>
    <cellStyle name="HKHeader1 25 3" xfId="14093"/>
    <cellStyle name="HKHeader1 26" xfId="5726"/>
    <cellStyle name="HKHeader1 26 2" xfId="10847"/>
    <cellStyle name="HKHeader1 26 3" xfId="13995"/>
    <cellStyle name="HKHeader1 27" xfId="7129"/>
    <cellStyle name="HKHeader1 27 2" xfId="24047"/>
    <cellStyle name="HKHeader1 28" xfId="10462"/>
    <cellStyle name="HKHeader1 28 2" xfId="24048"/>
    <cellStyle name="HKHeader1 29" xfId="24049"/>
    <cellStyle name="HKHeader1 29 2" xfId="24050"/>
    <cellStyle name="HKHeader1 3" xfId="2201"/>
    <cellStyle name="HKHeader1 3 10" xfId="24051"/>
    <cellStyle name="HKHeader1 3 10 2" xfId="24052"/>
    <cellStyle name="HKHeader1 3 11" xfId="24053"/>
    <cellStyle name="HKHeader1 3 11 2" xfId="24054"/>
    <cellStyle name="HKHeader1 3 12" xfId="24055"/>
    <cellStyle name="HKHeader1 3 12 2" xfId="24056"/>
    <cellStyle name="HKHeader1 3 13" xfId="24057"/>
    <cellStyle name="HKHeader1 3 13 2" xfId="24058"/>
    <cellStyle name="HKHeader1 3 14" xfId="24059"/>
    <cellStyle name="HKHeader1 3 14 2" xfId="24060"/>
    <cellStyle name="HKHeader1 3 15" xfId="24061"/>
    <cellStyle name="HKHeader1 3 15 2" xfId="24062"/>
    <cellStyle name="HKHeader1 3 16" xfId="24063"/>
    <cellStyle name="HKHeader1 3 16 2" xfId="24064"/>
    <cellStyle name="HKHeader1 3 17" xfId="24065"/>
    <cellStyle name="HKHeader1 3 17 2" xfId="24066"/>
    <cellStyle name="HKHeader1 3 18" xfId="24067"/>
    <cellStyle name="HKHeader1 3 18 2" xfId="24068"/>
    <cellStyle name="HKHeader1 3 19" xfId="24069"/>
    <cellStyle name="HKHeader1 3 19 2" xfId="24070"/>
    <cellStyle name="HKHeader1 3 2" xfId="7741"/>
    <cellStyle name="HKHeader1 3 2 2" xfId="24071"/>
    <cellStyle name="HKHeader1 3 20" xfId="24072"/>
    <cellStyle name="HKHeader1 3 20 2" xfId="24073"/>
    <cellStyle name="HKHeader1 3 21" xfId="24074"/>
    <cellStyle name="HKHeader1 3 21 2" xfId="24075"/>
    <cellStyle name="HKHeader1 3 22" xfId="24076"/>
    <cellStyle name="HKHeader1 3 22 2" xfId="24077"/>
    <cellStyle name="HKHeader1 3 23" xfId="24078"/>
    <cellStyle name="HKHeader1 3 23 2" xfId="24079"/>
    <cellStyle name="HKHeader1 3 24" xfId="24080"/>
    <cellStyle name="HKHeader1 3 24 2" xfId="24081"/>
    <cellStyle name="HKHeader1 3 25" xfId="24082"/>
    <cellStyle name="HKHeader1 3 25 2" xfId="24083"/>
    <cellStyle name="HKHeader1 3 26" xfId="24084"/>
    <cellStyle name="HKHeader1 3 26 2" xfId="24085"/>
    <cellStyle name="HKHeader1 3 27" xfId="24086"/>
    <cellStyle name="HKHeader1 3 27 2" xfId="24087"/>
    <cellStyle name="HKHeader1 3 28" xfId="24088"/>
    <cellStyle name="HKHeader1 3 28 2" xfId="24089"/>
    <cellStyle name="HKHeader1 3 29" xfId="24090"/>
    <cellStyle name="HKHeader1 3 29 2" xfId="24091"/>
    <cellStyle name="HKHeader1 3 3" xfId="9230"/>
    <cellStyle name="HKHeader1 3 3 2" xfId="24092"/>
    <cellStyle name="HKHeader1 3 30" xfId="24093"/>
    <cellStyle name="HKHeader1 3 30 2" xfId="24094"/>
    <cellStyle name="HKHeader1 3 31" xfId="24095"/>
    <cellStyle name="HKHeader1 3 31 2" xfId="24096"/>
    <cellStyle name="HKHeader1 3 32" xfId="24097"/>
    <cellStyle name="HKHeader1 3 32 2" xfId="24098"/>
    <cellStyle name="HKHeader1 3 33" xfId="24099"/>
    <cellStyle name="HKHeader1 3 33 2" xfId="24100"/>
    <cellStyle name="HKHeader1 3 34" xfId="24101"/>
    <cellStyle name="HKHeader1 3 34 2" xfId="24102"/>
    <cellStyle name="HKHeader1 3 35" xfId="24103"/>
    <cellStyle name="HKHeader1 3 35 2" xfId="24104"/>
    <cellStyle name="HKHeader1 3 36" xfId="24105"/>
    <cellStyle name="HKHeader1 3 36 2" xfId="24106"/>
    <cellStyle name="HKHeader1 3 37" xfId="24107"/>
    <cellStyle name="HKHeader1 3 37 2" xfId="24108"/>
    <cellStyle name="HKHeader1 3 38" xfId="24109"/>
    <cellStyle name="HKHeader1 3 38 2" xfId="24110"/>
    <cellStyle name="HKHeader1 3 39" xfId="24111"/>
    <cellStyle name="HKHeader1 3 39 2" xfId="24112"/>
    <cellStyle name="HKHeader1 3 4" xfId="24113"/>
    <cellStyle name="HKHeader1 3 4 2" xfId="24114"/>
    <cellStyle name="HKHeader1 3 40" xfId="24115"/>
    <cellStyle name="HKHeader1 3 40 2" xfId="24116"/>
    <cellStyle name="HKHeader1 3 41" xfId="24117"/>
    <cellStyle name="HKHeader1 3 41 2" xfId="24118"/>
    <cellStyle name="HKHeader1 3 42" xfId="24119"/>
    <cellStyle name="HKHeader1 3 5" xfId="24120"/>
    <cellStyle name="HKHeader1 3 5 2" xfId="24121"/>
    <cellStyle name="HKHeader1 3 6" xfId="24122"/>
    <cellStyle name="HKHeader1 3 6 2" xfId="24123"/>
    <cellStyle name="HKHeader1 3 7" xfId="24124"/>
    <cellStyle name="HKHeader1 3 7 2" xfId="24125"/>
    <cellStyle name="HKHeader1 3 8" xfId="24126"/>
    <cellStyle name="HKHeader1 3 8 2" xfId="24127"/>
    <cellStyle name="HKHeader1 3 9" xfId="24128"/>
    <cellStyle name="HKHeader1 3 9 2" xfId="24129"/>
    <cellStyle name="HKHeader1 30" xfId="24130"/>
    <cellStyle name="HKHeader1 30 2" xfId="24131"/>
    <cellStyle name="HKHeader1 31" xfId="24132"/>
    <cellStyle name="HKHeader1 31 2" xfId="24133"/>
    <cellStyle name="HKHeader1 32" xfId="24134"/>
    <cellStyle name="HKHeader1 32 2" xfId="24135"/>
    <cellStyle name="HKHeader1 33" xfId="24136"/>
    <cellStyle name="HKHeader1 33 2" xfId="24137"/>
    <cellStyle name="HKHeader1 34" xfId="24138"/>
    <cellStyle name="HKHeader1 34 2" xfId="24139"/>
    <cellStyle name="HKHeader1 35" xfId="24140"/>
    <cellStyle name="HKHeader1 35 2" xfId="24141"/>
    <cellStyle name="HKHeader1 36" xfId="24142"/>
    <cellStyle name="HKHeader1 36 2" xfId="24143"/>
    <cellStyle name="HKHeader1 37" xfId="24144"/>
    <cellStyle name="HKHeader1 37 2" xfId="24145"/>
    <cellStyle name="HKHeader1 38" xfId="24146"/>
    <cellStyle name="HKHeader1 38 2" xfId="24147"/>
    <cellStyle name="HKHeader1 39" xfId="24148"/>
    <cellStyle name="HKHeader1 39 2" xfId="24149"/>
    <cellStyle name="HKHeader1 4" xfId="2139"/>
    <cellStyle name="HKHeader1 4 10" xfId="24150"/>
    <cellStyle name="HKHeader1 4 10 2" xfId="24151"/>
    <cellStyle name="HKHeader1 4 11" xfId="24152"/>
    <cellStyle name="HKHeader1 4 11 2" xfId="24153"/>
    <cellStyle name="HKHeader1 4 12" xfId="24154"/>
    <cellStyle name="HKHeader1 4 12 2" xfId="24155"/>
    <cellStyle name="HKHeader1 4 13" xfId="24156"/>
    <cellStyle name="HKHeader1 4 13 2" xfId="24157"/>
    <cellStyle name="HKHeader1 4 14" xfId="24158"/>
    <cellStyle name="HKHeader1 4 14 2" xfId="24159"/>
    <cellStyle name="HKHeader1 4 15" xfId="24160"/>
    <cellStyle name="HKHeader1 4 15 2" xfId="24161"/>
    <cellStyle name="HKHeader1 4 16" xfId="24162"/>
    <cellStyle name="HKHeader1 4 16 2" xfId="24163"/>
    <cellStyle name="HKHeader1 4 17" xfId="24164"/>
    <cellStyle name="HKHeader1 4 17 2" xfId="24165"/>
    <cellStyle name="HKHeader1 4 18" xfId="24166"/>
    <cellStyle name="HKHeader1 4 18 2" xfId="24167"/>
    <cellStyle name="HKHeader1 4 19" xfId="24168"/>
    <cellStyle name="HKHeader1 4 19 2" xfId="24169"/>
    <cellStyle name="HKHeader1 4 2" xfId="7679"/>
    <cellStyle name="HKHeader1 4 2 2" xfId="24170"/>
    <cellStyle name="HKHeader1 4 20" xfId="24171"/>
    <cellStyle name="HKHeader1 4 20 2" xfId="24172"/>
    <cellStyle name="HKHeader1 4 21" xfId="24173"/>
    <cellStyle name="HKHeader1 4 21 2" xfId="24174"/>
    <cellStyle name="HKHeader1 4 22" xfId="24175"/>
    <cellStyle name="HKHeader1 4 22 2" xfId="24176"/>
    <cellStyle name="HKHeader1 4 23" xfId="24177"/>
    <cellStyle name="HKHeader1 4 23 2" xfId="24178"/>
    <cellStyle name="HKHeader1 4 24" xfId="24179"/>
    <cellStyle name="HKHeader1 4 24 2" xfId="24180"/>
    <cellStyle name="HKHeader1 4 25" xfId="24181"/>
    <cellStyle name="HKHeader1 4 25 2" xfId="24182"/>
    <cellStyle name="HKHeader1 4 26" xfId="24183"/>
    <cellStyle name="HKHeader1 4 26 2" xfId="24184"/>
    <cellStyle name="HKHeader1 4 27" xfId="24185"/>
    <cellStyle name="HKHeader1 4 27 2" xfId="24186"/>
    <cellStyle name="HKHeader1 4 28" xfId="24187"/>
    <cellStyle name="HKHeader1 4 28 2" xfId="24188"/>
    <cellStyle name="HKHeader1 4 29" xfId="24189"/>
    <cellStyle name="HKHeader1 4 29 2" xfId="24190"/>
    <cellStyle name="HKHeader1 4 3" xfId="9881"/>
    <cellStyle name="HKHeader1 4 3 2" xfId="24191"/>
    <cellStyle name="HKHeader1 4 30" xfId="24192"/>
    <cellStyle name="HKHeader1 4 30 2" xfId="24193"/>
    <cellStyle name="HKHeader1 4 31" xfId="24194"/>
    <cellStyle name="HKHeader1 4 31 2" xfId="24195"/>
    <cellStyle name="HKHeader1 4 32" xfId="24196"/>
    <cellStyle name="HKHeader1 4 32 2" xfId="24197"/>
    <cellStyle name="HKHeader1 4 33" xfId="24198"/>
    <cellStyle name="HKHeader1 4 33 2" xfId="24199"/>
    <cellStyle name="HKHeader1 4 34" xfId="24200"/>
    <cellStyle name="HKHeader1 4 34 2" xfId="24201"/>
    <cellStyle name="HKHeader1 4 35" xfId="24202"/>
    <cellStyle name="HKHeader1 4 35 2" xfId="24203"/>
    <cellStyle name="HKHeader1 4 36" xfId="24204"/>
    <cellStyle name="HKHeader1 4 36 2" xfId="24205"/>
    <cellStyle name="HKHeader1 4 37" xfId="24206"/>
    <cellStyle name="HKHeader1 4 37 2" xfId="24207"/>
    <cellStyle name="HKHeader1 4 38" xfId="24208"/>
    <cellStyle name="HKHeader1 4 38 2" xfId="24209"/>
    <cellStyle name="HKHeader1 4 39" xfId="24210"/>
    <cellStyle name="HKHeader1 4 39 2" xfId="24211"/>
    <cellStyle name="HKHeader1 4 4" xfId="24212"/>
    <cellStyle name="HKHeader1 4 4 2" xfId="24213"/>
    <cellStyle name="HKHeader1 4 40" xfId="24214"/>
    <cellStyle name="HKHeader1 4 40 2" xfId="24215"/>
    <cellStyle name="HKHeader1 4 41" xfId="24216"/>
    <cellStyle name="HKHeader1 4 41 2" xfId="24217"/>
    <cellStyle name="HKHeader1 4 42" xfId="24218"/>
    <cellStyle name="HKHeader1 4 5" xfId="24219"/>
    <cellStyle name="HKHeader1 4 5 2" xfId="24220"/>
    <cellStyle name="HKHeader1 4 6" xfId="24221"/>
    <cellStyle name="HKHeader1 4 6 2" xfId="24222"/>
    <cellStyle name="HKHeader1 4 7" xfId="24223"/>
    <cellStyle name="HKHeader1 4 7 2" xfId="24224"/>
    <cellStyle name="HKHeader1 4 8" xfId="24225"/>
    <cellStyle name="HKHeader1 4 8 2" xfId="24226"/>
    <cellStyle name="HKHeader1 4 9" xfId="24227"/>
    <cellStyle name="HKHeader1 4 9 2" xfId="24228"/>
    <cellStyle name="HKHeader1 40" xfId="24229"/>
    <cellStyle name="HKHeader1 40 2" xfId="24230"/>
    <cellStyle name="HKHeader1 41" xfId="24231"/>
    <cellStyle name="HKHeader1 41 2" xfId="24232"/>
    <cellStyle name="HKHeader1 42" xfId="24233"/>
    <cellStyle name="HKHeader1 42 2" xfId="24234"/>
    <cellStyle name="HKHeader1 43" xfId="24235"/>
    <cellStyle name="HKHeader1 43 2" xfId="24236"/>
    <cellStyle name="HKHeader1 44" xfId="24237"/>
    <cellStyle name="HKHeader1 44 2" xfId="24238"/>
    <cellStyle name="HKHeader1 45" xfId="24239"/>
    <cellStyle name="HKHeader1 45 2" xfId="24240"/>
    <cellStyle name="HKHeader1 46" xfId="24241"/>
    <cellStyle name="HKHeader1 46 2" xfId="24242"/>
    <cellStyle name="HKHeader1 47" xfId="24243"/>
    <cellStyle name="HKHeader1 47 2" xfId="24244"/>
    <cellStyle name="HKHeader1 48" xfId="24245"/>
    <cellStyle name="HKHeader1 48 2" xfId="24246"/>
    <cellStyle name="HKHeader1 49" xfId="24247"/>
    <cellStyle name="HKHeader1 49 2" xfId="24248"/>
    <cellStyle name="HKHeader1 5" xfId="2232"/>
    <cellStyle name="HKHeader1 5 10" xfId="24249"/>
    <cellStyle name="HKHeader1 5 10 2" xfId="24250"/>
    <cellStyle name="HKHeader1 5 11" xfId="24251"/>
    <cellStyle name="HKHeader1 5 11 2" xfId="24252"/>
    <cellStyle name="HKHeader1 5 12" xfId="24253"/>
    <cellStyle name="HKHeader1 5 12 2" xfId="24254"/>
    <cellStyle name="HKHeader1 5 13" xfId="24255"/>
    <cellStyle name="HKHeader1 5 13 2" xfId="24256"/>
    <cellStyle name="HKHeader1 5 14" xfId="24257"/>
    <cellStyle name="HKHeader1 5 14 2" xfId="24258"/>
    <cellStyle name="HKHeader1 5 15" xfId="24259"/>
    <cellStyle name="HKHeader1 5 15 2" xfId="24260"/>
    <cellStyle name="HKHeader1 5 16" xfId="24261"/>
    <cellStyle name="HKHeader1 5 16 2" xfId="24262"/>
    <cellStyle name="HKHeader1 5 17" xfId="24263"/>
    <cellStyle name="HKHeader1 5 17 2" xfId="24264"/>
    <cellStyle name="HKHeader1 5 18" xfId="24265"/>
    <cellStyle name="HKHeader1 5 18 2" xfId="24266"/>
    <cellStyle name="HKHeader1 5 19" xfId="24267"/>
    <cellStyle name="HKHeader1 5 19 2" xfId="24268"/>
    <cellStyle name="HKHeader1 5 2" xfId="7772"/>
    <cellStyle name="HKHeader1 5 2 2" xfId="24269"/>
    <cellStyle name="HKHeader1 5 20" xfId="24270"/>
    <cellStyle name="HKHeader1 5 20 2" xfId="24271"/>
    <cellStyle name="HKHeader1 5 21" xfId="24272"/>
    <cellStyle name="HKHeader1 5 21 2" xfId="24273"/>
    <cellStyle name="HKHeader1 5 22" xfId="24274"/>
    <cellStyle name="HKHeader1 5 22 2" xfId="24275"/>
    <cellStyle name="HKHeader1 5 23" xfId="24276"/>
    <cellStyle name="HKHeader1 5 23 2" xfId="24277"/>
    <cellStyle name="HKHeader1 5 24" xfId="24278"/>
    <cellStyle name="HKHeader1 5 24 2" xfId="24279"/>
    <cellStyle name="HKHeader1 5 25" xfId="24280"/>
    <cellStyle name="HKHeader1 5 25 2" xfId="24281"/>
    <cellStyle name="HKHeader1 5 26" xfId="24282"/>
    <cellStyle name="HKHeader1 5 26 2" xfId="24283"/>
    <cellStyle name="HKHeader1 5 27" xfId="24284"/>
    <cellStyle name="HKHeader1 5 27 2" xfId="24285"/>
    <cellStyle name="HKHeader1 5 28" xfId="24286"/>
    <cellStyle name="HKHeader1 5 28 2" xfId="24287"/>
    <cellStyle name="HKHeader1 5 29" xfId="24288"/>
    <cellStyle name="HKHeader1 5 29 2" xfId="24289"/>
    <cellStyle name="HKHeader1 5 3" xfId="11044"/>
    <cellStyle name="HKHeader1 5 3 2" xfId="24290"/>
    <cellStyle name="HKHeader1 5 30" xfId="24291"/>
    <cellStyle name="HKHeader1 5 30 2" xfId="24292"/>
    <cellStyle name="HKHeader1 5 31" xfId="24293"/>
    <cellStyle name="HKHeader1 5 31 2" xfId="24294"/>
    <cellStyle name="HKHeader1 5 32" xfId="24295"/>
    <cellStyle name="HKHeader1 5 32 2" xfId="24296"/>
    <cellStyle name="HKHeader1 5 33" xfId="24297"/>
    <cellStyle name="HKHeader1 5 33 2" xfId="24298"/>
    <cellStyle name="HKHeader1 5 34" xfId="24299"/>
    <cellStyle name="HKHeader1 5 34 2" xfId="24300"/>
    <cellStyle name="HKHeader1 5 35" xfId="24301"/>
    <cellStyle name="HKHeader1 5 35 2" xfId="24302"/>
    <cellStyle name="HKHeader1 5 36" xfId="24303"/>
    <cellStyle name="HKHeader1 5 36 2" xfId="24304"/>
    <cellStyle name="HKHeader1 5 37" xfId="24305"/>
    <cellStyle name="HKHeader1 5 37 2" xfId="24306"/>
    <cellStyle name="HKHeader1 5 38" xfId="24307"/>
    <cellStyle name="HKHeader1 5 38 2" xfId="24308"/>
    <cellStyle name="HKHeader1 5 39" xfId="24309"/>
    <cellStyle name="HKHeader1 5 39 2" xfId="24310"/>
    <cellStyle name="HKHeader1 5 4" xfId="24311"/>
    <cellStyle name="HKHeader1 5 4 2" xfId="24312"/>
    <cellStyle name="HKHeader1 5 40" xfId="24313"/>
    <cellStyle name="HKHeader1 5 40 2" xfId="24314"/>
    <cellStyle name="HKHeader1 5 41" xfId="24315"/>
    <cellStyle name="HKHeader1 5 41 2" xfId="24316"/>
    <cellStyle name="HKHeader1 5 42" xfId="24317"/>
    <cellStyle name="HKHeader1 5 5" xfId="24318"/>
    <cellStyle name="HKHeader1 5 5 2" xfId="24319"/>
    <cellStyle name="HKHeader1 5 6" xfId="24320"/>
    <cellStyle name="HKHeader1 5 6 2" xfId="24321"/>
    <cellStyle name="HKHeader1 5 7" xfId="24322"/>
    <cellStyle name="HKHeader1 5 7 2" xfId="24323"/>
    <cellStyle name="HKHeader1 5 8" xfId="24324"/>
    <cellStyle name="HKHeader1 5 8 2" xfId="24325"/>
    <cellStyle name="HKHeader1 5 9" xfId="24326"/>
    <cellStyle name="HKHeader1 5 9 2" xfId="24327"/>
    <cellStyle name="HKHeader1 50" xfId="24328"/>
    <cellStyle name="HKHeader1 6" xfId="2141"/>
    <cellStyle name="HKHeader1 6 2" xfId="7681"/>
    <cellStyle name="HKHeader1 6 3" xfId="9565"/>
    <cellStyle name="HKHeader1 7" xfId="2238"/>
    <cellStyle name="HKHeader1 7 2" xfId="7778"/>
    <cellStyle name="HKHeader1 7 3" xfId="9721"/>
    <cellStyle name="HKHeader1 8" xfId="2136"/>
    <cellStyle name="HKHeader1 8 2" xfId="7676"/>
    <cellStyle name="HKHeader1 8 3" xfId="10322"/>
    <cellStyle name="HKHeader1 9" xfId="2256"/>
    <cellStyle name="HKHeader1 9 2" xfId="7796"/>
    <cellStyle name="HKHeader1 9 3" xfId="7398"/>
    <cellStyle name="HKHeader1_План по КВЛ 2011г." xfId="1410"/>
    <cellStyle name="HKHeader2" xfId="1411"/>
    <cellStyle name="HKHeader2 2" xfId="1412"/>
    <cellStyle name="HKHeader2_План по КВЛ 2011г." xfId="1413"/>
    <cellStyle name="HKHeader3" xfId="1414"/>
    <cellStyle name="HKHeader3 2" xfId="1415"/>
    <cellStyle name="HKHeader3_План по КВЛ 2011г." xfId="1416"/>
    <cellStyle name="Hyperlink" xfId="1417"/>
    <cellStyle name="Hyperlink 2" xfId="24329"/>
    <cellStyle name="Hyperlink 3" xfId="24330"/>
    <cellStyle name="Îáû÷íûé_MOBI sample" xfId="1418"/>
    <cellStyle name="Input" xfId="63"/>
    <cellStyle name="Input [yellow]" xfId="1420"/>
    <cellStyle name="Input [yellow] 10" xfId="2099"/>
    <cellStyle name="Input [yellow] 10 2" xfId="10692"/>
    <cellStyle name="Input [yellow] 11" xfId="2336"/>
    <cellStyle name="Input [yellow] 11 2" xfId="7874"/>
    <cellStyle name="Input [yellow] 11 3" xfId="7288"/>
    <cellStyle name="Input [yellow] 12" xfId="2073"/>
    <cellStyle name="Input [yellow] 12 2" xfId="8417"/>
    <cellStyle name="Input [yellow] 13" xfId="2366"/>
    <cellStyle name="Input [yellow] 13 2" xfId="7214"/>
    <cellStyle name="Input [yellow] 14" xfId="2009"/>
    <cellStyle name="Input [yellow] 14 2" xfId="10456"/>
    <cellStyle name="Input [yellow] 15" xfId="2427"/>
    <cellStyle name="Input [yellow] 15 2" xfId="7149"/>
    <cellStyle name="Input [yellow] 16" xfId="2693"/>
    <cellStyle name="Input [yellow] 16 2" xfId="7036"/>
    <cellStyle name="Input [yellow] 17" xfId="2923"/>
    <cellStyle name="Input [yellow] 17 2" xfId="6840"/>
    <cellStyle name="Input [yellow] 18" xfId="3114"/>
    <cellStyle name="Input [yellow] 18 2" xfId="11954"/>
    <cellStyle name="Input [yellow] 19" xfId="3315"/>
    <cellStyle name="Input [yellow] 19 2" xfId="12117"/>
    <cellStyle name="Input [yellow] 2" xfId="1421"/>
    <cellStyle name="Input [yellow] 2 2" xfId="24331"/>
    <cellStyle name="Input [yellow] 2 2 2" xfId="24332"/>
    <cellStyle name="Input [yellow] 2 3" xfId="24333"/>
    <cellStyle name="Input [yellow] 2 3 2" xfId="24334"/>
    <cellStyle name="Input [yellow] 2 4" xfId="24335"/>
    <cellStyle name="Input [yellow] 2 4 2" xfId="24336"/>
    <cellStyle name="Input [yellow] 2 5" xfId="24337"/>
    <cellStyle name="Input [yellow] 2 5 2" xfId="24338"/>
    <cellStyle name="Input [yellow] 2 6" xfId="24339"/>
    <cellStyle name="Input [yellow] 2 6 2" xfId="24340"/>
    <cellStyle name="Input [yellow] 2 7" xfId="24341"/>
    <cellStyle name="Input [yellow] 2 7 2" xfId="24342"/>
    <cellStyle name="Input [yellow] 2 8" xfId="24343"/>
    <cellStyle name="Input [yellow] 2 8 2" xfId="24344"/>
    <cellStyle name="Input [yellow] 2 9" xfId="24345"/>
    <cellStyle name="Input [yellow] 20" xfId="3502"/>
    <cellStyle name="Input [yellow] 20 2" xfId="12266"/>
    <cellStyle name="Input [yellow] 21" xfId="5806"/>
    <cellStyle name="Input [yellow] 21 2" xfId="14073"/>
    <cellStyle name="Input [yellow] 22" xfId="5722"/>
    <cellStyle name="Input [yellow] 22 2" xfId="13991"/>
    <cellStyle name="Input [yellow] 23" xfId="5829"/>
    <cellStyle name="Input [yellow] 23 2" xfId="14095"/>
    <cellStyle name="Input [yellow] 24" xfId="5724"/>
    <cellStyle name="Input [yellow] 24 2" xfId="13993"/>
    <cellStyle name="Input [yellow] 25" xfId="5846"/>
    <cellStyle name="Input [yellow] 25 2" xfId="14112"/>
    <cellStyle name="Input [yellow] 26" xfId="5702"/>
    <cellStyle name="Input [yellow] 26 2" xfId="13971"/>
    <cellStyle name="Input [yellow] 27" xfId="7138"/>
    <cellStyle name="Input [yellow] 28" xfId="8771"/>
    <cellStyle name="Input [yellow] 3" xfId="2210"/>
    <cellStyle name="Input [yellow] 3 2" xfId="7750"/>
    <cellStyle name="Input [yellow] 3 3" xfId="10706"/>
    <cellStyle name="Input [yellow] 4" xfId="2132"/>
    <cellStyle name="Input [yellow] 4 2" xfId="7672"/>
    <cellStyle name="Input [yellow] 4 3" xfId="11239"/>
    <cellStyle name="Input [yellow] 5" xfId="2240"/>
    <cellStyle name="Input [yellow] 5 2" xfId="7780"/>
    <cellStyle name="Input [yellow] 5 3" xfId="9382"/>
    <cellStyle name="Input [yellow] 6" xfId="2134"/>
    <cellStyle name="Input [yellow] 6 2" xfId="7674"/>
    <cellStyle name="Input [yellow] 6 3" xfId="11056"/>
    <cellStyle name="Input [yellow] 7" xfId="2260"/>
    <cellStyle name="Input [yellow] 7 2" xfId="7402"/>
    <cellStyle name="Input [yellow] 8" xfId="2112"/>
    <cellStyle name="Input [yellow] 8 2" xfId="8950"/>
    <cellStyle name="Input [yellow] 9" xfId="2273"/>
    <cellStyle name="Input [yellow] 9 2" xfId="7439"/>
    <cellStyle name="Input [yellow]_План по КВЛ 2011г." xfId="1422"/>
    <cellStyle name="Input 10" xfId="1019"/>
    <cellStyle name="Input 10 10" xfId="2133"/>
    <cellStyle name="Input 10 2" xfId="7673"/>
    <cellStyle name="Input 10 2 2" xfId="24346"/>
    <cellStyle name="Input 10 3" xfId="10701"/>
    <cellStyle name="Input 10 3 2" xfId="24347"/>
    <cellStyle name="Input 10 4" xfId="24348"/>
    <cellStyle name="Input 10 4 2" xfId="24349"/>
    <cellStyle name="Input 10 5" xfId="24350"/>
    <cellStyle name="Input 10 5 2" xfId="24351"/>
    <cellStyle name="Input 10 6" xfId="24352"/>
    <cellStyle name="Input 10 6 2" xfId="24353"/>
    <cellStyle name="Input 10 7" xfId="24354"/>
    <cellStyle name="Input 10 7 2" xfId="24355"/>
    <cellStyle name="Input 10 8" xfId="24356"/>
    <cellStyle name="Input 10 8 2" xfId="24357"/>
    <cellStyle name="Input 10 9" xfId="24358"/>
    <cellStyle name="Input 11" xfId="2239"/>
    <cellStyle name="Input 11 2" xfId="7779"/>
    <cellStyle name="Input 11 3" xfId="9553"/>
    <cellStyle name="Input 12" xfId="2135"/>
    <cellStyle name="Input 12 2" xfId="7675"/>
    <cellStyle name="Input 12 3" xfId="10444"/>
    <cellStyle name="Input 13" xfId="2257"/>
    <cellStyle name="Input 13 2" xfId="7442"/>
    <cellStyle name="Input 14" xfId="2113"/>
    <cellStyle name="Input 14 2" xfId="8780"/>
    <cellStyle name="Input 15" xfId="2272"/>
    <cellStyle name="Input 15 2" xfId="7332"/>
    <cellStyle name="Input 16" xfId="2100"/>
    <cellStyle name="Input 16 2" xfId="10607"/>
    <cellStyle name="Input 17" xfId="2335"/>
    <cellStyle name="Input 17 2" xfId="7873"/>
    <cellStyle name="Input 17 3" xfId="7289"/>
    <cellStyle name="Input 18" xfId="2074"/>
    <cellStyle name="Input 18 2" xfId="8211"/>
    <cellStyle name="Input 19" xfId="2365"/>
    <cellStyle name="Input 19 2" xfId="7215"/>
    <cellStyle name="Input 2" xfId="64"/>
    <cellStyle name="Input 2 10" xfId="2071"/>
    <cellStyle name="Input 2 10 10" xfId="24359"/>
    <cellStyle name="Input 2 10 10 2" xfId="24360"/>
    <cellStyle name="Input 2 10 11" xfId="24361"/>
    <cellStyle name="Input 2 10 2" xfId="7611"/>
    <cellStyle name="Input 2 10 2 2" xfId="24362"/>
    <cellStyle name="Input 2 10 2 2 2" xfId="24363"/>
    <cellStyle name="Input 2 10 2 3" xfId="24364"/>
    <cellStyle name="Input 2 10 2 3 2" xfId="24365"/>
    <cellStyle name="Input 2 10 2 4" xfId="24366"/>
    <cellStyle name="Input 2 10 2 4 2" xfId="24367"/>
    <cellStyle name="Input 2 10 2 5" xfId="24368"/>
    <cellStyle name="Input 2 10 2 5 2" xfId="24369"/>
    <cellStyle name="Input 2 10 2 6" xfId="24370"/>
    <cellStyle name="Input 2 10 2 6 2" xfId="24371"/>
    <cellStyle name="Input 2 10 2 7" xfId="24372"/>
    <cellStyle name="Input 2 10 2 7 2" xfId="24373"/>
    <cellStyle name="Input 2 10 2 8" xfId="24374"/>
    <cellStyle name="Input 2 10 2 8 2" xfId="24375"/>
    <cellStyle name="Input 2 10 2 9" xfId="24376"/>
    <cellStyle name="Input 2 10 3" xfId="8765"/>
    <cellStyle name="Input 2 10 3 2" xfId="24377"/>
    <cellStyle name="Input 2 10 3 2 2" xfId="24378"/>
    <cellStyle name="Input 2 10 3 3" xfId="24379"/>
    <cellStyle name="Input 2 10 3 3 2" xfId="24380"/>
    <cellStyle name="Input 2 10 3 4" xfId="24381"/>
    <cellStyle name="Input 2 10 3 4 2" xfId="24382"/>
    <cellStyle name="Input 2 10 3 5" xfId="24383"/>
    <cellStyle name="Input 2 10 3 5 2" xfId="24384"/>
    <cellStyle name="Input 2 10 3 6" xfId="24385"/>
    <cellStyle name="Input 2 10 3 6 2" xfId="24386"/>
    <cellStyle name="Input 2 10 3 7" xfId="24387"/>
    <cellStyle name="Input 2 10 3 7 2" xfId="24388"/>
    <cellStyle name="Input 2 10 3 8" xfId="24389"/>
    <cellStyle name="Input 2 10 3 8 2" xfId="24390"/>
    <cellStyle name="Input 2 10 3 9" xfId="24391"/>
    <cellStyle name="Input 2 10 4" xfId="24392"/>
    <cellStyle name="Input 2 10 4 2" xfId="24393"/>
    <cellStyle name="Input 2 10 5" xfId="24394"/>
    <cellStyle name="Input 2 10 5 2" xfId="24395"/>
    <cellStyle name="Input 2 10 6" xfId="24396"/>
    <cellStyle name="Input 2 10 6 2" xfId="24397"/>
    <cellStyle name="Input 2 10 7" xfId="24398"/>
    <cellStyle name="Input 2 10 7 2" xfId="24399"/>
    <cellStyle name="Input 2 10 8" xfId="24400"/>
    <cellStyle name="Input 2 10 8 2" xfId="24401"/>
    <cellStyle name="Input 2 10 9" xfId="24402"/>
    <cellStyle name="Input 2 10 9 2" xfId="24403"/>
    <cellStyle name="Input 2 11" xfId="2369"/>
    <cellStyle name="Input 2 11 10" xfId="24404"/>
    <cellStyle name="Input 2 11 10 2" xfId="24405"/>
    <cellStyle name="Input 2 11 11" xfId="24406"/>
    <cellStyle name="Input 2 11 2" xfId="7907"/>
    <cellStyle name="Input 2 11 2 2" xfId="24407"/>
    <cellStyle name="Input 2 11 2 2 2" xfId="24408"/>
    <cellStyle name="Input 2 11 2 3" xfId="24409"/>
    <cellStyle name="Input 2 11 2 3 2" xfId="24410"/>
    <cellStyle name="Input 2 11 2 4" xfId="24411"/>
    <cellStyle name="Input 2 11 2 4 2" xfId="24412"/>
    <cellStyle name="Input 2 11 2 5" xfId="24413"/>
    <cellStyle name="Input 2 11 2 5 2" xfId="24414"/>
    <cellStyle name="Input 2 11 2 6" xfId="24415"/>
    <cellStyle name="Input 2 11 2 6 2" xfId="24416"/>
    <cellStyle name="Input 2 11 2 7" xfId="24417"/>
    <cellStyle name="Input 2 11 2 7 2" xfId="24418"/>
    <cellStyle name="Input 2 11 2 8" xfId="24419"/>
    <cellStyle name="Input 2 11 2 8 2" xfId="24420"/>
    <cellStyle name="Input 2 11 2 9" xfId="24421"/>
    <cellStyle name="Input 2 11 3" xfId="7211"/>
    <cellStyle name="Input 2 11 3 2" xfId="24422"/>
    <cellStyle name="Input 2 11 3 2 2" xfId="24423"/>
    <cellStyle name="Input 2 11 3 3" xfId="24424"/>
    <cellStyle name="Input 2 11 3 3 2" xfId="24425"/>
    <cellStyle name="Input 2 11 3 4" xfId="24426"/>
    <cellStyle name="Input 2 11 3 4 2" xfId="24427"/>
    <cellStyle name="Input 2 11 3 5" xfId="24428"/>
    <cellStyle name="Input 2 11 3 5 2" xfId="24429"/>
    <cellStyle name="Input 2 11 3 6" xfId="24430"/>
    <cellStyle name="Input 2 11 3 6 2" xfId="24431"/>
    <cellStyle name="Input 2 11 3 7" xfId="24432"/>
    <cellStyle name="Input 2 11 3 7 2" xfId="24433"/>
    <cellStyle name="Input 2 11 3 8" xfId="24434"/>
    <cellStyle name="Input 2 11 3 8 2" xfId="24435"/>
    <cellStyle name="Input 2 11 3 9" xfId="24436"/>
    <cellStyle name="Input 2 11 4" xfId="24437"/>
    <cellStyle name="Input 2 11 4 2" xfId="24438"/>
    <cellStyle name="Input 2 11 5" xfId="24439"/>
    <cellStyle name="Input 2 11 5 2" xfId="24440"/>
    <cellStyle name="Input 2 11 6" xfId="24441"/>
    <cellStyle name="Input 2 11 6 2" xfId="24442"/>
    <cellStyle name="Input 2 11 7" xfId="24443"/>
    <cellStyle name="Input 2 11 7 2" xfId="24444"/>
    <cellStyle name="Input 2 11 8" xfId="24445"/>
    <cellStyle name="Input 2 11 8 2" xfId="24446"/>
    <cellStyle name="Input 2 11 9" xfId="24447"/>
    <cellStyle name="Input 2 11 9 2" xfId="24448"/>
    <cellStyle name="Input 2 12" xfId="2006"/>
    <cellStyle name="Input 2 12 10" xfId="24449"/>
    <cellStyle name="Input 2 12 10 2" xfId="24450"/>
    <cellStyle name="Input 2 12 11" xfId="24451"/>
    <cellStyle name="Input 2 12 2" xfId="7547"/>
    <cellStyle name="Input 2 12 2 2" xfId="24452"/>
    <cellStyle name="Input 2 12 2 2 2" xfId="24453"/>
    <cellStyle name="Input 2 12 2 3" xfId="24454"/>
    <cellStyle name="Input 2 12 2 3 2" xfId="24455"/>
    <cellStyle name="Input 2 12 2 4" xfId="24456"/>
    <cellStyle name="Input 2 12 2 4 2" xfId="24457"/>
    <cellStyle name="Input 2 12 2 5" xfId="24458"/>
    <cellStyle name="Input 2 12 2 5 2" xfId="24459"/>
    <cellStyle name="Input 2 12 2 6" xfId="24460"/>
    <cellStyle name="Input 2 12 2 6 2" xfId="24461"/>
    <cellStyle name="Input 2 12 2 7" xfId="24462"/>
    <cellStyle name="Input 2 12 2 7 2" xfId="24463"/>
    <cellStyle name="Input 2 12 2 8" xfId="24464"/>
    <cellStyle name="Input 2 12 2 8 2" xfId="24465"/>
    <cellStyle name="Input 2 12 2 9" xfId="24466"/>
    <cellStyle name="Input 2 12 3" xfId="8031"/>
    <cellStyle name="Input 2 12 3 2" xfId="24467"/>
    <cellStyle name="Input 2 12 3 2 2" xfId="24468"/>
    <cellStyle name="Input 2 12 3 3" xfId="24469"/>
    <cellStyle name="Input 2 12 3 3 2" xfId="24470"/>
    <cellStyle name="Input 2 12 3 4" xfId="24471"/>
    <cellStyle name="Input 2 12 3 4 2" xfId="24472"/>
    <cellStyle name="Input 2 12 3 5" xfId="24473"/>
    <cellStyle name="Input 2 12 3 5 2" xfId="24474"/>
    <cellStyle name="Input 2 12 3 6" xfId="24475"/>
    <cellStyle name="Input 2 12 3 6 2" xfId="24476"/>
    <cellStyle name="Input 2 12 3 7" xfId="24477"/>
    <cellStyle name="Input 2 12 3 7 2" xfId="24478"/>
    <cellStyle name="Input 2 12 3 8" xfId="24479"/>
    <cellStyle name="Input 2 12 3 8 2" xfId="24480"/>
    <cellStyle name="Input 2 12 3 9" xfId="24481"/>
    <cellStyle name="Input 2 12 4" xfId="24482"/>
    <cellStyle name="Input 2 12 4 2" xfId="24483"/>
    <cellStyle name="Input 2 12 5" xfId="24484"/>
    <cellStyle name="Input 2 12 5 2" xfId="24485"/>
    <cellStyle name="Input 2 12 6" xfId="24486"/>
    <cellStyle name="Input 2 12 6 2" xfId="24487"/>
    <cellStyle name="Input 2 12 7" xfId="24488"/>
    <cellStyle name="Input 2 12 7 2" xfId="24489"/>
    <cellStyle name="Input 2 12 8" xfId="24490"/>
    <cellStyle name="Input 2 12 8 2" xfId="24491"/>
    <cellStyle name="Input 2 12 9" xfId="24492"/>
    <cellStyle name="Input 2 12 9 2" xfId="24493"/>
    <cellStyle name="Input 2 13" xfId="2838"/>
    <cellStyle name="Input 2 13 10" xfId="24494"/>
    <cellStyle name="Input 2 13 10 2" xfId="24495"/>
    <cellStyle name="Input 2 13 11" xfId="24496"/>
    <cellStyle name="Input 2 13 2" xfId="8330"/>
    <cellStyle name="Input 2 13 2 2" xfId="24497"/>
    <cellStyle name="Input 2 13 2 2 2" xfId="24498"/>
    <cellStyle name="Input 2 13 2 3" xfId="24499"/>
    <cellStyle name="Input 2 13 2 3 2" xfId="24500"/>
    <cellStyle name="Input 2 13 2 4" xfId="24501"/>
    <cellStyle name="Input 2 13 2 4 2" xfId="24502"/>
    <cellStyle name="Input 2 13 2 5" xfId="24503"/>
    <cellStyle name="Input 2 13 2 5 2" xfId="24504"/>
    <cellStyle name="Input 2 13 2 6" xfId="24505"/>
    <cellStyle name="Input 2 13 2 6 2" xfId="24506"/>
    <cellStyle name="Input 2 13 2 7" xfId="24507"/>
    <cellStyle name="Input 2 13 2 7 2" xfId="24508"/>
    <cellStyle name="Input 2 13 2 8" xfId="24509"/>
    <cellStyle name="Input 2 13 2 8 2" xfId="24510"/>
    <cellStyle name="Input 2 13 2 9" xfId="24511"/>
    <cellStyle name="Input 2 13 3" xfId="6921"/>
    <cellStyle name="Input 2 13 3 2" xfId="24512"/>
    <cellStyle name="Input 2 13 3 2 2" xfId="24513"/>
    <cellStyle name="Input 2 13 3 3" xfId="24514"/>
    <cellStyle name="Input 2 13 3 3 2" xfId="24515"/>
    <cellStyle name="Input 2 13 3 4" xfId="24516"/>
    <cellStyle name="Input 2 13 3 4 2" xfId="24517"/>
    <cellStyle name="Input 2 13 3 5" xfId="24518"/>
    <cellStyle name="Input 2 13 3 5 2" xfId="24519"/>
    <cellStyle name="Input 2 13 3 6" xfId="24520"/>
    <cellStyle name="Input 2 13 3 6 2" xfId="24521"/>
    <cellStyle name="Input 2 13 3 7" xfId="24522"/>
    <cellStyle name="Input 2 13 3 7 2" xfId="24523"/>
    <cellStyle name="Input 2 13 3 8" xfId="24524"/>
    <cellStyle name="Input 2 13 3 8 2" xfId="24525"/>
    <cellStyle name="Input 2 13 3 9" xfId="24526"/>
    <cellStyle name="Input 2 13 4" xfId="24527"/>
    <cellStyle name="Input 2 13 4 2" xfId="24528"/>
    <cellStyle name="Input 2 13 5" xfId="24529"/>
    <cellStyle name="Input 2 13 5 2" xfId="24530"/>
    <cellStyle name="Input 2 13 6" xfId="24531"/>
    <cellStyle name="Input 2 13 6 2" xfId="24532"/>
    <cellStyle name="Input 2 13 7" xfId="24533"/>
    <cellStyle name="Input 2 13 7 2" xfId="24534"/>
    <cellStyle name="Input 2 13 8" xfId="24535"/>
    <cellStyle name="Input 2 13 8 2" xfId="24536"/>
    <cellStyle name="Input 2 13 9" xfId="24537"/>
    <cellStyle name="Input 2 13 9 2" xfId="24538"/>
    <cellStyle name="Input 2 14" xfId="2468"/>
    <cellStyle name="Input 2 14 10" xfId="24539"/>
    <cellStyle name="Input 2 14 10 2" xfId="24540"/>
    <cellStyle name="Input 2 14 11" xfId="24541"/>
    <cellStyle name="Input 2 14 2" xfId="8006"/>
    <cellStyle name="Input 2 14 2 2" xfId="24542"/>
    <cellStyle name="Input 2 14 2 2 2" xfId="24543"/>
    <cellStyle name="Input 2 14 2 3" xfId="24544"/>
    <cellStyle name="Input 2 14 2 3 2" xfId="24545"/>
    <cellStyle name="Input 2 14 2 4" xfId="24546"/>
    <cellStyle name="Input 2 14 2 4 2" xfId="24547"/>
    <cellStyle name="Input 2 14 2 5" xfId="24548"/>
    <cellStyle name="Input 2 14 2 5 2" xfId="24549"/>
    <cellStyle name="Input 2 14 2 6" xfId="24550"/>
    <cellStyle name="Input 2 14 2 6 2" xfId="24551"/>
    <cellStyle name="Input 2 14 2 7" xfId="24552"/>
    <cellStyle name="Input 2 14 2 7 2" xfId="24553"/>
    <cellStyle name="Input 2 14 2 8" xfId="24554"/>
    <cellStyle name="Input 2 14 2 8 2" xfId="24555"/>
    <cellStyle name="Input 2 14 2 9" xfId="24556"/>
    <cellStyle name="Input 2 14 3" xfId="7639"/>
    <cellStyle name="Input 2 14 3 2" xfId="24557"/>
    <cellStyle name="Input 2 14 3 2 2" xfId="24558"/>
    <cellStyle name="Input 2 14 3 3" xfId="24559"/>
    <cellStyle name="Input 2 14 3 3 2" xfId="24560"/>
    <cellStyle name="Input 2 14 3 4" xfId="24561"/>
    <cellStyle name="Input 2 14 3 4 2" xfId="24562"/>
    <cellStyle name="Input 2 14 3 5" xfId="24563"/>
    <cellStyle name="Input 2 14 3 5 2" xfId="24564"/>
    <cellStyle name="Input 2 14 3 6" xfId="24565"/>
    <cellStyle name="Input 2 14 3 6 2" xfId="24566"/>
    <cellStyle name="Input 2 14 3 7" xfId="24567"/>
    <cellStyle name="Input 2 14 3 7 2" xfId="24568"/>
    <cellStyle name="Input 2 14 3 8" xfId="24569"/>
    <cellStyle name="Input 2 14 3 8 2" xfId="24570"/>
    <cellStyle name="Input 2 14 3 9" xfId="24571"/>
    <cellStyle name="Input 2 14 4" xfId="24572"/>
    <cellStyle name="Input 2 14 4 2" xfId="24573"/>
    <cellStyle name="Input 2 14 5" xfId="24574"/>
    <cellStyle name="Input 2 14 5 2" xfId="24575"/>
    <cellStyle name="Input 2 14 6" xfId="24576"/>
    <cellStyle name="Input 2 14 6 2" xfId="24577"/>
    <cellStyle name="Input 2 14 7" xfId="24578"/>
    <cellStyle name="Input 2 14 7 2" xfId="24579"/>
    <cellStyle name="Input 2 14 8" xfId="24580"/>
    <cellStyle name="Input 2 14 8 2" xfId="24581"/>
    <cellStyle name="Input 2 14 9" xfId="24582"/>
    <cellStyle name="Input 2 14 9 2" xfId="24583"/>
    <cellStyle name="Input 2 15" xfId="2891"/>
    <cellStyle name="Input 2 15 10" xfId="24584"/>
    <cellStyle name="Input 2 15 10 2" xfId="24585"/>
    <cellStyle name="Input 2 15 11" xfId="24586"/>
    <cellStyle name="Input 2 15 2" xfId="8383"/>
    <cellStyle name="Input 2 15 2 2" xfId="24587"/>
    <cellStyle name="Input 2 15 2 2 2" xfId="24588"/>
    <cellStyle name="Input 2 15 2 3" xfId="24589"/>
    <cellStyle name="Input 2 15 2 3 2" xfId="24590"/>
    <cellStyle name="Input 2 15 2 4" xfId="24591"/>
    <cellStyle name="Input 2 15 2 4 2" xfId="24592"/>
    <cellStyle name="Input 2 15 2 5" xfId="24593"/>
    <cellStyle name="Input 2 15 2 5 2" xfId="24594"/>
    <cellStyle name="Input 2 15 2 6" xfId="24595"/>
    <cellStyle name="Input 2 15 2 6 2" xfId="24596"/>
    <cellStyle name="Input 2 15 2 7" xfId="24597"/>
    <cellStyle name="Input 2 15 2 7 2" xfId="24598"/>
    <cellStyle name="Input 2 15 2 8" xfId="24599"/>
    <cellStyle name="Input 2 15 2 8 2" xfId="24600"/>
    <cellStyle name="Input 2 15 2 9" xfId="24601"/>
    <cellStyle name="Input 2 15 3" xfId="6867"/>
    <cellStyle name="Input 2 15 3 2" xfId="24602"/>
    <cellStyle name="Input 2 15 3 2 2" xfId="24603"/>
    <cellStyle name="Input 2 15 3 3" xfId="24604"/>
    <cellStyle name="Input 2 15 3 3 2" xfId="24605"/>
    <cellStyle name="Input 2 15 3 4" xfId="24606"/>
    <cellStyle name="Input 2 15 3 4 2" xfId="24607"/>
    <cellStyle name="Input 2 15 3 5" xfId="24608"/>
    <cellStyle name="Input 2 15 3 5 2" xfId="24609"/>
    <cellStyle name="Input 2 15 3 6" xfId="24610"/>
    <cellStyle name="Input 2 15 3 6 2" xfId="24611"/>
    <cellStyle name="Input 2 15 3 7" xfId="24612"/>
    <cellStyle name="Input 2 15 3 7 2" xfId="24613"/>
    <cellStyle name="Input 2 15 3 8" xfId="24614"/>
    <cellStyle name="Input 2 15 3 8 2" xfId="24615"/>
    <cellStyle name="Input 2 15 3 9" xfId="24616"/>
    <cellStyle name="Input 2 15 4" xfId="24617"/>
    <cellStyle name="Input 2 15 4 2" xfId="24618"/>
    <cellStyle name="Input 2 15 5" xfId="24619"/>
    <cellStyle name="Input 2 15 5 2" xfId="24620"/>
    <cellStyle name="Input 2 15 6" xfId="24621"/>
    <cellStyle name="Input 2 15 6 2" xfId="24622"/>
    <cellStyle name="Input 2 15 7" xfId="24623"/>
    <cellStyle name="Input 2 15 7 2" xfId="24624"/>
    <cellStyle name="Input 2 15 8" xfId="24625"/>
    <cellStyle name="Input 2 15 8 2" xfId="24626"/>
    <cellStyle name="Input 2 15 9" xfId="24627"/>
    <cellStyle name="Input 2 15 9 2" xfId="24628"/>
    <cellStyle name="Input 2 16" xfId="2902"/>
    <cellStyle name="Input 2 16 10" xfId="24629"/>
    <cellStyle name="Input 2 16 10 2" xfId="24630"/>
    <cellStyle name="Input 2 16 11" xfId="24631"/>
    <cellStyle name="Input 2 16 2" xfId="8394"/>
    <cellStyle name="Input 2 16 2 2" xfId="24632"/>
    <cellStyle name="Input 2 16 2 2 2" xfId="24633"/>
    <cellStyle name="Input 2 16 2 3" xfId="24634"/>
    <cellStyle name="Input 2 16 2 3 2" xfId="24635"/>
    <cellStyle name="Input 2 16 2 4" xfId="24636"/>
    <cellStyle name="Input 2 16 2 4 2" xfId="24637"/>
    <cellStyle name="Input 2 16 2 5" xfId="24638"/>
    <cellStyle name="Input 2 16 2 5 2" xfId="24639"/>
    <cellStyle name="Input 2 16 2 6" xfId="24640"/>
    <cellStyle name="Input 2 16 2 6 2" xfId="24641"/>
    <cellStyle name="Input 2 16 2 7" xfId="24642"/>
    <cellStyle name="Input 2 16 2 7 2" xfId="24643"/>
    <cellStyle name="Input 2 16 2 8" xfId="24644"/>
    <cellStyle name="Input 2 16 2 8 2" xfId="24645"/>
    <cellStyle name="Input 2 16 2 9" xfId="24646"/>
    <cellStyle name="Input 2 16 3" xfId="6856"/>
    <cellStyle name="Input 2 16 3 2" xfId="24647"/>
    <cellStyle name="Input 2 16 3 2 2" xfId="24648"/>
    <cellStyle name="Input 2 16 3 3" xfId="24649"/>
    <cellStyle name="Input 2 16 3 3 2" xfId="24650"/>
    <cellStyle name="Input 2 16 3 4" xfId="24651"/>
    <cellStyle name="Input 2 16 3 4 2" xfId="24652"/>
    <cellStyle name="Input 2 16 3 5" xfId="24653"/>
    <cellStyle name="Input 2 16 3 5 2" xfId="24654"/>
    <cellStyle name="Input 2 16 3 6" xfId="24655"/>
    <cellStyle name="Input 2 16 3 6 2" xfId="24656"/>
    <cellStyle name="Input 2 16 3 7" xfId="24657"/>
    <cellStyle name="Input 2 16 3 7 2" xfId="24658"/>
    <cellStyle name="Input 2 16 3 8" xfId="24659"/>
    <cellStyle name="Input 2 16 3 8 2" xfId="24660"/>
    <cellStyle name="Input 2 16 3 9" xfId="24661"/>
    <cellStyle name="Input 2 16 4" xfId="24662"/>
    <cellStyle name="Input 2 16 4 2" xfId="24663"/>
    <cellStyle name="Input 2 16 5" xfId="24664"/>
    <cellStyle name="Input 2 16 5 2" xfId="24665"/>
    <cellStyle name="Input 2 16 6" xfId="24666"/>
    <cellStyle name="Input 2 16 6 2" xfId="24667"/>
    <cellStyle name="Input 2 16 7" xfId="24668"/>
    <cellStyle name="Input 2 16 7 2" xfId="24669"/>
    <cellStyle name="Input 2 16 8" xfId="24670"/>
    <cellStyle name="Input 2 16 8 2" xfId="24671"/>
    <cellStyle name="Input 2 16 9" xfId="24672"/>
    <cellStyle name="Input 2 16 9 2" xfId="24673"/>
    <cellStyle name="Input 2 17" xfId="3810"/>
    <cellStyle name="Input 2 17 10" xfId="24674"/>
    <cellStyle name="Input 2 17 10 2" xfId="24675"/>
    <cellStyle name="Input 2 17 11" xfId="24676"/>
    <cellStyle name="Input 2 17 2" xfId="9189"/>
    <cellStyle name="Input 2 17 2 2" xfId="24677"/>
    <cellStyle name="Input 2 17 2 2 2" xfId="24678"/>
    <cellStyle name="Input 2 17 2 3" xfId="24679"/>
    <cellStyle name="Input 2 17 2 3 2" xfId="24680"/>
    <cellStyle name="Input 2 17 2 4" xfId="24681"/>
    <cellStyle name="Input 2 17 2 4 2" xfId="24682"/>
    <cellStyle name="Input 2 17 2 5" xfId="24683"/>
    <cellStyle name="Input 2 17 2 5 2" xfId="24684"/>
    <cellStyle name="Input 2 17 2 6" xfId="24685"/>
    <cellStyle name="Input 2 17 2 6 2" xfId="24686"/>
    <cellStyle name="Input 2 17 2 7" xfId="24687"/>
    <cellStyle name="Input 2 17 2 7 2" xfId="24688"/>
    <cellStyle name="Input 2 17 2 8" xfId="24689"/>
    <cellStyle name="Input 2 17 2 8 2" xfId="24690"/>
    <cellStyle name="Input 2 17 2 9" xfId="24691"/>
    <cellStyle name="Input 2 17 3" xfId="12500"/>
    <cellStyle name="Input 2 17 3 2" xfId="24692"/>
    <cellStyle name="Input 2 17 3 2 2" xfId="24693"/>
    <cellStyle name="Input 2 17 3 3" xfId="24694"/>
    <cellStyle name="Input 2 17 3 3 2" xfId="24695"/>
    <cellStyle name="Input 2 17 3 4" xfId="24696"/>
    <cellStyle name="Input 2 17 3 4 2" xfId="24697"/>
    <cellStyle name="Input 2 17 3 5" xfId="24698"/>
    <cellStyle name="Input 2 17 3 5 2" xfId="24699"/>
    <cellStyle name="Input 2 17 3 6" xfId="24700"/>
    <cellStyle name="Input 2 17 3 6 2" xfId="24701"/>
    <cellStyle name="Input 2 17 3 7" xfId="24702"/>
    <cellStyle name="Input 2 17 3 7 2" xfId="24703"/>
    <cellStyle name="Input 2 17 3 8" xfId="24704"/>
    <cellStyle name="Input 2 17 3 8 2" xfId="24705"/>
    <cellStyle name="Input 2 17 3 9" xfId="24706"/>
    <cellStyle name="Input 2 17 4" xfId="24707"/>
    <cellStyle name="Input 2 17 4 2" xfId="24708"/>
    <cellStyle name="Input 2 17 5" xfId="24709"/>
    <cellStyle name="Input 2 17 5 2" xfId="24710"/>
    <cellStyle name="Input 2 17 6" xfId="24711"/>
    <cellStyle name="Input 2 17 6 2" xfId="24712"/>
    <cellStyle name="Input 2 17 7" xfId="24713"/>
    <cellStyle name="Input 2 17 7 2" xfId="24714"/>
    <cellStyle name="Input 2 17 8" xfId="24715"/>
    <cellStyle name="Input 2 17 8 2" xfId="24716"/>
    <cellStyle name="Input 2 17 9" xfId="24717"/>
    <cellStyle name="Input 2 17 9 2" xfId="24718"/>
    <cellStyle name="Input 2 18" xfId="3087"/>
    <cellStyle name="Input 2 18 10" xfId="24719"/>
    <cellStyle name="Input 2 18 10 2" xfId="24720"/>
    <cellStyle name="Input 2 18 11" xfId="24721"/>
    <cellStyle name="Input 2 18 2" xfId="8555"/>
    <cellStyle name="Input 2 18 2 2" xfId="24722"/>
    <cellStyle name="Input 2 18 2 2 2" xfId="24723"/>
    <cellStyle name="Input 2 18 2 3" xfId="24724"/>
    <cellStyle name="Input 2 18 2 3 2" xfId="24725"/>
    <cellStyle name="Input 2 18 2 4" xfId="24726"/>
    <cellStyle name="Input 2 18 2 4 2" xfId="24727"/>
    <cellStyle name="Input 2 18 2 5" xfId="24728"/>
    <cellStyle name="Input 2 18 2 5 2" xfId="24729"/>
    <cellStyle name="Input 2 18 2 6" xfId="24730"/>
    <cellStyle name="Input 2 18 2 6 2" xfId="24731"/>
    <cellStyle name="Input 2 18 2 7" xfId="24732"/>
    <cellStyle name="Input 2 18 2 7 2" xfId="24733"/>
    <cellStyle name="Input 2 18 2 8" xfId="24734"/>
    <cellStyle name="Input 2 18 2 8 2" xfId="24735"/>
    <cellStyle name="Input 2 18 2 9" xfId="24736"/>
    <cellStyle name="Input 2 18 3" xfId="11932"/>
    <cellStyle name="Input 2 18 3 2" xfId="24737"/>
    <cellStyle name="Input 2 18 3 2 2" xfId="24738"/>
    <cellStyle name="Input 2 18 3 3" xfId="24739"/>
    <cellStyle name="Input 2 18 3 3 2" xfId="24740"/>
    <cellStyle name="Input 2 18 3 4" xfId="24741"/>
    <cellStyle name="Input 2 18 3 4 2" xfId="24742"/>
    <cellStyle name="Input 2 18 3 5" xfId="24743"/>
    <cellStyle name="Input 2 18 3 5 2" xfId="24744"/>
    <cellStyle name="Input 2 18 3 6" xfId="24745"/>
    <cellStyle name="Input 2 18 3 6 2" xfId="24746"/>
    <cellStyle name="Input 2 18 3 7" xfId="24747"/>
    <cellStyle name="Input 2 18 3 7 2" xfId="24748"/>
    <cellStyle name="Input 2 18 3 8" xfId="24749"/>
    <cellStyle name="Input 2 18 3 8 2" xfId="24750"/>
    <cellStyle name="Input 2 18 3 9" xfId="24751"/>
    <cellStyle name="Input 2 18 4" xfId="24752"/>
    <cellStyle name="Input 2 18 4 2" xfId="24753"/>
    <cellStyle name="Input 2 18 5" xfId="24754"/>
    <cellStyle name="Input 2 18 5 2" xfId="24755"/>
    <cellStyle name="Input 2 18 6" xfId="24756"/>
    <cellStyle name="Input 2 18 6 2" xfId="24757"/>
    <cellStyle name="Input 2 18 7" xfId="24758"/>
    <cellStyle name="Input 2 18 7 2" xfId="24759"/>
    <cellStyle name="Input 2 18 8" xfId="24760"/>
    <cellStyle name="Input 2 18 8 2" xfId="24761"/>
    <cellStyle name="Input 2 18 9" xfId="24762"/>
    <cellStyle name="Input 2 18 9 2" xfId="24763"/>
    <cellStyle name="Input 2 19" xfId="5809"/>
    <cellStyle name="Input 2 19 10" xfId="24764"/>
    <cellStyle name="Input 2 19 10 2" xfId="24765"/>
    <cellStyle name="Input 2 19 11" xfId="24766"/>
    <cellStyle name="Input 2 19 2" xfId="10930"/>
    <cellStyle name="Input 2 19 2 2" xfId="24767"/>
    <cellStyle name="Input 2 19 2 2 2" xfId="24768"/>
    <cellStyle name="Input 2 19 2 3" xfId="24769"/>
    <cellStyle name="Input 2 19 2 3 2" xfId="24770"/>
    <cellStyle name="Input 2 19 2 4" xfId="24771"/>
    <cellStyle name="Input 2 19 2 4 2" xfId="24772"/>
    <cellStyle name="Input 2 19 2 5" xfId="24773"/>
    <cellStyle name="Input 2 19 2 5 2" xfId="24774"/>
    <cellStyle name="Input 2 19 2 6" xfId="24775"/>
    <cellStyle name="Input 2 19 2 6 2" xfId="24776"/>
    <cellStyle name="Input 2 19 2 7" xfId="24777"/>
    <cellStyle name="Input 2 19 2 7 2" xfId="24778"/>
    <cellStyle name="Input 2 19 2 8" xfId="24779"/>
    <cellStyle name="Input 2 19 2 8 2" xfId="24780"/>
    <cellStyle name="Input 2 19 2 9" xfId="24781"/>
    <cellStyle name="Input 2 19 3" xfId="14076"/>
    <cellStyle name="Input 2 19 3 2" xfId="24782"/>
    <cellStyle name="Input 2 19 3 2 2" xfId="24783"/>
    <cellStyle name="Input 2 19 3 3" xfId="24784"/>
    <cellStyle name="Input 2 19 3 3 2" xfId="24785"/>
    <cellStyle name="Input 2 19 3 4" xfId="24786"/>
    <cellStyle name="Input 2 19 3 4 2" xfId="24787"/>
    <cellStyle name="Input 2 19 3 5" xfId="24788"/>
    <cellStyle name="Input 2 19 3 5 2" xfId="24789"/>
    <cellStyle name="Input 2 19 3 6" xfId="24790"/>
    <cellStyle name="Input 2 19 3 6 2" xfId="24791"/>
    <cellStyle name="Input 2 19 3 7" xfId="24792"/>
    <cellStyle name="Input 2 19 3 7 2" xfId="24793"/>
    <cellStyle name="Input 2 19 3 8" xfId="24794"/>
    <cellStyle name="Input 2 19 3 8 2" xfId="24795"/>
    <cellStyle name="Input 2 19 3 9" xfId="24796"/>
    <cellStyle name="Input 2 19 4" xfId="24797"/>
    <cellStyle name="Input 2 19 4 2" xfId="24798"/>
    <cellStyle name="Input 2 19 5" xfId="24799"/>
    <cellStyle name="Input 2 19 5 2" xfId="24800"/>
    <cellStyle name="Input 2 19 6" xfId="24801"/>
    <cellStyle name="Input 2 19 6 2" xfId="24802"/>
    <cellStyle name="Input 2 19 7" xfId="24803"/>
    <cellStyle name="Input 2 19 7 2" xfId="24804"/>
    <cellStyle name="Input 2 19 8" xfId="24805"/>
    <cellStyle name="Input 2 19 8 2" xfId="24806"/>
    <cellStyle name="Input 2 19 9" xfId="24807"/>
    <cellStyle name="Input 2 19 9 2" xfId="24808"/>
    <cellStyle name="Input 2 2" xfId="65"/>
    <cellStyle name="Input 2 2 10" xfId="24809"/>
    <cellStyle name="Input 2 2 10 2" xfId="24810"/>
    <cellStyle name="Input 2 2 11" xfId="24811"/>
    <cellStyle name="Input 2 2 12" xfId="2130"/>
    <cellStyle name="Input 2 2 2" xfId="546"/>
    <cellStyle name="Input 2 2 2 10" xfId="7670"/>
    <cellStyle name="Input 2 2 2 2" xfId="24812"/>
    <cellStyle name="Input 2 2 2 2 2" xfId="24813"/>
    <cellStyle name="Input 2 2 2 3" xfId="24814"/>
    <cellStyle name="Input 2 2 2 3 2" xfId="24815"/>
    <cellStyle name="Input 2 2 2 4" xfId="24816"/>
    <cellStyle name="Input 2 2 2 4 2" xfId="24817"/>
    <cellStyle name="Input 2 2 2 5" xfId="24818"/>
    <cellStyle name="Input 2 2 2 5 2" xfId="24819"/>
    <cellStyle name="Input 2 2 2 6" xfId="24820"/>
    <cellStyle name="Input 2 2 2 6 2" xfId="24821"/>
    <cellStyle name="Input 2 2 2 7" xfId="24822"/>
    <cellStyle name="Input 2 2 2 7 2" xfId="24823"/>
    <cellStyle name="Input 2 2 2 8" xfId="24824"/>
    <cellStyle name="Input 2 2 2 8 2" xfId="24825"/>
    <cellStyle name="Input 2 2 2 9" xfId="24826"/>
    <cellStyle name="Input 2 2 3" xfId="740"/>
    <cellStyle name="Input 2 2 3 10" xfId="11445"/>
    <cellStyle name="Input 2 2 3 2" xfId="24827"/>
    <cellStyle name="Input 2 2 3 2 2" xfId="24828"/>
    <cellStyle name="Input 2 2 3 3" xfId="24829"/>
    <cellStyle name="Input 2 2 3 3 2" xfId="24830"/>
    <cellStyle name="Input 2 2 3 4" xfId="24831"/>
    <cellStyle name="Input 2 2 3 4 2" xfId="24832"/>
    <cellStyle name="Input 2 2 3 5" xfId="24833"/>
    <cellStyle name="Input 2 2 3 5 2" xfId="24834"/>
    <cellStyle name="Input 2 2 3 6" xfId="24835"/>
    <cellStyle name="Input 2 2 3 6 2" xfId="24836"/>
    <cellStyle name="Input 2 2 3 7" xfId="24837"/>
    <cellStyle name="Input 2 2 3 7 2" xfId="24838"/>
    <cellStyle name="Input 2 2 3 8" xfId="24839"/>
    <cellStyle name="Input 2 2 3 8 2" xfId="24840"/>
    <cellStyle name="Input 2 2 3 9" xfId="24841"/>
    <cellStyle name="Input 2 2 4" xfId="812"/>
    <cellStyle name="Input 2 2 4 2" xfId="24843"/>
    <cellStyle name="Input 2 2 4 3" xfId="24842"/>
    <cellStyle name="Input 2 2 5" xfId="1017"/>
    <cellStyle name="Input 2 2 5 2" xfId="24845"/>
    <cellStyle name="Input 2 2 5 3" xfId="24844"/>
    <cellStyle name="Input 2 2 6" xfId="24846"/>
    <cellStyle name="Input 2 2 6 2" xfId="24847"/>
    <cellStyle name="Input 2 2 7" xfId="24848"/>
    <cellStyle name="Input 2 2 7 2" xfId="24849"/>
    <cellStyle name="Input 2 2 8" xfId="24850"/>
    <cellStyle name="Input 2 2 8 2" xfId="24851"/>
    <cellStyle name="Input 2 2 9" xfId="24852"/>
    <cellStyle name="Input 2 2 9 2" xfId="24853"/>
    <cellStyle name="Input 2 20" xfId="5720"/>
    <cellStyle name="Input 2 20 10" xfId="24854"/>
    <cellStyle name="Input 2 20 10 2" xfId="24855"/>
    <cellStyle name="Input 2 20 11" xfId="24856"/>
    <cellStyle name="Input 2 20 2" xfId="10841"/>
    <cellStyle name="Input 2 20 2 2" xfId="24857"/>
    <cellStyle name="Input 2 20 2 2 2" xfId="24858"/>
    <cellStyle name="Input 2 20 2 3" xfId="24859"/>
    <cellStyle name="Input 2 20 2 3 2" xfId="24860"/>
    <cellStyle name="Input 2 20 2 4" xfId="24861"/>
    <cellStyle name="Input 2 20 2 4 2" xfId="24862"/>
    <cellStyle name="Input 2 20 2 5" xfId="24863"/>
    <cellStyle name="Input 2 20 2 5 2" xfId="24864"/>
    <cellStyle name="Input 2 20 2 6" xfId="24865"/>
    <cellStyle name="Input 2 20 2 6 2" xfId="24866"/>
    <cellStyle name="Input 2 20 2 7" xfId="24867"/>
    <cellStyle name="Input 2 20 2 7 2" xfId="24868"/>
    <cellStyle name="Input 2 20 2 8" xfId="24869"/>
    <cellStyle name="Input 2 20 2 8 2" xfId="24870"/>
    <cellStyle name="Input 2 20 2 9" xfId="24871"/>
    <cellStyle name="Input 2 20 3" xfId="13989"/>
    <cellStyle name="Input 2 20 3 2" xfId="24872"/>
    <cellStyle name="Input 2 20 3 2 2" xfId="24873"/>
    <cellStyle name="Input 2 20 3 3" xfId="24874"/>
    <cellStyle name="Input 2 20 3 3 2" xfId="24875"/>
    <cellStyle name="Input 2 20 3 4" xfId="24876"/>
    <cellStyle name="Input 2 20 3 4 2" xfId="24877"/>
    <cellStyle name="Input 2 20 3 5" xfId="24878"/>
    <cellStyle name="Input 2 20 3 5 2" xfId="24879"/>
    <cellStyle name="Input 2 20 3 6" xfId="24880"/>
    <cellStyle name="Input 2 20 3 6 2" xfId="24881"/>
    <cellStyle name="Input 2 20 3 7" xfId="24882"/>
    <cellStyle name="Input 2 20 3 7 2" xfId="24883"/>
    <cellStyle name="Input 2 20 3 8" xfId="24884"/>
    <cellStyle name="Input 2 20 3 8 2" xfId="24885"/>
    <cellStyle name="Input 2 20 3 9" xfId="24886"/>
    <cellStyle name="Input 2 20 4" xfId="24887"/>
    <cellStyle name="Input 2 20 4 2" xfId="24888"/>
    <cellStyle name="Input 2 20 5" xfId="24889"/>
    <cellStyle name="Input 2 20 5 2" xfId="24890"/>
    <cellStyle name="Input 2 20 6" xfId="24891"/>
    <cellStyle name="Input 2 20 6 2" xfId="24892"/>
    <cellStyle name="Input 2 20 7" xfId="24893"/>
    <cellStyle name="Input 2 20 7 2" xfId="24894"/>
    <cellStyle name="Input 2 20 8" xfId="24895"/>
    <cellStyle name="Input 2 20 8 2" xfId="24896"/>
    <cellStyle name="Input 2 20 9" xfId="24897"/>
    <cellStyle name="Input 2 20 9 2" xfId="24898"/>
    <cellStyle name="Input 2 21" xfId="5831"/>
    <cellStyle name="Input 2 21 10" xfId="24899"/>
    <cellStyle name="Input 2 21 10 2" xfId="24900"/>
    <cellStyle name="Input 2 21 11" xfId="24901"/>
    <cellStyle name="Input 2 21 2" xfId="10950"/>
    <cellStyle name="Input 2 21 2 2" xfId="24902"/>
    <cellStyle name="Input 2 21 2 2 2" xfId="24903"/>
    <cellStyle name="Input 2 21 2 3" xfId="24904"/>
    <cellStyle name="Input 2 21 2 3 2" xfId="24905"/>
    <cellStyle name="Input 2 21 2 4" xfId="24906"/>
    <cellStyle name="Input 2 21 2 4 2" xfId="24907"/>
    <cellStyle name="Input 2 21 2 5" xfId="24908"/>
    <cellStyle name="Input 2 21 2 5 2" xfId="24909"/>
    <cellStyle name="Input 2 21 2 6" xfId="24910"/>
    <cellStyle name="Input 2 21 2 6 2" xfId="24911"/>
    <cellStyle name="Input 2 21 2 7" xfId="24912"/>
    <cellStyle name="Input 2 21 2 7 2" xfId="24913"/>
    <cellStyle name="Input 2 21 2 8" xfId="24914"/>
    <cellStyle name="Input 2 21 2 8 2" xfId="24915"/>
    <cellStyle name="Input 2 21 2 9" xfId="24916"/>
    <cellStyle name="Input 2 21 3" xfId="14097"/>
    <cellStyle name="Input 2 21 3 2" xfId="24917"/>
    <cellStyle name="Input 2 21 3 2 2" xfId="24918"/>
    <cellStyle name="Input 2 21 3 3" xfId="24919"/>
    <cellStyle name="Input 2 21 3 3 2" xfId="24920"/>
    <cellStyle name="Input 2 21 3 4" xfId="24921"/>
    <cellStyle name="Input 2 21 3 4 2" xfId="24922"/>
    <cellStyle name="Input 2 21 3 5" xfId="24923"/>
    <cellStyle name="Input 2 21 3 5 2" xfId="24924"/>
    <cellStyle name="Input 2 21 3 6" xfId="24925"/>
    <cellStyle name="Input 2 21 3 6 2" xfId="24926"/>
    <cellStyle name="Input 2 21 3 7" xfId="24927"/>
    <cellStyle name="Input 2 21 3 7 2" xfId="24928"/>
    <cellStyle name="Input 2 21 3 8" xfId="24929"/>
    <cellStyle name="Input 2 21 3 8 2" xfId="24930"/>
    <cellStyle name="Input 2 21 3 9" xfId="24931"/>
    <cellStyle name="Input 2 21 4" xfId="24932"/>
    <cellStyle name="Input 2 21 4 2" xfId="24933"/>
    <cellStyle name="Input 2 21 5" xfId="24934"/>
    <cellStyle name="Input 2 21 5 2" xfId="24935"/>
    <cellStyle name="Input 2 21 6" xfId="24936"/>
    <cellStyle name="Input 2 21 6 2" xfId="24937"/>
    <cellStyle name="Input 2 21 7" xfId="24938"/>
    <cellStyle name="Input 2 21 7 2" xfId="24939"/>
    <cellStyle name="Input 2 21 8" xfId="24940"/>
    <cellStyle name="Input 2 21 8 2" xfId="24941"/>
    <cellStyle name="Input 2 21 9" xfId="24942"/>
    <cellStyle name="Input 2 21 9 2" xfId="24943"/>
    <cellStyle name="Input 2 22" xfId="5713"/>
    <cellStyle name="Input 2 22 10" xfId="24944"/>
    <cellStyle name="Input 2 22 10 2" xfId="24945"/>
    <cellStyle name="Input 2 22 11" xfId="24946"/>
    <cellStyle name="Input 2 22 2" xfId="10834"/>
    <cellStyle name="Input 2 22 2 2" xfId="24947"/>
    <cellStyle name="Input 2 22 2 2 2" xfId="24948"/>
    <cellStyle name="Input 2 22 2 3" xfId="24949"/>
    <cellStyle name="Input 2 22 2 3 2" xfId="24950"/>
    <cellStyle name="Input 2 22 2 4" xfId="24951"/>
    <cellStyle name="Input 2 22 2 4 2" xfId="24952"/>
    <cellStyle name="Input 2 22 2 5" xfId="24953"/>
    <cellStyle name="Input 2 22 2 5 2" xfId="24954"/>
    <cellStyle name="Input 2 22 2 6" xfId="24955"/>
    <cellStyle name="Input 2 22 2 6 2" xfId="24956"/>
    <cellStyle name="Input 2 22 2 7" xfId="24957"/>
    <cellStyle name="Input 2 22 2 7 2" xfId="24958"/>
    <cellStyle name="Input 2 22 2 8" xfId="24959"/>
    <cellStyle name="Input 2 22 2 8 2" xfId="24960"/>
    <cellStyle name="Input 2 22 2 9" xfId="24961"/>
    <cellStyle name="Input 2 22 3" xfId="13982"/>
    <cellStyle name="Input 2 22 3 2" xfId="24962"/>
    <cellStyle name="Input 2 22 3 2 2" xfId="24963"/>
    <cellStyle name="Input 2 22 3 3" xfId="24964"/>
    <cellStyle name="Input 2 22 3 3 2" xfId="24965"/>
    <cellStyle name="Input 2 22 3 4" xfId="24966"/>
    <cellStyle name="Input 2 22 3 4 2" xfId="24967"/>
    <cellStyle name="Input 2 22 3 5" xfId="24968"/>
    <cellStyle name="Input 2 22 3 5 2" xfId="24969"/>
    <cellStyle name="Input 2 22 3 6" xfId="24970"/>
    <cellStyle name="Input 2 22 3 6 2" xfId="24971"/>
    <cellStyle name="Input 2 22 3 7" xfId="24972"/>
    <cellStyle name="Input 2 22 3 7 2" xfId="24973"/>
    <cellStyle name="Input 2 22 3 8" xfId="24974"/>
    <cellStyle name="Input 2 22 3 8 2" xfId="24975"/>
    <cellStyle name="Input 2 22 3 9" xfId="24976"/>
    <cellStyle name="Input 2 22 4" xfId="24977"/>
    <cellStyle name="Input 2 22 4 2" xfId="24978"/>
    <cellStyle name="Input 2 22 5" xfId="24979"/>
    <cellStyle name="Input 2 22 5 2" xfId="24980"/>
    <cellStyle name="Input 2 22 6" xfId="24981"/>
    <cellStyle name="Input 2 22 6 2" xfId="24982"/>
    <cellStyle name="Input 2 22 7" xfId="24983"/>
    <cellStyle name="Input 2 22 7 2" xfId="24984"/>
    <cellStyle name="Input 2 22 8" xfId="24985"/>
    <cellStyle name="Input 2 22 8 2" xfId="24986"/>
    <cellStyle name="Input 2 22 9" xfId="24987"/>
    <cellStyle name="Input 2 22 9 2" xfId="24988"/>
    <cellStyle name="Input 2 23" xfId="5847"/>
    <cellStyle name="Input 2 23 10" xfId="24989"/>
    <cellStyle name="Input 2 23 10 2" xfId="24990"/>
    <cellStyle name="Input 2 23 11" xfId="24991"/>
    <cellStyle name="Input 2 23 2" xfId="10966"/>
    <cellStyle name="Input 2 23 2 2" xfId="24992"/>
    <cellStyle name="Input 2 23 2 2 2" xfId="24993"/>
    <cellStyle name="Input 2 23 2 3" xfId="24994"/>
    <cellStyle name="Input 2 23 2 3 2" xfId="24995"/>
    <cellStyle name="Input 2 23 2 4" xfId="24996"/>
    <cellStyle name="Input 2 23 2 4 2" xfId="24997"/>
    <cellStyle name="Input 2 23 2 5" xfId="24998"/>
    <cellStyle name="Input 2 23 2 5 2" xfId="24999"/>
    <cellStyle name="Input 2 23 2 6" xfId="25000"/>
    <cellStyle name="Input 2 23 2 6 2" xfId="25001"/>
    <cellStyle name="Input 2 23 2 7" xfId="25002"/>
    <cellStyle name="Input 2 23 2 7 2" xfId="25003"/>
    <cellStyle name="Input 2 23 2 8" xfId="25004"/>
    <cellStyle name="Input 2 23 2 8 2" xfId="25005"/>
    <cellStyle name="Input 2 23 2 9" xfId="25006"/>
    <cellStyle name="Input 2 23 3" xfId="14113"/>
    <cellStyle name="Input 2 23 3 2" xfId="25007"/>
    <cellStyle name="Input 2 23 3 2 2" xfId="25008"/>
    <cellStyle name="Input 2 23 3 3" xfId="25009"/>
    <cellStyle name="Input 2 23 3 3 2" xfId="25010"/>
    <cellStyle name="Input 2 23 3 4" xfId="25011"/>
    <cellStyle name="Input 2 23 3 4 2" xfId="25012"/>
    <cellStyle name="Input 2 23 3 5" xfId="25013"/>
    <cellStyle name="Input 2 23 3 5 2" xfId="25014"/>
    <cellStyle name="Input 2 23 3 6" xfId="25015"/>
    <cellStyle name="Input 2 23 3 6 2" xfId="25016"/>
    <cellStyle name="Input 2 23 3 7" xfId="25017"/>
    <cellStyle name="Input 2 23 3 7 2" xfId="25018"/>
    <cellStyle name="Input 2 23 3 8" xfId="25019"/>
    <cellStyle name="Input 2 23 3 8 2" xfId="25020"/>
    <cellStyle name="Input 2 23 3 9" xfId="25021"/>
    <cellStyle name="Input 2 23 4" xfId="25022"/>
    <cellStyle name="Input 2 23 4 2" xfId="25023"/>
    <cellStyle name="Input 2 23 5" xfId="25024"/>
    <cellStyle name="Input 2 23 5 2" xfId="25025"/>
    <cellStyle name="Input 2 23 6" xfId="25026"/>
    <cellStyle name="Input 2 23 6 2" xfId="25027"/>
    <cellStyle name="Input 2 23 7" xfId="25028"/>
    <cellStyle name="Input 2 23 7 2" xfId="25029"/>
    <cellStyle name="Input 2 23 8" xfId="25030"/>
    <cellStyle name="Input 2 23 8 2" xfId="25031"/>
    <cellStyle name="Input 2 23 9" xfId="25032"/>
    <cellStyle name="Input 2 23 9 2" xfId="25033"/>
    <cellStyle name="Input 2 24" xfId="5701"/>
    <cellStyle name="Input 2 24 10" xfId="25034"/>
    <cellStyle name="Input 2 24 10 2" xfId="25035"/>
    <cellStyle name="Input 2 24 11" xfId="25036"/>
    <cellStyle name="Input 2 24 2" xfId="10822"/>
    <cellStyle name="Input 2 24 2 2" xfId="25037"/>
    <cellStyle name="Input 2 24 2 2 2" xfId="25038"/>
    <cellStyle name="Input 2 24 2 3" xfId="25039"/>
    <cellStyle name="Input 2 24 2 3 2" xfId="25040"/>
    <cellStyle name="Input 2 24 2 4" xfId="25041"/>
    <cellStyle name="Input 2 24 2 4 2" xfId="25042"/>
    <cellStyle name="Input 2 24 2 5" xfId="25043"/>
    <cellStyle name="Input 2 24 2 5 2" xfId="25044"/>
    <cellStyle name="Input 2 24 2 6" xfId="25045"/>
    <cellStyle name="Input 2 24 2 6 2" xfId="25046"/>
    <cellStyle name="Input 2 24 2 7" xfId="25047"/>
    <cellStyle name="Input 2 24 2 7 2" xfId="25048"/>
    <cellStyle name="Input 2 24 2 8" xfId="25049"/>
    <cellStyle name="Input 2 24 2 8 2" xfId="25050"/>
    <cellStyle name="Input 2 24 2 9" xfId="25051"/>
    <cellStyle name="Input 2 24 3" xfId="13970"/>
    <cellStyle name="Input 2 24 3 2" xfId="25052"/>
    <cellStyle name="Input 2 24 3 2 2" xfId="25053"/>
    <cellStyle name="Input 2 24 3 3" xfId="25054"/>
    <cellStyle name="Input 2 24 3 3 2" xfId="25055"/>
    <cellStyle name="Input 2 24 3 4" xfId="25056"/>
    <cellStyle name="Input 2 24 3 4 2" xfId="25057"/>
    <cellStyle name="Input 2 24 3 5" xfId="25058"/>
    <cellStyle name="Input 2 24 3 5 2" xfId="25059"/>
    <cellStyle name="Input 2 24 3 6" xfId="25060"/>
    <cellStyle name="Input 2 24 3 6 2" xfId="25061"/>
    <cellStyle name="Input 2 24 3 7" xfId="25062"/>
    <cellStyle name="Input 2 24 3 7 2" xfId="25063"/>
    <cellStyle name="Input 2 24 3 8" xfId="25064"/>
    <cellStyle name="Input 2 24 3 8 2" xfId="25065"/>
    <cellStyle name="Input 2 24 3 9" xfId="25066"/>
    <cellStyle name="Input 2 24 4" xfId="25067"/>
    <cellStyle name="Input 2 24 4 2" xfId="25068"/>
    <cellStyle name="Input 2 24 5" xfId="25069"/>
    <cellStyle name="Input 2 24 5 2" xfId="25070"/>
    <cellStyle name="Input 2 24 6" xfId="25071"/>
    <cellStyle name="Input 2 24 6 2" xfId="25072"/>
    <cellStyle name="Input 2 24 7" xfId="25073"/>
    <cellStyle name="Input 2 24 7 2" xfId="25074"/>
    <cellStyle name="Input 2 24 8" xfId="25075"/>
    <cellStyle name="Input 2 24 8 2" xfId="25076"/>
    <cellStyle name="Input 2 24 9" xfId="25077"/>
    <cellStyle name="Input 2 24 9 2" xfId="25078"/>
    <cellStyle name="Input 2 25" xfId="7141"/>
    <cellStyle name="Input 2 25 10" xfId="25079"/>
    <cellStyle name="Input 2 25 10 2" xfId="25080"/>
    <cellStyle name="Input 2 25 11" xfId="25081"/>
    <cellStyle name="Input 2 25 2" xfId="25082"/>
    <cellStyle name="Input 2 25 2 2" xfId="25083"/>
    <cellStyle name="Input 2 25 2 3" xfId="25084"/>
    <cellStyle name="Input 2 25 2 4" xfId="25085"/>
    <cellStyle name="Input 2 25 2 5" xfId="25086"/>
    <cellStyle name="Input 2 25 2 5 2" xfId="25087"/>
    <cellStyle name="Input 2 25 2 6" xfId="25088"/>
    <cellStyle name="Input 2 25 2 6 2" xfId="25089"/>
    <cellStyle name="Input 2 25 2 7" xfId="25090"/>
    <cellStyle name="Input 2 25 2 7 2" xfId="25091"/>
    <cellStyle name="Input 2 25 2 8" xfId="25092"/>
    <cellStyle name="Input 2 25 2 8 2" xfId="25093"/>
    <cellStyle name="Input 2 25 2 9" xfId="25094"/>
    <cellStyle name="Input 2 25 3" xfId="25095"/>
    <cellStyle name="Input 2 25 3 2" xfId="25096"/>
    <cellStyle name="Input 2 25 3 3" xfId="25097"/>
    <cellStyle name="Input 2 25 3 4" xfId="25098"/>
    <cellStyle name="Input 2 25 3 5" xfId="25099"/>
    <cellStyle name="Input 2 25 3 5 2" xfId="25100"/>
    <cellStyle name="Input 2 25 3 6" xfId="25101"/>
    <cellStyle name="Input 2 25 3 6 2" xfId="25102"/>
    <cellStyle name="Input 2 25 3 7" xfId="25103"/>
    <cellStyle name="Input 2 25 3 7 2" xfId="25104"/>
    <cellStyle name="Input 2 25 3 8" xfId="25105"/>
    <cellStyle name="Input 2 25 3 8 2" xfId="25106"/>
    <cellStyle name="Input 2 25 3 9" xfId="25107"/>
    <cellStyle name="Input 2 25 4" xfId="25108"/>
    <cellStyle name="Input 2 25 5" xfId="25109"/>
    <cellStyle name="Input 2 25 6" xfId="25110"/>
    <cellStyle name="Input 2 25 7" xfId="25111"/>
    <cellStyle name="Input 2 25 7 2" xfId="25112"/>
    <cellStyle name="Input 2 25 8" xfId="25113"/>
    <cellStyle name="Input 2 25 8 2" xfId="25114"/>
    <cellStyle name="Input 2 25 9" xfId="25115"/>
    <cellStyle name="Input 2 25 9 2" xfId="25116"/>
    <cellStyle name="Input 2 26" xfId="8217"/>
    <cellStyle name="Input 2 26 10" xfId="25117"/>
    <cellStyle name="Input 2 26 10 2" xfId="25118"/>
    <cellStyle name="Input 2 26 11" xfId="25119"/>
    <cellStyle name="Input 2 26 2" xfId="25120"/>
    <cellStyle name="Input 2 26 2 2" xfId="25121"/>
    <cellStyle name="Input 2 26 2 3" xfId="25122"/>
    <cellStyle name="Input 2 26 2 4" xfId="25123"/>
    <cellStyle name="Input 2 26 2 5" xfId="25124"/>
    <cellStyle name="Input 2 26 2 5 2" xfId="25125"/>
    <cellStyle name="Input 2 26 2 6" xfId="25126"/>
    <cellStyle name="Input 2 26 2 6 2" xfId="25127"/>
    <cellStyle name="Input 2 26 2 7" xfId="25128"/>
    <cellStyle name="Input 2 26 2 7 2" xfId="25129"/>
    <cellStyle name="Input 2 26 2 8" xfId="25130"/>
    <cellStyle name="Input 2 26 2 8 2" xfId="25131"/>
    <cellStyle name="Input 2 26 2 9" xfId="25132"/>
    <cellStyle name="Input 2 26 3" xfId="25133"/>
    <cellStyle name="Input 2 26 3 2" xfId="25134"/>
    <cellStyle name="Input 2 26 3 3" xfId="25135"/>
    <cellStyle name="Input 2 26 3 4" xfId="25136"/>
    <cellStyle name="Input 2 26 3 5" xfId="25137"/>
    <cellStyle name="Input 2 26 3 5 2" xfId="25138"/>
    <cellStyle name="Input 2 26 3 6" xfId="25139"/>
    <cellStyle name="Input 2 26 3 6 2" xfId="25140"/>
    <cellStyle name="Input 2 26 3 7" xfId="25141"/>
    <cellStyle name="Input 2 26 3 7 2" xfId="25142"/>
    <cellStyle name="Input 2 26 3 8" xfId="25143"/>
    <cellStyle name="Input 2 26 3 8 2" xfId="25144"/>
    <cellStyle name="Input 2 26 3 9" xfId="25145"/>
    <cellStyle name="Input 2 26 4" xfId="25146"/>
    <cellStyle name="Input 2 26 5" xfId="25147"/>
    <cellStyle name="Input 2 26 6" xfId="25148"/>
    <cellStyle name="Input 2 26 7" xfId="25149"/>
    <cellStyle name="Input 2 26 7 2" xfId="25150"/>
    <cellStyle name="Input 2 26 8" xfId="25151"/>
    <cellStyle name="Input 2 26 8 2" xfId="25152"/>
    <cellStyle name="Input 2 26 9" xfId="25153"/>
    <cellStyle name="Input 2 26 9 2" xfId="25154"/>
    <cellStyle name="Input 2 27" xfId="25155"/>
    <cellStyle name="Input 2 27 10" xfId="25156"/>
    <cellStyle name="Input 2 27 10 2" xfId="25157"/>
    <cellStyle name="Input 2 27 11" xfId="25158"/>
    <cellStyle name="Input 2 27 2" xfId="25159"/>
    <cellStyle name="Input 2 27 2 2" xfId="25160"/>
    <cellStyle name="Input 2 27 2 3" xfId="25161"/>
    <cellStyle name="Input 2 27 2 4" xfId="25162"/>
    <cellStyle name="Input 2 27 2 5" xfId="25163"/>
    <cellStyle name="Input 2 27 2 5 2" xfId="25164"/>
    <cellStyle name="Input 2 27 2 6" xfId="25165"/>
    <cellStyle name="Input 2 27 2 6 2" xfId="25166"/>
    <cellStyle name="Input 2 27 2 7" xfId="25167"/>
    <cellStyle name="Input 2 27 2 7 2" xfId="25168"/>
    <cellStyle name="Input 2 27 2 8" xfId="25169"/>
    <cellStyle name="Input 2 27 2 8 2" xfId="25170"/>
    <cellStyle name="Input 2 27 2 9" xfId="25171"/>
    <cellStyle name="Input 2 27 3" xfId="25172"/>
    <cellStyle name="Input 2 27 3 2" xfId="25173"/>
    <cellStyle name="Input 2 27 3 3" xfId="25174"/>
    <cellStyle name="Input 2 27 3 4" xfId="25175"/>
    <cellStyle name="Input 2 27 3 5" xfId="25176"/>
    <cellStyle name="Input 2 27 3 5 2" xfId="25177"/>
    <cellStyle name="Input 2 27 3 6" xfId="25178"/>
    <cellStyle name="Input 2 27 3 6 2" xfId="25179"/>
    <cellStyle name="Input 2 27 3 7" xfId="25180"/>
    <cellStyle name="Input 2 27 3 7 2" xfId="25181"/>
    <cellStyle name="Input 2 27 3 8" xfId="25182"/>
    <cellStyle name="Input 2 27 3 8 2" xfId="25183"/>
    <cellStyle name="Input 2 27 3 9" xfId="25184"/>
    <cellStyle name="Input 2 27 4" xfId="25185"/>
    <cellStyle name="Input 2 27 5" xfId="25186"/>
    <cellStyle name="Input 2 27 6" xfId="25187"/>
    <cellStyle name="Input 2 27 7" xfId="25188"/>
    <cellStyle name="Input 2 27 7 2" xfId="25189"/>
    <cellStyle name="Input 2 27 8" xfId="25190"/>
    <cellStyle name="Input 2 27 8 2" xfId="25191"/>
    <cellStyle name="Input 2 27 9" xfId="25192"/>
    <cellStyle name="Input 2 27 9 2" xfId="25193"/>
    <cellStyle name="Input 2 28" xfId="25194"/>
    <cellStyle name="Input 2 28 2" xfId="25195"/>
    <cellStyle name="Input 2 28 3" xfId="25196"/>
    <cellStyle name="Input 2 28 4" xfId="25197"/>
    <cellStyle name="Input 2 28 5" xfId="25198"/>
    <cellStyle name="Input 2 28 5 2" xfId="25199"/>
    <cellStyle name="Input 2 28 6" xfId="25200"/>
    <cellStyle name="Input 2 28 6 2" xfId="25201"/>
    <cellStyle name="Input 2 28 7" xfId="25202"/>
    <cellStyle name="Input 2 28 7 2" xfId="25203"/>
    <cellStyle name="Input 2 28 8" xfId="25204"/>
    <cellStyle name="Input 2 28 8 2" xfId="25205"/>
    <cellStyle name="Input 2 28 9" xfId="25206"/>
    <cellStyle name="Input 2 29" xfId="25207"/>
    <cellStyle name="Input 2 29 2" xfId="25208"/>
    <cellStyle name="Input 2 29 3" xfId="25209"/>
    <cellStyle name="Input 2 29 4" xfId="25210"/>
    <cellStyle name="Input 2 29 5" xfId="25211"/>
    <cellStyle name="Input 2 29 5 2" xfId="25212"/>
    <cellStyle name="Input 2 29 6" xfId="25213"/>
    <cellStyle name="Input 2 29 6 2" xfId="25214"/>
    <cellStyle name="Input 2 29 7" xfId="25215"/>
    <cellStyle name="Input 2 29 7 2" xfId="25216"/>
    <cellStyle name="Input 2 29 8" xfId="25217"/>
    <cellStyle name="Input 2 29 8 2" xfId="25218"/>
    <cellStyle name="Input 2 29 9" xfId="25219"/>
    <cellStyle name="Input 2 3" xfId="547"/>
    <cellStyle name="Input 2 3 10" xfId="25220"/>
    <cellStyle name="Input 2 3 10 2" xfId="25221"/>
    <cellStyle name="Input 2 3 11" xfId="25222"/>
    <cellStyle name="Input 2 3 12" xfId="2244"/>
    <cellStyle name="Input 2 3 2" xfId="737"/>
    <cellStyle name="Input 2 3 2 10" xfId="7784"/>
    <cellStyle name="Input 2 3 2 2" xfId="25223"/>
    <cellStyle name="Input 2 3 2 3" xfId="25224"/>
    <cellStyle name="Input 2 3 2 4" xfId="25225"/>
    <cellStyle name="Input 2 3 2 5" xfId="25226"/>
    <cellStyle name="Input 2 3 2 5 2" xfId="25227"/>
    <cellStyle name="Input 2 3 2 6" xfId="25228"/>
    <cellStyle name="Input 2 3 2 6 2" xfId="25229"/>
    <cellStyle name="Input 2 3 2 7" xfId="25230"/>
    <cellStyle name="Input 2 3 2 7 2" xfId="25231"/>
    <cellStyle name="Input 2 3 2 8" xfId="25232"/>
    <cellStyle name="Input 2 3 2 8 2" xfId="25233"/>
    <cellStyle name="Input 2 3 2 9" xfId="25234"/>
    <cellStyle name="Input 2 3 3" xfId="813"/>
    <cellStyle name="Input 2 3 3 10" xfId="7337"/>
    <cellStyle name="Input 2 3 3 2" xfId="25235"/>
    <cellStyle name="Input 2 3 3 3" xfId="25236"/>
    <cellStyle name="Input 2 3 3 4" xfId="25237"/>
    <cellStyle name="Input 2 3 3 5" xfId="25238"/>
    <cellStyle name="Input 2 3 3 5 2" xfId="25239"/>
    <cellStyle name="Input 2 3 3 6" xfId="25240"/>
    <cellStyle name="Input 2 3 3 6 2" xfId="25241"/>
    <cellStyle name="Input 2 3 3 7" xfId="25242"/>
    <cellStyle name="Input 2 3 3 7 2" xfId="25243"/>
    <cellStyle name="Input 2 3 3 8" xfId="25244"/>
    <cellStyle name="Input 2 3 3 8 2" xfId="25245"/>
    <cellStyle name="Input 2 3 3 9" xfId="25246"/>
    <cellStyle name="Input 2 3 4" xfId="1016"/>
    <cellStyle name="Input 2 3 4 2" xfId="25247"/>
    <cellStyle name="Input 2 3 5" xfId="25248"/>
    <cellStyle name="Input 2 3 6" xfId="25249"/>
    <cellStyle name="Input 2 3 7" xfId="25250"/>
    <cellStyle name="Input 2 3 7 2" xfId="25251"/>
    <cellStyle name="Input 2 3 8" xfId="25252"/>
    <cellStyle name="Input 2 3 8 2" xfId="25253"/>
    <cellStyle name="Input 2 3 9" xfId="25254"/>
    <cellStyle name="Input 2 3 9 2" xfId="25255"/>
    <cellStyle name="Input 2 30" xfId="25256"/>
    <cellStyle name="Input 2 30 2" xfId="25257"/>
    <cellStyle name="Input 2 30 3" xfId="25258"/>
    <cellStyle name="Input 2 30 4" xfId="25259"/>
    <cellStyle name="Input 2 30 5" xfId="25260"/>
    <cellStyle name="Input 2 30 5 2" xfId="25261"/>
    <cellStyle name="Input 2 30 6" xfId="25262"/>
    <cellStyle name="Input 2 30 6 2" xfId="25263"/>
    <cellStyle name="Input 2 30 7" xfId="25264"/>
    <cellStyle name="Input 2 30 7 2" xfId="25265"/>
    <cellStyle name="Input 2 30 8" xfId="25266"/>
    <cellStyle name="Input 2 30 8 2" xfId="25267"/>
    <cellStyle name="Input 2 30 9" xfId="25268"/>
    <cellStyle name="Input 2 31" xfId="25269"/>
    <cellStyle name="Input 2 31 2" xfId="25270"/>
    <cellStyle name="Input 2 31 3" xfId="25271"/>
    <cellStyle name="Input 2 31 4" xfId="25272"/>
    <cellStyle name="Input 2 31 5" xfId="25273"/>
    <cellStyle name="Input 2 31 5 2" xfId="25274"/>
    <cellStyle name="Input 2 31 6" xfId="25275"/>
    <cellStyle name="Input 2 31 6 2" xfId="25276"/>
    <cellStyle name="Input 2 31 7" xfId="25277"/>
    <cellStyle name="Input 2 31 7 2" xfId="25278"/>
    <cellStyle name="Input 2 31 8" xfId="25279"/>
    <cellStyle name="Input 2 31 8 2" xfId="25280"/>
    <cellStyle name="Input 2 31 9" xfId="25281"/>
    <cellStyle name="Input 2 32" xfId="25282"/>
    <cellStyle name="Input 2 32 2" xfId="25283"/>
    <cellStyle name="Input 2 32 3" xfId="25284"/>
    <cellStyle name="Input 2 32 4" xfId="25285"/>
    <cellStyle name="Input 2 32 5" xfId="25286"/>
    <cellStyle name="Input 2 32 5 2" xfId="25287"/>
    <cellStyle name="Input 2 32 6" xfId="25288"/>
    <cellStyle name="Input 2 32 6 2" xfId="25289"/>
    <cellStyle name="Input 2 32 7" xfId="25290"/>
    <cellStyle name="Input 2 32 7 2" xfId="25291"/>
    <cellStyle name="Input 2 32 8" xfId="25292"/>
    <cellStyle name="Input 2 32 8 2" xfId="25293"/>
    <cellStyle name="Input 2 32 9" xfId="25294"/>
    <cellStyle name="Input 2 33" xfId="25295"/>
    <cellStyle name="Input 2 33 2" xfId="25296"/>
    <cellStyle name="Input 2 33 3" xfId="25297"/>
    <cellStyle name="Input 2 33 4" xfId="25298"/>
    <cellStyle name="Input 2 33 5" xfId="25299"/>
    <cellStyle name="Input 2 33 5 2" xfId="25300"/>
    <cellStyle name="Input 2 33 6" xfId="25301"/>
    <cellStyle name="Input 2 33 6 2" xfId="25302"/>
    <cellStyle name="Input 2 33 7" xfId="25303"/>
    <cellStyle name="Input 2 33 7 2" xfId="25304"/>
    <cellStyle name="Input 2 33 8" xfId="25305"/>
    <cellStyle name="Input 2 33 8 2" xfId="25306"/>
    <cellStyle name="Input 2 33 9" xfId="25307"/>
    <cellStyle name="Input 2 34" xfId="25308"/>
    <cellStyle name="Input 2 34 2" xfId="25309"/>
    <cellStyle name="Input 2 34 3" xfId="25310"/>
    <cellStyle name="Input 2 34 4" xfId="25311"/>
    <cellStyle name="Input 2 34 5" xfId="25312"/>
    <cellStyle name="Input 2 34 5 2" xfId="25313"/>
    <cellStyle name="Input 2 34 6" xfId="25314"/>
    <cellStyle name="Input 2 34 6 2" xfId="25315"/>
    <cellStyle name="Input 2 34 7" xfId="25316"/>
    <cellStyle name="Input 2 34 7 2" xfId="25317"/>
    <cellStyle name="Input 2 34 8" xfId="25318"/>
    <cellStyle name="Input 2 34 8 2" xfId="25319"/>
    <cellStyle name="Input 2 34 9" xfId="25320"/>
    <cellStyle name="Input 2 35" xfId="25321"/>
    <cellStyle name="Input 2 36" xfId="25322"/>
    <cellStyle name="Input 2 37" xfId="25323"/>
    <cellStyle name="Input 2 38" xfId="25324"/>
    <cellStyle name="Input 2 38 2" xfId="25325"/>
    <cellStyle name="Input 2 39" xfId="25326"/>
    <cellStyle name="Input 2 39 2" xfId="25327"/>
    <cellStyle name="Input 2 4" xfId="548"/>
    <cellStyle name="Input 2 4 10" xfId="25328"/>
    <cellStyle name="Input 2 4 10 2" xfId="25329"/>
    <cellStyle name="Input 2 4 11" xfId="25330"/>
    <cellStyle name="Input 2 4 12" xfId="2123"/>
    <cellStyle name="Input 2 4 2" xfId="736"/>
    <cellStyle name="Input 2 4 2 10" xfId="7663"/>
    <cellStyle name="Input 2 4 2 2" xfId="25331"/>
    <cellStyle name="Input 2 4 2 3" xfId="25332"/>
    <cellStyle name="Input 2 4 2 4" xfId="25333"/>
    <cellStyle name="Input 2 4 2 5" xfId="25334"/>
    <cellStyle name="Input 2 4 2 5 2" xfId="25335"/>
    <cellStyle name="Input 2 4 2 6" xfId="25336"/>
    <cellStyle name="Input 2 4 2 6 2" xfId="25337"/>
    <cellStyle name="Input 2 4 2 7" xfId="25338"/>
    <cellStyle name="Input 2 4 2 7 2" xfId="25339"/>
    <cellStyle name="Input 2 4 2 8" xfId="25340"/>
    <cellStyle name="Input 2 4 2 8 2" xfId="25341"/>
    <cellStyle name="Input 2 4 2 9" xfId="25342"/>
    <cellStyle name="Input 2 4 3" xfId="814"/>
    <cellStyle name="Input 2 4 3 10" xfId="7354"/>
    <cellStyle name="Input 2 4 3 2" xfId="25343"/>
    <cellStyle name="Input 2 4 3 3" xfId="25344"/>
    <cellStyle name="Input 2 4 3 4" xfId="25345"/>
    <cellStyle name="Input 2 4 3 5" xfId="25346"/>
    <cellStyle name="Input 2 4 3 5 2" xfId="25347"/>
    <cellStyle name="Input 2 4 3 6" xfId="25348"/>
    <cellStyle name="Input 2 4 3 6 2" xfId="25349"/>
    <cellStyle name="Input 2 4 3 7" xfId="25350"/>
    <cellStyle name="Input 2 4 3 7 2" xfId="25351"/>
    <cellStyle name="Input 2 4 3 8" xfId="25352"/>
    <cellStyle name="Input 2 4 3 8 2" xfId="25353"/>
    <cellStyle name="Input 2 4 3 9" xfId="25354"/>
    <cellStyle name="Input 2 4 4" xfId="1015"/>
    <cellStyle name="Input 2 4 4 2" xfId="25355"/>
    <cellStyle name="Input 2 4 5" xfId="25356"/>
    <cellStyle name="Input 2 4 6" xfId="25357"/>
    <cellStyle name="Input 2 4 7" xfId="25358"/>
    <cellStyle name="Input 2 4 7 2" xfId="25359"/>
    <cellStyle name="Input 2 4 8" xfId="25360"/>
    <cellStyle name="Input 2 4 8 2" xfId="25361"/>
    <cellStyle name="Input 2 4 9" xfId="25362"/>
    <cellStyle name="Input 2 4 9 2" xfId="25363"/>
    <cellStyle name="Input 2 40" xfId="25364"/>
    <cellStyle name="Input 2 40 2" xfId="25365"/>
    <cellStyle name="Input 2 41" xfId="25366"/>
    <cellStyle name="Input 2 41 2" xfId="25367"/>
    <cellStyle name="Input 2 42" xfId="25368"/>
    <cellStyle name="Input 2 42 2" xfId="25369"/>
    <cellStyle name="Input 2 43" xfId="25370"/>
    <cellStyle name="Input 2 43 2" xfId="25371"/>
    <cellStyle name="Input 2 44" xfId="25372"/>
    <cellStyle name="Input 2 44 2" xfId="25373"/>
    <cellStyle name="Input 2 45" xfId="25374"/>
    <cellStyle name="Input 2 45 2" xfId="25375"/>
    <cellStyle name="Input 2 46" xfId="25376"/>
    <cellStyle name="Input 2 46 2" xfId="25377"/>
    <cellStyle name="Input 2 47" xfId="25378"/>
    <cellStyle name="Input 2 47 2" xfId="25379"/>
    <cellStyle name="Input 2 48" xfId="25380"/>
    <cellStyle name="Input 2 48 2" xfId="25381"/>
    <cellStyle name="Input 2 49" xfId="25382"/>
    <cellStyle name="Input 2 49 2" xfId="25383"/>
    <cellStyle name="Input 2 5" xfId="545"/>
    <cellStyle name="Input 2 5 10" xfId="25384"/>
    <cellStyle name="Input 2 5 10 2" xfId="25385"/>
    <cellStyle name="Input 2 5 11" xfId="25386"/>
    <cellStyle name="Input 2 5 12" xfId="2262"/>
    <cellStyle name="Input 2 5 2" xfId="7802"/>
    <cellStyle name="Input 2 5 2 2" xfId="25387"/>
    <cellStyle name="Input 2 5 2 3" xfId="25388"/>
    <cellStyle name="Input 2 5 2 4" xfId="25389"/>
    <cellStyle name="Input 2 5 2 5" xfId="25390"/>
    <cellStyle name="Input 2 5 2 5 2" xfId="25391"/>
    <cellStyle name="Input 2 5 2 6" xfId="25392"/>
    <cellStyle name="Input 2 5 2 6 2" xfId="25393"/>
    <cellStyle name="Input 2 5 2 7" xfId="25394"/>
    <cellStyle name="Input 2 5 2 7 2" xfId="25395"/>
    <cellStyle name="Input 2 5 2 8" xfId="25396"/>
    <cellStyle name="Input 2 5 2 8 2" xfId="25397"/>
    <cellStyle name="Input 2 5 2 9" xfId="25398"/>
    <cellStyle name="Input 2 5 3" xfId="7395"/>
    <cellStyle name="Input 2 5 3 2" xfId="25399"/>
    <cellStyle name="Input 2 5 3 3" xfId="25400"/>
    <cellStyle name="Input 2 5 3 4" xfId="25401"/>
    <cellStyle name="Input 2 5 3 5" xfId="25402"/>
    <cellStyle name="Input 2 5 3 5 2" xfId="25403"/>
    <cellStyle name="Input 2 5 3 6" xfId="25404"/>
    <cellStyle name="Input 2 5 3 6 2" xfId="25405"/>
    <cellStyle name="Input 2 5 3 7" xfId="25406"/>
    <cellStyle name="Input 2 5 3 7 2" xfId="25407"/>
    <cellStyle name="Input 2 5 3 8" xfId="25408"/>
    <cellStyle name="Input 2 5 3 8 2" xfId="25409"/>
    <cellStyle name="Input 2 5 3 9" xfId="25410"/>
    <cellStyle name="Input 2 5 4" xfId="25411"/>
    <cellStyle name="Input 2 5 5" xfId="25412"/>
    <cellStyle name="Input 2 5 6" xfId="25413"/>
    <cellStyle name="Input 2 5 7" xfId="25414"/>
    <cellStyle name="Input 2 5 7 2" xfId="25415"/>
    <cellStyle name="Input 2 5 8" xfId="25416"/>
    <cellStyle name="Input 2 5 8 2" xfId="25417"/>
    <cellStyle name="Input 2 5 9" xfId="25418"/>
    <cellStyle name="Input 2 5 9 2" xfId="25419"/>
    <cellStyle name="Input 2 50" xfId="25420"/>
    <cellStyle name="Input 2 50 2" xfId="25421"/>
    <cellStyle name="Input 2 51" xfId="25422"/>
    <cellStyle name="Input 2 51 2" xfId="25423"/>
    <cellStyle name="Input 2 52" xfId="25424"/>
    <cellStyle name="Input 2 52 2" xfId="25425"/>
    <cellStyle name="Input 2 53" xfId="25426"/>
    <cellStyle name="Input 2 53 2" xfId="25427"/>
    <cellStyle name="Input 2 54" xfId="25428"/>
    <cellStyle name="Input 2 54 2" xfId="25429"/>
    <cellStyle name="Input 2 55" xfId="25430"/>
    <cellStyle name="Input 2 55 2" xfId="25431"/>
    <cellStyle name="Input 2 56" xfId="25432"/>
    <cellStyle name="Input 2 56 2" xfId="25433"/>
    <cellStyle name="Input 2 57" xfId="25434"/>
    <cellStyle name="Input 2 57 2" xfId="25435"/>
    <cellStyle name="Input 2 58" xfId="25436"/>
    <cellStyle name="Input 2 58 2" xfId="25437"/>
    <cellStyle name="Input 2 59" xfId="25438"/>
    <cellStyle name="Input 2 59 2" xfId="25439"/>
    <cellStyle name="Input 2 6" xfId="741"/>
    <cellStyle name="Input 2 6 10" xfId="25440"/>
    <cellStyle name="Input 2 6 10 2" xfId="25441"/>
    <cellStyle name="Input 2 6 11" xfId="25442"/>
    <cellStyle name="Input 2 6 12" xfId="2110"/>
    <cellStyle name="Input 2 6 2" xfId="7650"/>
    <cellStyle name="Input 2 6 2 2" xfId="25443"/>
    <cellStyle name="Input 2 6 2 3" xfId="25444"/>
    <cellStyle name="Input 2 6 2 4" xfId="25445"/>
    <cellStyle name="Input 2 6 2 5" xfId="25446"/>
    <cellStyle name="Input 2 6 2 5 2" xfId="25447"/>
    <cellStyle name="Input 2 6 2 6" xfId="25448"/>
    <cellStyle name="Input 2 6 2 6 2" xfId="25449"/>
    <cellStyle name="Input 2 6 2 7" xfId="25450"/>
    <cellStyle name="Input 2 6 2 7 2" xfId="25451"/>
    <cellStyle name="Input 2 6 2 8" xfId="25452"/>
    <cellStyle name="Input 2 6 2 8 2" xfId="25453"/>
    <cellStyle name="Input 2 6 2 9" xfId="25454"/>
    <cellStyle name="Input 2 6 3" xfId="9277"/>
    <cellStyle name="Input 2 6 3 2" xfId="25455"/>
    <cellStyle name="Input 2 6 3 3" xfId="25456"/>
    <cellStyle name="Input 2 6 3 4" xfId="25457"/>
    <cellStyle name="Input 2 6 3 5" xfId="25458"/>
    <cellStyle name="Input 2 6 3 5 2" xfId="25459"/>
    <cellStyle name="Input 2 6 3 6" xfId="25460"/>
    <cellStyle name="Input 2 6 3 6 2" xfId="25461"/>
    <cellStyle name="Input 2 6 3 7" xfId="25462"/>
    <cellStyle name="Input 2 6 3 7 2" xfId="25463"/>
    <cellStyle name="Input 2 6 3 8" xfId="25464"/>
    <cellStyle name="Input 2 6 3 8 2" xfId="25465"/>
    <cellStyle name="Input 2 6 3 9" xfId="25466"/>
    <cellStyle name="Input 2 6 4" xfId="25467"/>
    <cellStyle name="Input 2 6 5" xfId="25468"/>
    <cellStyle name="Input 2 6 6" xfId="25469"/>
    <cellStyle name="Input 2 6 7" xfId="25470"/>
    <cellStyle name="Input 2 6 7 2" xfId="25471"/>
    <cellStyle name="Input 2 6 8" xfId="25472"/>
    <cellStyle name="Input 2 6 8 2" xfId="25473"/>
    <cellStyle name="Input 2 6 9" xfId="25474"/>
    <cellStyle name="Input 2 6 9 2" xfId="25475"/>
    <cellStyle name="Input 2 60" xfId="25476"/>
    <cellStyle name="Input 2 60 2" xfId="25477"/>
    <cellStyle name="Input 2 61" xfId="25478"/>
    <cellStyle name="Input 2 61 2" xfId="25479"/>
    <cellStyle name="Input 2 62" xfId="25480"/>
    <cellStyle name="Input 2 62 2" xfId="25481"/>
    <cellStyle name="Input 2 63" xfId="25482"/>
    <cellStyle name="Input 2 63 2" xfId="25483"/>
    <cellStyle name="Input 2 64" xfId="25484"/>
    <cellStyle name="Input 2 64 2" xfId="25485"/>
    <cellStyle name="Input 2 65" xfId="25486"/>
    <cellStyle name="Input 2 65 2" xfId="25487"/>
    <cellStyle name="Input 2 66" xfId="25488"/>
    <cellStyle name="Input 2 66 2" xfId="25489"/>
    <cellStyle name="Input 2 67" xfId="25490"/>
    <cellStyle name="Input 2 67 2" xfId="25491"/>
    <cellStyle name="Input 2 68" xfId="25492"/>
    <cellStyle name="Input 2 68 2" xfId="25493"/>
    <cellStyle name="Input 2 69" xfId="25494"/>
    <cellStyle name="Input 2 69 2" xfId="25495"/>
    <cellStyle name="Input 2 7" xfId="811"/>
    <cellStyle name="Input 2 7 10" xfId="25496"/>
    <cellStyle name="Input 2 7 10 2" xfId="25497"/>
    <cellStyle name="Input 2 7 11" xfId="25498"/>
    <cellStyle name="Input 2 7 12" xfId="2275"/>
    <cellStyle name="Input 2 7 2" xfId="7814"/>
    <cellStyle name="Input 2 7 2 2" xfId="25499"/>
    <cellStyle name="Input 2 7 2 3" xfId="25500"/>
    <cellStyle name="Input 2 7 2 4" xfId="25501"/>
    <cellStyle name="Input 2 7 2 5" xfId="25502"/>
    <cellStyle name="Input 2 7 2 5 2" xfId="25503"/>
    <cellStyle name="Input 2 7 2 6" xfId="25504"/>
    <cellStyle name="Input 2 7 2 6 2" xfId="25505"/>
    <cellStyle name="Input 2 7 2 7" xfId="25506"/>
    <cellStyle name="Input 2 7 2 7 2" xfId="25507"/>
    <cellStyle name="Input 2 7 2 8" xfId="25508"/>
    <cellStyle name="Input 2 7 2 8 2" xfId="25509"/>
    <cellStyle name="Input 2 7 2 9" xfId="25510"/>
    <cellStyle name="Input 2 7 3" xfId="7441"/>
    <cellStyle name="Input 2 7 3 2" xfId="25511"/>
    <cellStyle name="Input 2 7 3 3" xfId="25512"/>
    <cellStyle name="Input 2 7 3 4" xfId="25513"/>
    <cellStyle name="Input 2 7 3 5" xfId="25514"/>
    <cellStyle name="Input 2 7 3 5 2" xfId="25515"/>
    <cellStyle name="Input 2 7 3 6" xfId="25516"/>
    <cellStyle name="Input 2 7 3 6 2" xfId="25517"/>
    <cellStyle name="Input 2 7 3 7" xfId="25518"/>
    <cellStyle name="Input 2 7 3 7 2" xfId="25519"/>
    <cellStyle name="Input 2 7 3 8" xfId="25520"/>
    <cellStyle name="Input 2 7 3 8 2" xfId="25521"/>
    <cellStyle name="Input 2 7 3 9" xfId="25522"/>
    <cellStyle name="Input 2 7 4" xfId="25523"/>
    <cellStyle name="Input 2 7 5" xfId="25524"/>
    <cellStyle name="Input 2 7 6" xfId="25525"/>
    <cellStyle name="Input 2 7 7" xfId="25526"/>
    <cellStyle name="Input 2 7 7 2" xfId="25527"/>
    <cellStyle name="Input 2 7 8" xfId="25528"/>
    <cellStyle name="Input 2 7 8 2" xfId="25529"/>
    <cellStyle name="Input 2 7 9" xfId="25530"/>
    <cellStyle name="Input 2 7 9 2" xfId="25531"/>
    <cellStyle name="Input 2 70" xfId="25532"/>
    <cellStyle name="Input 2 70 2" xfId="25533"/>
    <cellStyle name="Input 2 71" xfId="25534"/>
    <cellStyle name="Input 2 71 2" xfId="25535"/>
    <cellStyle name="Input 2 72" xfId="25536"/>
    <cellStyle name="Input 2 72 2" xfId="25537"/>
    <cellStyle name="Input 2 73" xfId="25538"/>
    <cellStyle name="Input 2 73 2" xfId="25539"/>
    <cellStyle name="Input 2 74" xfId="25540"/>
    <cellStyle name="Input 2 74 2" xfId="25541"/>
    <cellStyle name="Input 2 75" xfId="25542"/>
    <cellStyle name="Input 2 75 2" xfId="25543"/>
    <cellStyle name="Input 2 76" xfId="25544"/>
    <cellStyle name="Input 2 76 2" xfId="25545"/>
    <cellStyle name="Input 2 77" xfId="25546"/>
    <cellStyle name="Input 2 77 2" xfId="25547"/>
    <cellStyle name="Input 2 78" xfId="25548"/>
    <cellStyle name="Input 2 78 2" xfId="25549"/>
    <cellStyle name="Input 2 79" xfId="25550"/>
    <cellStyle name="Input 2 79 2" xfId="25551"/>
    <cellStyle name="Input 2 8" xfId="1018"/>
    <cellStyle name="Input 2 8 10" xfId="25552"/>
    <cellStyle name="Input 2 8 10 2" xfId="25553"/>
    <cellStyle name="Input 2 8 11" xfId="25554"/>
    <cellStyle name="Input 2 8 12" xfId="2093"/>
    <cellStyle name="Input 2 8 2" xfId="7633"/>
    <cellStyle name="Input 2 8 2 2" xfId="25555"/>
    <cellStyle name="Input 2 8 2 3" xfId="25556"/>
    <cellStyle name="Input 2 8 2 4" xfId="25557"/>
    <cellStyle name="Input 2 8 2 5" xfId="25558"/>
    <cellStyle name="Input 2 8 2 5 2" xfId="25559"/>
    <cellStyle name="Input 2 8 2 6" xfId="25560"/>
    <cellStyle name="Input 2 8 2 6 2" xfId="25561"/>
    <cellStyle name="Input 2 8 2 7" xfId="25562"/>
    <cellStyle name="Input 2 8 2 7 2" xfId="25563"/>
    <cellStyle name="Input 2 8 2 8" xfId="25564"/>
    <cellStyle name="Input 2 8 2 8 2" xfId="25565"/>
    <cellStyle name="Input 2 8 2 9" xfId="25566"/>
    <cellStyle name="Input 2 8 3" xfId="11676"/>
    <cellStyle name="Input 2 8 3 2" xfId="25567"/>
    <cellStyle name="Input 2 8 3 3" xfId="25568"/>
    <cellStyle name="Input 2 8 3 4" xfId="25569"/>
    <cellStyle name="Input 2 8 3 5" xfId="25570"/>
    <cellStyle name="Input 2 8 3 5 2" xfId="25571"/>
    <cellStyle name="Input 2 8 3 6" xfId="25572"/>
    <cellStyle name="Input 2 8 3 6 2" xfId="25573"/>
    <cellStyle name="Input 2 8 3 7" xfId="25574"/>
    <cellStyle name="Input 2 8 3 7 2" xfId="25575"/>
    <cellStyle name="Input 2 8 3 8" xfId="25576"/>
    <cellStyle name="Input 2 8 3 8 2" xfId="25577"/>
    <cellStyle name="Input 2 8 3 9" xfId="25578"/>
    <cellStyle name="Input 2 8 4" xfId="25579"/>
    <cellStyle name="Input 2 8 5" xfId="25580"/>
    <cellStyle name="Input 2 8 6" xfId="25581"/>
    <cellStyle name="Input 2 8 7" xfId="25582"/>
    <cellStyle name="Input 2 8 7 2" xfId="25583"/>
    <cellStyle name="Input 2 8 8" xfId="25584"/>
    <cellStyle name="Input 2 8 8 2" xfId="25585"/>
    <cellStyle name="Input 2 8 9" xfId="25586"/>
    <cellStyle name="Input 2 8 9 2" xfId="25587"/>
    <cellStyle name="Input 2 80" xfId="25588"/>
    <cellStyle name="Input 2 80 2" xfId="25589"/>
    <cellStyle name="Input 2 81" xfId="25590"/>
    <cellStyle name="Input 2 81 2" xfId="25591"/>
    <cellStyle name="Input 2 82" xfId="25592"/>
    <cellStyle name="Input 2 83" xfId="1423"/>
    <cellStyle name="Input 2 9" xfId="2338"/>
    <cellStyle name="Input 2 9 10" xfId="25593"/>
    <cellStyle name="Input 2 9 10 2" xfId="25594"/>
    <cellStyle name="Input 2 9 11" xfId="25595"/>
    <cellStyle name="Input 2 9 2" xfId="7876"/>
    <cellStyle name="Input 2 9 2 2" xfId="25596"/>
    <cellStyle name="Input 2 9 2 3" xfId="25597"/>
    <cellStyle name="Input 2 9 2 4" xfId="25598"/>
    <cellStyle name="Input 2 9 2 5" xfId="25599"/>
    <cellStyle name="Input 2 9 2 5 2" xfId="25600"/>
    <cellStyle name="Input 2 9 2 6" xfId="25601"/>
    <cellStyle name="Input 2 9 2 6 2" xfId="25602"/>
    <cellStyle name="Input 2 9 2 7" xfId="25603"/>
    <cellStyle name="Input 2 9 2 7 2" xfId="25604"/>
    <cellStyle name="Input 2 9 2 8" xfId="25605"/>
    <cellStyle name="Input 2 9 2 8 2" xfId="25606"/>
    <cellStyle name="Input 2 9 2 9" xfId="25607"/>
    <cellStyle name="Input 2 9 3" xfId="7286"/>
    <cellStyle name="Input 2 9 3 2" xfId="25608"/>
    <cellStyle name="Input 2 9 3 3" xfId="25609"/>
    <cellStyle name="Input 2 9 3 4" xfId="25610"/>
    <cellStyle name="Input 2 9 3 5" xfId="25611"/>
    <cellStyle name="Input 2 9 3 5 2" xfId="25612"/>
    <cellStyle name="Input 2 9 3 6" xfId="25613"/>
    <cellStyle name="Input 2 9 3 6 2" xfId="25614"/>
    <cellStyle name="Input 2 9 3 7" xfId="25615"/>
    <cellStyle name="Input 2 9 3 7 2" xfId="25616"/>
    <cellStyle name="Input 2 9 3 8" xfId="25617"/>
    <cellStyle name="Input 2 9 3 8 2" xfId="25618"/>
    <cellStyle name="Input 2 9 3 9" xfId="25619"/>
    <cellStyle name="Input 2 9 4" xfId="25620"/>
    <cellStyle name="Input 2 9 5" xfId="25621"/>
    <cellStyle name="Input 2 9 6" xfId="25622"/>
    <cellStyle name="Input 2 9 7" xfId="25623"/>
    <cellStyle name="Input 2 9 7 2" xfId="25624"/>
    <cellStyle name="Input 2 9 8" xfId="25625"/>
    <cellStyle name="Input 2 9 8 2" xfId="25626"/>
    <cellStyle name="Input 2 9 9" xfId="25627"/>
    <cellStyle name="Input 2 9 9 2" xfId="25628"/>
    <cellStyle name="Input 20" xfId="2010"/>
    <cellStyle name="Input 20 2" xfId="10342"/>
    <cellStyle name="Input 21" xfId="2424"/>
    <cellStyle name="Input 21 2" xfId="7152"/>
    <cellStyle name="Input 22" xfId="2007"/>
    <cellStyle name="Input 22 2" xfId="10623"/>
    <cellStyle name="Input 23" xfId="2843"/>
    <cellStyle name="Input 23 2" xfId="6916"/>
    <cellStyle name="Input 24" xfId="2662"/>
    <cellStyle name="Input 24 2" xfId="7060"/>
    <cellStyle name="Input 25" xfId="2895"/>
    <cellStyle name="Input 25 2" xfId="6863"/>
    <cellStyle name="Input 26" xfId="3504"/>
    <cellStyle name="Input 26 2" xfId="12268"/>
    <cellStyle name="Input 27" xfId="5805"/>
    <cellStyle name="Input 27 2" xfId="14072"/>
    <cellStyle name="Input 28" xfId="5723"/>
    <cellStyle name="Input 28 2" xfId="13992"/>
    <cellStyle name="Input 29" xfId="5828"/>
    <cellStyle name="Input 29 2" xfId="14094"/>
    <cellStyle name="Input 3" xfId="66"/>
    <cellStyle name="Input 3 10" xfId="2070"/>
    <cellStyle name="Input 3 10 10" xfId="25629"/>
    <cellStyle name="Input 3 10 10 2" xfId="25630"/>
    <cellStyle name="Input 3 10 11" xfId="25631"/>
    <cellStyle name="Input 3 10 2" xfId="7610"/>
    <cellStyle name="Input 3 10 2 2" xfId="25632"/>
    <cellStyle name="Input 3 10 2 3" xfId="25633"/>
    <cellStyle name="Input 3 10 2 4" xfId="25634"/>
    <cellStyle name="Input 3 10 2 5" xfId="25635"/>
    <cellStyle name="Input 3 10 2 5 2" xfId="25636"/>
    <cellStyle name="Input 3 10 2 6" xfId="25637"/>
    <cellStyle name="Input 3 10 2 6 2" xfId="25638"/>
    <cellStyle name="Input 3 10 2 7" xfId="25639"/>
    <cellStyle name="Input 3 10 2 7 2" xfId="25640"/>
    <cellStyle name="Input 3 10 2 8" xfId="25641"/>
    <cellStyle name="Input 3 10 2 8 2" xfId="25642"/>
    <cellStyle name="Input 3 10 2 9" xfId="25643"/>
    <cellStyle name="Input 3 10 3" xfId="8934"/>
    <cellStyle name="Input 3 10 3 2" xfId="25644"/>
    <cellStyle name="Input 3 10 3 3" xfId="25645"/>
    <cellStyle name="Input 3 10 3 4" xfId="25646"/>
    <cellStyle name="Input 3 10 3 5" xfId="25647"/>
    <cellStyle name="Input 3 10 3 5 2" xfId="25648"/>
    <cellStyle name="Input 3 10 3 6" xfId="25649"/>
    <cellStyle name="Input 3 10 3 6 2" xfId="25650"/>
    <cellStyle name="Input 3 10 3 7" xfId="25651"/>
    <cellStyle name="Input 3 10 3 7 2" xfId="25652"/>
    <cellStyle name="Input 3 10 3 8" xfId="25653"/>
    <cellStyle name="Input 3 10 3 8 2" xfId="25654"/>
    <cellStyle name="Input 3 10 3 9" xfId="25655"/>
    <cellStyle name="Input 3 10 4" xfId="25656"/>
    <cellStyle name="Input 3 10 5" xfId="25657"/>
    <cellStyle name="Input 3 10 6" xfId="25658"/>
    <cellStyle name="Input 3 10 7" xfId="25659"/>
    <cellStyle name="Input 3 10 7 2" xfId="25660"/>
    <cellStyle name="Input 3 10 8" xfId="25661"/>
    <cellStyle name="Input 3 10 8 2" xfId="25662"/>
    <cellStyle name="Input 3 10 9" xfId="25663"/>
    <cellStyle name="Input 3 10 9 2" xfId="25664"/>
    <cellStyle name="Input 3 11" xfId="2371"/>
    <cellStyle name="Input 3 11 10" xfId="25665"/>
    <cellStyle name="Input 3 11 10 2" xfId="25666"/>
    <cellStyle name="Input 3 11 11" xfId="25667"/>
    <cellStyle name="Input 3 11 2" xfId="7909"/>
    <cellStyle name="Input 3 11 2 2" xfId="25668"/>
    <cellStyle name="Input 3 11 2 3" xfId="25669"/>
    <cellStyle name="Input 3 11 2 4" xfId="25670"/>
    <cellStyle name="Input 3 11 2 5" xfId="25671"/>
    <cellStyle name="Input 3 11 2 5 2" xfId="25672"/>
    <cellStyle name="Input 3 11 2 6" xfId="25673"/>
    <cellStyle name="Input 3 11 2 6 2" xfId="25674"/>
    <cellStyle name="Input 3 11 2 7" xfId="25675"/>
    <cellStyle name="Input 3 11 2 7 2" xfId="25676"/>
    <cellStyle name="Input 3 11 2 8" xfId="25677"/>
    <cellStyle name="Input 3 11 2 8 2" xfId="25678"/>
    <cellStyle name="Input 3 11 2 9" xfId="25679"/>
    <cellStyle name="Input 3 11 3" xfId="7209"/>
    <cellStyle name="Input 3 11 3 2" xfId="25680"/>
    <cellStyle name="Input 3 11 3 3" xfId="25681"/>
    <cellStyle name="Input 3 11 3 4" xfId="25682"/>
    <cellStyle name="Input 3 11 3 5" xfId="25683"/>
    <cellStyle name="Input 3 11 3 5 2" xfId="25684"/>
    <cellStyle name="Input 3 11 3 6" xfId="25685"/>
    <cellStyle name="Input 3 11 3 6 2" xfId="25686"/>
    <cellStyle name="Input 3 11 3 7" xfId="25687"/>
    <cellStyle name="Input 3 11 3 7 2" xfId="25688"/>
    <cellStyle name="Input 3 11 3 8" xfId="25689"/>
    <cellStyle name="Input 3 11 3 8 2" xfId="25690"/>
    <cellStyle name="Input 3 11 3 9" xfId="25691"/>
    <cellStyle name="Input 3 11 4" xfId="25692"/>
    <cellStyle name="Input 3 11 5" xfId="25693"/>
    <cellStyle name="Input 3 11 6" xfId="25694"/>
    <cellStyle name="Input 3 11 7" xfId="25695"/>
    <cellStyle name="Input 3 11 7 2" xfId="25696"/>
    <cellStyle name="Input 3 11 8" xfId="25697"/>
    <cellStyle name="Input 3 11 8 2" xfId="25698"/>
    <cellStyle name="Input 3 11 9" xfId="25699"/>
    <cellStyle name="Input 3 11 9 2" xfId="25700"/>
    <cellStyle name="Input 3 12" xfId="2005"/>
    <cellStyle name="Input 3 12 10" xfId="25701"/>
    <cellStyle name="Input 3 12 10 2" xfId="25702"/>
    <cellStyle name="Input 3 12 11" xfId="25703"/>
    <cellStyle name="Input 3 12 2" xfId="7546"/>
    <cellStyle name="Input 3 12 2 2" xfId="25704"/>
    <cellStyle name="Input 3 12 2 3" xfId="25705"/>
    <cellStyle name="Input 3 12 2 4" xfId="25706"/>
    <cellStyle name="Input 3 12 2 5" xfId="25707"/>
    <cellStyle name="Input 3 12 2 5 2" xfId="25708"/>
    <cellStyle name="Input 3 12 2 6" xfId="25709"/>
    <cellStyle name="Input 3 12 2 6 2" xfId="25710"/>
    <cellStyle name="Input 3 12 2 7" xfId="25711"/>
    <cellStyle name="Input 3 12 2 7 2" xfId="25712"/>
    <cellStyle name="Input 3 12 2 8" xfId="25713"/>
    <cellStyle name="Input 3 12 2 8 2" xfId="25714"/>
    <cellStyle name="Input 3 12 2 9" xfId="25715"/>
    <cellStyle name="Input 3 12 3" xfId="11142"/>
    <cellStyle name="Input 3 12 3 2" xfId="25716"/>
    <cellStyle name="Input 3 12 3 3" xfId="25717"/>
    <cellStyle name="Input 3 12 3 4" xfId="25718"/>
    <cellStyle name="Input 3 12 3 5" xfId="25719"/>
    <cellStyle name="Input 3 12 3 5 2" xfId="25720"/>
    <cellStyle name="Input 3 12 3 6" xfId="25721"/>
    <cellStyle name="Input 3 12 3 6 2" xfId="25722"/>
    <cellStyle name="Input 3 12 3 7" xfId="25723"/>
    <cellStyle name="Input 3 12 3 7 2" xfId="25724"/>
    <cellStyle name="Input 3 12 3 8" xfId="25725"/>
    <cellStyle name="Input 3 12 3 8 2" xfId="25726"/>
    <cellStyle name="Input 3 12 3 9" xfId="25727"/>
    <cellStyle name="Input 3 12 4" xfId="25728"/>
    <cellStyle name="Input 3 12 5" xfId="25729"/>
    <cellStyle name="Input 3 12 6" xfId="25730"/>
    <cellStyle name="Input 3 12 7" xfId="25731"/>
    <cellStyle name="Input 3 12 7 2" xfId="25732"/>
    <cellStyle name="Input 3 12 8" xfId="25733"/>
    <cellStyle name="Input 3 12 8 2" xfId="25734"/>
    <cellStyle name="Input 3 12 9" xfId="25735"/>
    <cellStyle name="Input 3 12 9 2" xfId="25736"/>
    <cellStyle name="Input 3 13" xfId="2921"/>
    <cellStyle name="Input 3 13 10" xfId="25737"/>
    <cellStyle name="Input 3 13 10 2" xfId="25738"/>
    <cellStyle name="Input 3 13 11" xfId="25739"/>
    <cellStyle name="Input 3 13 2" xfId="8409"/>
    <cellStyle name="Input 3 13 2 2" xfId="25740"/>
    <cellStyle name="Input 3 13 2 3" xfId="25741"/>
    <cellStyle name="Input 3 13 2 4" xfId="25742"/>
    <cellStyle name="Input 3 13 2 5" xfId="25743"/>
    <cellStyle name="Input 3 13 2 5 2" xfId="25744"/>
    <cellStyle name="Input 3 13 2 6" xfId="25745"/>
    <cellStyle name="Input 3 13 2 6 2" xfId="25746"/>
    <cellStyle name="Input 3 13 2 7" xfId="25747"/>
    <cellStyle name="Input 3 13 2 7 2" xfId="25748"/>
    <cellStyle name="Input 3 13 2 8" xfId="25749"/>
    <cellStyle name="Input 3 13 2 8 2" xfId="25750"/>
    <cellStyle name="Input 3 13 2 9" xfId="25751"/>
    <cellStyle name="Input 3 13 3" xfId="6842"/>
    <cellStyle name="Input 3 13 3 2" xfId="25752"/>
    <cellStyle name="Input 3 13 3 3" xfId="25753"/>
    <cellStyle name="Input 3 13 3 4" xfId="25754"/>
    <cellStyle name="Input 3 13 3 5" xfId="25755"/>
    <cellStyle name="Input 3 13 3 5 2" xfId="25756"/>
    <cellStyle name="Input 3 13 3 6" xfId="25757"/>
    <cellStyle name="Input 3 13 3 6 2" xfId="25758"/>
    <cellStyle name="Input 3 13 3 7" xfId="25759"/>
    <cellStyle name="Input 3 13 3 7 2" xfId="25760"/>
    <cellStyle name="Input 3 13 3 8" xfId="25761"/>
    <cellStyle name="Input 3 13 3 8 2" xfId="25762"/>
    <cellStyle name="Input 3 13 3 9" xfId="25763"/>
    <cellStyle name="Input 3 13 4" xfId="25764"/>
    <cellStyle name="Input 3 13 5" xfId="25765"/>
    <cellStyle name="Input 3 13 6" xfId="25766"/>
    <cellStyle name="Input 3 13 7" xfId="25767"/>
    <cellStyle name="Input 3 13 7 2" xfId="25768"/>
    <cellStyle name="Input 3 13 8" xfId="25769"/>
    <cellStyle name="Input 3 13 8 2" xfId="25770"/>
    <cellStyle name="Input 3 13 9" xfId="25771"/>
    <cellStyle name="Input 3 13 9 2" xfId="25772"/>
    <cellStyle name="Input 3 14" xfId="1936"/>
    <cellStyle name="Input 3 14 10" xfId="25773"/>
    <cellStyle name="Input 3 14 10 2" xfId="25774"/>
    <cellStyle name="Input 3 14 11" xfId="25775"/>
    <cellStyle name="Input 3 14 2" xfId="7477"/>
    <cellStyle name="Input 3 14 2 2" xfId="25776"/>
    <cellStyle name="Input 3 14 2 3" xfId="25777"/>
    <cellStyle name="Input 3 14 2 4" xfId="25778"/>
    <cellStyle name="Input 3 14 2 5" xfId="25779"/>
    <cellStyle name="Input 3 14 2 5 2" xfId="25780"/>
    <cellStyle name="Input 3 14 2 6" xfId="25781"/>
    <cellStyle name="Input 3 14 2 6 2" xfId="25782"/>
    <cellStyle name="Input 3 14 2 7" xfId="25783"/>
    <cellStyle name="Input 3 14 2 7 2" xfId="25784"/>
    <cellStyle name="Input 3 14 2 8" xfId="25785"/>
    <cellStyle name="Input 3 14 2 8 2" xfId="25786"/>
    <cellStyle name="Input 3 14 2 9" xfId="25787"/>
    <cellStyle name="Input 3 14 3" xfId="8026"/>
    <cellStyle name="Input 3 14 3 2" xfId="25788"/>
    <cellStyle name="Input 3 14 3 3" xfId="25789"/>
    <cellStyle name="Input 3 14 3 4" xfId="25790"/>
    <cellStyle name="Input 3 14 3 5" xfId="25791"/>
    <cellStyle name="Input 3 14 3 5 2" xfId="25792"/>
    <cellStyle name="Input 3 14 3 6" xfId="25793"/>
    <cellStyle name="Input 3 14 3 6 2" xfId="25794"/>
    <cellStyle name="Input 3 14 3 7" xfId="25795"/>
    <cellStyle name="Input 3 14 3 7 2" xfId="25796"/>
    <cellStyle name="Input 3 14 3 8" xfId="25797"/>
    <cellStyle name="Input 3 14 3 8 2" xfId="25798"/>
    <cellStyle name="Input 3 14 3 9" xfId="25799"/>
    <cellStyle name="Input 3 14 4" xfId="25800"/>
    <cellStyle name="Input 3 14 5" xfId="25801"/>
    <cellStyle name="Input 3 14 6" xfId="25802"/>
    <cellStyle name="Input 3 14 7" xfId="25803"/>
    <cellStyle name="Input 3 14 7 2" xfId="25804"/>
    <cellStyle name="Input 3 14 8" xfId="25805"/>
    <cellStyle name="Input 3 14 8 2" xfId="25806"/>
    <cellStyle name="Input 3 14 9" xfId="25807"/>
    <cellStyle name="Input 3 14 9 2" xfId="25808"/>
    <cellStyle name="Input 3 15" xfId="3313"/>
    <cellStyle name="Input 3 15 10" xfId="25809"/>
    <cellStyle name="Input 3 15 10 2" xfId="25810"/>
    <cellStyle name="Input 3 15 11" xfId="25811"/>
    <cellStyle name="Input 3 15 2" xfId="8756"/>
    <cellStyle name="Input 3 15 2 2" xfId="25812"/>
    <cellStyle name="Input 3 15 2 3" xfId="25813"/>
    <cellStyle name="Input 3 15 2 4" xfId="25814"/>
    <cellStyle name="Input 3 15 2 5" xfId="25815"/>
    <cellStyle name="Input 3 15 2 5 2" xfId="25816"/>
    <cellStyle name="Input 3 15 2 6" xfId="25817"/>
    <cellStyle name="Input 3 15 2 6 2" xfId="25818"/>
    <cellStyle name="Input 3 15 2 7" xfId="25819"/>
    <cellStyle name="Input 3 15 2 7 2" xfId="25820"/>
    <cellStyle name="Input 3 15 2 8" xfId="25821"/>
    <cellStyle name="Input 3 15 2 8 2" xfId="25822"/>
    <cellStyle name="Input 3 15 2 9" xfId="25823"/>
    <cellStyle name="Input 3 15 3" xfId="12115"/>
    <cellStyle name="Input 3 15 3 2" xfId="25824"/>
    <cellStyle name="Input 3 15 3 3" xfId="25825"/>
    <cellStyle name="Input 3 15 3 4" xfId="25826"/>
    <cellStyle name="Input 3 15 3 5" xfId="25827"/>
    <cellStyle name="Input 3 15 3 5 2" xfId="25828"/>
    <cellStyle name="Input 3 15 3 6" xfId="25829"/>
    <cellStyle name="Input 3 15 3 6 2" xfId="25830"/>
    <cellStyle name="Input 3 15 3 7" xfId="25831"/>
    <cellStyle name="Input 3 15 3 7 2" xfId="25832"/>
    <cellStyle name="Input 3 15 3 8" xfId="25833"/>
    <cellStyle name="Input 3 15 3 8 2" xfId="25834"/>
    <cellStyle name="Input 3 15 3 9" xfId="25835"/>
    <cellStyle name="Input 3 15 4" xfId="25836"/>
    <cellStyle name="Input 3 15 5" xfId="25837"/>
    <cellStyle name="Input 3 15 6" xfId="25838"/>
    <cellStyle name="Input 3 15 7" xfId="25839"/>
    <cellStyle name="Input 3 15 7 2" xfId="25840"/>
    <cellStyle name="Input 3 15 8" xfId="25841"/>
    <cellStyle name="Input 3 15 8 2" xfId="25842"/>
    <cellStyle name="Input 3 15 9" xfId="25843"/>
    <cellStyle name="Input 3 15 9 2" xfId="25844"/>
    <cellStyle name="Input 3 16" xfId="2664"/>
    <cellStyle name="Input 3 16 10" xfId="25845"/>
    <cellStyle name="Input 3 16 10 2" xfId="25846"/>
    <cellStyle name="Input 3 16 11" xfId="25847"/>
    <cellStyle name="Input 3 16 2" xfId="8178"/>
    <cellStyle name="Input 3 16 2 2" xfId="25848"/>
    <cellStyle name="Input 3 16 2 3" xfId="25849"/>
    <cellStyle name="Input 3 16 2 4" xfId="25850"/>
    <cellStyle name="Input 3 16 2 5" xfId="25851"/>
    <cellStyle name="Input 3 16 2 5 2" xfId="25852"/>
    <cellStyle name="Input 3 16 2 6" xfId="25853"/>
    <cellStyle name="Input 3 16 2 6 2" xfId="25854"/>
    <cellStyle name="Input 3 16 2 7" xfId="25855"/>
    <cellStyle name="Input 3 16 2 7 2" xfId="25856"/>
    <cellStyle name="Input 3 16 2 8" xfId="25857"/>
    <cellStyle name="Input 3 16 2 8 2" xfId="25858"/>
    <cellStyle name="Input 3 16 2 9" xfId="25859"/>
    <cellStyle name="Input 3 16 3" xfId="7058"/>
    <cellStyle name="Input 3 16 3 2" xfId="25860"/>
    <cellStyle name="Input 3 16 3 3" xfId="25861"/>
    <cellStyle name="Input 3 16 3 4" xfId="25862"/>
    <cellStyle name="Input 3 16 3 5" xfId="25863"/>
    <cellStyle name="Input 3 16 3 5 2" xfId="25864"/>
    <cellStyle name="Input 3 16 3 6" xfId="25865"/>
    <cellStyle name="Input 3 16 3 6 2" xfId="25866"/>
    <cellStyle name="Input 3 16 3 7" xfId="25867"/>
    <cellStyle name="Input 3 16 3 7 2" xfId="25868"/>
    <cellStyle name="Input 3 16 3 8" xfId="25869"/>
    <cellStyle name="Input 3 16 3 8 2" xfId="25870"/>
    <cellStyle name="Input 3 16 3 9" xfId="25871"/>
    <cellStyle name="Input 3 16 4" xfId="25872"/>
    <cellStyle name="Input 3 16 5" xfId="25873"/>
    <cellStyle name="Input 3 16 6" xfId="25874"/>
    <cellStyle name="Input 3 16 7" xfId="25875"/>
    <cellStyle name="Input 3 16 7 2" xfId="25876"/>
    <cellStyle name="Input 3 16 8" xfId="25877"/>
    <cellStyle name="Input 3 16 8 2" xfId="25878"/>
    <cellStyle name="Input 3 16 9" xfId="25879"/>
    <cellStyle name="Input 3 16 9 2" xfId="25880"/>
    <cellStyle name="Input 3 17" xfId="3284"/>
    <cellStyle name="Input 3 17 10" xfId="25881"/>
    <cellStyle name="Input 3 17 10 2" xfId="25882"/>
    <cellStyle name="Input 3 17 11" xfId="25883"/>
    <cellStyle name="Input 3 17 2" xfId="8731"/>
    <cellStyle name="Input 3 17 2 2" xfId="25884"/>
    <cellStyle name="Input 3 17 2 3" xfId="25885"/>
    <cellStyle name="Input 3 17 2 4" xfId="25886"/>
    <cellStyle name="Input 3 17 2 5" xfId="25887"/>
    <cellStyle name="Input 3 17 2 5 2" xfId="25888"/>
    <cellStyle name="Input 3 17 2 6" xfId="25889"/>
    <cellStyle name="Input 3 17 2 6 2" xfId="25890"/>
    <cellStyle name="Input 3 17 2 7" xfId="25891"/>
    <cellStyle name="Input 3 17 2 7 2" xfId="25892"/>
    <cellStyle name="Input 3 17 2 8" xfId="25893"/>
    <cellStyle name="Input 3 17 2 8 2" xfId="25894"/>
    <cellStyle name="Input 3 17 2 9" xfId="25895"/>
    <cellStyle name="Input 3 17 3" xfId="12091"/>
    <cellStyle name="Input 3 17 3 2" xfId="25896"/>
    <cellStyle name="Input 3 17 3 3" xfId="25897"/>
    <cellStyle name="Input 3 17 3 4" xfId="25898"/>
    <cellStyle name="Input 3 17 3 5" xfId="25899"/>
    <cellStyle name="Input 3 17 3 5 2" xfId="25900"/>
    <cellStyle name="Input 3 17 3 6" xfId="25901"/>
    <cellStyle name="Input 3 17 3 6 2" xfId="25902"/>
    <cellStyle name="Input 3 17 3 7" xfId="25903"/>
    <cellStyle name="Input 3 17 3 7 2" xfId="25904"/>
    <cellStyle name="Input 3 17 3 8" xfId="25905"/>
    <cellStyle name="Input 3 17 3 8 2" xfId="25906"/>
    <cellStyle name="Input 3 17 3 9" xfId="25907"/>
    <cellStyle name="Input 3 17 4" xfId="25908"/>
    <cellStyle name="Input 3 17 5" xfId="25909"/>
    <cellStyle name="Input 3 17 6" xfId="25910"/>
    <cellStyle name="Input 3 17 7" xfId="25911"/>
    <cellStyle name="Input 3 17 7 2" xfId="25912"/>
    <cellStyle name="Input 3 17 8" xfId="25913"/>
    <cellStyle name="Input 3 17 8 2" xfId="25914"/>
    <cellStyle name="Input 3 17 9" xfId="25915"/>
    <cellStyle name="Input 3 17 9 2" xfId="25916"/>
    <cellStyle name="Input 3 18" xfId="3088"/>
    <cellStyle name="Input 3 18 10" xfId="25917"/>
    <cellStyle name="Input 3 18 10 2" xfId="25918"/>
    <cellStyle name="Input 3 18 11" xfId="25919"/>
    <cellStyle name="Input 3 18 2" xfId="8556"/>
    <cellStyle name="Input 3 18 2 2" xfId="25920"/>
    <cellStyle name="Input 3 18 2 3" xfId="25921"/>
    <cellStyle name="Input 3 18 2 4" xfId="25922"/>
    <cellStyle name="Input 3 18 2 5" xfId="25923"/>
    <cellStyle name="Input 3 18 2 5 2" xfId="25924"/>
    <cellStyle name="Input 3 18 2 6" xfId="25925"/>
    <cellStyle name="Input 3 18 2 6 2" xfId="25926"/>
    <cellStyle name="Input 3 18 2 7" xfId="25927"/>
    <cellStyle name="Input 3 18 2 7 2" xfId="25928"/>
    <cellStyle name="Input 3 18 2 8" xfId="25929"/>
    <cellStyle name="Input 3 18 2 8 2" xfId="25930"/>
    <cellStyle name="Input 3 18 2 9" xfId="25931"/>
    <cellStyle name="Input 3 18 3" xfId="11933"/>
    <cellStyle name="Input 3 18 3 2" xfId="25932"/>
    <cellStyle name="Input 3 18 3 3" xfId="25933"/>
    <cellStyle name="Input 3 18 3 4" xfId="25934"/>
    <cellStyle name="Input 3 18 3 5" xfId="25935"/>
    <cellStyle name="Input 3 18 3 5 2" xfId="25936"/>
    <cellStyle name="Input 3 18 3 6" xfId="25937"/>
    <cellStyle name="Input 3 18 3 6 2" xfId="25938"/>
    <cellStyle name="Input 3 18 3 7" xfId="25939"/>
    <cellStyle name="Input 3 18 3 7 2" xfId="25940"/>
    <cellStyle name="Input 3 18 3 8" xfId="25941"/>
    <cellStyle name="Input 3 18 3 8 2" xfId="25942"/>
    <cellStyle name="Input 3 18 3 9" xfId="25943"/>
    <cellStyle name="Input 3 18 4" xfId="25944"/>
    <cellStyle name="Input 3 18 5" xfId="25945"/>
    <cellStyle name="Input 3 18 6" xfId="25946"/>
    <cellStyle name="Input 3 18 7" xfId="25947"/>
    <cellStyle name="Input 3 18 7 2" xfId="25948"/>
    <cellStyle name="Input 3 18 8" xfId="25949"/>
    <cellStyle name="Input 3 18 8 2" xfId="25950"/>
    <cellStyle name="Input 3 18 9" xfId="25951"/>
    <cellStyle name="Input 3 18 9 2" xfId="25952"/>
    <cellStyle name="Input 3 19" xfId="5810"/>
    <cellStyle name="Input 3 19 10" xfId="25953"/>
    <cellStyle name="Input 3 19 10 2" xfId="25954"/>
    <cellStyle name="Input 3 19 11" xfId="25955"/>
    <cellStyle name="Input 3 19 2" xfId="10931"/>
    <cellStyle name="Input 3 19 2 2" xfId="25956"/>
    <cellStyle name="Input 3 19 2 3" xfId="25957"/>
    <cellStyle name="Input 3 19 2 4" xfId="25958"/>
    <cellStyle name="Input 3 19 2 5" xfId="25959"/>
    <cellStyle name="Input 3 19 2 5 2" xfId="25960"/>
    <cellStyle name="Input 3 19 2 6" xfId="25961"/>
    <cellStyle name="Input 3 19 2 6 2" xfId="25962"/>
    <cellStyle name="Input 3 19 2 7" xfId="25963"/>
    <cellStyle name="Input 3 19 2 7 2" xfId="25964"/>
    <cellStyle name="Input 3 19 2 8" xfId="25965"/>
    <cellStyle name="Input 3 19 2 8 2" xfId="25966"/>
    <cellStyle name="Input 3 19 2 9" xfId="25967"/>
    <cellStyle name="Input 3 19 3" xfId="14077"/>
    <cellStyle name="Input 3 19 3 2" xfId="25968"/>
    <cellStyle name="Input 3 19 3 3" xfId="25969"/>
    <cellStyle name="Input 3 19 3 4" xfId="25970"/>
    <cellStyle name="Input 3 19 3 5" xfId="25971"/>
    <cellStyle name="Input 3 19 3 5 2" xfId="25972"/>
    <cellStyle name="Input 3 19 3 6" xfId="25973"/>
    <cellStyle name="Input 3 19 3 6 2" xfId="25974"/>
    <cellStyle name="Input 3 19 3 7" xfId="25975"/>
    <cellStyle name="Input 3 19 3 7 2" xfId="25976"/>
    <cellStyle name="Input 3 19 3 8" xfId="25977"/>
    <cellStyle name="Input 3 19 3 8 2" xfId="25978"/>
    <cellStyle name="Input 3 19 3 9" xfId="25979"/>
    <cellStyle name="Input 3 19 4" xfId="25980"/>
    <cellStyle name="Input 3 19 5" xfId="25981"/>
    <cellStyle name="Input 3 19 6" xfId="25982"/>
    <cellStyle name="Input 3 19 7" xfId="25983"/>
    <cellStyle name="Input 3 19 7 2" xfId="25984"/>
    <cellStyle name="Input 3 19 8" xfId="25985"/>
    <cellStyle name="Input 3 19 8 2" xfId="25986"/>
    <cellStyle name="Input 3 19 9" xfId="25987"/>
    <cellStyle name="Input 3 19 9 2" xfId="25988"/>
    <cellStyle name="Input 3 2" xfId="67"/>
    <cellStyle name="Input 3 2 10" xfId="25989"/>
    <cellStyle name="Input 3 2 10 2" xfId="25990"/>
    <cellStyle name="Input 3 2 11" xfId="25991"/>
    <cellStyle name="Input 3 2 12" xfId="2129"/>
    <cellStyle name="Input 3 2 2" xfId="7669"/>
    <cellStyle name="Input 3 2 2 2" xfId="25992"/>
    <cellStyle name="Input 3 2 2 3" xfId="25993"/>
    <cellStyle name="Input 3 2 2 4" xfId="25994"/>
    <cellStyle name="Input 3 2 2 5" xfId="25995"/>
    <cellStyle name="Input 3 2 2 5 2" xfId="25996"/>
    <cellStyle name="Input 3 2 2 6" xfId="25997"/>
    <cellStyle name="Input 3 2 2 6 2" xfId="25998"/>
    <cellStyle name="Input 3 2 2 7" xfId="25999"/>
    <cellStyle name="Input 3 2 2 7 2" xfId="26000"/>
    <cellStyle name="Input 3 2 2 8" xfId="26001"/>
    <cellStyle name="Input 3 2 2 8 2" xfId="26002"/>
    <cellStyle name="Input 3 2 2 9" xfId="26003"/>
    <cellStyle name="Input 3 2 3" xfId="11564"/>
    <cellStyle name="Input 3 2 3 2" xfId="26004"/>
    <cellStyle name="Input 3 2 3 3" xfId="26005"/>
    <cellStyle name="Input 3 2 3 4" xfId="26006"/>
    <cellStyle name="Input 3 2 3 5" xfId="26007"/>
    <cellStyle name="Input 3 2 3 5 2" xfId="26008"/>
    <cellStyle name="Input 3 2 3 6" xfId="26009"/>
    <cellStyle name="Input 3 2 3 6 2" xfId="26010"/>
    <cellStyle name="Input 3 2 3 7" xfId="26011"/>
    <cellStyle name="Input 3 2 3 7 2" xfId="26012"/>
    <cellStyle name="Input 3 2 3 8" xfId="26013"/>
    <cellStyle name="Input 3 2 3 8 2" xfId="26014"/>
    <cellStyle name="Input 3 2 3 9" xfId="26015"/>
    <cellStyle name="Input 3 2 4" xfId="26016"/>
    <cellStyle name="Input 3 2 5" xfId="26017"/>
    <cellStyle name="Input 3 2 6" xfId="26018"/>
    <cellStyle name="Input 3 2 7" xfId="26019"/>
    <cellStyle name="Input 3 2 7 2" xfId="26020"/>
    <cellStyle name="Input 3 2 8" xfId="26021"/>
    <cellStyle name="Input 3 2 8 2" xfId="26022"/>
    <cellStyle name="Input 3 2 9" xfId="26023"/>
    <cellStyle name="Input 3 2 9 2" xfId="26024"/>
    <cellStyle name="Input 3 20" xfId="5719"/>
    <cellStyle name="Input 3 20 10" xfId="26025"/>
    <cellStyle name="Input 3 20 10 2" xfId="26026"/>
    <cellStyle name="Input 3 20 11" xfId="26027"/>
    <cellStyle name="Input 3 20 2" xfId="10840"/>
    <cellStyle name="Input 3 20 2 2" xfId="26028"/>
    <cellStyle name="Input 3 20 2 3" xfId="26029"/>
    <cellStyle name="Input 3 20 2 4" xfId="26030"/>
    <cellStyle name="Input 3 20 2 5" xfId="26031"/>
    <cellStyle name="Input 3 20 2 5 2" xfId="26032"/>
    <cellStyle name="Input 3 20 2 6" xfId="26033"/>
    <cellStyle name="Input 3 20 2 6 2" xfId="26034"/>
    <cellStyle name="Input 3 20 2 7" xfId="26035"/>
    <cellStyle name="Input 3 20 2 7 2" xfId="26036"/>
    <cellStyle name="Input 3 20 2 8" xfId="26037"/>
    <cellStyle name="Input 3 20 2 8 2" xfId="26038"/>
    <cellStyle name="Input 3 20 2 9" xfId="26039"/>
    <cellStyle name="Input 3 20 3" xfId="13988"/>
    <cellStyle name="Input 3 20 3 2" xfId="26040"/>
    <cellStyle name="Input 3 20 3 3" xfId="26041"/>
    <cellStyle name="Input 3 20 3 4" xfId="26042"/>
    <cellStyle name="Input 3 20 3 5" xfId="26043"/>
    <cellStyle name="Input 3 20 3 5 2" xfId="26044"/>
    <cellStyle name="Input 3 20 3 6" xfId="26045"/>
    <cellStyle name="Input 3 20 3 6 2" xfId="26046"/>
    <cellStyle name="Input 3 20 3 7" xfId="26047"/>
    <cellStyle name="Input 3 20 3 7 2" xfId="26048"/>
    <cellStyle name="Input 3 20 3 8" xfId="26049"/>
    <cellStyle name="Input 3 20 3 8 2" xfId="26050"/>
    <cellStyle name="Input 3 20 3 9" xfId="26051"/>
    <cellStyle name="Input 3 20 4" xfId="26052"/>
    <cellStyle name="Input 3 20 5" xfId="26053"/>
    <cellStyle name="Input 3 20 6" xfId="26054"/>
    <cellStyle name="Input 3 20 7" xfId="26055"/>
    <cellStyle name="Input 3 20 7 2" xfId="26056"/>
    <cellStyle name="Input 3 20 8" xfId="26057"/>
    <cellStyle name="Input 3 20 8 2" xfId="26058"/>
    <cellStyle name="Input 3 20 9" xfId="26059"/>
    <cellStyle name="Input 3 20 9 2" xfId="26060"/>
    <cellStyle name="Input 3 21" xfId="5832"/>
    <cellStyle name="Input 3 21 10" xfId="26061"/>
    <cellStyle name="Input 3 21 10 2" xfId="26062"/>
    <cellStyle name="Input 3 21 11" xfId="26063"/>
    <cellStyle name="Input 3 21 2" xfId="10951"/>
    <cellStyle name="Input 3 21 2 2" xfId="26064"/>
    <cellStyle name="Input 3 21 2 3" xfId="26065"/>
    <cellStyle name="Input 3 21 2 4" xfId="26066"/>
    <cellStyle name="Input 3 21 2 5" xfId="26067"/>
    <cellStyle name="Input 3 21 2 5 2" xfId="26068"/>
    <cellStyle name="Input 3 21 2 6" xfId="26069"/>
    <cellStyle name="Input 3 21 2 6 2" xfId="26070"/>
    <cellStyle name="Input 3 21 2 7" xfId="26071"/>
    <cellStyle name="Input 3 21 2 7 2" xfId="26072"/>
    <cellStyle name="Input 3 21 2 8" xfId="26073"/>
    <cellStyle name="Input 3 21 2 8 2" xfId="26074"/>
    <cellStyle name="Input 3 21 2 9" xfId="26075"/>
    <cellStyle name="Input 3 21 3" xfId="14098"/>
    <cellStyle name="Input 3 21 3 2" xfId="26076"/>
    <cellStyle name="Input 3 21 3 3" xfId="26077"/>
    <cellStyle name="Input 3 21 3 4" xfId="26078"/>
    <cellStyle name="Input 3 21 3 5" xfId="26079"/>
    <cellStyle name="Input 3 21 3 5 2" xfId="26080"/>
    <cellStyle name="Input 3 21 3 6" xfId="26081"/>
    <cellStyle name="Input 3 21 3 6 2" xfId="26082"/>
    <cellStyle name="Input 3 21 3 7" xfId="26083"/>
    <cellStyle name="Input 3 21 3 7 2" xfId="26084"/>
    <cellStyle name="Input 3 21 3 8" xfId="26085"/>
    <cellStyle name="Input 3 21 3 8 2" xfId="26086"/>
    <cellStyle name="Input 3 21 3 9" xfId="26087"/>
    <cellStyle name="Input 3 21 4" xfId="26088"/>
    <cellStyle name="Input 3 21 5" xfId="26089"/>
    <cellStyle name="Input 3 21 6" xfId="26090"/>
    <cellStyle name="Input 3 21 7" xfId="26091"/>
    <cellStyle name="Input 3 21 7 2" xfId="26092"/>
    <cellStyle name="Input 3 21 8" xfId="26093"/>
    <cellStyle name="Input 3 21 8 2" xfId="26094"/>
    <cellStyle name="Input 3 21 9" xfId="26095"/>
    <cellStyle name="Input 3 21 9 2" xfId="26096"/>
    <cellStyle name="Input 3 22" xfId="5712"/>
    <cellStyle name="Input 3 22 10" xfId="26097"/>
    <cellStyle name="Input 3 22 10 2" xfId="26098"/>
    <cellStyle name="Input 3 22 11" xfId="26099"/>
    <cellStyle name="Input 3 22 2" xfId="10833"/>
    <cellStyle name="Input 3 22 2 2" xfId="26100"/>
    <cellStyle name="Input 3 22 2 3" xfId="26101"/>
    <cellStyle name="Input 3 22 2 4" xfId="26102"/>
    <cellStyle name="Input 3 22 2 5" xfId="26103"/>
    <cellStyle name="Input 3 22 2 5 2" xfId="26104"/>
    <cellStyle name="Input 3 22 2 6" xfId="26105"/>
    <cellStyle name="Input 3 22 2 6 2" xfId="26106"/>
    <cellStyle name="Input 3 22 2 7" xfId="26107"/>
    <cellStyle name="Input 3 22 2 7 2" xfId="26108"/>
    <cellStyle name="Input 3 22 2 8" xfId="26109"/>
    <cellStyle name="Input 3 22 2 8 2" xfId="26110"/>
    <cellStyle name="Input 3 22 2 9" xfId="26111"/>
    <cellStyle name="Input 3 22 3" xfId="13981"/>
    <cellStyle name="Input 3 22 3 2" xfId="26112"/>
    <cellStyle name="Input 3 22 3 3" xfId="26113"/>
    <cellStyle name="Input 3 22 3 4" xfId="26114"/>
    <cellStyle name="Input 3 22 3 5" xfId="26115"/>
    <cellStyle name="Input 3 22 3 5 2" xfId="26116"/>
    <cellStyle name="Input 3 22 3 6" xfId="26117"/>
    <cellStyle name="Input 3 22 3 6 2" xfId="26118"/>
    <cellStyle name="Input 3 22 3 7" xfId="26119"/>
    <cellStyle name="Input 3 22 3 7 2" xfId="26120"/>
    <cellStyle name="Input 3 22 3 8" xfId="26121"/>
    <cellStyle name="Input 3 22 3 8 2" xfId="26122"/>
    <cellStyle name="Input 3 22 3 9" xfId="26123"/>
    <cellStyle name="Input 3 22 4" xfId="26124"/>
    <cellStyle name="Input 3 22 5" xfId="26125"/>
    <cellStyle name="Input 3 22 6" xfId="26126"/>
    <cellStyle name="Input 3 22 7" xfId="26127"/>
    <cellStyle name="Input 3 22 7 2" xfId="26128"/>
    <cellStyle name="Input 3 22 8" xfId="26129"/>
    <cellStyle name="Input 3 22 8 2" xfId="26130"/>
    <cellStyle name="Input 3 22 9" xfId="26131"/>
    <cellStyle name="Input 3 22 9 2" xfId="26132"/>
    <cellStyle name="Input 3 23" xfId="5848"/>
    <cellStyle name="Input 3 23 10" xfId="26133"/>
    <cellStyle name="Input 3 23 10 2" xfId="26134"/>
    <cellStyle name="Input 3 23 11" xfId="26135"/>
    <cellStyle name="Input 3 23 2" xfId="10967"/>
    <cellStyle name="Input 3 23 2 2" xfId="26136"/>
    <cellStyle name="Input 3 23 2 3" xfId="26137"/>
    <cellStyle name="Input 3 23 2 4" xfId="26138"/>
    <cellStyle name="Input 3 23 2 5" xfId="26139"/>
    <cellStyle name="Input 3 23 2 5 2" xfId="26140"/>
    <cellStyle name="Input 3 23 2 6" xfId="26141"/>
    <cellStyle name="Input 3 23 2 6 2" xfId="26142"/>
    <cellStyle name="Input 3 23 2 7" xfId="26143"/>
    <cellStyle name="Input 3 23 2 7 2" xfId="26144"/>
    <cellStyle name="Input 3 23 2 8" xfId="26145"/>
    <cellStyle name="Input 3 23 2 8 2" xfId="26146"/>
    <cellStyle name="Input 3 23 2 9" xfId="26147"/>
    <cellStyle name="Input 3 23 3" xfId="14114"/>
    <cellStyle name="Input 3 23 3 2" xfId="26148"/>
    <cellStyle name="Input 3 23 3 3" xfId="26149"/>
    <cellStyle name="Input 3 23 3 4" xfId="26150"/>
    <cellStyle name="Input 3 23 3 5" xfId="26151"/>
    <cellStyle name="Input 3 23 3 5 2" xfId="26152"/>
    <cellStyle name="Input 3 23 3 6" xfId="26153"/>
    <cellStyle name="Input 3 23 3 6 2" xfId="26154"/>
    <cellStyle name="Input 3 23 3 7" xfId="26155"/>
    <cellStyle name="Input 3 23 3 7 2" xfId="26156"/>
    <cellStyle name="Input 3 23 3 8" xfId="26157"/>
    <cellStyle name="Input 3 23 3 8 2" xfId="26158"/>
    <cellStyle name="Input 3 23 3 9" xfId="26159"/>
    <cellStyle name="Input 3 23 4" xfId="26160"/>
    <cellStyle name="Input 3 23 5" xfId="26161"/>
    <cellStyle name="Input 3 23 6" xfId="26162"/>
    <cellStyle name="Input 3 23 7" xfId="26163"/>
    <cellStyle name="Input 3 23 7 2" xfId="26164"/>
    <cellStyle name="Input 3 23 8" xfId="26165"/>
    <cellStyle name="Input 3 23 8 2" xfId="26166"/>
    <cellStyle name="Input 3 23 9" xfId="26167"/>
    <cellStyle name="Input 3 23 9 2" xfId="26168"/>
    <cellStyle name="Input 3 24" xfId="5700"/>
    <cellStyle name="Input 3 24 10" xfId="26169"/>
    <cellStyle name="Input 3 24 10 2" xfId="26170"/>
    <cellStyle name="Input 3 24 11" xfId="26171"/>
    <cellStyle name="Input 3 24 2" xfId="10821"/>
    <cellStyle name="Input 3 24 2 2" xfId="26172"/>
    <cellStyle name="Input 3 24 2 3" xfId="26173"/>
    <cellStyle name="Input 3 24 2 4" xfId="26174"/>
    <cellStyle name="Input 3 24 2 5" xfId="26175"/>
    <cellStyle name="Input 3 24 2 5 2" xfId="26176"/>
    <cellStyle name="Input 3 24 2 6" xfId="26177"/>
    <cellStyle name="Input 3 24 2 6 2" xfId="26178"/>
    <cellStyle name="Input 3 24 2 7" xfId="26179"/>
    <cellStyle name="Input 3 24 2 7 2" xfId="26180"/>
    <cellStyle name="Input 3 24 2 8" xfId="26181"/>
    <cellStyle name="Input 3 24 2 8 2" xfId="26182"/>
    <cellStyle name="Input 3 24 2 9" xfId="26183"/>
    <cellStyle name="Input 3 24 3" xfId="13969"/>
    <cellStyle name="Input 3 24 3 2" xfId="26184"/>
    <cellStyle name="Input 3 24 3 3" xfId="26185"/>
    <cellStyle name="Input 3 24 3 4" xfId="26186"/>
    <cellStyle name="Input 3 24 3 5" xfId="26187"/>
    <cellStyle name="Input 3 24 3 5 2" xfId="26188"/>
    <cellStyle name="Input 3 24 3 6" xfId="26189"/>
    <cellStyle name="Input 3 24 3 6 2" xfId="26190"/>
    <cellStyle name="Input 3 24 3 7" xfId="26191"/>
    <cellStyle name="Input 3 24 3 7 2" xfId="26192"/>
    <cellStyle name="Input 3 24 3 8" xfId="26193"/>
    <cellStyle name="Input 3 24 3 8 2" xfId="26194"/>
    <cellStyle name="Input 3 24 3 9" xfId="26195"/>
    <cellStyle name="Input 3 24 4" xfId="26196"/>
    <cellStyle name="Input 3 24 5" xfId="26197"/>
    <cellStyle name="Input 3 24 6" xfId="26198"/>
    <cellStyle name="Input 3 24 7" xfId="26199"/>
    <cellStyle name="Input 3 24 7 2" xfId="26200"/>
    <cellStyle name="Input 3 24 8" xfId="26201"/>
    <cellStyle name="Input 3 24 8 2" xfId="26202"/>
    <cellStyle name="Input 3 24 9" xfId="26203"/>
    <cellStyle name="Input 3 24 9 2" xfId="26204"/>
    <cellStyle name="Input 3 25" xfId="7142"/>
    <cellStyle name="Input 3 25 10" xfId="26205"/>
    <cellStyle name="Input 3 25 10 2" xfId="26206"/>
    <cellStyle name="Input 3 25 11" xfId="26207"/>
    <cellStyle name="Input 3 25 2" xfId="26208"/>
    <cellStyle name="Input 3 25 2 2" xfId="26209"/>
    <cellStyle name="Input 3 25 2 3" xfId="26210"/>
    <cellStyle name="Input 3 25 2 4" xfId="26211"/>
    <cellStyle name="Input 3 25 2 5" xfId="26212"/>
    <cellStyle name="Input 3 25 2 5 2" xfId="26213"/>
    <cellStyle name="Input 3 25 2 6" xfId="26214"/>
    <cellStyle name="Input 3 25 2 6 2" xfId="26215"/>
    <cellStyle name="Input 3 25 2 7" xfId="26216"/>
    <cellStyle name="Input 3 25 2 7 2" xfId="26217"/>
    <cellStyle name="Input 3 25 2 8" xfId="26218"/>
    <cellStyle name="Input 3 25 2 8 2" xfId="26219"/>
    <cellStyle name="Input 3 25 2 9" xfId="26220"/>
    <cellStyle name="Input 3 25 3" xfId="26221"/>
    <cellStyle name="Input 3 25 3 2" xfId="26222"/>
    <cellStyle name="Input 3 25 3 3" xfId="26223"/>
    <cellStyle name="Input 3 25 3 4" xfId="26224"/>
    <cellStyle name="Input 3 25 3 5" xfId="26225"/>
    <cellStyle name="Input 3 25 3 5 2" xfId="26226"/>
    <cellStyle name="Input 3 25 3 6" xfId="26227"/>
    <cellStyle name="Input 3 25 3 6 2" xfId="26228"/>
    <cellStyle name="Input 3 25 3 7" xfId="26229"/>
    <cellStyle name="Input 3 25 3 7 2" xfId="26230"/>
    <cellStyle name="Input 3 25 3 8" xfId="26231"/>
    <cellStyle name="Input 3 25 3 8 2" xfId="26232"/>
    <cellStyle name="Input 3 25 3 9" xfId="26233"/>
    <cellStyle name="Input 3 25 4" xfId="26234"/>
    <cellStyle name="Input 3 25 5" xfId="26235"/>
    <cellStyle name="Input 3 25 6" xfId="26236"/>
    <cellStyle name="Input 3 25 7" xfId="26237"/>
    <cellStyle name="Input 3 25 7 2" xfId="26238"/>
    <cellStyle name="Input 3 25 8" xfId="26239"/>
    <cellStyle name="Input 3 25 8 2" xfId="26240"/>
    <cellStyle name="Input 3 25 9" xfId="26241"/>
    <cellStyle name="Input 3 25 9 2" xfId="26242"/>
    <cellStyle name="Input 3 26" xfId="11746"/>
    <cellStyle name="Input 3 26 10" xfId="26243"/>
    <cellStyle name="Input 3 26 10 2" xfId="26244"/>
    <cellStyle name="Input 3 26 11" xfId="26245"/>
    <cellStyle name="Input 3 26 2" xfId="26246"/>
    <cellStyle name="Input 3 26 2 2" xfId="26247"/>
    <cellStyle name="Input 3 26 2 3" xfId="26248"/>
    <cellStyle name="Input 3 26 2 4" xfId="26249"/>
    <cellStyle name="Input 3 26 2 5" xfId="26250"/>
    <cellStyle name="Input 3 26 2 5 2" xfId="26251"/>
    <cellStyle name="Input 3 26 2 6" xfId="26252"/>
    <cellStyle name="Input 3 26 2 6 2" xfId="26253"/>
    <cellStyle name="Input 3 26 2 7" xfId="26254"/>
    <cellStyle name="Input 3 26 2 7 2" xfId="26255"/>
    <cellStyle name="Input 3 26 2 8" xfId="26256"/>
    <cellStyle name="Input 3 26 2 8 2" xfId="26257"/>
    <cellStyle name="Input 3 26 2 9" xfId="26258"/>
    <cellStyle name="Input 3 26 3" xfId="26259"/>
    <cellStyle name="Input 3 26 3 2" xfId="26260"/>
    <cellStyle name="Input 3 26 3 3" xfId="26261"/>
    <cellStyle name="Input 3 26 3 4" xfId="26262"/>
    <cellStyle name="Input 3 26 3 5" xfId="26263"/>
    <cellStyle name="Input 3 26 3 5 2" xfId="26264"/>
    <cellStyle name="Input 3 26 3 6" xfId="26265"/>
    <cellStyle name="Input 3 26 3 6 2" xfId="26266"/>
    <cellStyle name="Input 3 26 3 7" xfId="26267"/>
    <cellStyle name="Input 3 26 3 7 2" xfId="26268"/>
    <cellStyle name="Input 3 26 3 8" xfId="26269"/>
    <cellStyle name="Input 3 26 3 8 2" xfId="26270"/>
    <cellStyle name="Input 3 26 3 9" xfId="26271"/>
    <cellStyle name="Input 3 26 4" xfId="26272"/>
    <cellStyle name="Input 3 26 5" xfId="26273"/>
    <cellStyle name="Input 3 26 6" xfId="26274"/>
    <cellStyle name="Input 3 26 7" xfId="26275"/>
    <cellStyle name="Input 3 26 7 2" xfId="26276"/>
    <cellStyle name="Input 3 26 8" xfId="26277"/>
    <cellStyle name="Input 3 26 8 2" xfId="26278"/>
    <cellStyle name="Input 3 26 9" xfId="26279"/>
    <cellStyle name="Input 3 26 9 2" xfId="26280"/>
    <cellStyle name="Input 3 27" xfId="26281"/>
    <cellStyle name="Input 3 27 10" xfId="26282"/>
    <cellStyle name="Input 3 27 10 2" xfId="26283"/>
    <cellStyle name="Input 3 27 11" xfId="26284"/>
    <cellStyle name="Input 3 27 2" xfId="26285"/>
    <cellStyle name="Input 3 27 2 2" xfId="26286"/>
    <cellStyle name="Input 3 27 2 3" xfId="26287"/>
    <cellStyle name="Input 3 27 2 4" xfId="26288"/>
    <cellStyle name="Input 3 27 2 5" xfId="26289"/>
    <cellStyle name="Input 3 27 2 5 2" xfId="26290"/>
    <cellStyle name="Input 3 27 2 6" xfId="26291"/>
    <cellStyle name="Input 3 27 2 6 2" xfId="26292"/>
    <cellStyle name="Input 3 27 2 7" xfId="26293"/>
    <cellStyle name="Input 3 27 2 7 2" xfId="26294"/>
    <cellStyle name="Input 3 27 2 8" xfId="26295"/>
    <cellStyle name="Input 3 27 2 8 2" xfId="26296"/>
    <cellStyle name="Input 3 27 2 9" xfId="26297"/>
    <cellStyle name="Input 3 27 3" xfId="26298"/>
    <cellStyle name="Input 3 27 3 2" xfId="26299"/>
    <cellStyle name="Input 3 27 3 3" xfId="26300"/>
    <cellStyle name="Input 3 27 3 4" xfId="26301"/>
    <cellStyle name="Input 3 27 3 5" xfId="26302"/>
    <cellStyle name="Input 3 27 3 5 2" xfId="26303"/>
    <cellStyle name="Input 3 27 3 6" xfId="26304"/>
    <cellStyle name="Input 3 27 3 6 2" xfId="26305"/>
    <cellStyle name="Input 3 27 3 7" xfId="26306"/>
    <cellStyle name="Input 3 27 3 7 2" xfId="26307"/>
    <cellStyle name="Input 3 27 3 8" xfId="26308"/>
    <cellStyle name="Input 3 27 3 8 2" xfId="26309"/>
    <cellStyle name="Input 3 27 3 9" xfId="26310"/>
    <cellStyle name="Input 3 27 4" xfId="26311"/>
    <cellStyle name="Input 3 27 5" xfId="26312"/>
    <cellStyle name="Input 3 27 6" xfId="26313"/>
    <cellStyle name="Input 3 27 7" xfId="26314"/>
    <cellStyle name="Input 3 27 7 2" xfId="26315"/>
    <cellStyle name="Input 3 27 8" xfId="26316"/>
    <cellStyle name="Input 3 27 8 2" xfId="26317"/>
    <cellStyle name="Input 3 27 9" xfId="26318"/>
    <cellStyle name="Input 3 27 9 2" xfId="26319"/>
    <cellStyle name="Input 3 28" xfId="26320"/>
    <cellStyle name="Input 3 28 2" xfId="26321"/>
    <cellStyle name="Input 3 28 3" xfId="26322"/>
    <cellStyle name="Input 3 28 4" xfId="26323"/>
    <cellStyle name="Input 3 28 5" xfId="26324"/>
    <cellStyle name="Input 3 28 5 2" xfId="26325"/>
    <cellStyle name="Input 3 28 6" xfId="26326"/>
    <cellStyle name="Input 3 28 6 2" xfId="26327"/>
    <cellStyle name="Input 3 28 7" xfId="26328"/>
    <cellStyle name="Input 3 28 7 2" xfId="26329"/>
    <cellStyle name="Input 3 28 8" xfId="26330"/>
    <cellStyle name="Input 3 28 8 2" xfId="26331"/>
    <cellStyle name="Input 3 28 9" xfId="26332"/>
    <cellStyle name="Input 3 29" xfId="26333"/>
    <cellStyle name="Input 3 29 2" xfId="26334"/>
    <cellStyle name="Input 3 29 3" xfId="26335"/>
    <cellStyle name="Input 3 29 4" xfId="26336"/>
    <cellStyle name="Input 3 29 5" xfId="26337"/>
    <cellStyle name="Input 3 29 5 2" xfId="26338"/>
    <cellStyle name="Input 3 29 6" xfId="26339"/>
    <cellStyle name="Input 3 29 6 2" xfId="26340"/>
    <cellStyle name="Input 3 29 7" xfId="26341"/>
    <cellStyle name="Input 3 29 7 2" xfId="26342"/>
    <cellStyle name="Input 3 29 8" xfId="26343"/>
    <cellStyle name="Input 3 29 8 2" xfId="26344"/>
    <cellStyle name="Input 3 29 9" xfId="26345"/>
    <cellStyle name="Input 3 3" xfId="2245"/>
    <cellStyle name="Input 3 3 10" xfId="26346"/>
    <cellStyle name="Input 3 3 10 2" xfId="26347"/>
    <cellStyle name="Input 3 3 11" xfId="26348"/>
    <cellStyle name="Input 3 3 2" xfId="7785"/>
    <cellStyle name="Input 3 3 2 2" xfId="26349"/>
    <cellStyle name="Input 3 3 2 3" xfId="26350"/>
    <cellStyle name="Input 3 3 2 4" xfId="26351"/>
    <cellStyle name="Input 3 3 2 5" xfId="26352"/>
    <cellStyle name="Input 3 3 2 5 2" xfId="26353"/>
    <cellStyle name="Input 3 3 2 6" xfId="26354"/>
    <cellStyle name="Input 3 3 2 6 2" xfId="26355"/>
    <cellStyle name="Input 3 3 2 7" xfId="26356"/>
    <cellStyle name="Input 3 3 2 7 2" xfId="26357"/>
    <cellStyle name="Input 3 3 2 8" xfId="26358"/>
    <cellStyle name="Input 3 3 2 8 2" xfId="26359"/>
    <cellStyle name="Input 3 3 2 9" xfId="26360"/>
    <cellStyle name="Input 3 3 3" xfId="7336"/>
    <cellStyle name="Input 3 3 3 2" xfId="26361"/>
    <cellStyle name="Input 3 3 3 3" xfId="26362"/>
    <cellStyle name="Input 3 3 3 4" xfId="26363"/>
    <cellStyle name="Input 3 3 3 5" xfId="26364"/>
    <cellStyle name="Input 3 3 3 5 2" xfId="26365"/>
    <cellStyle name="Input 3 3 3 6" xfId="26366"/>
    <cellStyle name="Input 3 3 3 6 2" xfId="26367"/>
    <cellStyle name="Input 3 3 3 7" xfId="26368"/>
    <cellStyle name="Input 3 3 3 7 2" xfId="26369"/>
    <cellStyle name="Input 3 3 3 8" xfId="26370"/>
    <cellStyle name="Input 3 3 3 8 2" xfId="26371"/>
    <cellStyle name="Input 3 3 3 9" xfId="26372"/>
    <cellStyle name="Input 3 3 4" xfId="26373"/>
    <cellStyle name="Input 3 3 5" xfId="26374"/>
    <cellStyle name="Input 3 3 6" xfId="26375"/>
    <cellStyle name="Input 3 3 7" xfId="26376"/>
    <cellStyle name="Input 3 3 7 2" xfId="26377"/>
    <cellStyle name="Input 3 3 8" xfId="26378"/>
    <cellStyle name="Input 3 3 8 2" xfId="26379"/>
    <cellStyle name="Input 3 3 9" xfId="26380"/>
    <cellStyle name="Input 3 3 9 2" xfId="26381"/>
    <cellStyle name="Input 3 30" xfId="26382"/>
    <cellStyle name="Input 3 30 2" xfId="26383"/>
    <cellStyle name="Input 3 30 3" xfId="26384"/>
    <cellStyle name="Input 3 30 4" xfId="26385"/>
    <cellStyle name="Input 3 30 5" xfId="26386"/>
    <cellStyle name="Input 3 30 5 2" xfId="26387"/>
    <cellStyle name="Input 3 30 6" xfId="26388"/>
    <cellStyle name="Input 3 30 6 2" xfId="26389"/>
    <cellStyle name="Input 3 30 7" xfId="26390"/>
    <cellStyle name="Input 3 30 7 2" xfId="26391"/>
    <cellStyle name="Input 3 30 8" xfId="26392"/>
    <cellStyle name="Input 3 30 8 2" xfId="26393"/>
    <cellStyle name="Input 3 30 9" xfId="26394"/>
    <cellStyle name="Input 3 31" xfId="26395"/>
    <cellStyle name="Input 3 31 2" xfId="26396"/>
    <cellStyle name="Input 3 31 3" xfId="26397"/>
    <cellStyle name="Input 3 31 4" xfId="26398"/>
    <cellStyle name="Input 3 31 5" xfId="26399"/>
    <cellStyle name="Input 3 31 5 2" xfId="26400"/>
    <cellStyle name="Input 3 31 6" xfId="26401"/>
    <cellStyle name="Input 3 31 6 2" xfId="26402"/>
    <cellStyle name="Input 3 31 7" xfId="26403"/>
    <cellStyle name="Input 3 31 7 2" xfId="26404"/>
    <cellStyle name="Input 3 31 8" xfId="26405"/>
    <cellStyle name="Input 3 31 8 2" xfId="26406"/>
    <cellStyle name="Input 3 31 9" xfId="26407"/>
    <cellStyle name="Input 3 32" xfId="26408"/>
    <cellStyle name="Input 3 32 2" xfId="26409"/>
    <cellStyle name="Input 3 32 3" xfId="26410"/>
    <cellStyle name="Input 3 32 4" xfId="26411"/>
    <cellStyle name="Input 3 32 5" xfId="26412"/>
    <cellStyle name="Input 3 32 5 2" xfId="26413"/>
    <cellStyle name="Input 3 32 6" xfId="26414"/>
    <cellStyle name="Input 3 32 6 2" xfId="26415"/>
    <cellStyle name="Input 3 32 7" xfId="26416"/>
    <cellStyle name="Input 3 32 7 2" xfId="26417"/>
    <cellStyle name="Input 3 32 8" xfId="26418"/>
    <cellStyle name="Input 3 32 8 2" xfId="26419"/>
    <cellStyle name="Input 3 32 9" xfId="26420"/>
    <cellStyle name="Input 3 33" xfId="26421"/>
    <cellStyle name="Input 3 33 2" xfId="26422"/>
    <cellStyle name="Input 3 33 3" xfId="26423"/>
    <cellStyle name="Input 3 33 4" xfId="26424"/>
    <cellStyle name="Input 3 33 5" xfId="26425"/>
    <cellStyle name="Input 3 33 5 2" xfId="26426"/>
    <cellStyle name="Input 3 33 6" xfId="26427"/>
    <cellStyle name="Input 3 33 6 2" xfId="26428"/>
    <cellStyle name="Input 3 33 7" xfId="26429"/>
    <cellStyle name="Input 3 33 7 2" xfId="26430"/>
    <cellStyle name="Input 3 33 8" xfId="26431"/>
    <cellStyle name="Input 3 33 8 2" xfId="26432"/>
    <cellStyle name="Input 3 33 9" xfId="26433"/>
    <cellStyle name="Input 3 34" xfId="26434"/>
    <cellStyle name="Input 3 34 2" xfId="26435"/>
    <cellStyle name="Input 3 34 3" xfId="26436"/>
    <cellStyle name="Input 3 34 4" xfId="26437"/>
    <cellStyle name="Input 3 34 5" xfId="26438"/>
    <cellStyle name="Input 3 34 5 2" xfId="26439"/>
    <cellStyle name="Input 3 34 6" xfId="26440"/>
    <cellStyle name="Input 3 34 6 2" xfId="26441"/>
    <cellStyle name="Input 3 34 7" xfId="26442"/>
    <cellStyle name="Input 3 34 7 2" xfId="26443"/>
    <cellStyle name="Input 3 34 8" xfId="26444"/>
    <cellStyle name="Input 3 34 8 2" xfId="26445"/>
    <cellStyle name="Input 3 34 9" xfId="26446"/>
    <cellStyle name="Input 3 35" xfId="26447"/>
    <cellStyle name="Input 3 36" xfId="26448"/>
    <cellStyle name="Input 3 37" xfId="26449"/>
    <cellStyle name="Input 3 38" xfId="26450"/>
    <cellStyle name="Input 3 39" xfId="26451"/>
    <cellStyle name="Input 3 4" xfId="2122"/>
    <cellStyle name="Input 3 4 10" xfId="26452"/>
    <cellStyle name="Input 3 4 10 2" xfId="26453"/>
    <cellStyle name="Input 3 4 11" xfId="26454"/>
    <cellStyle name="Input 3 4 2" xfId="7662"/>
    <cellStyle name="Input 3 4 2 2" xfId="26455"/>
    <cellStyle name="Input 3 4 2 3" xfId="26456"/>
    <cellStyle name="Input 3 4 2 4" xfId="26457"/>
    <cellStyle name="Input 3 4 2 5" xfId="26458"/>
    <cellStyle name="Input 3 4 2 5 2" xfId="26459"/>
    <cellStyle name="Input 3 4 2 6" xfId="26460"/>
    <cellStyle name="Input 3 4 2 6 2" xfId="26461"/>
    <cellStyle name="Input 3 4 2 7" xfId="26462"/>
    <cellStyle name="Input 3 4 2 7 2" xfId="26463"/>
    <cellStyle name="Input 3 4 2 8" xfId="26464"/>
    <cellStyle name="Input 3 4 2 8 2" xfId="26465"/>
    <cellStyle name="Input 3 4 2 9" xfId="26466"/>
    <cellStyle name="Input 3 4 3" xfId="1904"/>
    <cellStyle name="Input 3 4 3 2" xfId="26467"/>
    <cellStyle name="Input 3 4 3 3" xfId="26468"/>
    <cellStyle name="Input 3 4 3 4" xfId="26469"/>
    <cellStyle name="Input 3 4 3 5" xfId="26470"/>
    <cellStyle name="Input 3 4 3 5 2" xfId="26471"/>
    <cellStyle name="Input 3 4 3 6" xfId="26472"/>
    <cellStyle name="Input 3 4 3 6 2" xfId="26473"/>
    <cellStyle name="Input 3 4 3 7" xfId="26474"/>
    <cellStyle name="Input 3 4 3 7 2" xfId="26475"/>
    <cellStyle name="Input 3 4 3 8" xfId="26476"/>
    <cellStyle name="Input 3 4 3 8 2" xfId="26477"/>
    <cellStyle name="Input 3 4 3 9" xfId="26478"/>
    <cellStyle name="Input 3 4 4" xfId="26479"/>
    <cellStyle name="Input 3 4 5" xfId="26480"/>
    <cellStyle name="Input 3 4 6" xfId="26481"/>
    <cellStyle name="Input 3 4 7" xfId="26482"/>
    <cellStyle name="Input 3 4 7 2" xfId="26483"/>
    <cellStyle name="Input 3 4 8" xfId="26484"/>
    <cellStyle name="Input 3 4 8 2" xfId="26485"/>
    <cellStyle name="Input 3 4 9" xfId="26486"/>
    <cellStyle name="Input 3 4 9 2" xfId="26487"/>
    <cellStyle name="Input 3 40" xfId="26488"/>
    <cellStyle name="Input 3 41" xfId="26489"/>
    <cellStyle name="Input 3 42" xfId="26490"/>
    <cellStyle name="Input 3 43" xfId="26491"/>
    <cellStyle name="Input 3 44" xfId="26492"/>
    <cellStyle name="Input 3 45" xfId="26493"/>
    <cellStyle name="Input 3 46" xfId="26494"/>
    <cellStyle name="Input 3 47" xfId="26495"/>
    <cellStyle name="Input 3 48" xfId="26496"/>
    <cellStyle name="Input 3 49" xfId="26497"/>
    <cellStyle name="Input 3 5" xfId="2263"/>
    <cellStyle name="Input 3 5 10" xfId="26498"/>
    <cellStyle name="Input 3 5 10 2" xfId="26499"/>
    <cellStyle name="Input 3 5 11" xfId="26500"/>
    <cellStyle name="Input 3 5 2" xfId="7803"/>
    <cellStyle name="Input 3 5 2 2" xfId="26501"/>
    <cellStyle name="Input 3 5 2 3" xfId="26502"/>
    <cellStyle name="Input 3 5 2 4" xfId="26503"/>
    <cellStyle name="Input 3 5 2 5" xfId="26504"/>
    <cellStyle name="Input 3 5 2 5 2" xfId="26505"/>
    <cellStyle name="Input 3 5 2 6" xfId="26506"/>
    <cellStyle name="Input 3 5 2 6 2" xfId="26507"/>
    <cellStyle name="Input 3 5 2 7" xfId="26508"/>
    <cellStyle name="Input 3 5 2 7 2" xfId="26509"/>
    <cellStyle name="Input 3 5 2 8" xfId="26510"/>
    <cellStyle name="Input 3 5 2 8 2" xfId="26511"/>
    <cellStyle name="Input 3 5 2 9" xfId="26512"/>
    <cellStyle name="Input 3 5 3" xfId="7387"/>
    <cellStyle name="Input 3 5 3 2" xfId="26513"/>
    <cellStyle name="Input 3 5 3 3" xfId="26514"/>
    <cellStyle name="Input 3 5 3 4" xfId="26515"/>
    <cellStyle name="Input 3 5 3 5" xfId="26516"/>
    <cellStyle name="Input 3 5 3 5 2" xfId="26517"/>
    <cellStyle name="Input 3 5 3 6" xfId="26518"/>
    <cellStyle name="Input 3 5 3 6 2" xfId="26519"/>
    <cellStyle name="Input 3 5 3 7" xfId="26520"/>
    <cellStyle name="Input 3 5 3 7 2" xfId="26521"/>
    <cellStyle name="Input 3 5 3 8" xfId="26522"/>
    <cellStyle name="Input 3 5 3 8 2" xfId="26523"/>
    <cellStyle name="Input 3 5 3 9" xfId="26524"/>
    <cellStyle name="Input 3 5 4" xfId="26525"/>
    <cellStyle name="Input 3 5 5" xfId="26526"/>
    <cellStyle name="Input 3 5 6" xfId="26527"/>
    <cellStyle name="Input 3 5 7" xfId="26528"/>
    <cellStyle name="Input 3 5 7 2" xfId="26529"/>
    <cellStyle name="Input 3 5 8" xfId="26530"/>
    <cellStyle name="Input 3 5 8 2" xfId="26531"/>
    <cellStyle name="Input 3 5 9" xfId="26532"/>
    <cellStyle name="Input 3 5 9 2" xfId="26533"/>
    <cellStyle name="Input 3 50" xfId="26534"/>
    <cellStyle name="Input 3 51" xfId="26535"/>
    <cellStyle name="Input 3 52" xfId="26536"/>
    <cellStyle name="Input 3 53" xfId="26537"/>
    <cellStyle name="Input 3 54" xfId="26538"/>
    <cellStyle name="Input 3 55" xfId="26539"/>
    <cellStyle name="Input 3 56" xfId="26540"/>
    <cellStyle name="Input 3 57" xfId="26541"/>
    <cellStyle name="Input 3 58" xfId="26542"/>
    <cellStyle name="Input 3 59" xfId="26543"/>
    <cellStyle name="Input 3 6" xfId="2109"/>
    <cellStyle name="Input 3 6 10" xfId="26544"/>
    <cellStyle name="Input 3 6 10 2" xfId="26545"/>
    <cellStyle name="Input 3 6 11" xfId="26546"/>
    <cellStyle name="Input 3 6 2" xfId="7649"/>
    <cellStyle name="Input 3 6 2 2" xfId="26547"/>
    <cellStyle name="Input 3 6 2 3" xfId="26548"/>
    <cellStyle name="Input 3 6 2 4" xfId="26549"/>
    <cellStyle name="Input 3 6 2 5" xfId="26550"/>
    <cellStyle name="Input 3 6 2 5 2" xfId="26551"/>
    <cellStyle name="Input 3 6 2 6" xfId="26552"/>
    <cellStyle name="Input 3 6 2 6 2" xfId="26553"/>
    <cellStyle name="Input 3 6 2 7" xfId="26554"/>
    <cellStyle name="Input 3 6 2 7 2" xfId="26555"/>
    <cellStyle name="Input 3 6 2 8" xfId="26556"/>
    <cellStyle name="Input 3 6 2 8 2" xfId="26557"/>
    <cellStyle name="Input 3 6 2 9" xfId="26558"/>
    <cellStyle name="Input 3 6 3" xfId="9447"/>
    <cellStyle name="Input 3 6 3 2" xfId="26559"/>
    <cellStyle name="Input 3 6 3 3" xfId="26560"/>
    <cellStyle name="Input 3 6 3 4" xfId="26561"/>
    <cellStyle name="Input 3 6 3 5" xfId="26562"/>
    <cellStyle name="Input 3 6 3 5 2" xfId="26563"/>
    <cellStyle name="Input 3 6 3 6" xfId="26564"/>
    <cellStyle name="Input 3 6 3 6 2" xfId="26565"/>
    <cellStyle name="Input 3 6 3 7" xfId="26566"/>
    <cellStyle name="Input 3 6 3 7 2" xfId="26567"/>
    <cellStyle name="Input 3 6 3 8" xfId="26568"/>
    <cellStyle name="Input 3 6 3 8 2" xfId="26569"/>
    <cellStyle name="Input 3 6 3 9" xfId="26570"/>
    <cellStyle name="Input 3 6 4" xfId="26571"/>
    <cellStyle name="Input 3 6 5" xfId="26572"/>
    <cellStyle name="Input 3 6 6" xfId="26573"/>
    <cellStyle name="Input 3 6 7" xfId="26574"/>
    <cellStyle name="Input 3 6 7 2" xfId="26575"/>
    <cellStyle name="Input 3 6 8" xfId="26576"/>
    <cellStyle name="Input 3 6 8 2" xfId="26577"/>
    <cellStyle name="Input 3 6 9" xfId="26578"/>
    <cellStyle name="Input 3 6 9 2" xfId="26579"/>
    <cellStyle name="Input 3 60" xfId="26580"/>
    <cellStyle name="Input 3 61" xfId="26581"/>
    <cellStyle name="Input 3 62" xfId="26582"/>
    <cellStyle name="Input 3 63" xfId="26583"/>
    <cellStyle name="Input 3 64" xfId="26584"/>
    <cellStyle name="Input 3 65" xfId="26585"/>
    <cellStyle name="Input 3 66" xfId="26586"/>
    <cellStyle name="Input 3 67" xfId="26587"/>
    <cellStyle name="Input 3 68" xfId="26588"/>
    <cellStyle name="Input 3 69" xfId="26589"/>
    <cellStyle name="Input 3 7" xfId="2276"/>
    <cellStyle name="Input 3 7 10" xfId="26590"/>
    <cellStyle name="Input 3 7 10 2" xfId="26591"/>
    <cellStyle name="Input 3 7 11" xfId="26592"/>
    <cellStyle name="Input 3 7 2" xfId="7815"/>
    <cellStyle name="Input 3 7 2 2" xfId="26593"/>
    <cellStyle name="Input 3 7 2 3" xfId="26594"/>
    <cellStyle name="Input 3 7 2 4" xfId="26595"/>
    <cellStyle name="Input 3 7 2 5" xfId="26596"/>
    <cellStyle name="Input 3 7 2 5 2" xfId="26597"/>
    <cellStyle name="Input 3 7 2 6" xfId="26598"/>
    <cellStyle name="Input 3 7 2 6 2" xfId="26599"/>
    <cellStyle name="Input 3 7 2 7" xfId="26600"/>
    <cellStyle name="Input 3 7 2 7 2" xfId="26601"/>
    <cellStyle name="Input 3 7 2 8" xfId="26602"/>
    <cellStyle name="Input 3 7 2 8 2" xfId="26603"/>
    <cellStyle name="Input 3 7 2 9" xfId="26604"/>
    <cellStyle name="Input 3 7 3" xfId="7443"/>
    <cellStyle name="Input 3 7 3 2" xfId="26605"/>
    <cellStyle name="Input 3 7 3 3" xfId="26606"/>
    <cellStyle name="Input 3 7 3 4" xfId="26607"/>
    <cellStyle name="Input 3 7 3 5" xfId="26608"/>
    <cellStyle name="Input 3 7 3 5 2" xfId="26609"/>
    <cellStyle name="Input 3 7 3 6" xfId="26610"/>
    <cellStyle name="Input 3 7 3 6 2" xfId="26611"/>
    <cellStyle name="Input 3 7 3 7" xfId="26612"/>
    <cellStyle name="Input 3 7 3 7 2" xfId="26613"/>
    <cellStyle name="Input 3 7 3 8" xfId="26614"/>
    <cellStyle name="Input 3 7 3 8 2" xfId="26615"/>
    <cellStyle name="Input 3 7 3 9" xfId="26616"/>
    <cellStyle name="Input 3 7 4" xfId="26617"/>
    <cellStyle name="Input 3 7 5" xfId="26618"/>
    <cellStyle name="Input 3 7 6" xfId="26619"/>
    <cellStyle name="Input 3 7 7" xfId="26620"/>
    <cellStyle name="Input 3 7 7 2" xfId="26621"/>
    <cellStyle name="Input 3 7 8" xfId="26622"/>
    <cellStyle name="Input 3 7 8 2" xfId="26623"/>
    <cellStyle name="Input 3 7 9" xfId="26624"/>
    <cellStyle name="Input 3 7 9 2" xfId="26625"/>
    <cellStyle name="Input 3 70" xfId="26626"/>
    <cellStyle name="Input 3 71" xfId="26627"/>
    <cellStyle name="Input 3 72" xfId="26628"/>
    <cellStyle name="Input 3 73" xfId="26629"/>
    <cellStyle name="Input 3 74" xfId="26630"/>
    <cellStyle name="Input 3 75" xfId="26631"/>
    <cellStyle name="Input 3 76" xfId="26632"/>
    <cellStyle name="Input 3 77" xfId="26633"/>
    <cellStyle name="Input 3 78" xfId="26634"/>
    <cellStyle name="Input 3 78 2" xfId="26635"/>
    <cellStyle name="Input 3 79" xfId="26636"/>
    <cellStyle name="Input 3 79 2" xfId="26637"/>
    <cellStyle name="Input 3 8" xfId="2092"/>
    <cellStyle name="Input 3 8 10" xfId="26638"/>
    <cellStyle name="Input 3 8 10 2" xfId="26639"/>
    <cellStyle name="Input 3 8 11" xfId="26640"/>
    <cellStyle name="Input 3 8 2" xfId="7632"/>
    <cellStyle name="Input 3 8 2 2" xfId="26641"/>
    <cellStyle name="Input 3 8 2 3" xfId="26642"/>
    <cellStyle name="Input 3 8 2 4" xfId="26643"/>
    <cellStyle name="Input 3 8 2 5" xfId="26644"/>
    <cellStyle name="Input 3 8 2 5 2" xfId="26645"/>
    <cellStyle name="Input 3 8 2 6" xfId="26646"/>
    <cellStyle name="Input 3 8 2 6 2" xfId="26647"/>
    <cellStyle name="Input 3 8 2 7" xfId="26648"/>
    <cellStyle name="Input 3 8 2 7 2" xfId="26649"/>
    <cellStyle name="Input 3 8 2 8" xfId="26650"/>
    <cellStyle name="Input 3 8 2 8 2" xfId="26651"/>
    <cellStyle name="Input 3 8 2 9" xfId="26652"/>
    <cellStyle name="Input 3 8 3" xfId="7374"/>
    <cellStyle name="Input 3 8 3 2" xfId="26653"/>
    <cellStyle name="Input 3 8 3 3" xfId="26654"/>
    <cellStyle name="Input 3 8 3 4" xfId="26655"/>
    <cellStyle name="Input 3 8 3 5" xfId="26656"/>
    <cellStyle name="Input 3 8 3 5 2" xfId="26657"/>
    <cellStyle name="Input 3 8 3 6" xfId="26658"/>
    <cellStyle name="Input 3 8 3 6 2" xfId="26659"/>
    <cellStyle name="Input 3 8 3 7" xfId="26660"/>
    <cellStyle name="Input 3 8 3 7 2" xfId="26661"/>
    <cellStyle name="Input 3 8 3 8" xfId="26662"/>
    <cellStyle name="Input 3 8 3 8 2" xfId="26663"/>
    <cellStyle name="Input 3 8 3 9" xfId="26664"/>
    <cellStyle name="Input 3 8 4" xfId="26665"/>
    <cellStyle name="Input 3 8 5" xfId="26666"/>
    <cellStyle name="Input 3 8 6" xfId="26667"/>
    <cellStyle name="Input 3 8 7" xfId="26668"/>
    <cellStyle name="Input 3 8 7 2" xfId="26669"/>
    <cellStyle name="Input 3 8 8" xfId="26670"/>
    <cellStyle name="Input 3 8 8 2" xfId="26671"/>
    <cellStyle name="Input 3 8 9" xfId="26672"/>
    <cellStyle name="Input 3 8 9 2" xfId="26673"/>
    <cellStyle name="Input 3 80" xfId="26674"/>
    <cellStyle name="Input 3 80 2" xfId="26675"/>
    <cellStyle name="Input 3 81" xfId="26676"/>
    <cellStyle name="Input 3 81 2" xfId="26677"/>
    <cellStyle name="Input 3 82" xfId="26678"/>
    <cellStyle name="Input 3 83" xfId="1424"/>
    <cellStyle name="Input 3 9" xfId="2339"/>
    <cellStyle name="Input 3 9 10" xfId="26679"/>
    <cellStyle name="Input 3 9 10 2" xfId="26680"/>
    <cellStyle name="Input 3 9 11" xfId="26681"/>
    <cellStyle name="Input 3 9 2" xfId="7877"/>
    <cellStyle name="Input 3 9 2 2" xfId="26682"/>
    <cellStyle name="Input 3 9 2 3" xfId="26683"/>
    <cellStyle name="Input 3 9 2 4" xfId="26684"/>
    <cellStyle name="Input 3 9 2 5" xfId="26685"/>
    <cellStyle name="Input 3 9 2 5 2" xfId="26686"/>
    <cellStyle name="Input 3 9 2 6" xfId="26687"/>
    <cellStyle name="Input 3 9 2 6 2" xfId="26688"/>
    <cellStyle name="Input 3 9 2 7" xfId="26689"/>
    <cellStyle name="Input 3 9 2 7 2" xfId="26690"/>
    <cellStyle name="Input 3 9 2 8" xfId="26691"/>
    <cellStyle name="Input 3 9 2 8 2" xfId="26692"/>
    <cellStyle name="Input 3 9 2 9" xfId="26693"/>
    <cellStyle name="Input 3 9 3" xfId="7285"/>
    <cellStyle name="Input 3 9 3 2" xfId="26694"/>
    <cellStyle name="Input 3 9 3 3" xfId="26695"/>
    <cellStyle name="Input 3 9 3 4" xfId="26696"/>
    <cellStyle name="Input 3 9 3 5" xfId="26697"/>
    <cellStyle name="Input 3 9 3 5 2" xfId="26698"/>
    <cellStyle name="Input 3 9 3 6" xfId="26699"/>
    <cellStyle name="Input 3 9 3 6 2" xfId="26700"/>
    <cellStyle name="Input 3 9 3 7" xfId="26701"/>
    <cellStyle name="Input 3 9 3 7 2" xfId="26702"/>
    <cellStyle name="Input 3 9 3 8" xfId="26703"/>
    <cellStyle name="Input 3 9 3 8 2" xfId="26704"/>
    <cellStyle name="Input 3 9 3 9" xfId="26705"/>
    <cellStyle name="Input 3 9 4" xfId="26706"/>
    <cellStyle name="Input 3 9 5" xfId="26707"/>
    <cellStyle name="Input 3 9 6" xfId="26708"/>
    <cellStyle name="Input 3 9 7" xfId="26709"/>
    <cellStyle name="Input 3 9 7 2" xfId="26710"/>
    <cellStyle name="Input 3 9 8" xfId="26711"/>
    <cellStyle name="Input 3 9 8 2" xfId="26712"/>
    <cellStyle name="Input 3 9 9" xfId="26713"/>
    <cellStyle name="Input 3 9 9 2" xfId="26714"/>
    <cellStyle name="Input 30" xfId="5725"/>
    <cellStyle name="Input 30 2" xfId="13994"/>
    <cellStyle name="Input 31" xfId="5843"/>
    <cellStyle name="Input 31 2" xfId="14109"/>
    <cellStyle name="Input 32" xfId="5703"/>
    <cellStyle name="Input 32 2" xfId="13972"/>
    <cellStyle name="Input 33" xfId="7137"/>
    <cellStyle name="Input 33 2" xfId="26715"/>
    <cellStyle name="Input 34" xfId="8942"/>
    <cellStyle name="Input 34 2" xfId="26716"/>
    <cellStyle name="Input 35" xfId="26717"/>
    <cellStyle name="Input 35 2" xfId="26718"/>
    <cellStyle name="Input 36" xfId="26719"/>
    <cellStyle name="Input 36 2" xfId="26720"/>
    <cellStyle name="Input 37" xfId="26721"/>
    <cellStyle name="Input 37 2" xfId="26722"/>
    <cellStyle name="Input 38" xfId="26723"/>
    <cellStyle name="Input 38 2" xfId="26724"/>
    <cellStyle name="Input 39" xfId="26725"/>
    <cellStyle name="Input 39 2" xfId="26726"/>
    <cellStyle name="Input 4" xfId="68"/>
    <cellStyle name="Input 4 10" xfId="2069"/>
    <cellStyle name="Input 4 10 10" xfId="26727"/>
    <cellStyle name="Input 4 10 10 2" xfId="26728"/>
    <cellStyle name="Input 4 10 11" xfId="26729"/>
    <cellStyle name="Input 4 10 2" xfId="7609"/>
    <cellStyle name="Input 4 10 2 2" xfId="26730"/>
    <cellStyle name="Input 4 10 2 3" xfId="26731"/>
    <cellStyle name="Input 4 10 2 4" xfId="26732"/>
    <cellStyle name="Input 4 10 2 5" xfId="26733"/>
    <cellStyle name="Input 4 10 2 5 2" xfId="26734"/>
    <cellStyle name="Input 4 10 2 6" xfId="26735"/>
    <cellStyle name="Input 4 10 2 6 2" xfId="26736"/>
    <cellStyle name="Input 4 10 2 7" xfId="26737"/>
    <cellStyle name="Input 4 10 2 7 2" xfId="26738"/>
    <cellStyle name="Input 4 10 2 8" xfId="26739"/>
    <cellStyle name="Input 4 10 2 8 2" xfId="26740"/>
    <cellStyle name="Input 4 10 2 9" xfId="26741"/>
    <cellStyle name="Input 4 10 3" xfId="9104"/>
    <cellStyle name="Input 4 10 3 2" xfId="26742"/>
    <cellStyle name="Input 4 10 3 3" xfId="26743"/>
    <cellStyle name="Input 4 10 3 4" xfId="26744"/>
    <cellStyle name="Input 4 10 3 5" xfId="26745"/>
    <cellStyle name="Input 4 10 3 5 2" xfId="26746"/>
    <cellStyle name="Input 4 10 3 6" xfId="26747"/>
    <cellStyle name="Input 4 10 3 6 2" xfId="26748"/>
    <cellStyle name="Input 4 10 3 7" xfId="26749"/>
    <cellStyle name="Input 4 10 3 7 2" xfId="26750"/>
    <cellStyle name="Input 4 10 3 8" xfId="26751"/>
    <cellStyle name="Input 4 10 3 8 2" xfId="26752"/>
    <cellStyle name="Input 4 10 3 9" xfId="26753"/>
    <cellStyle name="Input 4 10 4" xfId="26754"/>
    <cellStyle name="Input 4 10 5" xfId="26755"/>
    <cellStyle name="Input 4 10 6" xfId="26756"/>
    <cellStyle name="Input 4 10 7" xfId="26757"/>
    <cellStyle name="Input 4 10 7 2" xfId="26758"/>
    <cellStyle name="Input 4 10 8" xfId="26759"/>
    <cellStyle name="Input 4 10 8 2" xfId="26760"/>
    <cellStyle name="Input 4 10 9" xfId="26761"/>
    <cellStyle name="Input 4 10 9 2" xfId="26762"/>
    <cellStyle name="Input 4 11" xfId="2372"/>
    <cellStyle name="Input 4 11 10" xfId="26763"/>
    <cellStyle name="Input 4 11 10 2" xfId="26764"/>
    <cellStyle name="Input 4 11 11" xfId="26765"/>
    <cellStyle name="Input 4 11 2" xfId="7910"/>
    <cellStyle name="Input 4 11 2 2" xfId="26766"/>
    <cellStyle name="Input 4 11 2 3" xfId="26767"/>
    <cellStyle name="Input 4 11 2 4" xfId="26768"/>
    <cellStyle name="Input 4 11 2 5" xfId="26769"/>
    <cellStyle name="Input 4 11 2 5 2" xfId="26770"/>
    <cellStyle name="Input 4 11 2 6" xfId="26771"/>
    <cellStyle name="Input 4 11 2 6 2" xfId="26772"/>
    <cellStyle name="Input 4 11 2 7" xfId="26773"/>
    <cellStyle name="Input 4 11 2 7 2" xfId="26774"/>
    <cellStyle name="Input 4 11 2 8" xfId="26775"/>
    <cellStyle name="Input 4 11 2 8 2" xfId="26776"/>
    <cellStyle name="Input 4 11 2 9" xfId="26777"/>
    <cellStyle name="Input 4 11 3" xfId="7208"/>
    <cellStyle name="Input 4 11 3 2" xfId="26778"/>
    <cellStyle name="Input 4 11 3 3" xfId="26779"/>
    <cellStyle name="Input 4 11 3 4" xfId="26780"/>
    <cellStyle name="Input 4 11 3 5" xfId="26781"/>
    <cellStyle name="Input 4 11 3 5 2" xfId="26782"/>
    <cellStyle name="Input 4 11 3 6" xfId="26783"/>
    <cellStyle name="Input 4 11 3 6 2" xfId="26784"/>
    <cellStyle name="Input 4 11 3 7" xfId="26785"/>
    <cellStyle name="Input 4 11 3 7 2" xfId="26786"/>
    <cellStyle name="Input 4 11 3 8" xfId="26787"/>
    <cellStyle name="Input 4 11 3 8 2" xfId="26788"/>
    <cellStyle name="Input 4 11 3 9" xfId="26789"/>
    <cellStyle name="Input 4 11 4" xfId="26790"/>
    <cellStyle name="Input 4 11 5" xfId="26791"/>
    <cellStyle name="Input 4 11 6" xfId="26792"/>
    <cellStyle name="Input 4 11 7" xfId="26793"/>
    <cellStyle name="Input 4 11 7 2" xfId="26794"/>
    <cellStyle name="Input 4 11 8" xfId="26795"/>
    <cellStyle name="Input 4 11 8 2" xfId="26796"/>
    <cellStyle name="Input 4 11 9" xfId="26797"/>
    <cellStyle name="Input 4 11 9 2" xfId="26798"/>
    <cellStyle name="Input 4 12" xfId="2004"/>
    <cellStyle name="Input 4 12 10" xfId="26799"/>
    <cellStyle name="Input 4 12 10 2" xfId="26800"/>
    <cellStyle name="Input 4 12 11" xfId="26801"/>
    <cellStyle name="Input 4 12 2" xfId="7545"/>
    <cellStyle name="Input 4 12 2 2" xfId="26802"/>
    <cellStyle name="Input 4 12 2 3" xfId="26803"/>
    <cellStyle name="Input 4 12 2 4" xfId="26804"/>
    <cellStyle name="Input 4 12 2 5" xfId="26805"/>
    <cellStyle name="Input 4 12 2 5 2" xfId="26806"/>
    <cellStyle name="Input 4 12 2 6" xfId="26807"/>
    <cellStyle name="Input 4 12 2 6 2" xfId="26808"/>
    <cellStyle name="Input 4 12 2 7" xfId="26809"/>
    <cellStyle name="Input 4 12 2 7 2" xfId="26810"/>
    <cellStyle name="Input 4 12 2 8" xfId="26811"/>
    <cellStyle name="Input 4 12 2 8 2" xfId="26812"/>
    <cellStyle name="Input 4 12 2 9" xfId="26813"/>
    <cellStyle name="Input 4 12 3" xfId="11323"/>
    <cellStyle name="Input 4 12 3 2" xfId="26814"/>
    <cellStyle name="Input 4 12 3 3" xfId="26815"/>
    <cellStyle name="Input 4 12 3 4" xfId="26816"/>
    <cellStyle name="Input 4 12 3 5" xfId="26817"/>
    <cellStyle name="Input 4 12 3 5 2" xfId="26818"/>
    <cellStyle name="Input 4 12 3 6" xfId="26819"/>
    <cellStyle name="Input 4 12 3 6 2" xfId="26820"/>
    <cellStyle name="Input 4 12 3 7" xfId="26821"/>
    <cellStyle name="Input 4 12 3 7 2" xfId="26822"/>
    <cellStyle name="Input 4 12 3 8" xfId="26823"/>
    <cellStyle name="Input 4 12 3 8 2" xfId="26824"/>
    <cellStyle name="Input 4 12 3 9" xfId="26825"/>
    <cellStyle name="Input 4 12 4" xfId="26826"/>
    <cellStyle name="Input 4 12 5" xfId="26827"/>
    <cellStyle name="Input 4 12 6" xfId="26828"/>
    <cellStyle name="Input 4 12 7" xfId="26829"/>
    <cellStyle name="Input 4 12 7 2" xfId="26830"/>
    <cellStyle name="Input 4 12 8" xfId="26831"/>
    <cellStyle name="Input 4 12 8 2" xfId="26832"/>
    <cellStyle name="Input 4 12 9" xfId="26833"/>
    <cellStyle name="Input 4 12 9 2" xfId="26834"/>
    <cellStyle name="Input 4 13" xfId="2919"/>
    <cellStyle name="Input 4 13 10" xfId="26835"/>
    <cellStyle name="Input 4 13 10 2" xfId="26836"/>
    <cellStyle name="Input 4 13 11" xfId="26837"/>
    <cellStyle name="Input 4 13 2" xfId="8407"/>
    <cellStyle name="Input 4 13 2 2" xfId="26838"/>
    <cellStyle name="Input 4 13 2 3" xfId="26839"/>
    <cellStyle name="Input 4 13 2 4" xfId="26840"/>
    <cellStyle name="Input 4 13 2 5" xfId="26841"/>
    <cellStyle name="Input 4 13 2 5 2" xfId="26842"/>
    <cellStyle name="Input 4 13 2 6" xfId="26843"/>
    <cellStyle name="Input 4 13 2 6 2" xfId="26844"/>
    <cellStyle name="Input 4 13 2 7" xfId="26845"/>
    <cellStyle name="Input 4 13 2 7 2" xfId="26846"/>
    <cellStyle name="Input 4 13 2 8" xfId="26847"/>
    <cellStyle name="Input 4 13 2 8 2" xfId="26848"/>
    <cellStyle name="Input 4 13 2 9" xfId="26849"/>
    <cellStyle name="Input 4 13 3" xfId="6844"/>
    <cellStyle name="Input 4 13 3 2" xfId="26850"/>
    <cellStyle name="Input 4 13 3 3" xfId="26851"/>
    <cellStyle name="Input 4 13 3 4" xfId="26852"/>
    <cellStyle name="Input 4 13 3 5" xfId="26853"/>
    <cellStyle name="Input 4 13 3 5 2" xfId="26854"/>
    <cellStyle name="Input 4 13 3 6" xfId="26855"/>
    <cellStyle name="Input 4 13 3 6 2" xfId="26856"/>
    <cellStyle name="Input 4 13 3 7" xfId="26857"/>
    <cellStyle name="Input 4 13 3 7 2" xfId="26858"/>
    <cellStyle name="Input 4 13 3 8" xfId="26859"/>
    <cellStyle name="Input 4 13 3 8 2" xfId="26860"/>
    <cellStyle name="Input 4 13 3 9" xfId="26861"/>
    <cellStyle name="Input 4 13 4" xfId="26862"/>
    <cellStyle name="Input 4 13 5" xfId="26863"/>
    <cellStyle name="Input 4 13 6" xfId="26864"/>
    <cellStyle name="Input 4 13 7" xfId="26865"/>
    <cellStyle name="Input 4 13 7 2" xfId="26866"/>
    <cellStyle name="Input 4 13 8" xfId="26867"/>
    <cellStyle name="Input 4 13 8 2" xfId="26868"/>
    <cellStyle name="Input 4 13 9" xfId="26869"/>
    <cellStyle name="Input 4 13 9 2" xfId="26870"/>
    <cellStyle name="Input 4 14" xfId="1935"/>
    <cellStyle name="Input 4 14 10" xfId="26871"/>
    <cellStyle name="Input 4 14 10 2" xfId="26872"/>
    <cellStyle name="Input 4 14 11" xfId="26873"/>
    <cellStyle name="Input 4 14 2" xfId="7476"/>
    <cellStyle name="Input 4 14 2 2" xfId="26874"/>
    <cellStyle name="Input 4 14 2 3" xfId="26875"/>
    <cellStyle name="Input 4 14 2 4" xfId="26876"/>
    <cellStyle name="Input 4 14 2 5" xfId="26877"/>
    <cellStyle name="Input 4 14 2 5 2" xfId="26878"/>
    <cellStyle name="Input 4 14 2 6" xfId="26879"/>
    <cellStyle name="Input 4 14 2 6 2" xfId="26880"/>
    <cellStyle name="Input 4 14 2 7" xfId="26881"/>
    <cellStyle name="Input 4 14 2 7 2" xfId="26882"/>
    <cellStyle name="Input 4 14 2 8" xfId="26883"/>
    <cellStyle name="Input 4 14 2 8 2" xfId="26884"/>
    <cellStyle name="Input 4 14 2 9" xfId="26885"/>
    <cellStyle name="Input 4 14 3" xfId="11134"/>
    <cellStyle name="Input 4 14 3 2" xfId="26886"/>
    <cellStyle name="Input 4 14 3 3" xfId="26887"/>
    <cellStyle name="Input 4 14 3 4" xfId="26888"/>
    <cellStyle name="Input 4 14 3 5" xfId="26889"/>
    <cellStyle name="Input 4 14 3 5 2" xfId="26890"/>
    <cellStyle name="Input 4 14 3 6" xfId="26891"/>
    <cellStyle name="Input 4 14 3 6 2" xfId="26892"/>
    <cellStyle name="Input 4 14 3 7" xfId="26893"/>
    <cellStyle name="Input 4 14 3 7 2" xfId="26894"/>
    <cellStyle name="Input 4 14 3 8" xfId="26895"/>
    <cellStyle name="Input 4 14 3 8 2" xfId="26896"/>
    <cellStyle name="Input 4 14 3 9" xfId="26897"/>
    <cellStyle name="Input 4 14 4" xfId="26898"/>
    <cellStyle name="Input 4 14 5" xfId="26899"/>
    <cellStyle name="Input 4 14 6" xfId="26900"/>
    <cellStyle name="Input 4 14 7" xfId="26901"/>
    <cellStyle name="Input 4 14 7 2" xfId="26902"/>
    <cellStyle name="Input 4 14 8" xfId="26903"/>
    <cellStyle name="Input 4 14 8 2" xfId="26904"/>
    <cellStyle name="Input 4 14 9" xfId="26905"/>
    <cellStyle name="Input 4 14 9 2" xfId="26906"/>
    <cellStyle name="Input 4 15" xfId="3311"/>
    <cellStyle name="Input 4 15 10" xfId="26907"/>
    <cellStyle name="Input 4 15 10 2" xfId="26908"/>
    <cellStyle name="Input 4 15 11" xfId="26909"/>
    <cellStyle name="Input 4 15 2" xfId="8754"/>
    <cellStyle name="Input 4 15 2 2" xfId="26910"/>
    <cellStyle name="Input 4 15 2 3" xfId="26911"/>
    <cellStyle name="Input 4 15 2 4" xfId="26912"/>
    <cellStyle name="Input 4 15 2 5" xfId="26913"/>
    <cellStyle name="Input 4 15 2 5 2" xfId="26914"/>
    <cellStyle name="Input 4 15 2 6" xfId="26915"/>
    <cellStyle name="Input 4 15 2 6 2" xfId="26916"/>
    <cellStyle name="Input 4 15 2 7" xfId="26917"/>
    <cellStyle name="Input 4 15 2 7 2" xfId="26918"/>
    <cellStyle name="Input 4 15 2 8" xfId="26919"/>
    <cellStyle name="Input 4 15 2 8 2" xfId="26920"/>
    <cellStyle name="Input 4 15 2 9" xfId="26921"/>
    <cellStyle name="Input 4 15 3" xfId="12113"/>
    <cellStyle name="Input 4 15 3 2" xfId="26922"/>
    <cellStyle name="Input 4 15 3 3" xfId="26923"/>
    <cellStyle name="Input 4 15 3 4" xfId="26924"/>
    <cellStyle name="Input 4 15 3 5" xfId="26925"/>
    <cellStyle name="Input 4 15 3 5 2" xfId="26926"/>
    <cellStyle name="Input 4 15 3 6" xfId="26927"/>
    <cellStyle name="Input 4 15 3 6 2" xfId="26928"/>
    <cellStyle name="Input 4 15 3 7" xfId="26929"/>
    <cellStyle name="Input 4 15 3 7 2" xfId="26930"/>
    <cellStyle name="Input 4 15 3 8" xfId="26931"/>
    <cellStyle name="Input 4 15 3 8 2" xfId="26932"/>
    <cellStyle name="Input 4 15 3 9" xfId="26933"/>
    <cellStyle name="Input 4 15 4" xfId="26934"/>
    <cellStyle name="Input 4 15 5" xfId="26935"/>
    <cellStyle name="Input 4 15 6" xfId="26936"/>
    <cellStyle name="Input 4 15 7" xfId="26937"/>
    <cellStyle name="Input 4 15 7 2" xfId="26938"/>
    <cellStyle name="Input 4 15 8" xfId="26939"/>
    <cellStyle name="Input 4 15 8 2" xfId="26940"/>
    <cellStyle name="Input 4 15 9" xfId="26941"/>
    <cellStyle name="Input 4 15 9 2" xfId="26942"/>
    <cellStyle name="Input 4 16" xfId="2665"/>
    <cellStyle name="Input 4 16 10" xfId="26943"/>
    <cellStyle name="Input 4 16 10 2" xfId="26944"/>
    <cellStyle name="Input 4 16 11" xfId="26945"/>
    <cellStyle name="Input 4 16 2" xfId="8179"/>
    <cellStyle name="Input 4 16 2 2" xfId="26946"/>
    <cellStyle name="Input 4 16 2 3" xfId="26947"/>
    <cellStyle name="Input 4 16 2 4" xfId="26948"/>
    <cellStyle name="Input 4 16 2 5" xfId="26949"/>
    <cellStyle name="Input 4 16 2 5 2" xfId="26950"/>
    <cellStyle name="Input 4 16 2 6" xfId="26951"/>
    <cellStyle name="Input 4 16 2 6 2" xfId="26952"/>
    <cellStyle name="Input 4 16 2 7" xfId="26953"/>
    <cellStyle name="Input 4 16 2 7 2" xfId="26954"/>
    <cellStyle name="Input 4 16 2 8" xfId="26955"/>
    <cellStyle name="Input 4 16 2 8 2" xfId="26956"/>
    <cellStyle name="Input 4 16 2 9" xfId="26957"/>
    <cellStyle name="Input 4 16 3" xfId="7057"/>
    <cellStyle name="Input 4 16 3 2" xfId="26958"/>
    <cellStyle name="Input 4 16 3 3" xfId="26959"/>
    <cellStyle name="Input 4 16 3 4" xfId="26960"/>
    <cellStyle name="Input 4 16 3 5" xfId="26961"/>
    <cellStyle name="Input 4 16 3 5 2" xfId="26962"/>
    <cellStyle name="Input 4 16 3 6" xfId="26963"/>
    <cellStyle name="Input 4 16 3 6 2" xfId="26964"/>
    <cellStyle name="Input 4 16 3 7" xfId="26965"/>
    <cellStyle name="Input 4 16 3 7 2" xfId="26966"/>
    <cellStyle name="Input 4 16 3 8" xfId="26967"/>
    <cellStyle name="Input 4 16 3 8 2" xfId="26968"/>
    <cellStyle name="Input 4 16 3 9" xfId="26969"/>
    <cellStyle name="Input 4 16 4" xfId="26970"/>
    <cellStyle name="Input 4 16 5" xfId="26971"/>
    <cellStyle name="Input 4 16 6" xfId="26972"/>
    <cellStyle name="Input 4 16 7" xfId="26973"/>
    <cellStyle name="Input 4 16 7 2" xfId="26974"/>
    <cellStyle name="Input 4 16 8" xfId="26975"/>
    <cellStyle name="Input 4 16 8 2" xfId="26976"/>
    <cellStyle name="Input 4 16 9" xfId="26977"/>
    <cellStyle name="Input 4 16 9 2" xfId="26978"/>
    <cellStyle name="Input 4 17" xfId="3487"/>
    <cellStyle name="Input 4 17 10" xfId="26979"/>
    <cellStyle name="Input 4 17 10 2" xfId="26980"/>
    <cellStyle name="Input 4 17 11" xfId="26981"/>
    <cellStyle name="Input 4 17 2" xfId="8912"/>
    <cellStyle name="Input 4 17 2 2" xfId="26982"/>
    <cellStyle name="Input 4 17 2 3" xfId="26983"/>
    <cellStyle name="Input 4 17 2 4" xfId="26984"/>
    <cellStyle name="Input 4 17 2 5" xfId="26985"/>
    <cellStyle name="Input 4 17 2 5 2" xfId="26986"/>
    <cellStyle name="Input 4 17 2 6" xfId="26987"/>
    <cellStyle name="Input 4 17 2 6 2" xfId="26988"/>
    <cellStyle name="Input 4 17 2 7" xfId="26989"/>
    <cellStyle name="Input 4 17 2 7 2" xfId="26990"/>
    <cellStyle name="Input 4 17 2 8" xfId="26991"/>
    <cellStyle name="Input 4 17 2 8 2" xfId="26992"/>
    <cellStyle name="Input 4 17 2 9" xfId="26993"/>
    <cellStyle name="Input 4 17 3" xfId="12256"/>
    <cellStyle name="Input 4 17 3 2" xfId="26994"/>
    <cellStyle name="Input 4 17 3 3" xfId="26995"/>
    <cellStyle name="Input 4 17 3 4" xfId="26996"/>
    <cellStyle name="Input 4 17 3 5" xfId="26997"/>
    <cellStyle name="Input 4 17 3 5 2" xfId="26998"/>
    <cellStyle name="Input 4 17 3 6" xfId="26999"/>
    <cellStyle name="Input 4 17 3 6 2" xfId="27000"/>
    <cellStyle name="Input 4 17 3 7" xfId="27001"/>
    <cellStyle name="Input 4 17 3 7 2" xfId="27002"/>
    <cellStyle name="Input 4 17 3 8" xfId="27003"/>
    <cellStyle name="Input 4 17 3 8 2" xfId="27004"/>
    <cellStyle name="Input 4 17 3 9" xfId="27005"/>
    <cellStyle name="Input 4 17 4" xfId="27006"/>
    <cellStyle name="Input 4 17 5" xfId="27007"/>
    <cellStyle name="Input 4 17 6" xfId="27008"/>
    <cellStyle name="Input 4 17 7" xfId="27009"/>
    <cellStyle name="Input 4 17 7 2" xfId="27010"/>
    <cellStyle name="Input 4 17 8" xfId="27011"/>
    <cellStyle name="Input 4 17 8 2" xfId="27012"/>
    <cellStyle name="Input 4 17 9" xfId="27013"/>
    <cellStyle name="Input 4 17 9 2" xfId="27014"/>
    <cellStyle name="Input 4 18" xfId="3233"/>
    <cellStyle name="Input 4 18 10" xfId="27015"/>
    <cellStyle name="Input 4 18 10 2" xfId="27016"/>
    <cellStyle name="Input 4 18 11" xfId="27017"/>
    <cellStyle name="Input 4 18 2" xfId="8680"/>
    <cellStyle name="Input 4 18 2 2" xfId="27018"/>
    <cellStyle name="Input 4 18 2 3" xfId="27019"/>
    <cellStyle name="Input 4 18 2 4" xfId="27020"/>
    <cellStyle name="Input 4 18 2 5" xfId="27021"/>
    <cellStyle name="Input 4 18 2 5 2" xfId="27022"/>
    <cellStyle name="Input 4 18 2 6" xfId="27023"/>
    <cellStyle name="Input 4 18 2 6 2" xfId="27024"/>
    <cellStyle name="Input 4 18 2 7" xfId="27025"/>
    <cellStyle name="Input 4 18 2 7 2" xfId="27026"/>
    <cellStyle name="Input 4 18 2 8" xfId="27027"/>
    <cellStyle name="Input 4 18 2 8 2" xfId="27028"/>
    <cellStyle name="Input 4 18 2 9" xfId="27029"/>
    <cellStyle name="Input 4 18 3" xfId="12040"/>
    <cellStyle name="Input 4 18 3 2" xfId="27030"/>
    <cellStyle name="Input 4 18 3 3" xfId="27031"/>
    <cellStyle name="Input 4 18 3 4" xfId="27032"/>
    <cellStyle name="Input 4 18 3 5" xfId="27033"/>
    <cellStyle name="Input 4 18 3 5 2" xfId="27034"/>
    <cellStyle name="Input 4 18 3 6" xfId="27035"/>
    <cellStyle name="Input 4 18 3 6 2" xfId="27036"/>
    <cellStyle name="Input 4 18 3 7" xfId="27037"/>
    <cellStyle name="Input 4 18 3 7 2" xfId="27038"/>
    <cellStyle name="Input 4 18 3 8" xfId="27039"/>
    <cellStyle name="Input 4 18 3 8 2" xfId="27040"/>
    <cellStyle name="Input 4 18 3 9" xfId="27041"/>
    <cellStyle name="Input 4 18 4" xfId="27042"/>
    <cellStyle name="Input 4 18 5" xfId="27043"/>
    <cellStyle name="Input 4 18 6" xfId="27044"/>
    <cellStyle name="Input 4 18 7" xfId="27045"/>
    <cellStyle name="Input 4 18 7 2" xfId="27046"/>
    <cellStyle name="Input 4 18 8" xfId="27047"/>
    <cellStyle name="Input 4 18 8 2" xfId="27048"/>
    <cellStyle name="Input 4 18 9" xfId="27049"/>
    <cellStyle name="Input 4 18 9 2" xfId="27050"/>
    <cellStyle name="Input 4 19" xfId="5811"/>
    <cellStyle name="Input 4 19 10" xfId="27051"/>
    <cellStyle name="Input 4 19 10 2" xfId="27052"/>
    <cellStyle name="Input 4 19 11" xfId="27053"/>
    <cellStyle name="Input 4 19 2" xfId="10932"/>
    <cellStyle name="Input 4 19 2 2" xfId="27054"/>
    <cellStyle name="Input 4 19 2 3" xfId="27055"/>
    <cellStyle name="Input 4 19 2 4" xfId="27056"/>
    <cellStyle name="Input 4 19 2 5" xfId="27057"/>
    <cellStyle name="Input 4 19 2 5 2" xfId="27058"/>
    <cellStyle name="Input 4 19 2 6" xfId="27059"/>
    <cellStyle name="Input 4 19 2 6 2" xfId="27060"/>
    <cellStyle name="Input 4 19 2 7" xfId="27061"/>
    <cellStyle name="Input 4 19 2 7 2" xfId="27062"/>
    <cellStyle name="Input 4 19 2 8" xfId="27063"/>
    <cellStyle name="Input 4 19 2 8 2" xfId="27064"/>
    <cellStyle name="Input 4 19 2 9" xfId="27065"/>
    <cellStyle name="Input 4 19 3" xfId="14078"/>
    <cellStyle name="Input 4 19 3 2" xfId="27066"/>
    <cellStyle name="Input 4 19 3 3" xfId="27067"/>
    <cellStyle name="Input 4 19 3 4" xfId="27068"/>
    <cellStyle name="Input 4 19 3 5" xfId="27069"/>
    <cellStyle name="Input 4 19 3 5 2" xfId="27070"/>
    <cellStyle name="Input 4 19 3 6" xfId="27071"/>
    <cellStyle name="Input 4 19 3 6 2" xfId="27072"/>
    <cellStyle name="Input 4 19 3 7" xfId="27073"/>
    <cellStyle name="Input 4 19 3 7 2" xfId="27074"/>
    <cellStyle name="Input 4 19 3 8" xfId="27075"/>
    <cellStyle name="Input 4 19 3 8 2" xfId="27076"/>
    <cellStyle name="Input 4 19 3 9" xfId="27077"/>
    <cellStyle name="Input 4 19 4" xfId="27078"/>
    <cellStyle name="Input 4 19 5" xfId="27079"/>
    <cellStyle name="Input 4 19 6" xfId="27080"/>
    <cellStyle name="Input 4 19 7" xfId="27081"/>
    <cellStyle name="Input 4 19 7 2" xfId="27082"/>
    <cellStyle name="Input 4 19 8" xfId="27083"/>
    <cellStyle name="Input 4 19 8 2" xfId="27084"/>
    <cellStyle name="Input 4 19 9" xfId="27085"/>
    <cellStyle name="Input 4 19 9 2" xfId="27086"/>
    <cellStyle name="Input 4 2" xfId="69"/>
    <cellStyle name="Input 4 2 10" xfId="27087"/>
    <cellStyle name="Input 4 2 10 2" xfId="27088"/>
    <cellStyle name="Input 4 2 11" xfId="27089"/>
    <cellStyle name="Input 4 2 12" xfId="2128"/>
    <cellStyle name="Input 4 2 2" xfId="7668"/>
    <cellStyle name="Input 4 2 2 2" xfId="27090"/>
    <cellStyle name="Input 4 2 2 3" xfId="27091"/>
    <cellStyle name="Input 4 2 2 4" xfId="27092"/>
    <cellStyle name="Input 4 2 2 5" xfId="27093"/>
    <cellStyle name="Input 4 2 2 5 2" xfId="27094"/>
    <cellStyle name="Input 4 2 2 6" xfId="27095"/>
    <cellStyle name="Input 4 2 2 6 2" xfId="27096"/>
    <cellStyle name="Input 4 2 2 7" xfId="27097"/>
    <cellStyle name="Input 4 2 2 7 2" xfId="27098"/>
    <cellStyle name="Input 4 2 2 8" xfId="27099"/>
    <cellStyle name="Input 4 2 2 8 2" xfId="27100"/>
    <cellStyle name="Input 4 2 2 9" xfId="27101"/>
    <cellStyle name="Input 4 2 3" xfId="8375"/>
    <cellStyle name="Input 4 2 3 2" xfId="27102"/>
    <cellStyle name="Input 4 2 3 3" xfId="27103"/>
    <cellStyle name="Input 4 2 3 4" xfId="27104"/>
    <cellStyle name="Input 4 2 3 5" xfId="27105"/>
    <cellStyle name="Input 4 2 3 5 2" xfId="27106"/>
    <cellStyle name="Input 4 2 3 6" xfId="27107"/>
    <cellStyle name="Input 4 2 3 6 2" xfId="27108"/>
    <cellStyle name="Input 4 2 3 7" xfId="27109"/>
    <cellStyle name="Input 4 2 3 7 2" xfId="27110"/>
    <cellStyle name="Input 4 2 3 8" xfId="27111"/>
    <cellStyle name="Input 4 2 3 8 2" xfId="27112"/>
    <cellStyle name="Input 4 2 3 9" xfId="27113"/>
    <cellStyle name="Input 4 2 4" xfId="27114"/>
    <cellStyle name="Input 4 2 5" xfId="27115"/>
    <cellStyle name="Input 4 2 6" xfId="27116"/>
    <cellStyle name="Input 4 2 7" xfId="27117"/>
    <cellStyle name="Input 4 2 7 2" xfId="27118"/>
    <cellStyle name="Input 4 2 8" xfId="27119"/>
    <cellStyle name="Input 4 2 8 2" xfId="27120"/>
    <cellStyle name="Input 4 2 9" xfId="27121"/>
    <cellStyle name="Input 4 2 9 2" xfId="27122"/>
    <cellStyle name="Input 4 20" xfId="5718"/>
    <cellStyle name="Input 4 20 10" xfId="27123"/>
    <cellStyle name="Input 4 20 10 2" xfId="27124"/>
    <cellStyle name="Input 4 20 11" xfId="27125"/>
    <cellStyle name="Input 4 20 2" xfId="10839"/>
    <cellStyle name="Input 4 20 2 2" xfId="27126"/>
    <cellStyle name="Input 4 20 2 3" xfId="27127"/>
    <cellStyle name="Input 4 20 2 4" xfId="27128"/>
    <cellStyle name="Input 4 20 2 5" xfId="27129"/>
    <cellStyle name="Input 4 20 2 5 2" xfId="27130"/>
    <cellStyle name="Input 4 20 2 6" xfId="27131"/>
    <cellStyle name="Input 4 20 2 6 2" xfId="27132"/>
    <cellStyle name="Input 4 20 2 7" xfId="27133"/>
    <cellStyle name="Input 4 20 2 7 2" xfId="27134"/>
    <cellStyle name="Input 4 20 2 8" xfId="27135"/>
    <cellStyle name="Input 4 20 2 8 2" xfId="27136"/>
    <cellStyle name="Input 4 20 2 9" xfId="27137"/>
    <cellStyle name="Input 4 20 3" xfId="13987"/>
    <cellStyle name="Input 4 20 3 2" xfId="27138"/>
    <cellStyle name="Input 4 20 3 3" xfId="27139"/>
    <cellStyle name="Input 4 20 3 4" xfId="27140"/>
    <cellStyle name="Input 4 20 3 5" xfId="27141"/>
    <cellStyle name="Input 4 20 3 5 2" xfId="27142"/>
    <cellStyle name="Input 4 20 3 6" xfId="27143"/>
    <cellStyle name="Input 4 20 3 6 2" xfId="27144"/>
    <cellStyle name="Input 4 20 3 7" xfId="27145"/>
    <cellStyle name="Input 4 20 3 7 2" xfId="27146"/>
    <cellStyle name="Input 4 20 3 8" xfId="27147"/>
    <cellStyle name="Input 4 20 3 8 2" xfId="27148"/>
    <cellStyle name="Input 4 20 3 9" xfId="27149"/>
    <cellStyle name="Input 4 20 4" xfId="27150"/>
    <cellStyle name="Input 4 20 5" xfId="27151"/>
    <cellStyle name="Input 4 20 6" xfId="27152"/>
    <cellStyle name="Input 4 20 7" xfId="27153"/>
    <cellStyle name="Input 4 20 7 2" xfId="27154"/>
    <cellStyle name="Input 4 20 8" xfId="27155"/>
    <cellStyle name="Input 4 20 8 2" xfId="27156"/>
    <cellStyle name="Input 4 20 9" xfId="27157"/>
    <cellStyle name="Input 4 20 9 2" xfId="27158"/>
    <cellStyle name="Input 4 21" xfId="5833"/>
    <cellStyle name="Input 4 21 10" xfId="27159"/>
    <cellStyle name="Input 4 21 10 2" xfId="27160"/>
    <cellStyle name="Input 4 21 11" xfId="27161"/>
    <cellStyle name="Input 4 21 2" xfId="10952"/>
    <cellStyle name="Input 4 21 2 2" xfId="27162"/>
    <cellStyle name="Input 4 21 2 3" xfId="27163"/>
    <cellStyle name="Input 4 21 2 4" xfId="27164"/>
    <cellStyle name="Input 4 21 2 5" xfId="27165"/>
    <cellStyle name="Input 4 21 2 5 2" xfId="27166"/>
    <cellStyle name="Input 4 21 2 6" xfId="27167"/>
    <cellStyle name="Input 4 21 2 6 2" xfId="27168"/>
    <cellStyle name="Input 4 21 2 7" xfId="27169"/>
    <cellStyle name="Input 4 21 2 7 2" xfId="27170"/>
    <cellStyle name="Input 4 21 2 8" xfId="27171"/>
    <cellStyle name="Input 4 21 2 8 2" xfId="27172"/>
    <cellStyle name="Input 4 21 2 9" xfId="27173"/>
    <cellStyle name="Input 4 21 3" xfId="14099"/>
    <cellStyle name="Input 4 21 3 2" xfId="27174"/>
    <cellStyle name="Input 4 21 3 3" xfId="27175"/>
    <cellStyle name="Input 4 21 3 4" xfId="27176"/>
    <cellStyle name="Input 4 21 3 5" xfId="27177"/>
    <cellStyle name="Input 4 21 3 5 2" xfId="27178"/>
    <cellStyle name="Input 4 21 3 6" xfId="27179"/>
    <cellStyle name="Input 4 21 3 6 2" xfId="27180"/>
    <cellStyle name="Input 4 21 3 7" xfId="27181"/>
    <cellStyle name="Input 4 21 3 7 2" xfId="27182"/>
    <cellStyle name="Input 4 21 3 8" xfId="27183"/>
    <cellStyle name="Input 4 21 3 8 2" xfId="27184"/>
    <cellStyle name="Input 4 21 3 9" xfId="27185"/>
    <cellStyle name="Input 4 21 4" xfId="27186"/>
    <cellStyle name="Input 4 21 5" xfId="27187"/>
    <cellStyle name="Input 4 21 6" xfId="27188"/>
    <cellStyle name="Input 4 21 7" xfId="27189"/>
    <cellStyle name="Input 4 21 7 2" xfId="27190"/>
    <cellStyle name="Input 4 21 8" xfId="27191"/>
    <cellStyle name="Input 4 21 8 2" xfId="27192"/>
    <cellStyle name="Input 4 21 9" xfId="27193"/>
    <cellStyle name="Input 4 21 9 2" xfId="27194"/>
    <cellStyle name="Input 4 22" xfId="5711"/>
    <cellStyle name="Input 4 22 10" xfId="27195"/>
    <cellStyle name="Input 4 22 10 2" xfId="27196"/>
    <cellStyle name="Input 4 22 11" xfId="27197"/>
    <cellStyle name="Input 4 22 2" xfId="10832"/>
    <cellStyle name="Input 4 22 2 2" xfId="27198"/>
    <cellStyle name="Input 4 22 2 3" xfId="27199"/>
    <cellStyle name="Input 4 22 2 4" xfId="27200"/>
    <cellStyle name="Input 4 22 2 5" xfId="27201"/>
    <cellStyle name="Input 4 22 2 5 2" xfId="27202"/>
    <cellStyle name="Input 4 22 2 6" xfId="27203"/>
    <cellStyle name="Input 4 22 2 6 2" xfId="27204"/>
    <cellStyle name="Input 4 22 2 7" xfId="27205"/>
    <cellStyle name="Input 4 22 2 7 2" xfId="27206"/>
    <cellStyle name="Input 4 22 2 8" xfId="27207"/>
    <cellStyle name="Input 4 22 2 8 2" xfId="27208"/>
    <cellStyle name="Input 4 22 2 9" xfId="27209"/>
    <cellStyle name="Input 4 22 3" xfId="13980"/>
    <cellStyle name="Input 4 22 3 2" xfId="27210"/>
    <cellStyle name="Input 4 22 3 3" xfId="27211"/>
    <cellStyle name="Input 4 22 3 4" xfId="27212"/>
    <cellStyle name="Input 4 22 3 5" xfId="27213"/>
    <cellStyle name="Input 4 22 3 5 2" xfId="27214"/>
    <cellStyle name="Input 4 22 3 6" xfId="27215"/>
    <cellStyle name="Input 4 22 3 6 2" xfId="27216"/>
    <cellStyle name="Input 4 22 3 7" xfId="27217"/>
    <cellStyle name="Input 4 22 3 7 2" xfId="27218"/>
    <cellStyle name="Input 4 22 3 8" xfId="27219"/>
    <cellStyle name="Input 4 22 3 8 2" xfId="27220"/>
    <cellStyle name="Input 4 22 3 9" xfId="27221"/>
    <cellStyle name="Input 4 22 4" xfId="27222"/>
    <cellStyle name="Input 4 22 5" xfId="27223"/>
    <cellStyle name="Input 4 22 6" xfId="27224"/>
    <cellStyle name="Input 4 22 7" xfId="27225"/>
    <cellStyle name="Input 4 22 7 2" xfId="27226"/>
    <cellStyle name="Input 4 22 8" xfId="27227"/>
    <cellStyle name="Input 4 22 8 2" xfId="27228"/>
    <cellStyle name="Input 4 22 9" xfId="27229"/>
    <cellStyle name="Input 4 22 9 2" xfId="27230"/>
    <cellStyle name="Input 4 23" xfId="5849"/>
    <cellStyle name="Input 4 23 10" xfId="27231"/>
    <cellStyle name="Input 4 23 10 2" xfId="27232"/>
    <cellStyle name="Input 4 23 11" xfId="27233"/>
    <cellStyle name="Input 4 23 2" xfId="10968"/>
    <cellStyle name="Input 4 23 2 2" xfId="27234"/>
    <cellStyle name="Input 4 23 2 3" xfId="27235"/>
    <cellStyle name="Input 4 23 2 4" xfId="27236"/>
    <cellStyle name="Input 4 23 2 5" xfId="27237"/>
    <cellStyle name="Input 4 23 2 5 2" xfId="27238"/>
    <cellStyle name="Input 4 23 2 6" xfId="27239"/>
    <cellStyle name="Input 4 23 2 6 2" xfId="27240"/>
    <cellStyle name="Input 4 23 2 7" xfId="27241"/>
    <cellStyle name="Input 4 23 2 7 2" xfId="27242"/>
    <cellStyle name="Input 4 23 2 8" xfId="27243"/>
    <cellStyle name="Input 4 23 2 8 2" xfId="27244"/>
    <cellStyle name="Input 4 23 2 9" xfId="27245"/>
    <cellStyle name="Input 4 23 3" xfId="14115"/>
    <cellStyle name="Input 4 23 3 2" xfId="27246"/>
    <cellStyle name="Input 4 23 3 3" xfId="27247"/>
    <cellStyle name="Input 4 23 3 4" xfId="27248"/>
    <cellStyle name="Input 4 23 3 5" xfId="27249"/>
    <cellStyle name="Input 4 23 3 5 2" xfId="27250"/>
    <cellStyle name="Input 4 23 3 6" xfId="27251"/>
    <cellStyle name="Input 4 23 3 6 2" xfId="27252"/>
    <cellStyle name="Input 4 23 3 7" xfId="27253"/>
    <cellStyle name="Input 4 23 3 7 2" xfId="27254"/>
    <cellStyle name="Input 4 23 3 8" xfId="27255"/>
    <cellStyle name="Input 4 23 3 8 2" xfId="27256"/>
    <cellStyle name="Input 4 23 3 9" xfId="27257"/>
    <cellStyle name="Input 4 23 4" xfId="27258"/>
    <cellStyle name="Input 4 23 5" xfId="27259"/>
    <cellStyle name="Input 4 23 6" xfId="27260"/>
    <cellStyle name="Input 4 23 7" xfId="27261"/>
    <cellStyle name="Input 4 23 7 2" xfId="27262"/>
    <cellStyle name="Input 4 23 8" xfId="27263"/>
    <cellStyle name="Input 4 23 8 2" xfId="27264"/>
    <cellStyle name="Input 4 23 9" xfId="27265"/>
    <cellStyle name="Input 4 23 9 2" xfId="27266"/>
    <cellStyle name="Input 4 24" xfId="5699"/>
    <cellStyle name="Input 4 24 10" xfId="27267"/>
    <cellStyle name="Input 4 24 10 2" xfId="27268"/>
    <cellStyle name="Input 4 24 11" xfId="27269"/>
    <cellStyle name="Input 4 24 2" xfId="10820"/>
    <cellStyle name="Input 4 24 2 2" xfId="27270"/>
    <cellStyle name="Input 4 24 2 3" xfId="27271"/>
    <cellStyle name="Input 4 24 2 4" xfId="27272"/>
    <cellStyle name="Input 4 24 2 5" xfId="27273"/>
    <cellStyle name="Input 4 24 2 5 2" xfId="27274"/>
    <cellStyle name="Input 4 24 2 6" xfId="27275"/>
    <cellStyle name="Input 4 24 2 6 2" xfId="27276"/>
    <cellStyle name="Input 4 24 2 7" xfId="27277"/>
    <cellStyle name="Input 4 24 2 7 2" xfId="27278"/>
    <cellStyle name="Input 4 24 2 8" xfId="27279"/>
    <cellStyle name="Input 4 24 2 8 2" xfId="27280"/>
    <cellStyle name="Input 4 24 2 9" xfId="27281"/>
    <cellStyle name="Input 4 24 3" xfId="13968"/>
    <cellStyle name="Input 4 24 3 2" xfId="27282"/>
    <cellStyle name="Input 4 24 3 3" xfId="27283"/>
    <cellStyle name="Input 4 24 3 4" xfId="27284"/>
    <cellStyle name="Input 4 24 3 5" xfId="27285"/>
    <cellStyle name="Input 4 24 3 5 2" xfId="27286"/>
    <cellStyle name="Input 4 24 3 6" xfId="27287"/>
    <cellStyle name="Input 4 24 3 6 2" xfId="27288"/>
    <cellStyle name="Input 4 24 3 7" xfId="27289"/>
    <cellStyle name="Input 4 24 3 7 2" xfId="27290"/>
    <cellStyle name="Input 4 24 3 8" xfId="27291"/>
    <cellStyle name="Input 4 24 3 8 2" xfId="27292"/>
    <cellStyle name="Input 4 24 3 9" xfId="27293"/>
    <cellStyle name="Input 4 24 4" xfId="27294"/>
    <cellStyle name="Input 4 24 5" xfId="27295"/>
    <cellStyle name="Input 4 24 6" xfId="27296"/>
    <cellStyle name="Input 4 24 7" xfId="27297"/>
    <cellStyle name="Input 4 24 7 2" xfId="27298"/>
    <cellStyle name="Input 4 24 8" xfId="27299"/>
    <cellStyle name="Input 4 24 8 2" xfId="27300"/>
    <cellStyle name="Input 4 24 9" xfId="27301"/>
    <cellStyle name="Input 4 24 9 2" xfId="27302"/>
    <cellStyle name="Input 4 25" xfId="7143"/>
    <cellStyle name="Input 4 25 10" xfId="27303"/>
    <cellStyle name="Input 4 25 10 2" xfId="27304"/>
    <cellStyle name="Input 4 25 11" xfId="27305"/>
    <cellStyle name="Input 4 25 2" xfId="27306"/>
    <cellStyle name="Input 4 25 2 2" xfId="27307"/>
    <cellStyle name="Input 4 25 2 3" xfId="27308"/>
    <cellStyle name="Input 4 25 2 4" xfId="27309"/>
    <cellStyle name="Input 4 25 2 5" xfId="27310"/>
    <cellStyle name="Input 4 25 2 5 2" xfId="27311"/>
    <cellStyle name="Input 4 25 2 6" xfId="27312"/>
    <cellStyle name="Input 4 25 2 6 2" xfId="27313"/>
    <cellStyle name="Input 4 25 2 7" xfId="27314"/>
    <cellStyle name="Input 4 25 2 7 2" xfId="27315"/>
    <cellStyle name="Input 4 25 2 8" xfId="27316"/>
    <cellStyle name="Input 4 25 2 8 2" xfId="27317"/>
    <cellStyle name="Input 4 25 2 9" xfId="27318"/>
    <cellStyle name="Input 4 25 3" xfId="27319"/>
    <cellStyle name="Input 4 25 3 2" xfId="27320"/>
    <cellStyle name="Input 4 25 3 3" xfId="27321"/>
    <cellStyle name="Input 4 25 3 4" xfId="27322"/>
    <cellStyle name="Input 4 25 3 5" xfId="27323"/>
    <cellStyle name="Input 4 25 3 5 2" xfId="27324"/>
    <cellStyle name="Input 4 25 3 6" xfId="27325"/>
    <cellStyle name="Input 4 25 3 6 2" xfId="27326"/>
    <cellStyle name="Input 4 25 3 7" xfId="27327"/>
    <cellStyle name="Input 4 25 3 7 2" xfId="27328"/>
    <cellStyle name="Input 4 25 3 8" xfId="27329"/>
    <cellStyle name="Input 4 25 3 8 2" xfId="27330"/>
    <cellStyle name="Input 4 25 3 9" xfId="27331"/>
    <cellStyle name="Input 4 25 4" xfId="27332"/>
    <cellStyle name="Input 4 25 5" xfId="27333"/>
    <cellStyle name="Input 4 25 6" xfId="27334"/>
    <cellStyle name="Input 4 25 7" xfId="27335"/>
    <cellStyle name="Input 4 25 7 2" xfId="27336"/>
    <cellStyle name="Input 4 25 8" xfId="27337"/>
    <cellStyle name="Input 4 25 8 2" xfId="27338"/>
    <cellStyle name="Input 4 25 9" xfId="27339"/>
    <cellStyle name="Input 4 25 9 2" xfId="27340"/>
    <cellStyle name="Input 4 26" xfId="11670"/>
    <cellStyle name="Input 4 26 10" xfId="27341"/>
    <cellStyle name="Input 4 26 10 2" xfId="27342"/>
    <cellStyle name="Input 4 26 11" xfId="27343"/>
    <cellStyle name="Input 4 26 2" xfId="27344"/>
    <cellStyle name="Input 4 26 2 2" xfId="27345"/>
    <cellStyle name="Input 4 26 2 3" xfId="27346"/>
    <cellStyle name="Input 4 26 2 4" xfId="27347"/>
    <cellStyle name="Input 4 26 2 5" xfId="27348"/>
    <cellStyle name="Input 4 26 2 5 2" xfId="27349"/>
    <cellStyle name="Input 4 26 2 6" xfId="27350"/>
    <cellStyle name="Input 4 26 2 6 2" xfId="27351"/>
    <cellStyle name="Input 4 26 2 7" xfId="27352"/>
    <cellStyle name="Input 4 26 2 7 2" xfId="27353"/>
    <cellStyle name="Input 4 26 2 8" xfId="27354"/>
    <cellStyle name="Input 4 26 2 8 2" xfId="27355"/>
    <cellStyle name="Input 4 26 2 9" xfId="27356"/>
    <cellStyle name="Input 4 26 3" xfId="27357"/>
    <cellStyle name="Input 4 26 3 2" xfId="27358"/>
    <cellStyle name="Input 4 26 3 3" xfId="27359"/>
    <cellStyle name="Input 4 26 3 4" xfId="27360"/>
    <cellStyle name="Input 4 26 3 5" xfId="27361"/>
    <cellStyle name="Input 4 26 3 5 2" xfId="27362"/>
    <cellStyle name="Input 4 26 3 6" xfId="27363"/>
    <cellStyle name="Input 4 26 3 6 2" xfId="27364"/>
    <cellStyle name="Input 4 26 3 7" xfId="27365"/>
    <cellStyle name="Input 4 26 3 7 2" xfId="27366"/>
    <cellStyle name="Input 4 26 3 8" xfId="27367"/>
    <cellStyle name="Input 4 26 3 8 2" xfId="27368"/>
    <cellStyle name="Input 4 26 3 9" xfId="27369"/>
    <cellStyle name="Input 4 26 4" xfId="27370"/>
    <cellStyle name="Input 4 26 5" xfId="27371"/>
    <cellStyle name="Input 4 26 6" xfId="27372"/>
    <cellStyle name="Input 4 26 7" xfId="27373"/>
    <cellStyle name="Input 4 26 7 2" xfId="27374"/>
    <cellStyle name="Input 4 26 8" xfId="27375"/>
    <cellStyle name="Input 4 26 8 2" xfId="27376"/>
    <cellStyle name="Input 4 26 9" xfId="27377"/>
    <cellStyle name="Input 4 26 9 2" xfId="27378"/>
    <cellStyle name="Input 4 27" xfId="27379"/>
    <cellStyle name="Input 4 27 10" xfId="27380"/>
    <cellStyle name="Input 4 27 10 2" xfId="27381"/>
    <cellStyle name="Input 4 27 11" xfId="27382"/>
    <cellStyle name="Input 4 27 2" xfId="27383"/>
    <cellStyle name="Input 4 27 2 2" xfId="27384"/>
    <cellStyle name="Input 4 27 2 3" xfId="27385"/>
    <cellStyle name="Input 4 27 2 4" xfId="27386"/>
    <cellStyle name="Input 4 27 2 5" xfId="27387"/>
    <cellStyle name="Input 4 27 2 5 2" xfId="27388"/>
    <cellStyle name="Input 4 27 2 6" xfId="27389"/>
    <cellStyle name="Input 4 27 2 6 2" xfId="27390"/>
    <cellStyle name="Input 4 27 2 7" xfId="27391"/>
    <cellStyle name="Input 4 27 2 7 2" xfId="27392"/>
    <cellStyle name="Input 4 27 2 8" xfId="27393"/>
    <cellStyle name="Input 4 27 2 8 2" xfId="27394"/>
    <cellStyle name="Input 4 27 2 9" xfId="27395"/>
    <cellStyle name="Input 4 27 3" xfId="27396"/>
    <cellStyle name="Input 4 27 3 2" xfId="27397"/>
    <cellStyle name="Input 4 27 3 3" xfId="27398"/>
    <cellStyle name="Input 4 27 3 4" xfId="27399"/>
    <cellStyle name="Input 4 27 3 5" xfId="27400"/>
    <cellStyle name="Input 4 27 3 5 2" xfId="27401"/>
    <cellStyle name="Input 4 27 3 6" xfId="27402"/>
    <cellStyle name="Input 4 27 3 6 2" xfId="27403"/>
    <cellStyle name="Input 4 27 3 7" xfId="27404"/>
    <cellStyle name="Input 4 27 3 7 2" xfId="27405"/>
    <cellStyle name="Input 4 27 3 8" xfId="27406"/>
    <cellStyle name="Input 4 27 3 8 2" xfId="27407"/>
    <cellStyle name="Input 4 27 3 9" xfId="27408"/>
    <cellStyle name="Input 4 27 4" xfId="27409"/>
    <cellStyle name="Input 4 27 5" xfId="27410"/>
    <cellStyle name="Input 4 27 6" xfId="27411"/>
    <cellStyle name="Input 4 27 7" xfId="27412"/>
    <cellStyle name="Input 4 27 7 2" xfId="27413"/>
    <cellStyle name="Input 4 27 8" xfId="27414"/>
    <cellStyle name="Input 4 27 8 2" xfId="27415"/>
    <cellStyle name="Input 4 27 9" xfId="27416"/>
    <cellStyle name="Input 4 27 9 2" xfId="27417"/>
    <cellStyle name="Input 4 28" xfId="27418"/>
    <cellStyle name="Input 4 28 2" xfId="27419"/>
    <cellStyle name="Input 4 28 3" xfId="27420"/>
    <cellStyle name="Input 4 28 4" xfId="27421"/>
    <cellStyle name="Input 4 28 5" xfId="27422"/>
    <cellStyle name="Input 4 28 5 2" xfId="27423"/>
    <cellStyle name="Input 4 28 6" xfId="27424"/>
    <cellStyle name="Input 4 28 6 2" xfId="27425"/>
    <cellStyle name="Input 4 28 7" xfId="27426"/>
    <cellStyle name="Input 4 28 7 2" xfId="27427"/>
    <cellStyle name="Input 4 28 8" xfId="27428"/>
    <cellStyle name="Input 4 28 8 2" xfId="27429"/>
    <cellStyle name="Input 4 28 9" xfId="27430"/>
    <cellStyle name="Input 4 29" xfId="27431"/>
    <cellStyle name="Input 4 29 2" xfId="27432"/>
    <cellStyle name="Input 4 29 3" xfId="27433"/>
    <cellStyle name="Input 4 29 4" xfId="27434"/>
    <cellStyle name="Input 4 29 5" xfId="27435"/>
    <cellStyle name="Input 4 29 5 2" xfId="27436"/>
    <cellStyle name="Input 4 29 6" xfId="27437"/>
    <cellStyle name="Input 4 29 6 2" xfId="27438"/>
    <cellStyle name="Input 4 29 7" xfId="27439"/>
    <cellStyle name="Input 4 29 7 2" xfId="27440"/>
    <cellStyle name="Input 4 29 8" xfId="27441"/>
    <cellStyle name="Input 4 29 8 2" xfId="27442"/>
    <cellStyle name="Input 4 29 9" xfId="27443"/>
    <cellStyle name="Input 4 3" xfId="2246"/>
    <cellStyle name="Input 4 3 10" xfId="27444"/>
    <cellStyle name="Input 4 3 10 2" xfId="27445"/>
    <cellStyle name="Input 4 3 11" xfId="27446"/>
    <cellStyle name="Input 4 3 2" xfId="7786"/>
    <cellStyle name="Input 4 3 2 2" xfId="27447"/>
    <cellStyle name="Input 4 3 2 3" xfId="27448"/>
    <cellStyle name="Input 4 3 2 4" xfId="27449"/>
    <cellStyle name="Input 4 3 2 5" xfId="27450"/>
    <cellStyle name="Input 4 3 2 5 2" xfId="27451"/>
    <cellStyle name="Input 4 3 2 6" xfId="27452"/>
    <cellStyle name="Input 4 3 2 6 2" xfId="27453"/>
    <cellStyle name="Input 4 3 2 7" xfId="27454"/>
    <cellStyle name="Input 4 3 2 7 2" xfId="27455"/>
    <cellStyle name="Input 4 3 2 8" xfId="27456"/>
    <cellStyle name="Input 4 3 2 8 2" xfId="27457"/>
    <cellStyle name="Input 4 3 2 9" xfId="27458"/>
    <cellStyle name="Input 4 3 3" xfId="7335"/>
    <cellStyle name="Input 4 3 3 2" xfId="27459"/>
    <cellStyle name="Input 4 3 3 3" xfId="27460"/>
    <cellStyle name="Input 4 3 3 4" xfId="27461"/>
    <cellStyle name="Input 4 3 3 5" xfId="27462"/>
    <cellStyle name="Input 4 3 3 5 2" xfId="27463"/>
    <cellStyle name="Input 4 3 3 6" xfId="27464"/>
    <cellStyle name="Input 4 3 3 6 2" xfId="27465"/>
    <cellStyle name="Input 4 3 3 7" xfId="27466"/>
    <cellStyle name="Input 4 3 3 7 2" xfId="27467"/>
    <cellStyle name="Input 4 3 3 8" xfId="27468"/>
    <cellStyle name="Input 4 3 3 8 2" xfId="27469"/>
    <cellStyle name="Input 4 3 3 9" xfId="27470"/>
    <cellStyle name="Input 4 3 4" xfId="27471"/>
    <cellStyle name="Input 4 3 5" xfId="27472"/>
    <cellStyle name="Input 4 3 6" xfId="27473"/>
    <cellStyle name="Input 4 3 7" xfId="27474"/>
    <cellStyle name="Input 4 3 7 2" xfId="27475"/>
    <cellStyle name="Input 4 3 8" xfId="27476"/>
    <cellStyle name="Input 4 3 8 2" xfId="27477"/>
    <cellStyle name="Input 4 3 9" xfId="27478"/>
    <cellStyle name="Input 4 3 9 2" xfId="27479"/>
    <cellStyle name="Input 4 30" xfId="27480"/>
    <cellStyle name="Input 4 30 2" xfId="27481"/>
    <cellStyle name="Input 4 30 3" xfId="27482"/>
    <cellStyle name="Input 4 30 4" xfId="27483"/>
    <cellStyle name="Input 4 30 5" xfId="27484"/>
    <cellStyle name="Input 4 30 5 2" xfId="27485"/>
    <cellStyle name="Input 4 30 6" xfId="27486"/>
    <cellStyle name="Input 4 30 6 2" xfId="27487"/>
    <cellStyle name="Input 4 30 7" xfId="27488"/>
    <cellStyle name="Input 4 30 7 2" xfId="27489"/>
    <cellStyle name="Input 4 30 8" xfId="27490"/>
    <cellStyle name="Input 4 30 8 2" xfId="27491"/>
    <cellStyle name="Input 4 30 9" xfId="27492"/>
    <cellStyle name="Input 4 31" xfId="27493"/>
    <cellStyle name="Input 4 31 2" xfId="27494"/>
    <cellStyle name="Input 4 31 3" xfId="27495"/>
    <cellStyle name="Input 4 31 4" xfId="27496"/>
    <cellStyle name="Input 4 31 5" xfId="27497"/>
    <cellStyle name="Input 4 31 5 2" xfId="27498"/>
    <cellStyle name="Input 4 31 6" xfId="27499"/>
    <cellStyle name="Input 4 31 6 2" xfId="27500"/>
    <cellStyle name="Input 4 31 7" xfId="27501"/>
    <cellStyle name="Input 4 31 7 2" xfId="27502"/>
    <cellStyle name="Input 4 31 8" xfId="27503"/>
    <cellStyle name="Input 4 31 8 2" xfId="27504"/>
    <cellStyle name="Input 4 31 9" xfId="27505"/>
    <cellStyle name="Input 4 32" xfId="27506"/>
    <cellStyle name="Input 4 32 2" xfId="27507"/>
    <cellStyle name="Input 4 32 3" xfId="27508"/>
    <cellStyle name="Input 4 32 4" xfId="27509"/>
    <cellStyle name="Input 4 32 5" xfId="27510"/>
    <cellStyle name="Input 4 32 5 2" xfId="27511"/>
    <cellStyle name="Input 4 32 6" xfId="27512"/>
    <cellStyle name="Input 4 32 6 2" xfId="27513"/>
    <cellStyle name="Input 4 32 7" xfId="27514"/>
    <cellStyle name="Input 4 32 7 2" xfId="27515"/>
    <cellStyle name="Input 4 32 8" xfId="27516"/>
    <cellStyle name="Input 4 32 8 2" xfId="27517"/>
    <cellStyle name="Input 4 32 9" xfId="27518"/>
    <cellStyle name="Input 4 33" xfId="27519"/>
    <cellStyle name="Input 4 33 2" xfId="27520"/>
    <cellStyle name="Input 4 33 3" xfId="27521"/>
    <cellStyle name="Input 4 33 4" xfId="27522"/>
    <cellStyle name="Input 4 33 5" xfId="27523"/>
    <cellStyle name="Input 4 33 5 2" xfId="27524"/>
    <cellStyle name="Input 4 33 6" xfId="27525"/>
    <cellStyle name="Input 4 33 6 2" xfId="27526"/>
    <cellStyle name="Input 4 33 7" xfId="27527"/>
    <cellStyle name="Input 4 33 7 2" xfId="27528"/>
    <cellStyle name="Input 4 33 8" xfId="27529"/>
    <cellStyle name="Input 4 33 8 2" xfId="27530"/>
    <cellStyle name="Input 4 33 9" xfId="27531"/>
    <cellStyle name="Input 4 34" xfId="27532"/>
    <cellStyle name="Input 4 34 2" xfId="27533"/>
    <cellStyle name="Input 4 34 3" xfId="27534"/>
    <cellStyle name="Input 4 34 4" xfId="27535"/>
    <cellStyle name="Input 4 34 5" xfId="27536"/>
    <cellStyle name="Input 4 34 5 2" xfId="27537"/>
    <cellStyle name="Input 4 34 6" xfId="27538"/>
    <cellStyle name="Input 4 34 6 2" xfId="27539"/>
    <cellStyle name="Input 4 34 7" xfId="27540"/>
    <cellStyle name="Input 4 34 7 2" xfId="27541"/>
    <cellStyle name="Input 4 34 8" xfId="27542"/>
    <cellStyle name="Input 4 34 8 2" xfId="27543"/>
    <cellStyle name="Input 4 34 9" xfId="27544"/>
    <cellStyle name="Input 4 35" xfId="27545"/>
    <cellStyle name="Input 4 36" xfId="27546"/>
    <cellStyle name="Input 4 37" xfId="27547"/>
    <cellStyle name="Input 4 38" xfId="27548"/>
    <cellStyle name="Input 4 39" xfId="27549"/>
    <cellStyle name="Input 4 4" xfId="2121"/>
    <cellStyle name="Input 4 4 10" xfId="27550"/>
    <cellStyle name="Input 4 4 10 2" xfId="27551"/>
    <cellStyle name="Input 4 4 11" xfId="27552"/>
    <cellStyle name="Input 4 4 2" xfId="7661"/>
    <cellStyle name="Input 4 4 2 2" xfId="27553"/>
    <cellStyle name="Input 4 4 2 3" xfId="27554"/>
    <cellStyle name="Input 4 4 2 4" xfId="27555"/>
    <cellStyle name="Input 4 4 2 5" xfId="27556"/>
    <cellStyle name="Input 4 4 2 5 2" xfId="27557"/>
    <cellStyle name="Input 4 4 2 6" xfId="27558"/>
    <cellStyle name="Input 4 4 2 6 2" xfId="27559"/>
    <cellStyle name="Input 4 4 2 7" xfId="27560"/>
    <cellStyle name="Input 4 4 2 7 2" xfId="27561"/>
    <cellStyle name="Input 4 4 2 8" xfId="27562"/>
    <cellStyle name="Input 4 4 2 8 2" xfId="27563"/>
    <cellStyle name="Input 4 4 2 9" xfId="27564"/>
    <cellStyle name="Input 4 4 3" xfId="6829"/>
    <cellStyle name="Input 4 4 3 2" xfId="27565"/>
    <cellStyle name="Input 4 4 3 3" xfId="27566"/>
    <cellStyle name="Input 4 4 3 4" xfId="27567"/>
    <cellStyle name="Input 4 4 3 5" xfId="27568"/>
    <cellStyle name="Input 4 4 3 5 2" xfId="27569"/>
    <cellStyle name="Input 4 4 3 6" xfId="27570"/>
    <cellStyle name="Input 4 4 3 6 2" xfId="27571"/>
    <cellStyle name="Input 4 4 3 7" xfId="27572"/>
    <cellStyle name="Input 4 4 3 7 2" xfId="27573"/>
    <cellStyle name="Input 4 4 3 8" xfId="27574"/>
    <cellStyle name="Input 4 4 3 8 2" xfId="27575"/>
    <cellStyle name="Input 4 4 3 9" xfId="27576"/>
    <cellStyle name="Input 4 4 4" xfId="27577"/>
    <cellStyle name="Input 4 4 5" xfId="27578"/>
    <cellStyle name="Input 4 4 6" xfId="27579"/>
    <cellStyle name="Input 4 4 7" xfId="27580"/>
    <cellStyle name="Input 4 4 7 2" xfId="27581"/>
    <cellStyle name="Input 4 4 8" xfId="27582"/>
    <cellStyle name="Input 4 4 8 2" xfId="27583"/>
    <cellStyle name="Input 4 4 9" xfId="27584"/>
    <cellStyle name="Input 4 4 9 2" xfId="27585"/>
    <cellStyle name="Input 4 40" xfId="27586"/>
    <cellStyle name="Input 4 41" xfId="27587"/>
    <cellStyle name="Input 4 42" xfId="27588"/>
    <cellStyle name="Input 4 43" xfId="27589"/>
    <cellStyle name="Input 4 44" xfId="27590"/>
    <cellStyle name="Input 4 45" xfId="27591"/>
    <cellStyle name="Input 4 46" xfId="27592"/>
    <cellStyle name="Input 4 47" xfId="27593"/>
    <cellStyle name="Input 4 48" xfId="27594"/>
    <cellStyle name="Input 4 49" xfId="27595"/>
    <cellStyle name="Input 4 5" xfId="2264"/>
    <cellStyle name="Input 4 5 10" xfId="27596"/>
    <cellStyle name="Input 4 5 10 2" xfId="27597"/>
    <cellStyle name="Input 4 5 11" xfId="27598"/>
    <cellStyle name="Input 4 5 2" xfId="7804"/>
    <cellStyle name="Input 4 5 2 2" xfId="27599"/>
    <cellStyle name="Input 4 5 2 3" xfId="27600"/>
    <cellStyle name="Input 4 5 2 4" xfId="27601"/>
    <cellStyle name="Input 4 5 2 5" xfId="27602"/>
    <cellStyle name="Input 4 5 2 5 2" xfId="27603"/>
    <cellStyle name="Input 4 5 2 6" xfId="27604"/>
    <cellStyle name="Input 4 5 2 6 2" xfId="27605"/>
    <cellStyle name="Input 4 5 2 7" xfId="27606"/>
    <cellStyle name="Input 4 5 2 7 2" xfId="27607"/>
    <cellStyle name="Input 4 5 2 8" xfId="27608"/>
    <cellStyle name="Input 4 5 2 8 2" xfId="27609"/>
    <cellStyle name="Input 4 5 2 9" xfId="27610"/>
    <cellStyle name="Input 4 5 3" xfId="7392"/>
    <cellStyle name="Input 4 5 3 2" xfId="27611"/>
    <cellStyle name="Input 4 5 3 3" xfId="27612"/>
    <cellStyle name="Input 4 5 3 4" xfId="27613"/>
    <cellStyle name="Input 4 5 3 5" xfId="27614"/>
    <cellStyle name="Input 4 5 3 5 2" xfId="27615"/>
    <cellStyle name="Input 4 5 3 6" xfId="27616"/>
    <cellStyle name="Input 4 5 3 6 2" xfId="27617"/>
    <cellStyle name="Input 4 5 3 7" xfId="27618"/>
    <cellStyle name="Input 4 5 3 7 2" xfId="27619"/>
    <cellStyle name="Input 4 5 3 8" xfId="27620"/>
    <cellStyle name="Input 4 5 3 8 2" xfId="27621"/>
    <cellStyle name="Input 4 5 3 9" xfId="27622"/>
    <cellStyle name="Input 4 5 4" xfId="27623"/>
    <cellStyle name="Input 4 5 5" xfId="27624"/>
    <cellStyle name="Input 4 5 6" xfId="27625"/>
    <cellStyle name="Input 4 5 7" xfId="27626"/>
    <cellStyle name="Input 4 5 7 2" xfId="27627"/>
    <cellStyle name="Input 4 5 8" xfId="27628"/>
    <cellStyle name="Input 4 5 8 2" xfId="27629"/>
    <cellStyle name="Input 4 5 9" xfId="27630"/>
    <cellStyle name="Input 4 5 9 2" xfId="27631"/>
    <cellStyle name="Input 4 50" xfId="27632"/>
    <cellStyle name="Input 4 51" xfId="27633"/>
    <cellStyle name="Input 4 52" xfId="27634"/>
    <cellStyle name="Input 4 53" xfId="27635"/>
    <cellStyle name="Input 4 54" xfId="27636"/>
    <cellStyle name="Input 4 55" xfId="27637"/>
    <cellStyle name="Input 4 56" xfId="27638"/>
    <cellStyle name="Input 4 57" xfId="27639"/>
    <cellStyle name="Input 4 58" xfId="27640"/>
    <cellStyle name="Input 4 59" xfId="27641"/>
    <cellStyle name="Input 4 6" xfId="2108"/>
    <cellStyle name="Input 4 6 10" xfId="27642"/>
    <cellStyle name="Input 4 6 10 2" xfId="27643"/>
    <cellStyle name="Input 4 6 11" xfId="27644"/>
    <cellStyle name="Input 4 6 2" xfId="7648"/>
    <cellStyle name="Input 4 6 2 2" xfId="27645"/>
    <cellStyle name="Input 4 6 2 3" xfId="27646"/>
    <cellStyle name="Input 4 6 2 4" xfId="27647"/>
    <cellStyle name="Input 4 6 2 5" xfId="27648"/>
    <cellStyle name="Input 4 6 2 5 2" xfId="27649"/>
    <cellStyle name="Input 4 6 2 6" xfId="27650"/>
    <cellStyle name="Input 4 6 2 6 2" xfId="27651"/>
    <cellStyle name="Input 4 6 2 7" xfId="27652"/>
    <cellStyle name="Input 4 6 2 7 2" xfId="27653"/>
    <cellStyle name="Input 4 6 2 8" xfId="27654"/>
    <cellStyle name="Input 4 6 2 8 2" xfId="27655"/>
    <cellStyle name="Input 4 6 2 9" xfId="27656"/>
    <cellStyle name="Input 4 6 3" xfId="9609"/>
    <cellStyle name="Input 4 6 3 2" xfId="27657"/>
    <cellStyle name="Input 4 6 3 3" xfId="27658"/>
    <cellStyle name="Input 4 6 3 4" xfId="27659"/>
    <cellStyle name="Input 4 6 3 5" xfId="27660"/>
    <cellStyle name="Input 4 6 3 5 2" xfId="27661"/>
    <cellStyle name="Input 4 6 3 6" xfId="27662"/>
    <cellStyle name="Input 4 6 3 6 2" xfId="27663"/>
    <cellStyle name="Input 4 6 3 7" xfId="27664"/>
    <cellStyle name="Input 4 6 3 7 2" xfId="27665"/>
    <cellStyle name="Input 4 6 3 8" xfId="27666"/>
    <cellStyle name="Input 4 6 3 8 2" xfId="27667"/>
    <cellStyle name="Input 4 6 3 9" xfId="27668"/>
    <cellStyle name="Input 4 6 4" xfId="27669"/>
    <cellStyle name="Input 4 6 5" xfId="27670"/>
    <cellStyle name="Input 4 6 6" xfId="27671"/>
    <cellStyle name="Input 4 6 7" xfId="27672"/>
    <cellStyle name="Input 4 6 7 2" xfId="27673"/>
    <cellStyle name="Input 4 6 8" xfId="27674"/>
    <cellStyle name="Input 4 6 8 2" xfId="27675"/>
    <cellStyle name="Input 4 6 9" xfId="27676"/>
    <cellStyle name="Input 4 6 9 2" xfId="27677"/>
    <cellStyle name="Input 4 60" xfId="27678"/>
    <cellStyle name="Input 4 61" xfId="27679"/>
    <cellStyle name="Input 4 62" xfId="27680"/>
    <cellStyle name="Input 4 63" xfId="27681"/>
    <cellStyle name="Input 4 64" xfId="27682"/>
    <cellStyle name="Input 4 65" xfId="27683"/>
    <cellStyle name="Input 4 66" xfId="27684"/>
    <cellStyle name="Input 4 67" xfId="27685"/>
    <cellStyle name="Input 4 68" xfId="27686"/>
    <cellStyle name="Input 4 69" xfId="27687"/>
    <cellStyle name="Input 4 7" xfId="2277"/>
    <cellStyle name="Input 4 7 10" xfId="27688"/>
    <cellStyle name="Input 4 7 10 2" xfId="27689"/>
    <cellStyle name="Input 4 7 11" xfId="27690"/>
    <cellStyle name="Input 4 7 2" xfId="7816"/>
    <cellStyle name="Input 4 7 2 2" xfId="27691"/>
    <cellStyle name="Input 4 7 2 3" xfId="27692"/>
    <cellStyle name="Input 4 7 2 4" xfId="27693"/>
    <cellStyle name="Input 4 7 2 5" xfId="27694"/>
    <cellStyle name="Input 4 7 2 5 2" xfId="27695"/>
    <cellStyle name="Input 4 7 2 6" xfId="27696"/>
    <cellStyle name="Input 4 7 2 6 2" xfId="27697"/>
    <cellStyle name="Input 4 7 2 7" xfId="27698"/>
    <cellStyle name="Input 4 7 2 7 2" xfId="27699"/>
    <cellStyle name="Input 4 7 2 8" xfId="27700"/>
    <cellStyle name="Input 4 7 2 8 2" xfId="27701"/>
    <cellStyle name="Input 4 7 2 9" xfId="27702"/>
    <cellStyle name="Input 4 7 3" xfId="7388"/>
    <cellStyle name="Input 4 7 3 2" xfId="27703"/>
    <cellStyle name="Input 4 7 3 3" xfId="27704"/>
    <cellStyle name="Input 4 7 3 4" xfId="27705"/>
    <cellStyle name="Input 4 7 3 5" xfId="27706"/>
    <cellStyle name="Input 4 7 3 5 2" xfId="27707"/>
    <cellStyle name="Input 4 7 3 6" xfId="27708"/>
    <cellStyle name="Input 4 7 3 6 2" xfId="27709"/>
    <cellStyle name="Input 4 7 3 7" xfId="27710"/>
    <cellStyle name="Input 4 7 3 7 2" xfId="27711"/>
    <cellStyle name="Input 4 7 3 8" xfId="27712"/>
    <cellStyle name="Input 4 7 3 8 2" xfId="27713"/>
    <cellStyle name="Input 4 7 3 9" xfId="27714"/>
    <cellStyle name="Input 4 7 4" xfId="27715"/>
    <cellStyle name="Input 4 7 5" xfId="27716"/>
    <cellStyle name="Input 4 7 6" xfId="27717"/>
    <cellStyle name="Input 4 7 7" xfId="27718"/>
    <cellStyle name="Input 4 7 7 2" xfId="27719"/>
    <cellStyle name="Input 4 7 8" xfId="27720"/>
    <cellStyle name="Input 4 7 8 2" xfId="27721"/>
    <cellStyle name="Input 4 7 9" xfId="27722"/>
    <cellStyle name="Input 4 7 9 2" xfId="27723"/>
    <cellStyle name="Input 4 70" xfId="27724"/>
    <cellStyle name="Input 4 71" xfId="27725"/>
    <cellStyle name="Input 4 72" xfId="27726"/>
    <cellStyle name="Input 4 73" xfId="27727"/>
    <cellStyle name="Input 4 74" xfId="27728"/>
    <cellStyle name="Input 4 75" xfId="27729"/>
    <cellStyle name="Input 4 76" xfId="27730"/>
    <cellStyle name="Input 4 77" xfId="27731"/>
    <cellStyle name="Input 4 78" xfId="27732"/>
    <cellStyle name="Input 4 78 2" xfId="27733"/>
    <cellStyle name="Input 4 79" xfId="27734"/>
    <cellStyle name="Input 4 79 2" xfId="27735"/>
    <cellStyle name="Input 4 8" xfId="2091"/>
    <cellStyle name="Input 4 8 10" xfId="27736"/>
    <cellStyle name="Input 4 8 10 2" xfId="27737"/>
    <cellStyle name="Input 4 8 11" xfId="27738"/>
    <cellStyle name="Input 4 8 2" xfId="7631"/>
    <cellStyle name="Input 4 8 2 2" xfId="27739"/>
    <cellStyle name="Input 4 8 2 3" xfId="27740"/>
    <cellStyle name="Input 4 8 2 4" xfId="27741"/>
    <cellStyle name="Input 4 8 2 5" xfId="27742"/>
    <cellStyle name="Input 4 8 2 5 2" xfId="27743"/>
    <cellStyle name="Input 4 8 2 6" xfId="27744"/>
    <cellStyle name="Input 4 8 2 6 2" xfId="27745"/>
    <cellStyle name="Input 4 8 2 7" xfId="27746"/>
    <cellStyle name="Input 4 8 2 7 2" xfId="27747"/>
    <cellStyle name="Input 4 8 2 8" xfId="27748"/>
    <cellStyle name="Input 4 8 2 8 2" xfId="27749"/>
    <cellStyle name="Input 4 8 2 9" xfId="27750"/>
    <cellStyle name="Input 4 8 3" xfId="9433"/>
    <cellStyle name="Input 4 8 3 2" xfId="27751"/>
    <cellStyle name="Input 4 8 3 3" xfId="27752"/>
    <cellStyle name="Input 4 8 3 4" xfId="27753"/>
    <cellStyle name="Input 4 8 3 5" xfId="27754"/>
    <cellStyle name="Input 4 8 3 5 2" xfId="27755"/>
    <cellStyle name="Input 4 8 3 6" xfId="27756"/>
    <cellStyle name="Input 4 8 3 6 2" xfId="27757"/>
    <cellStyle name="Input 4 8 3 7" xfId="27758"/>
    <cellStyle name="Input 4 8 3 7 2" xfId="27759"/>
    <cellStyle name="Input 4 8 3 8" xfId="27760"/>
    <cellStyle name="Input 4 8 3 8 2" xfId="27761"/>
    <cellStyle name="Input 4 8 3 9" xfId="27762"/>
    <cellStyle name="Input 4 8 4" xfId="27763"/>
    <cellStyle name="Input 4 8 5" xfId="27764"/>
    <cellStyle name="Input 4 8 6" xfId="27765"/>
    <cellStyle name="Input 4 8 7" xfId="27766"/>
    <cellStyle name="Input 4 8 7 2" xfId="27767"/>
    <cellStyle name="Input 4 8 8" xfId="27768"/>
    <cellStyle name="Input 4 8 8 2" xfId="27769"/>
    <cellStyle name="Input 4 8 9" xfId="27770"/>
    <cellStyle name="Input 4 8 9 2" xfId="27771"/>
    <cellStyle name="Input 4 80" xfId="27772"/>
    <cellStyle name="Input 4 80 2" xfId="27773"/>
    <cellStyle name="Input 4 81" xfId="27774"/>
    <cellStyle name="Input 4 81 2" xfId="27775"/>
    <cellStyle name="Input 4 82" xfId="27776"/>
    <cellStyle name="Input 4 83" xfId="1425"/>
    <cellStyle name="Input 4 9" xfId="2340"/>
    <cellStyle name="Input 4 9 10" xfId="27777"/>
    <cellStyle name="Input 4 9 10 2" xfId="27778"/>
    <cellStyle name="Input 4 9 11" xfId="27779"/>
    <cellStyle name="Input 4 9 2" xfId="7878"/>
    <cellStyle name="Input 4 9 2 2" xfId="27780"/>
    <cellStyle name="Input 4 9 2 3" xfId="27781"/>
    <cellStyle name="Input 4 9 2 4" xfId="27782"/>
    <cellStyle name="Input 4 9 2 5" xfId="27783"/>
    <cellStyle name="Input 4 9 2 5 2" xfId="27784"/>
    <cellStyle name="Input 4 9 2 6" xfId="27785"/>
    <cellStyle name="Input 4 9 2 6 2" xfId="27786"/>
    <cellStyle name="Input 4 9 2 7" xfId="27787"/>
    <cellStyle name="Input 4 9 2 7 2" xfId="27788"/>
    <cellStyle name="Input 4 9 2 8" xfId="27789"/>
    <cellStyle name="Input 4 9 2 8 2" xfId="27790"/>
    <cellStyle name="Input 4 9 2 9" xfId="27791"/>
    <cellStyle name="Input 4 9 3" xfId="7284"/>
    <cellStyle name="Input 4 9 3 2" xfId="27792"/>
    <cellStyle name="Input 4 9 3 3" xfId="27793"/>
    <cellStyle name="Input 4 9 3 4" xfId="27794"/>
    <cellStyle name="Input 4 9 3 5" xfId="27795"/>
    <cellStyle name="Input 4 9 3 5 2" xfId="27796"/>
    <cellStyle name="Input 4 9 3 6" xfId="27797"/>
    <cellStyle name="Input 4 9 3 6 2" xfId="27798"/>
    <cellStyle name="Input 4 9 3 7" xfId="27799"/>
    <cellStyle name="Input 4 9 3 7 2" xfId="27800"/>
    <cellStyle name="Input 4 9 3 8" xfId="27801"/>
    <cellStyle name="Input 4 9 3 8 2" xfId="27802"/>
    <cellStyle name="Input 4 9 3 9" xfId="27803"/>
    <cellStyle name="Input 4 9 4" xfId="27804"/>
    <cellStyle name="Input 4 9 5" xfId="27805"/>
    <cellStyle name="Input 4 9 6" xfId="27806"/>
    <cellStyle name="Input 4 9 7" xfId="27807"/>
    <cellStyle name="Input 4 9 7 2" xfId="27808"/>
    <cellStyle name="Input 4 9 8" xfId="27809"/>
    <cellStyle name="Input 4 9 8 2" xfId="27810"/>
    <cellStyle name="Input 4 9 9" xfId="27811"/>
    <cellStyle name="Input 4 9 9 2" xfId="27812"/>
    <cellStyle name="Input 40" xfId="27813"/>
    <cellStyle name="Input 40 2" xfId="27814"/>
    <cellStyle name="Input 41" xfId="27815"/>
    <cellStyle name="Input 41 2" xfId="27816"/>
    <cellStyle name="Input 42" xfId="27817"/>
    <cellStyle name="Input 42 2" xfId="27818"/>
    <cellStyle name="Input 43" xfId="27819"/>
    <cellStyle name="Input 43 2" xfId="27820"/>
    <cellStyle name="Input 44" xfId="27821"/>
    <cellStyle name="Input 44 2" xfId="27822"/>
    <cellStyle name="Input 45" xfId="27823"/>
    <cellStyle name="Input 45 2" xfId="27824"/>
    <cellStyle name="Input 46" xfId="27825"/>
    <cellStyle name="Input 46 2" xfId="27826"/>
    <cellStyle name="Input 47" xfId="27827"/>
    <cellStyle name="Input 47 2" xfId="27828"/>
    <cellStyle name="Input 48" xfId="27829"/>
    <cellStyle name="Input 48 2" xfId="27830"/>
    <cellStyle name="Input 49" xfId="27831"/>
    <cellStyle name="Input 49 2" xfId="27832"/>
    <cellStyle name="Input 5" xfId="70"/>
    <cellStyle name="Input 5 10" xfId="2068"/>
    <cellStyle name="Input 5 10 2" xfId="7608"/>
    <cellStyle name="Input 5 10 3" xfId="9266"/>
    <cellStyle name="Input 5 11" xfId="2373"/>
    <cellStyle name="Input 5 11 2" xfId="7911"/>
    <cellStyle name="Input 5 11 3" xfId="7207"/>
    <cellStyle name="Input 5 12" xfId="2003"/>
    <cellStyle name="Input 5 12 2" xfId="7544"/>
    <cellStyle name="Input 5 12 3" xfId="11465"/>
    <cellStyle name="Input 5 13" xfId="2839"/>
    <cellStyle name="Input 5 13 2" xfId="8331"/>
    <cellStyle name="Input 5 13 3" xfId="6920"/>
    <cellStyle name="Input 5 14" xfId="1934"/>
    <cellStyle name="Input 5 14 2" xfId="7475"/>
    <cellStyle name="Input 5 14 3" xfId="11318"/>
    <cellStyle name="Input 5 15" xfId="2892"/>
    <cellStyle name="Input 5 15 2" xfId="8384"/>
    <cellStyle name="Input 5 15 3" xfId="6866"/>
    <cellStyle name="Input 5 16" xfId="2818"/>
    <cellStyle name="Input 5 16 2" xfId="8310"/>
    <cellStyle name="Input 5 16 3" xfId="6941"/>
    <cellStyle name="Input 5 17" xfId="3286"/>
    <cellStyle name="Input 5 17 2" xfId="8733"/>
    <cellStyle name="Input 5 17 3" xfId="12093"/>
    <cellStyle name="Input 5 18" xfId="3247"/>
    <cellStyle name="Input 5 18 2" xfId="8694"/>
    <cellStyle name="Input 5 18 3" xfId="12054"/>
    <cellStyle name="Input 5 19" xfId="5812"/>
    <cellStyle name="Input 5 19 2" xfId="10933"/>
    <cellStyle name="Input 5 19 3" xfId="14079"/>
    <cellStyle name="Input 5 2" xfId="71"/>
    <cellStyle name="Input 5 2 2" xfId="7667"/>
    <cellStyle name="Input 5 2 3" xfId="8547"/>
    <cellStyle name="Input 5 2 4" xfId="2127"/>
    <cellStyle name="Input 5 20" xfId="5717"/>
    <cellStyle name="Input 5 20 2" xfId="10838"/>
    <cellStyle name="Input 5 20 3" xfId="13986"/>
    <cellStyle name="Input 5 21" xfId="5834"/>
    <cellStyle name="Input 5 21 2" xfId="10953"/>
    <cellStyle name="Input 5 21 3" xfId="14100"/>
    <cellStyle name="Input 5 22" xfId="5710"/>
    <cellStyle name="Input 5 22 2" xfId="10831"/>
    <cellStyle name="Input 5 22 3" xfId="13979"/>
    <cellStyle name="Input 5 23" xfId="5850"/>
    <cellStyle name="Input 5 23 2" xfId="10969"/>
    <cellStyle name="Input 5 23 3" xfId="14116"/>
    <cellStyle name="Input 5 24" xfId="5698"/>
    <cellStyle name="Input 5 24 2" xfId="10819"/>
    <cellStyle name="Input 5 24 3" xfId="13967"/>
    <cellStyle name="Input 5 25" xfId="7144"/>
    <cellStyle name="Input 5 26" xfId="11579"/>
    <cellStyle name="Input 5 27" xfId="27833"/>
    <cellStyle name="Input 5 28" xfId="27834"/>
    <cellStyle name="Input 5 29" xfId="27835"/>
    <cellStyle name="Input 5 3" xfId="2249"/>
    <cellStyle name="Input 5 3 2" xfId="7789"/>
    <cellStyle name="Input 5 3 3" xfId="7445"/>
    <cellStyle name="Input 5 30" xfId="27836"/>
    <cellStyle name="Input 5 31" xfId="27837"/>
    <cellStyle name="Input 5 32" xfId="27838"/>
    <cellStyle name="Input 5 33" xfId="27839"/>
    <cellStyle name="Input 5 34" xfId="27840"/>
    <cellStyle name="Input 5 35" xfId="27841"/>
    <cellStyle name="Input 5 36" xfId="27842"/>
    <cellStyle name="Input 5 37" xfId="27843"/>
    <cellStyle name="Input 5 38" xfId="27844"/>
    <cellStyle name="Input 5 39" xfId="27845"/>
    <cellStyle name="Input 5 4" xfId="2120"/>
    <cellStyle name="Input 5 4 2" xfId="7660"/>
    <cellStyle name="Input 5 4 3" xfId="6833"/>
    <cellStyle name="Input 5 40" xfId="27846"/>
    <cellStyle name="Input 5 41" xfId="27847"/>
    <cellStyle name="Input 5 42" xfId="27848"/>
    <cellStyle name="Input 5 43" xfId="27849"/>
    <cellStyle name="Input 5 44" xfId="27850"/>
    <cellStyle name="Input 5 45" xfId="27851"/>
    <cellStyle name="Input 5 45 2" xfId="27852"/>
    <cellStyle name="Input 5 46" xfId="27853"/>
    <cellStyle name="Input 5 46 2" xfId="27854"/>
    <cellStyle name="Input 5 47" xfId="27855"/>
    <cellStyle name="Input 5 47 2" xfId="27856"/>
    <cellStyle name="Input 5 48" xfId="27857"/>
    <cellStyle name="Input 5 48 2" xfId="27858"/>
    <cellStyle name="Input 5 49" xfId="27859"/>
    <cellStyle name="Input 5 5" xfId="2265"/>
    <cellStyle name="Input 5 5 2" xfId="7805"/>
    <cellStyle name="Input 5 5 3" xfId="7436"/>
    <cellStyle name="Input 5 50" xfId="1426"/>
    <cellStyle name="Input 5 6" xfId="2107"/>
    <cellStyle name="Input 5 6 2" xfId="7647"/>
    <cellStyle name="Input 5 6 3" xfId="7355"/>
    <cellStyle name="Input 5 7" xfId="2278"/>
    <cellStyle name="Input 5 7 2" xfId="7817"/>
    <cellStyle name="Input 5 7 3" xfId="7393"/>
    <cellStyle name="Input 5 8" xfId="2088"/>
    <cellStyle name="Input 5 8 2" xfId="7628"/>
    <cellStyle name="Input 5 8 3" xfId="9911"/>
    <cellStyle name="Input 5 9" xfId="2341"/>
    <cellStyle name="Input 5 9 2" xfId="7879"/>
    <cellStyle name="Input 5 9 3" xfId="7283"/>
    <cellStyle name="Input 50" xfId="27860"/>
    <cellStyle name="Input 50 2" xfId="27861"/>
    <cellStyle name="Input 51" xfId="27862"/>
    <cellStyle name="Input 51 2" xfId="27863"/>
    <cellStyle name="Input 52" xfId="27864"/>
    <cellStyle name="Input 52 2" xfId="27865"/>
    <cellStyle name="Input 53" xfId="27866"/>
    <cellStyle name="Input 53 2" xfId="27867"/>
    <cellStyle name="Input 54" xfId="27868"/>
    <cellStyle name="Input 54 2" xfId="27869"/>
    <cellStyle name="Input 55" xfId="27870"/>
    <cellStyle name="Input 55 2" xfId="27871"/>
    <cellStyle name="Input 56" xfId="27872"/>
    <cellStyle name="Input 56 2" xfId="27873"/>
    <cellStyle name="Input 57" xfId="27874"/>
    <cellStyle name="Input 57 2" xfId="27875"/>
    <cellStyle name="Input 58" xfId="27876"/>
    <cellStyle name="Input 59" xfId="27877"/>
    <cellStyle name="Input 6" xfId="72"/>
    <cellStyle name="Input 6 10" xfId="2067"/>
    <cellStyle name="Input 6 10 2" xfId="7607"/>
    <cellStyle name="Input 6 10 3" xfId="7373"/>
    <cellStyle name="Input 6 11" xfId="2374"/>
    <cellStyle name="Input 6 11 2" xfId="7912"/>
    <cellStyle name="Input 6 11 3" xfId="7206"/>
    <cellStyle name="Input 6 12" xfId="2002"/>
    <cellStyle name="Input 6 12 2" xfId="7543"/>
    <cellStyle name="Input 6 12 3" xfId="11580"/>
    <cellStyle name="Input 6 13" xfId="2674"/>
    <cellStyle name="Input 6 13 2" xfId="8188"/>
    <cellStyle name="Input 6 13 3" xfId="7048"/>
    <cellStyle name="Input 6 14" xfId="1933"/>
    <cellStyle name="Input 6 14 2" xfId="7474"/>
    <cellStyle name="Input 6 14 3" xfId="11461"/>
    <cellStyle name="Input 6 15" xfId="3095"/>
    <cellStyle name="Input 6 15 2" xfId="8563"/>
    <cellStyle name="Input 6 15 3" xfId="11940"/>
    <cellStyle name="Input 6 16" xfId="2833"/>
    <cellStyle name="Input 6 16 2" xfId="8325"/>
    <cellStyle name="Input 6 16 3" xfId="6926"/>
    <cellStyle name="Input 6 17" xfId="3699"/>
    <cellStyle name="Input 6 17 2" xfId="9098"/>
    <cellStyle name="Input 6 17 3" xfId="12424"/>
    <cellStyle name="Input 6 18" xfId="3231"/>
    <cellStyle name="Input 6 18 2" xfId="8678"/>
    <cellStyle name="Input 6 18 3" xfId="12038"/>
    <cellStyle name="Input 6 19" xfId="5813"/>
    <cellStyle name="Input 6 19 2" xfId="10934"/>
    <cellStyle name="Input 6 19 3" xfId="14080"/>
    <cellStyle name="Input 6 2" xfId="2126"/>
    <cellStyle name="Input 6 2 2" xfId="7666"/>
    <cellStyle name="Input 6 2 3" xfId="8724"/>
    <cellStyle name="Input 6 20" xfId="5716"/>
    <cellStyle name="Input 6 20 2" xfId="10837"/>
    <cellStyle name="Input 6 20 3" xfId="13985"/>
    <cellStyle name="Input 6 21" xfId="5837"/>
    <cellStyle name="Input 6 21 2" xfId="10956"/>
    <cellStyle name="Input 6 21 3" xfId="14103"/>
    <cellStyle name="Input 6 22" xfId="5709"/>
    <cellStyle name="Input 6 22 2" xfId="10830"/>
    <cellStyle name="Input 6 22 3" xfId="13978"/>
    <cellStyle name="Input 6 23" xfId="5851"/>
    <cellStyle name="Input 6 23 2" xfId="10970"/>
    <cellStyle name="Input 6 23 3" xfId="14117"/>
    <cellStyle name="Input 6 24" xfId="5697"/>
    <cellStyle name="Input 6 24 2" xfId="10818"/>
    <cellStyle name="Input 6 24 3" xfId="13966"/>
    <cellStyle name="Input 6 25" xfId="7145"/>
    <cellStyle name="Input 6 26" xfId="11464"/>
    <cellStyle name="Input 6 27" xfId="1427"/>
    <cellStyle name="Input 6 3" xfId="2250"/>
    <cellStyle name="Input 6 3 2" xfId="7790"/>
    <cellStyle name="Input 6 3 3" xfId="7438"/>
    <cellStyle name="Input 6 4" xfId="2119"/>
    <cellStyle name="Input 6 4 2" xfId="7659"/>
    <cellStyle name="Input 6 4 3" xfId="7368"/>
    <cellStyle name="Input 6 5" xfId="2266"/>
    <cellStyle name="Input 6 5 2" xfId="7806"/>
    <cellStyle name="Input 6 5 3" xfId="7396"/>
    <cellStyle name="Input 6 6" xfId="2106"/>
    <cellStyle name="Input 6 6 2" xfId="7646"/>
    <cellStyle name="Input 6 6 3" xfId="9773"/>
    <cellStyle name="Input 6 7" xfId="2279"/>
    <cellStyle name="Input 6 7 2" xfId="7818"/>
    <cellStyle name="Input 6 7 3" xfId="11552"/>
    <cellStyle name="Input 6 8" xfId="2087"/>
    <cellStyle name="Input 6 8 2" xfId="7627"/>
    <cellStyle name="Input 6 8 3" xfId="10072"/>
    <cellStyle name="Input 6 9" xfId="2342"/>
    <cellStyle name="Input 6 9 2" xfId="7880"/>
    <cellStyle name="Input 6 9 3" xfId="7282"/>
    <cellStyle name="Input 60" xfId="1419"/>
    <cellStyle name="Input 7" xfId="544"/>
    <cellStyle name="Input 7 10" xfId="2066"/>
    <cellStyle name="Input 7 10 2" xfId="7606"/>
    <cellStyle name="Input 7 10 3" xfId="9432"/>
    <cellStyle name="Input 7 11" xfId="2377"/>
    <cellStyle name="Input 7 11 2" xfId="7915"/>
    <cellStyle name="Input 7 11 3" xfId="7203"/>
    <cellStyle name="Input 7 12" xfId="2001"/>
    <cellStyle name="Input 7 12 2" xfId="7542"/>
    <cellStyle name="Input 7 12 3" xfId="11671"/>
    <cellStyle name="Input 7 13" xfId="2840"/>
    <cellStyle name="Input 7 13 2" xfId="8332"/>
    <cellStyle name="Input 7 13 3" xfId="6919"/>
    <cellStyle name="Input 7 14" xfId="1932"/>
    <cellStyle name="Input 7 14 2" xfId="7473"/>
    <cellStyle name="Input 7 14 3" xfId="11575"/>
    <cellStyle name="Input 7 15" xfId="2893"/>
    <cellStyle name="Input 7 15 2" xfId="8385"/>
    <cellStyle name="Input 7 15 3" xfId="6865"/>
    <cellStyle name="Input 7 16" xfId="2816"/>
    <cellStyle name="Input 7 16 2" xfId="8308"/>
    <cellStyle name="Input 7 16 3" xfId="6943"/>
    <cellStyle name="Input 7 17" xfId="3697"/>
    <cellStyle name="Input 7 17 2" xfId="9096"/>
    <cellStyle name="Input 7 17 3" xfId="12422"/>
    <cellStyle name="Input 7 18" xfId="3248"/>
    <cellStyle name="Input 7 18 2" xfId="8695"/>
    <cellStyle name="Input 7 18 3" xfId="12055"/>
    <cellStyle name="Input 7 19" xfId="5814"/>
    <cellStyle name="Input 7 19 2" xfId="10935"/>
    <cellStyle name="Input 7 19 3" xfId="14081"/>
    <cellStyle name="Input 7 2" xfId="2125"/>
    <cellStyle name="Input 7 2 2" xfId="7665"/>
    <cellStyle name="Input 7 2 3" xfId="8898"/>
    <cellStyle name="Input 7 20" xfId="5715"/>
    <cellStyle name="Input 7 20 2" xfId="10836"/>
    <cellStyle name="Input 7 20 3" xfId="13984"/>
    <cellStyle name="Input 7 21" xfId="5838"/>
    <cellStyle name="Input 7 21 2" xfId="10957"/>
    <cellStyle name="Input 7 21 3" xfId="14104"/>
    <cellStyle name="Input 7 22" xfId="5707"/>
    <cellStyle name="Input 7 22 2" xfId="10828"/>
    <cellStyle name="Input 7 22 3" xfId="13976"/>
    <cellStyle name="Input 7 23" xfId="5852"/>
    <cellStyle name="Input 7 23 2" xfId="10971"/>
    <cellStyle name="Input 7 23 3" xfId="14118"/>
    <cellStyle name="Input 7 24" xfId="5696"/>
    <cellStyle name="Input 7 24 2" xfId="10817"/>
    <cellStyle name="Input 7 24 3" xfId="13965"/>
    <cellStyle name="Input 7 25" xfId="7146"/>
    <cellStyle name="Input 7 26" xfId="11322"/>
    <cellStyle name="Input 7 27" xfId="1428"/>
    <cellStyle name="Input 7 3" xfId="2251"/>
    <cellStyle name="Input 7 3 2" xfId="7791"/>
    <cellStyle name="Input 7 3 3" xfId="7391"/>
    <cellStyle name="Input 7 4" xfId="2118"/>
    <cellStyle name="Input 7 4 2" xfId="7658"/>
    <cellStyle name="Input 7 4 3" xfId="6832"/>
    <cellStyle name="Input 7 5" xfId="2267"/>
    <cellStyle name="Input 7 5 2" xfId="7807"/>
    <cellStyle name="Input 7 5 3" xfId="7433"/>
    <cellStyle name="Input 7 6" xfId="2105"/>
    <cellStyle name="Input 7 6 2" xfId="7645"/>
    <cellStyle name="Input 7 6 3" xfId="10006"/>
    <cellStyle name="Input 7 7" xfId="2280"/>
    <cellStyle name="Input 7 7 2" xfId="7819"/>
    <cellStyle name="Input 7 7 3" xfId="11433"/>
    <cellStyle name="Input 7 8" xfId="2086"/>
    <cellStyle name="Input 7 8 2" xfId="7626"/>
    <cellStyle name="Input 7 8 3" xfId="10214"/>
    <cellStyle name="Input 7 9" xfId="2343"/>
    <cellStyle name="Input 7 9 2" xfId="7881"/>
    <cellStyle name="Input 7 9 3" xfId="7281"/>
    <cellStyle name="Input 8" xfId="742"/>
    <cellStyle name="Input 8 10" xfId="2060"/>
    <cellStyle name="Input 8 10 2" xfId="7600"/>
    <cellStyle name="Input 8 10 3" xfId="10336"/>
    <cellStyle name="Input 8 11" xfId="1915"/>
    <cellStyle name="Input 8 11 2" xfId="7456"/>
    <cellStyle name="Input 8 11 3" xfId="11452"/>
    <cellStyle name="Input 8 12" xfId="2469"/>
    <cellStyle name="Input 8 12 2" xfId="8007"/>
    <cellStyle name="Input 8 12 3" xfId="7136"/>
    <cellStyle name="Input 8 13" xfId="2841"/>
    <cellStyle name="Input 8 13 2" xfId="8333"/>
    <cellStyle name="Input 8 13 3" xfId="6918"/>
    <cellStyle name="Input 8 14" xfId="1931"/>
    <cellStyle name="Input 8 14 2" xfId="7472"/>
    <cellStyle name="Input 8 14 3" xfId="11666"/>
    <cellStyle name="Input 8 15" xfId="2894"/>
    <cellStyle name="Input 8 15 2" xfId="8386"/>
    <cellStyle name="Input 8 15 3" xfId="6864"/>
    <cellStyle name="Input 8 16" xfId="2825"/>
    <cellStyle name="Input 8 16 2" xfId="8317"/>
    <cellStyle name="Input 8 16 3" xfId="6934"/>
    <cellStyle name="Input 8 17" xfId="3718"/>
    <cellStyle name="Input 8 17 2" xfId="9107"/>
    <cellStyle name="Input 8 17 3" xfId="12430"/>
    <cellStyle name="Input 8 18" xfId="3508"/>
    <cellStyle name="Input 8 18 2" xfId="8929"/>
    <cellStyle name="Input 8 18 3" xfId="12272"/>
    <cellStyle name="Input 8 19" xfId="5815"/>
    <cellStyle name="Input 8 19 2" xfId="10936"/>
    <cellStyle name="Input 8 19 3" xfId="14082"/>
    <cellStyle name="Input 8 2" xfId="2124"/>
    <cellStyle name="Input 8 2 2" xfId="7664"/>
    <cellStyle name="Input 8 2 3" xfId="7353"/>
    <cellStyle name="Input 8 20" xfId="5714"/>
    <cellStyle name="Input 8 20 2" xfId="10835"/>
    <cellStyle name="Input 8 20 3" xfId="13983"/>
    <cellStyle name="Input 8 21" xfId="5839"/>
    <cellStyle name="Input 8 21 2" xfId="10958"/>
    <cellStyle name="Input 8 21 3" xfId="14105"/>
    <cellStyle name="Input 8 22" xfId="5706"/>
    <cellStyle name="Input 8 22 2" xfId="10827"/>
    <cellStyle name="Input 8 22 3" xfId="13975"/>
    <cellStyle name="Input 8 23" xfId="5853"/>
    <cellStyle name="Input 8 23 2" xfId="10972"/>
    <cellStyle name="Input 8 23 3" xfId="14119"/>
    <cellStyle name="Input 8 24" xfId="5695"/>
    <cellStyle name="Input 8 24 2" xfId="10816"/>
    <cellStyle name="Input 8 24 3" xfId="13964"/>
    <cellStyle name="Input 8 25" xfId="7147"/>
    <cellStyle name="Input 8 26" xfId="11141"/>
    <cellStyle name="Input 8 27" xfId="1429"/>
    <cellStyle name="Input 8 3" xfId="2252"/>
    <cellStyle name="Input 8 3 2" xfId="7792"/>
    <cellStyle name="Input 8 3 3" xfId="7437"/>
    <cellStyle name="Input 8 4" xfId="2117"/>
    <cellStyle name="Input 8 4 2" xfId="7657"/>
    <cellStyle name="Input 8 4 3" xfId="8000"/>
    <cellStyle name="Input 8 5" xfId="2268"/>
    <cellStyle name="Input 8 5 2" xfId="7808"/>
    <cellStyle name="Input 8 5 3" xfId="7390"/>
    <cellStyle name="Input 8 6" xfId="2104"/>
    <cellStyle name="Input 8 6 2" xfId="7644"/>
    <cellStyle name="Input 8 6 3" xfId="10083"/>
    <cellStyle name="Input 8 7" xfId="2327"/>
    <cellStyle name="Input 8 7 2" xfId="7865"/>
    <cellStyle name="Input 8 7 3" xfId="7297"/>
    <cellStyle name="Input 8 8" xfId="2080"/>
    <cellStyle name="Input 8 8 2" xfId="7620"/>
    <cellStyle name="Input 8 8 3" xfId="11133"/>
    <cellStyle name="Input 8 9" xfId="2351"/>
    <cellStyle name="Input 8 9 2" xfId="7889"/>
    <cellStyle name="Input 8 9 3" xfId="7229"/>
    <cellStyle name="Input 9" xfId="810"/>
    <cellStyle name="Input 9 10" xfId="2209"/>
    <cellStyle name="Input 9 2" xfId="7749"/>
    <cellStyle name="Input 9 3" xfId="11249"/>
    <cellStyle name="Input 9 4" xfId="27878"/>
    <cellStyle name="Input 9 5" xfId="27879"/>
    <cellStyle name="Input 9 5 2" xfId="27880"/>
    <cellStyle name="Input 9 6" xfId="27881"/>
    <cellStyle name="Input 9 6 2" xfId="27882"/>
    <cellStyle name="Input 9 7" xfId="27883"/>
    <cellStyle name="Input 9 7 2" xfId="27884"/>
    <cellStyle name="Input 9 8" xfId="27885"/>
    <cellStyle name="Input 9 8 2" xfId="27886"/>
    <cellStyle name="Input 9 9" xfId="27887"/>
    <cellStyle name="Input_2009_09_22 Ежеквартальный отчет по заимствованиям (Самрук-Казына)" xfId="1430"/>
    <cellStyle name="Inputnumbaccid" xfId="27888"/>
    <cellStyle name="Inputnumbaccid 2" xfId="27889"/>
    <cellStyle name="Inputnumbaccid 3" xfId="27890"/>
    <cellStyle name="Inputnumbaccid 4" xfId="27891"/>
    <cellStyle name="Inputnumbaccid 5" xfId="27892"/>
    <cellStyle name="Inpyear" xfId="27893"/>
    <cellStyle name="Inpyear 2" xfId="27894"/>
    <cellStyle name="Inpyear 3" xfId="27895"/>
    <cellStyle name="Inpyear 4" xfId="27896"/>
    <cellStyle name="Inpyear 5" xfId="27897"/>
    <cellStyle name="International" xfId="27898"/>
    <cellStyle name="International 2" xfId="27899"/>
    <cellStyle name="International 3" xfId="27900"/>
    <cellStyle name="International 4" xfId="27901"/>
    <cellStyle name="International 5" xfId="27902"/>
    <cellStyle name="International1" xfId="27903"/>
    <cellStyle name="International1 2" xfId="27904"/>
    <cellStyle name="International1 3" xfId="27905"/>
    <cellStyle name="International1 4" xfId="27906"/>
    <cellStyle name="International1 5" xfId="27907"/>
    <cellStyle name="Îòêðûâàâøàÿñÿ ãèïåðññûëêà" xfId="1431"/>
    <cellStyle name="Light" xfId="27908"/>
    <cellStyle name="Light 2" xfId="27909"/>
    <cellStyle name="Light 3" xfId="27910"/>
    <cellStyle name="Light 4" xfId="27911"/>
    <cellStyle name="Light 5" xfId="27912"/>
    <cellStyle name="Link Currency (0)" xfId="1432"/>
    <cellStyle name="Link Currency (0) 2" xfId="1433"/>
    <cellStyle name="Link Currency (0) 3" xfId="27913"/>
    <cellStyle name="Link Currency (0) 4" xfId="27914"/>
    <cellStyle name="Link Currency (0) 5" xfId="27915"/>
    <cellStyle name="Link Currency (0)_План по КВЛ 2011г." xfId="1434"/>
    <cellStyle name="Link Currency (2)" xfId="1435"/>
    <cellStyle name="Link Currency (2) 2" xfId="1436"/>
    <cellStyle name="Link Currency (2) 3" xfId="27916"/>
    <cellStyle name="Link Currency (2) 4" xfId="27917"/>
    <cellStyle name="Link Currency (2) 5" xfId="27918"/>
    <cellStyle name="Link Currency (2)_План по КВЛ 2011г." xfId="1437"/>
    <cellStyle name="Link Units (0)" xfId="1438"/>
    <cellStyle name="Link Units (0) 2" xfId="1439"/>
    <cellStyle name="Link Units (0) 3" xfId="27919"/>
    <cellStyle name="Link Units (0) 4" xfId="27920"/>
    <cellStyle name="Link Units (0) 5" xfId="27921"/>
    <cellStyle name="Link Units (0)_План по КВЛ 2011г." xfId="1440"/>
    <cellStyle name="Link Units (1)" xfId="1441"/>
    <cellStyle name="Link Units (1) 2" xfId="1442"/>
    <cellStyle name="Link Units (1) 3" xfId="27922"/>
    <cellStyle name="Link Units (1) 4" xfId="27923"/>
    <cellStyle name="Link Units (1) 5" xfId="27924"/>
    <cellStyle name="Link Units (1)_План по КВЛ 2011г." xfId="1443"/>
    <cellStyle name="Link Units (2)" xfId="1444"/>
    <cellStyle name="Link Units (2) 2" xfId="1445"/>
    <cellStyle name="Link Units (2) 3" xfId="27925"/>
    <cellStyle name="Link Units (2) 4" xfId="27926"/>
    <cellStyle name="Link Units (2) 5" xfId="27927"/>
    <cellStyle name="Link Units (2)_План по КВЛ 2011г." xfId="1446"/>
    <cellStyle name="Linked Cell" xfId="73"/>
    <cellStyle name="Linked Cell 10" xfId="27928"/>
    <cellStyle name="Linked Cell 11" xfId="27929"/>
    <cellStyle name="Linked Cell 12" xfId="27930"/>
    <cellStyle name="Linked Cell 13" xfId="27931"/>
    <cellStyle name="Linked Cell 14" xfId="27932"/>
    <cellStyle name="Linked Cell 15" xfId="27933"/>
    <cellStyle name="Linked Cell 16" xfId="27934"/>
    <cellStyle name="Linked Cell 17" xfId="27935"/>
    <cellStyle name="Linked Cell 18" xfId="27936"/>
    <cellStyle name="Linked Cell 19" xfId="27937"/>
    <cellStyle name="Linked Cell 2" xfId="1448"/>
    <cellStyle name="Linked Cell 2 10" xfId="27938"/>
    <cellStyle name="Linked Cell 2 11" xfId="27939"/>
    <cellStyle name="Linked Cell 2 12" xfId="27940"/>
    <cellStyle name="Linked Cell 2 13" xfId="27941"/>
    <cellStyle name="Linked Cell 2 14" xfId="27942"/>
    <cellStyle name="Linked Cell 2 15" xfId="27943"/>
    <cellStyle name="Linked Cell 2 16" xfId="27944"/>
    <cellStyle name="Linked Cell 2 17" xfId="27945"/>
    <cellStyle name="Linked Cell 2 18" xfId="27946"/>
    <cellStyle name="Linked Cell 2 19" xfId="27947"/>
    <cellStyle name="Linked Cell 2 2" xfId="27948"/>
    <cellStyle name="Linked Cell 2 2 2" xfId="27949"/>
    <cellStyle name="Linked Cell 2 2 3" xfId="27950"/>
    <cellStyle name="Linked Cell 2 2 4" xfId="27951"/>
    <cellStyle name="Linked Cell 2 2 5" xfId="27952"/>
    <cellStyle name="Linked Cell 2 20" xfId="27953"/>
    <cellStyle name="Linked Cell 2 21" xfId="27954"/>
    <cellStyle name="Linked Cell 2 22" xfId="27955"/>
    <cellStyle name="Linked Cell 2 23" xfId="27956"/>
    <cellStyle name="Linked Cell 2 24" xfId="27957"/>
    <cellStyle name="Linked Cell 2 25" xfId="27958"/>
    <cellStyle name="Linked Cell 2 26" xfId="27959"/>
    <cellStyle name="Linked Cell 2 27" xfId="27960"/>
    <cellStyle name="Linked Cell 2 28" xfId="27961"/>
    <cellStyle name="Linked Cell 2 29" xfId="27962"/>
    <cellStyle name="Linked Cell 2 3" xfId="27963"/>
    <cellStyle name="Linked Cell 2 30" xfId="27964"/>
    <cellStyle name="Linked Cell 2 31" xfId="27965"/>
    <cellStyle name="Linked Cell 2 32" xfId="27966"/>
    <cellStyle name="Linked Cell 2 33" xfId="27967"/>
    <cellStyle name="Linked Cell 2 34" xfId="27968"/>
    <cellStyle name="Linked Cell 2 35" xfId="27969"/>
    <cellStyle name="Linked Cell 2 36" xfId="27970"/>
    <cellStyle name="Linked Cell 2 37" xfId="27971"/>
    <cellStyle name="Linked Cell 2 38" xfId="27972"/>
    <cellStyle name="Linked Cell 2 39" xfId="27973"/>
    <cellStyle name="Linked Cell 2 4" xfId="27974"/>
    <cellStyle name="Linked Cell 2 40" xfId="27975"/>
    <cellStyle name="Linked Cell 2 41" xfId="27976"/>
    <cellStyle name="Linked Cell 2 42" xfId="27977"/>
    <cellStyle name="Linked Cell 2 5" xfId="27978"/>
    <cellStyle name="Linked Cell 2 6" xfId="27979"/>
    <cellStyle name="Linked Cell 2 7" xfId="27980"/>
    <cellStyle name="Linked Cell 2 8" xfId="27981"/>
    <cellStyle name="Linked Cell 2 9" xfId="27982"/>
    <cellStyle name="Linked Cell 20" xfId="27983"/>
    <cellStyle name="Linked Cell 21" xfId="27984"/>
    <cellStyle name="Linked Cell 22" xfId="27985"/>
    <cellStyle name="Linked Cell 23" xfId="27986"/>
    <cellStyle name="Linked Cell 24" xfId="27987"/>
    <cellStyle name="Linked Cell 25" xfId="27988"/>
    <cellStyle name="Linked Cell 26" xfId="27989"/>
    <cellStyle name="Linked Cell 27" xfId="27990"/>
    <cellStyle name="Linked Cell 28" xfId="27991"/>
    <cellStyle name="Linked Cell 29" xfId="27992"/>
    <cellStyle name="Linked Cell 3" xfId="27993"/>
    <cellStyle name="Linked Cell 3 10" xfId="27994"/>
    <cellStyle name="Linked Cell 3 11" xfId="27995"/>
    <cellStyle name="Linked Cell 3 12" xfId="27996"/>
    <cellStyle name="Linked Cell 3 13" xfId="27997"/>
    <cellStyle name="Linked Cell 3 14" xfId="27998"/>
    <cellStyle name="Linked Cell 3 15" xfId="27999"/>
    <cellStyle name="Linked Cell 3 16" xfId="28000"/>
    <cellStyle name="Linked Cell 3 17" xfId="28001"/>
    <cellStyle name="Linked Cell 3 18" xfId="28002"/>
    <cellStyle name="Linked Cell 3 19" xfId="28003"/>
    <cellStyle name="Linked Cell 3 2" xfId="28004"/>
    <cellStyle name="Linked Cell 3 20" xfId="28005"/>
    <cellStyle name="Linked Cell 3 21" xfId="28006"/>
    <cellStyle name="Linked Cell 3 22" xfId="28007"/>
    <cellStyle name="Linked Cell 3 23" xfId="28008"/>
    <cellStyle name="Linked Cell 3 24" xfId="28009"/>
    <cellStyle name="Linked Cell 3 25" xfId="28010"/>
    <cellStyle name="Linked Cell 3 26" xfId="28011"/>
    <cellStyle name="Linked Cell 3 27" xfId="28012"/>
    <cellStyle name="Linked Cell 3 28" xfId="28013"/>
    <cellStyle name="Linked Cell 3 29" xfId="28014"/>
    <cellStyle name="Linked Cell 3 3" xfId="28015"/>
    <cellStyle name="Linked Cell 3 30" xfId="28016"/>
    <cellStyle name="Linked Cell 3 31" xfId="28017"/>
    <cellStyle name="Linked Cell 3 32" xfId="28018"/>
    <cellStyle name="Linked Cell 3 33" xfId="28019"/>
    <cellStyle name="Linked Cell 3 34" xfId="28020"/>
    <cellStyle name="Linked Cell 3 35" xfId="28021"/>
    <cellStyle name="Linked Cell 3 36" xfId="28022"/>
    <cellStyle name="Linked Cell 3 37" xfId="28023"/>
    <cellStyle name="Linked Cell 3 38" xfId="28024"/>
    <cellStyle name="Linked Cell 3 39" xfId="28025"/>
    <cellStyle name="Linked Cell 3 4" xfId="28026"/>
    <cellStyle name="Linked Cell 3 40" xfId="28027"/>
    <cellStyle name="Linked Cell 3 41" xfId="28028"/>
    <cellStyle name="Linked Cell 3 42" xfId="28029"/>
    <cellStyle name="Linked Cell 3 5" xfId="28030"/>
    <cellStyle name="Linked Cell 3 6" xfId="28031"/>
    <cellStyle name="Linked Cell 3 7" xfId="28032"/>
    <cellStyle name="Linked Cell 3 8" xfId="28033"/>
    <cellStyle name="Linked Cell 3 9" xfId="28034"/>
    <cellStyle name="Linked Cell 30" xfId="28035"/>
    <cellStyle name="Linked Cell 31" xfId="28036"/>
    <cellStyle name="Linked Cell 32" xfId="28037"/>
    <cellStyle name="Linked Cell 33" xfId="28038"/>
    <cellStyle name="Linked Cell 34" xfId="28039"/>
    <cellStyle name="Linked Cell 35" xfId="28040"/>
    <cellStyle name="Linked Cell 36" xfId="28041"/>
    <cellStyle name="Linked Cell 37" xfId="28042"/>
    <cellStyle name="Linked Cell 38" xfId="28043"/>
    <cellStyle name="Linked Cell 39" xfId="28044"/>
    <cellStyle name="Linked Cell 4" xfId="28045"/>
    <cellStyle name="Linked Cell 4 10" xfId="28046"/>
    <cellStyle name="Linked Cell 4 11" xfId="28047"/>
    <cellStyle name="Linked Cell 4 12" xfId="28048"/>
    <cellStyle name="Linked Cell 4 13" xfId="28049"/>
    <cellStyle name="Linked Cell 4 14" xfId="28050"/>
    <cellStyle name="Linked Cell 4 15" xfId="28051"/>
    <cellStyle name="Linked Cell 4 16" xfId="28052"/>
    <cellStyle name="Linked Cell 4 17" xfId="28053"/>
    <cellStyle name="Linked Cell 4 18" xfId="28054"/>
    <cellStyle name="Linked Cell 4 19" xfId="28055"/>
    <cellStyle name="Linked Cell 4 2" xfId="28056"/>
    <cellStyle name="Linked Cell 4 20" xfId="28057"/>
    <cellStyle name="Linked Cell 4 21" xfId="28058"/>
    <cellStyle name="Linked Cell 4 22" xfId="28059"/>
    <cellStyle name="Linked Cell 4 23" xfId="28060"/>
    <cellStyle name="Linked Cell 4 24" xfId="28061"/>
    <cellStyle name="Linked Cell 4 25" xfId="28062"/>
    <cellStyle name="Linked Cell 4 26" xfId="28063"/>
    <cellStyle name="Linked Cell 4 27" xfId="28064"/>
    <cellStyle name="Linked Cell 4 28" xfId="28065"/>
    <cellStyle name="Linked Cell 4 29" xfId="28066"/>
    <cellStyle name="Linked Cell 4 3" xfId="28067"/>
    <cellStyle name="Linked Cell 4 30" xfId="28068"/>
    <cellStyle name="Linked Cell 4 31" xfId="28069"/>
    <cellStyle name="Linked Cell 4 32" xfId="28070"/>
    <cellStyle name="Linked Cell 4 33" xfId="28071"/>
    <cellStyle name="Linked Cell 4 34" xfId="28072"/>
    <cellStyle name="Linked Cell 4 35" xfId="28073"/>
    <cellStyle name="Linked Cell 4 36" xfId="28074"/>
    <cellStyle name="Linked Cell 4 37" xfId="28075"/>
    <cellStyle name="Linked Cell 4 38" xfId="28076"/>
    <cellStyle name="Linked Cell 4 39" xfId="28077"/>
    <cellStyle name="Linked Cell 4 4" xfId="28078"/>
    <cellStyle name="Linked Cell 4 40" xfId="28079"/>
    <cellStyle name="Linked Cell 4 41" xfId="28080"/>
    <cellStyle name="Linked Cell 4 42" xfId="28081"/>
    <cellStyle name="Linked Cell 4 5" xfId="28082"/>
    <cellStyle name="Linked Cell 4 6" xfId="28083"/>
    <cellStyle name="Linked Cell 4 7" xfId="28084"/>
    <cellStyle name="Linked Cell 4 8" xfId="28085"/>
    <cellStyle name="Linked Cell 4 9" xfId="28086"/>
    <cellStyle name="Linked Cell 40" xfId="28087"/>
    <cellStyle name="Linked Cell 41" xfId="28088"/>
    <cellStyle name="Linked Cell 42" xfId="28089"/>
    <cellStyle name="Linked Cell 43" xfId="28090"/>
    <cellStyle name="Linked Cell 44" xfId="28091"/>
    <cellStyle name="Linked Cell 45" xfId="28092"/>
    <cellStyle name="Linked Cell 46" xfId="28093"/>
    <cellStyle name="Linked Cell 47" xfId="28094"/>
    <cellStyle name="Linked Cell 48" xfId="28095"/>
    <cellStyle name="Linked Cell 49" xfId="28096"/>
    <cellStyle name="Linked Cell 5" xfId="28097"/>
    <cellStyle name="Linked Cell 5 2" xfId="28098"/>
    <cellStyle name="Linked Cell 5 3" xfId="28099"/>
    <cellStyle name="Linked Cell 5 4" xfId="28100"/>
    <cellStyle name="Linked Cell 5 5" xfId="28101"/>
    <cellStyle name="Linked Cell 50" xfId="1447"/>
    <cellStyle name="Linked Cell 6" xfId="28102"/>
    <cellStyle name="Linked Cell 6 2" xfId="28103"/>
    <cellStyle name="Linked Cell 6 3" xfId="28104"/>
    <cellStyle name="Linked Cell 6 4" xfId="28105"/>
    <cellStyle name="Linked Cell 6 5" xfId="28106"/>
    <cellStyle name="Linked Cell 7" xfId="28107"/>
    <cellStyle name="Linked Cell 7 2" xfId="28108"/>
    <cellStyle name="Linked Cell 7 3" xfId="28109"/>
    <cellStyle name="Linked Cell 7 4" xfId="28110"/>
    <cellStyle name="Linked Cell 7 5" xfId="28111"/>
    <cellStyle name="Linked Cell 8" xfId="28112"/>
    <cellStyle name="Linked Cell 8 2" xfId="28113"/>
    <cellStyle name="Linked Cell 8 3" xfId="28114"/>
    <cellStyle name="Linked Cell 8 4" xfId="28115"/>
    <cellStyle name="Linked Cell 8 5" xfId="28116"/>
    <cellStyle name="Linked Cell 9" xfId="28117"/>
    <cellStyle name="Linked Cell_План по КВЛ 2011г." xfId="1449"/>
    <cellStyle name="Migliaia_u1r1mod" xfId="28118"/>
    <cellStyle name="Milliers [0]_CREATIVE" xfId="1450"/>
    <cellStyle name="Milliers_CREATIVE" xfId="1451"/>
    <cellStyle name="Millions [0.0]" xfId="14934"/>
    <cellStyle name="Millions [0.00]" xfId="14935"/>
    <cellStyle name="Millions [0]" xfId="14936"/>
    <cellStyle name="Millions-$ [0.0]" xfId="14937"/>
    <cellStyle name="Millions-$ [0.00]" xfId="14938"/>
    <cellStyle name="Millions-$ [0]" xfId="14939"/>
    <cellStyle name="Monétaire [0]_CREATIVE" xfId="1452"/>
    <cellStyle name="Monétaire_CREATIVE" xfId="1453"/>
    <cellStyle name="MonthYears" xfId="28119"/>
    <cellStyle name="MonthYears 2" xfId="28120"/>
    <cellStyle name="MonthYears 3" xfId="28121"/>
    <cellStyle name="MonthYears 4" xfId="28122"/>
    <cellStyle name="MonthYears 5" xfId="28123"/>
    <cellStyle name="MT,0" xfId="28124"/>
    <cellStyle name="MT,0 2" xfId="28125"/>
    <cellStyle name="MT,0 3" xfId="28126"/>
    <cellStyle name="MT,0 4" xfId="28127"/>
    <cellStyle name="MT,0 5" xfId="28128"/>
    <cellStyle name="Naira" xfId="14940"/>
    <cellStyle name="Nameenter" xfId="28129"/>
    <cellStyle name="Nameenter 2" xfId="28130"/>
    <cellStyle name="Nameenter 3" xfId="28131"/>
    <cellStyle name="Nameenter 4" xfId="28132"/>
    <cellStyle name="Nameenter 5" xfId="28133"/>
    <cellStyle name="Neutral" xfId="74"/>
    <cellStyle name="Neutral 10" xfId="28134"/>
    <cellStyle name="Neutral 11" xfId="28135"/>
    <cellStyle name="Neutral 12" xfId="28136"/>
    <cellStyle name="Neutral 13" xfId="28137"/>
    <cellStyle name="Neutral 14" xfId="28138"/>
    <cellStyle name="Neutral 15" xfId="28139"/>
    <cellStyle name="Neutral 16" xfId="28140"/>
    <cellStyle name="Neutral 17" xfId="28141"/>
    <cellStyle name="Neutral 18" xfId="28142"/>
    <cellStyle name="Neutral 19" xfId="28143"/>
    <cellStyle name="Neutral 2" xfId="1454"/>
    <cellStyle name="Neutral 2 10" xfId="28144"/>
    <cellStyle name="Neutral 2 11" xfId="28145"/>
    <cellStyle name="Neutral 2 12" xfId="28146"/>
    <cellStyle name="Neutral 2 13" xfId="28147"/>
    <cellStyle name="Neutral 2 14" xfId="28148"/>
    <cellStyle name="Neutral 2 15" xfId="28149"/>
    <cellStyle name="Neutral 2 16" xfId="28150"/>
    <cellStyle name="Neutral 2 17" xfId="28151"/>
    <cellStyle name="Neutral 2 18" xfId="28152"/>
    <cellStyle name="Neutral 2 19" xfId="28153"/>
    <cellStyle name="Neutral 2 2" xfId="28154"/>
    <cellStyle name="Neutral 2 2 2" xfId="28155"/>
    <cellStyle name="Neutral 2 2 3" xfId="28156"/>
    <cellStyle name="Neutral 2 2 4" xfId="28157"/>
    <cellStyle name="Neutral 2 2 5" xfId="28158"/>
    <cellStyle name="Neutral 2 20" xfId="28159"/>
    <cellStyle name="Neutral 2 21" xfId="28160"/>
    <cellStyle name="Neutral 2 22" xfId="28161"/>
    <cellStyle name="Neutral 2 23" xfId="28162"/>
    <cellStyle name="Neutral 2 24" xfId="28163"/>
    <cellStyle name="Neutral 2 25" xfId="28164"/>
    <cellStyle name="Neutral 2 26" xfId="28165"/>
    <cellStyle name="Neutral 2 27" xfId="28166"/>
    <cellStyle name="Neutral 2 28" xfId="28167"/>
    <cellStyle name="Neutral 2 29" xfId="28168"/>
    <cellStyle name="Neutral 2 3" xfId="28169"/>
    <cellStyle name="Neutral 2 30" xfId="28170"/>
    <cellStyle name="Neutral 2 31" xfId="28171"/>
    <cellStyle name="Neutral 2 32" xfId="28172"/>
    <cellStyle name="Neutral 2 33" xfId="28173"/>
    <cellStyle name="Neutral 2 34" xfId="28174"/>
    <cellStyle name="Neutral 2 35" xfId="28175"/>
    <cellStyle name="Neutral 2 36" xfId="28176"/>
    <cellStyle name="Neutral 2 37" xfId="28177"/>
    <cellStyle name="Neutral 2 38" xfId="28178"/>
    <cellStyle name="Neutral 2 39" xfId="28179"/>
    <cellStyle name="Neutral 2 4" xfId="28180"/>
    <cellStyle name="Neutral 2 40" xfId="28181"/>
    <cellStyle name="Neutral 2 41" xfId="28182"/>
    <cellStyle name="Neutral 2 42" xfId="28183"/>
    <cellStyle name="Neutral 2 5" xfId="28184"/>
    <cellStyle name="Neutral 2 6" xfId="28185"/>
    <cellStyle name="Neutral 2 7" xfId="28186"/>
    <cellStyle name="Neutral 2 8" xfId="28187"/>
    <cellStyle name="Neutral 2 9" xfId="28188"/>
    <cellStyle name="Neutral 20" xfId="28189"/>
    <cellStyle name="Neutral 21" xfId="28190"/>
    <cellStyle name="Neutral 22" xfId="28191"/>
    <cellStyle name="Neutral 23" xfId="28192"/>
    <cellStyle name="Neutral 24" xfId="28193"/>
    <cellStyle name="Neutral 25" xfId="28194"/>
    <cellStyle name="Neutral 26" xfId="28195"/>
    <cellStyle name="Neutral 27" xfId="28196"/>
    <cellStyle name="Neutral 28" xfId="28197"/>
    <cellStyle name="Neutral 29" xfId="28198"/>
    <cellStyle name="Neutral 3" xfId="28199"/>
    <cellStyle name="Neutral 3 10" xfId="28200"/>
    <cellStyle name="Neutral 3 11" xfId="28201"/>
    <cellStyle name="Neutral 3 12" xfId="28202"/>
    <cellStyle name="Neutral 3 13" xfId="28203"/>
    <cellStyle name="Neutral 3 14" xfId="28204"/>
    <cellStyle name="Neutral 3 15" xfId="28205"/>
    <cellStyle name="Neutral 3 16" xfId="28206"/>
    <cellStyle name="Neutral 3 17" xfId="28207"/>
    <cellStyle name="Neutral 3 18" xfId="28208"/>
    <cellStyle name="Neutral 3 19" xfId="28209"/>
    <cellStyle name="Neutral 3 2" xfId="28210"/>
    <cellStyle name="Neutral 3 20" xfId="28211"/>
    <cellStyle name="Neutral 3 21" xfId="28212"/>
    <cellStyle name="Neutral 3 22" xfId="28213"/>
    <cellStyle name="Neutral 3 23" xfId="28214"/>
    <cellStyle name="Neutral 3 24" xfId="28215"/>
    <cellStyle name="Neutral 3 25" xfId="28216"/>
    <cellStyle name="Neutral 3 26" xfId="28217"/>
    <cellStyle name="Neutral 3 27" xfId="28218"/>
    <cellStyle name="Neutral 3 28" xfId="28219"/>
    <cellStyle name="Neutral 3 29" xfId="28220"/>
    <cellStyle name="Neutral 3 3" xfId="28221"/>
    <cellStyle name="Neutral 3 30" xfId="28222"/>
    <cellStyle name="Neutral 3 31" xfId="28223"/>
    <cellStyle name="Neutral 3 32" xfId="28224"/>
    <cellStyle name="Neutral 3 33" xfId="28225"/>
    <cellStyle name="Neutral 3 34" xfId="28226"/>
    <cellStyle name="Neutral 3 35" xfId="28227"/>
    <cellStyle name="Neutral 3 36" xfId="28228"/>
    <cellStyle name="Neutral 3 37" xfId="28229"/>
    <cellStyle name="Neutral 3 38" xfId="28230"/>
    <cellStyle name="Neutral 3 39" xfId="28231"/>
    <cellStyle name="Neutral 3 4" xfId="28232"/>
    <cellStyle name="Neutral 3 40" xfId="28233"/>
    <cellStyle name="Neutral 3 41" xfId="28234"/>
    <cellStyle name="Neutral 3 42" xfId="28235"/>
    <cellStyle name="Neutral 3 5" xfId="28236"/>
    <cellStyle name="Neutral 3 6" xfId="28237"/>
    <cellStyle name="Neutral 3 7" xfId="28238"/>
    <cellStyle name="Neutral 3 8" xfId="28239"/>
    <cellStyle name="Neutral 3 9" xfId="28240"/>
    <cellStyle name="Neutral 30" xfId="28241"/>
    <cellStyle name="Neutral 31" xfId="28242"/>
    <cellStyle name="Neutral 32" xfId="28243"/>
    <cellStyle name="Neutral 33" xfId="28244"/>
    <cellStyle name="Neutral 34" xfId="28245"/>
    <cellStyle name="Neutral 35" xfId="28246"/>
    <cellStyle name="Neutral 36" xfId="28247"/>
    <cellStyle name="Neutral 37" xfId="28248"/>
    <cellStyle name="Neutral 38" xfId="28249"/>
    <cellStyle name="Neutral 39" xfId="28250"/>
    <cellStyle name="Neutral 4" xfId="28251"/>
    <cellStyle name="Neutral 4 10" xfId="28252"/>
    <cellStyle name="Neutral 4 11" xfId="28253"/>
    <cellStyle name="Neutral 4 12" xfId="28254"/>
    <cellStyle name="Neutral 4 13" xfId="28255"/>
    <cellStyle name="Neutral 4 14" xfId="28256"/>
    <cellStyle name="Neutral 4 15" xfId="28257"/>
    <cellStyle name="Neutral 4 16" xfId="28258"/>
    <cellStyle name="Neutral 4 17" xfId="28259"/>
    <cellStyle name="Neutral 4 18" xfId="28260"/>
    <cellStyle name="Neutral 4 19" xfId="28261"/>
    <cellStyle name="Neutral 4 2" xfId="28262"/>
    <cellStyle name="Neutral 4 20" xfId="28263"/>
    <cellStyle name="Neutral 4 21" xfId="28264"/>
    <cellStyle name="Neutral 4 22" xfId="28265"/>
    <cellStyle name="Neutral 4 23" xfId="28266"/>
    <cellStyle name="Neutral 4 24" xfId="28267"/>
    <cellStyle name="Neutral 4 25" xfId="28268"/>
    <cellStyle name="Neutral 4 26" xfId="28269"/>
    <cellStyle name="Neutral 4 27" xfId="28270"/>
    <cellStyle name="Neutral 4 28" xfId="28271"/>
    <cellStyle name="Neutral 4 29" xfId="28272"/>
    <cellStyle name="Neutral 4 3" xfId="28273"/>
    <cellStyle name="Neutral 4 30" xfId="28274"/>
    <cellStyle name="Neutral 4 31" xfId="28275"/>
    <cellStyle name="Neutral 4 32" xfId="28276"/>
    <cellStyle name="Neutral 4 33" xfId="28277"/>
    <cellStyle name="Neutral 4 34" xfId="28278"/>
    <cellStyle name="Neutral 4 35" xfId="28279"/>
    <cellStyle name="Neutral 4 36" xfId="28280"/>
    <cellStyle name="Neutral 4 37" xfId="28281"/>
    <cellStyle name="Neutral 4 38" xfId="28282"/>
    <cellStyle name="Neutral 4 39" xfId="28283"/>
    <cellStyle name="Neutral 4 4" xfId="28284"/>
    <cellStyle name="Neutral 4 40" xfId="28285"/>
    <cellStyle name="Neutral 4 41" xfId="28286"/>
    <cellStyle name="Neutral 4 42" xfId="28287"/>
    <cellStyle name="Neutral 4 5" xfId="28288"/>
    <cellStyle name="Neutral 4 6" xfId="28289"/>
    <cellStyle name="Neutral 4 7" xfId="28290"/>
    <cellStyle name="Neutral 4 8" xfId="28291"/>
    <cellStyle name="Neutral 4 9" xfId="28292"/>
    <cellStyle name="Neutral 40" xfId="28293"/>
    <cellStyle name="Neutral 41" xfId="28294"/>
    <cellStyle name="Neutral 42" xfId="28295"/>
    <cellStyle name="Neutral 43" xfId="28296"/>
    <cellStyle name="Neutral 44" xfId="28297"/>
    <cellStyle name="Neutral 45" xfId="28298"/>
    <cellStyle name="Neutral 46" xfId="28299"/>
    <cellStyle name="Neutral 47" xfId="28300"/>
    <cellStyle name="Neutral 48" xfId="28301"/>
    <cellStyle name="Neutral 49" xfId="28302"/>
    <cellStyle name="Neutral 5" xfId="28303"/>
    <cellStyle name="Neutral 5 2" xfId="28304"/>
    <cellStyle name="Neutral 5 3" xfId="28305"/>
    <cellStyle name="Neutral 5 4" xfId="28306"/>
    <cellStyle name="Neutral 5 5" xfId="28307"/>
    <cellStyle name="Neutral 6" xfId="28308"/>
    <cellStyle name="Neutral 6 2" xfId="28309"/>
    <cellStyle name="Neutral 6 3" xfId="28310"/>
    <cellStyle name="Neutral 6 4" xfId="28311"/>
    <cellStyle name="Neutral 6 5" xfId="28312"/>
    <cellStyle name="Neutral 7" xfId="28313"/>
    <cellStyle name="Neutral 7 2" xfId="28314"/>
    <cellStyle name="Neutral 7 3" xfId="28315"/>
    <cellStyle name="Neutral 7 4" xfId="28316"/>
    <cellStyle name="Neutral 7 5" xfId="28317"/>
    <cellStyle name="Neutral 8" xfId="28318"/>
    <cellStyle name="Neutral 8 2" xfId="28319"/>
    <cellStyle name="Neutral 8 3" xfId="28320"/>
    <cellStyle name="Neutral 8 4" xfId="28321"/>
    <cellStyle name="Neutral 8 5" xfId="28322"/>
    <cellStyle name="Neutral 9" xfId="28323"/>
    <cellStyle name="Neutral_План по КВЛ 2011г." xfId="1455"/>
    <cellStyle name="Normal - Style1" xfId="1456"/>
    <cellStyle name="Normal - Style1 2" xfId="1457"/>
    <cellStyle name="Normal - Style1 2 2" xfId="28324"/>
    <cellStyle name="Normal - Style1 2 3" xfId="28325"/>
    <cellStyle name="Normal - Style1 2 4" xfId="28326"/>
    <cellStyle name="Normal - Style1 2 5" xfId="28327"/>
    <cellStyle name="Normal - Style1 3" xfId="28328"/>
    <cellStyle name="Normal - Style1 3 2" xfId="28329"/>
    <cellStyle name="Normal - Style1 3 3" xfId="28330"/>
    <cellStyle name="Normal - Style1 3 4" xfId="28331"/>
    <cellStyle name="Normal - Style1 3 5" xfId="28332"/>
    <cellStyle name="Normal - Style1 4" xfId="28333"/>
    <cellStyle name="Normal - Style1 5" xfId="28334"/>
    <cellStyle name="Normal - Style1 6" xfId="28335"/>
    <cellStyle name="Normal - Style1 7" xfId="28336"/>
    <cellStyle name="Normal - Style1_План по КВЛ 2011г." xfId="1458"/>
    <cellStyle name="Normal 1" xfId="28337"/>
    <cellStyle name="Normal 1 2" xfId="28338"/>
    <cellStyle name="Normal 1 3" xfId="28339"/>
    <cellStyle name="Normal 1 4" xfId="28340"/>
    <cellStyle name="Normal 1 5" xfId="28341"/>
    <cellStyle name="Normal 10" xfId="28342"/>
    <cellStyle name="Normal 10 2" xfId="28343"/>
    <cellStyle name="Normal 10 3" xfId="28344"/>
    <cellStyle name="Normal 10 4" xfId="28345"/>
    <cellStyle name="Normal 10 5" xfId="28346"/>
    <cellStyle name="Normal 11" xfId="28347"/>
    <cellStyle name="Normal 11 2" xfId="28348"/>
    <cellStyle name="Normal 11 2 2" xfId="28349"/>
    <cellStyle name="Normal 11 2 2 2" xfId="28350"/>
    <cellStyle name="Normal 11 2 2 3" xfId="28351"/>
    <cellStyle name="Normal 11 2 2 4" xfId="28352"/>
    <cellStyle name="Normal 11 2 2 5" xfId="28353"/>
    <cellStyle name="Normal 11 2 3" xfId="28354"/>
    <cellStyle name="Normal 11 2 4" xfId="28355"/>
    <cellStyle name="Normal 11 2 5" xfId="28356"/>
    <cellStyle name="Normal 11 2 6" xfId="28357"/>
    <cellStyle name="Normal 11 2 7" xfId="28358"/>
    <cellStyle name="Normal 11 3" xfId="28359"/>
    <cellStyle name="Normal 11 3 2" xfId="28360"/>
    <cellStyle name="Normal 11 3 2 2" xfId="28361"/>
    <cellStyle name="Normal 11 3 2 3" xfId="28362"/>
    <cellStyle name="Normal 11 3 2 4" xfId="28363"/>
    <cellStyle name="Normal 11 3 2 5" xfId="28364"/>
    <cellStyle name="Normal 11 3 3" xfId="28365"/>
    <cellStyle name="Normal 11 3 4" xfId="28366"/>
    <cellStyle name="Normal 11 3 5" xfId="28367"/>
    <cellStyle name="Normal 11 3 6" xfId="28368"/>
    <cellStyle name="Normal 11 4" xfId="28369"/>
    <cellStyle name="Normal 11 4 2" xfId="28370"/>
    <cellStyle name="Normal 11 5" xfId="28371"/>
    <cellStyle name="Normal 11 5 2" xfId="28372"/>
    <cellStyle name="Normal 11 6" xfId="28373"/>
    <cellStyle name="Normal 11 6 2" xfId="28374"/>
    <cellStyle name="Normal 11 7" xfId="28375"/>
    <cellStyle name="Normal 11 7 2" xfId="28376"/>
    <cellStyle name="Normal 11 8" xfId="28377"/>
    <cellStyle name="Normal 12" xfId="28378"/>
    <cellStyle name="Normal 12 2" xfId="28379"/>
    <cellStyle name="Normal 12 2 2" xfId="28380"/>
    <cellStyle name="Normal 12 2 3" xfId="28381"/>
    <cellStyle name="Normal 12 2 4" xfId="28382"/>
    <cellStyle name="Normal 12 2 5" xfId="28383"/>
    <cellStyle name="Normal 12 2 6" xfId="28384"/>
    <cellStyle name="Normal 12 3" xfId="28385"/>
    <cellStyle name="Normal 12 3 2" xfId="28386"/>
    <cellStyle name="Normal 12 4" xfId="28387"/>
    <cellStyle name="Normal 12 4 2" xfId="28388"/>
    <cellStyle name="Normal 12 5" xfId="28389"/>
    <cellStyle name="Normal 12 5 2" xfId="28390"/>
    <cellStyle name="Normal 12 6" xfId="28391"/>
    <cellStyle name="Normal 12 6 2" xfId="28392"/>
    <cellStyle name="Normal 12 7" xfId="28393"/>
    <cellStyle name="Normal 13" xfId="28394"/>
    <cellStyle name="Normal 13 2" xfId="28395"/>
    <cellStyle name="Normal 13 2 2" xfId="28396"/>
    <cellStyle name="Normal 13 2 3" xfId="28397"/>
    <cellStyle name="Normal 13 2 4" xfId="28398"/>
    <cellStyle name="Normal 13 2 5" xfId="28399"/>
    <cellStyle name="Normal 13 3" xfId="28400"/>
    <cellStyle name="Normal 13 3 2" xfId="28401"/>
    <cellStyle name="Normal 13 3 2 2" xfId="28402"/>
    <cellStyle name="Normal 13 3 2 2 2" xfId="28403"/>
    <cellStyle name="Normal 13 3 2 3" xfId="28404"/>
    <cellStyle name="Normal 13 3 2 3 2" xfId="28405"/>
    <cellStyle name="Normal 13 3 2 4" xfId="28406"/>
    <cellStyle name="Normal 13 3 2 4 2" xfId="28407"/>
    <cellStyle name="Normal 13 3 2 5" xfId="28408"/>
    <cellStyle name="Normal 13 3 2 5 2" xfId="28409"/>
    <cellStyle name="Normal 13 3 2 6" xfId="28410"/>
    <cellStyle name="Normal 13 3 3" xfId="28411"/>
    <cellStyle name="Normal 13 3 3 2" xfId="28412"/>
    <cellStyle name="Normal 13 3 4" xfId="28413"/>
    <cellStyle name="Normal 13 3 4 2" xfId="28414"/>
    <cellStyle name="Normal 13 3 5" xfId="28415"/>
    <cellStyle name="Normal 13 3 5 2" xfId="28416"/>
    <cellStyle name="Normal 13 3 6" xfId="28417"/>
    <cellStyle name="Normal 13 3 6 2" xfId="28418"/>
    <cellStyle name="Normal 13 3 7" xfId="28419"/>
    <cellStyle name="Normal 13 4" xfId="28420"/>
    <cellStyle name="Normal 13 4 2" xfId="28421"/>
    <cellStyle name="Normal 13 4 2 2" xfId="28422"/>
    <cellStyle name="Normal 13 4 3" xfId="28423"/>
    <cellStyle name="Normal 13 4 3 2" xfId="28424"/>
    <cellStyle name="Normal 13 4 4" xfId="28425"/>
    <cellStyle name="Normal 13 4 4 2" xfId="28426"/>
    <cellStyle name="Normal 13 4 5" xfId="28427"/>
    <cellStyle name="Normal 13 4 5 2" xfId="28428"/>
    <cellStyle name="Normal 13 4 6" xfId="28429"/>
    <cellStyle name="Normal 13 5" xfId="28430"/>
    <cellStyle name="Normal 13 6" xfId="28431"/>
    <cellStyle name="Normal 13 7" xfId="28432"/>
    <cellStyle name="Normal 13 8" xfId="28433"/>
    <cellStyle name="Normal 14" xfId="28434"/>
    <cellStyle name="Normal 14 2" xfId="28435"/>
    <cellStyle name="Normal 14 2 2" xfId="28436"/>
    <cellStyle name="Normal 14 2 3" xfId="28437"/>
    <cellStyle name="Normal 14 2 4" xfId="28438"/>
    <cellStyle name="Normal 14 2 5" xfId="28439"/>
    <cellStyle name="Normal 14 3" xfId="28440"/>
    <cellStyle name="Normal 14 4" xfId="28441"/>
    <cellStyle name="Normal 14 5" xfId="28442"/>
    <cellStyle name="Normal 14 6" xfId="28443"/>
    <cellStyle name="Normal 15" xfId="28444"/>
    <cellStyle name="Normal 15 2" xfId="28445"/>
    <cellStyle name="Normal 15 3" xfId="28446"/>
    <cellStyle name="Normal 15 4" xfId="28447"/>
    <cellStyle name="Normal 15 5" xfId="28448"/>
    <cellStyle name="Normal 15 6" xfId="28449"/>
    <cellStyle name="Normal 16" xfId="28450"/>
    <cellStyle name="Normal 16 2" xfId="28451"/>
    <cellStyle name="Normal 16 2 2" xfId="28452"/>
    <cellStyle name="Normal 16 2 3" xfId="28453"/>
    <cellStyle name="Normal 16 2 4" xfId="28454"/>
    <cellStyle name="Normal 16 2 5" xfId="28455"/>
    <cellStyle name="Normal 16 3" xfId="28456"/>
    <cellStyle name="Normal 16 4" xfId="28457"/>
    <cellStyle name="Normal 16 5" xfId="28458"/>
    <cellStyle name="Normal 16 6" xfId="28459"/>
    <cellStyle name="Normal 16 7" xfId="28460"/>
    <cellStyle name="Normal 17" xfId="28461"/>
    <cellStyle name="Normal 17 2" xfId="28462"/>
    <cellStyle name="Normal 17 2 2" xfId="28463"/>
    <cellStyle name="Normal 17 2 3" xfId="28464"/>
    <cellStyle name="Normal 17 2 4" xfId="28465"/>
    <cellStyle name="Normal 17 2 5" xfId="28466"/>
    <cellStyle name="Normal 17 3" xfId="28467"/>
    <cellStyle name="Normal 17 4" xfId="28468"/>
    <cellStyle name="Normal 17 5" xfId="28469"/>
    <cellStyle name="Normal 17 6" xfId="28470"/>
    <cellStyle name="Normal 18" xfId="28471"/>
    <cellStyle name="Normal 18 2" xfId="28472"/>
    <cellStyle name="Normal 18 2 2" xfId="28473"/>
    <cellStyle name="Normal 18 2 3" xfId="28474"/>
    <cellStyle name="Normal 18 2 4" xfId="28475"/>
    <cellStyle name="Normal 18 2 5" xfId="28476"/>
    <cellStyle name="Normal 18 3" xfId="28477"/>
    <cellStyle name="Normal 18 4" xfId="28478"/>
    <cellStyle name="Normal 18 5" xfId="28479"/>
    <cellStyle name="Normal 18 6" xfId="28480"/>
    <cellStyle name="Normal 19" xfId="28481"/>
    <cellStyle name="Normal 19 2" xfId="28482"/>
    <cellStyle name="Normal 19 2 2" xfId="28483"/>
    <cellStyle name="Normal 19 2 3" xfId="28484"/>
    <cellStyle name="Normal 19 2 4" xfId="28485"/>
    <cellStyle name="Normal 19 2 5" xfId="28486"/>
    <cellStyle name="Normal 19 3" xfId="28487"/>
    <cellStyle name="Normal 19 4" xfId="28488"/>
    <cellStyle name="Normal 19 5" xfId="28489"/>
    <cellStyle name="Normal 19 6" xfId="28490"/>
    <cellStyle name="Normal 2" xfId="28491"/>
    <cellStyle name="Normal 2 10" xfId="28492"/>
    <cellStyle name="Normal 2 10 2" xfId="28493"/>
    <cellStyle name="Normal 2 10 3" xfId="28494"/>
    <cellStyle name="Normal 2 10 4" xfId="28495"/>
    <cellStyle name="Normal 2 10 5" xfId="28496"/>
    <cellStyle name="Normal 2 100" xfId="28497"/>
    <cellStyle name="Normal 2 101" xfId="28498"/>
    <cellStyle name="Normal 2 11" xfId="28499"/>
    <cellStyle name="Normal 2 11 2" xfId="28500"/>
    <cellStyle name="Normal 2 11 3" xfId="28501"/>
    <cellStyle name="Normal 2 11 4" xfId="28502"/>
    <cellStyle name="Normal 2 11 5" xfId="28503"/>
    <cellStyle name="Normal 2 12" xfId="28504"/>
    <cellStyle name="Normal 2 12 2" xfId="28505"/>
    <cellStyle name="Normal 2 12 3" xfId="28506"/>
    <cellStyle name="Normal 2 12 4" xfId="28507"/>
    <cellStyle name="Normal 2 12 5" xfId="28508"/>
    <cellStyle name="Normal 2 13" xfId="28509"/>
    <cellStyle name="Normal 2 13 2" xfId="28510"/>
    <cellStyle name="Normal 2 13 3" xfId="28511"/>
    <cellStyle name="Normal 2 13 4" xfId="28512"/>
    <cellStyle name="Normal 2 13 5" xfId="28513"/>
    <cellStyle name="Normal 2 14" xfId="28514"/>
    <cellStyle name="Normal 2 14 2" xfId="28515"/>
    <cellStyle name="Normal 2 14 3" xfId="28516"/>
    <cellStyle name="Normal 2 14 4" xfId="28517"/>
    <cellStyle name="Normal 2 14 5" xfId="28518"/>
    <cellStyle name="Normal 2 15" xfId="28519"/>
    <cellStyle name="Normal 2 15 2" xfId="28520"/>
    <cellStyle name="Normal 2 15 3" xfId="28521"/>
    <cellStyle name="Normal 2 15 4" xfId="28522"/>
    <cellStyle name="Normal 2 15 5" xfId="28523"/>
    <cellStyle name="Normal 2 16" xfId="28524"/>
    <cellStyle name="Normal 2 16 2" xfId="28525"/>
    <cellStyle name="Normal 2 16 3" xfId="28526"/>
    <cellStyle name="Normal 2 16 4" xfId="28527"/>
    <cellStyle name="Normal 2 16 5" xfId="28528"/>
    <cellStyle name="Normal 2 17" xfId="28529"/>
    <cellStyle name="Normal 2 17 2" xfId="28530"/>
    <cellStyle name="Normal 2 17 3" xfId="28531"/>
    <cellStyle name="Normal 2 17 4" xfId="28532"/>
    <cellStyle name="Normal 2 17 5" xfId="28533"/>
    <cellStyle name="Normal 2 18" xfId="28534"/>
    <cellStyle name="Normal 2 18 2" xfId="28535"/>
    <cellStyle name="Normal 2 18 3" xfId="28536"/>
    <cellStyle name="Normal 2 18 4" xfId="28537"/>
    <cellStyle name="Normal 2 18 5" xfId="28538"/>
    <cellStyle name="Normal 2 19" xfId="28539"/>
    <cellStyle name="Normal 2 19 2" xfId="28540"/>
    <cellStyle name="Normal 2 19 3" xfId="28541"/>
    <cellStyle name="Normal 2 19 4" xfId="28542"/>
    <cellStyle name="Normal 2 19 5" xfId="28543"/>
    <cellStyle name="Normal 2 2" xfId="28544"/>
    <cellStyle name="Normal 2 2 10" xfId="28545"/>
    <cellStyle name="Normal 2 2 10 2" xfId="28546"/>
    <cellStyle name="Normal 2 2 10 2 2" xfId="28547"/>
    <cellStyle name="Normal 2 2 10 2 2 2" xfId="28548"/>
    <cellStyle name="Normal 2 2 10 2 3" xfId="28549"/>
    <cellStyle name="Normal 2 2 10 2 3 2" xfId="28550"/>
    <cellStyle name="Normal 2 2 10 2 4" xfId="28551"/>
    <cellStyle name="Normal 2 2 10 2 4 2" xfId="28552"/>
    <cellStyle name="Normal 2 2 10 2 5" xfId="28553"/>
    <cellStyle name="Normal 2 2 10 2 5 2" xfId="28554"/>
    <cellStyle name="Normal 2 2 10 2 6" xfId="28555"/>
    <cellStyle name="Normal 2 2 10 3" xfId="28556"/>
    <cellStyle name="Normal 2 2 10 3 2" xfId="28557"/>
    <cellStyle name="Normal 2 2 10 4" xfId="28558"/>
    <cellStyle name="Normal 2 2 10 4 2" xfId="28559"/>
    <cellStyle name="Normal 2 2 10 5" xfId="28560"/>
    <cellStyle name="Normal 2 2 10 5 2" xfId="28561"/>
    <cellStyle name="Normal 2 2 10 6" xfId="28562"/>
    <cellStyle name="Normal 2 2 10 6 2" xfId="28563"/>
    <cellStyle name="Normal 2 2 10 7" xfId="28564"/>
    <cellStyle name="Normal 2 2 11" xfId="28565"/>
    <cellStyle name="Normal 2 2 11 2" xfId="28566"/>
    <cellStyle name="Normal 2 2 11 2 2" xfId="28567"/>
    <cellStyle name="Normal 2 2 11 2 2 2" xfId="28568"/>
    <cellStyle name="Normal 2 2 11 2 3" xfId="28569"/>
    <cellStyle name="Normal 2 2 11 2 3 2" xfId="28570"/>
    <cellStyle name="Normal 2 2 11 2 4" xfId="28571"/>
    <cellStyle name="Normal 2 2 11 2 4 2" xfId="28572"/>
    <cellStyle name="Normal 2 2 11 2 5" xfId="28573"/>
    <cellStyle name="Normal 2 2 11 2 5 2" xfId="28574"/>
    <cellStyle name="Normal 2 2 11 2 6" xfId="28575"/>
    <cellStyle name="Normal 2 2 11 3" xfId="28576"/>
    <cellStyle name="Normal 2 2 11 3 2" xfId="28577"/>
    <cellStyle name="Normal 2 2 11 4" xfId="28578"/>
    <cellStyle name="Normal 2 2 11 4 2" xfId="28579"/>
    <cellStyle name="Normal 2 2 11 5" xfId="28580"/>
    <cellStyle name="Normal 2 2 11 5 2" xfId="28581"/>
    <cellStyle name="Normal 2 2 11 6" xfId="28582"/>
    <cellStyle name="Normal 2 2 11 6 2" xfId="28583"/>
    <cellStyle name="Normal 2 2 11 7" xfId="28584"/>
    <cellStyle name="Normal 2 2 12" xfId="28585"/>
    <cellStyle name="Normal 2 2 12 2" xfId="28586"/>
    <cellStyle name="Normal 2 2 12 2 2" xfId="28587"/>
    <cellStyle name="Normal 2 2 12 2 2 2" xfId="28588"/>
    <cellStyle name="Normal 2 2 12 2 3" xfId="28589"/>
    <cellStyle name="Normal 2 2 12 2 3 2" xfId="28590"/>
    <cellStyle name="Normal 2 2 12 2 4" xfId="28591"/>
    <cellStyle name="Normal 2 2 12 2 4 2" xfId="28592"/>
    <cellStyle name="Normal 2 2 12 2 5" xfId="28593"/>
    <cellStyle name="Normal 2 2 12 2 5 2" xfId="28594"/>
    <cellStyle name="Normal 2 2 12 2 6" xfId="28595"/>
    <cellStyle name="Normal 2 2 12 3" xfId="28596"/>
    <cellStyle name="Normal 2 2 12 3 2" xfId="28597"/>
    <cellStyle name="Normal 2 2 12 4" xfId="28598"/>
    <cellStyle name="Normal 2 2 12 4 2" xfId="28599"/>
    <cellStyle name="Normal 2 2 12 5" xfId="28600"/>
    <cellStyle name="Normal 2 2 12 5 2" xfId="28601"/>
    <cellStyle name="Normal 2 2 12 6" xfId="28602"/>
    <cellStyle name="Normal 2 2 12 6 2" xfId="28603"/>
    <cellStyle name="Normal 2 2 12 7" xfId="28604"/>
    <cellStyle name="Normal 2 2 13" xfId="28605"/>
    <cellStyle name="Normal 2 2 13 2" xfId="28606"/>
    <cellStyle name="Normal 2 2 13 2 2" xfId="28607"/>
    <cellStyle name="Normal 2 2 13 2 2 2" xfId="28608"/>
    <cellStyle name="Normal 2 2 13 2 3" xfId="28609"/>
    <cellStyle name="Normal 2 2 13 2 3 2" xfId="28610"/>
    <cellStyle name="Normal 2 2 13 2 4" xfId="28611"/>
    <cellStyle name="Normal 2 2 13 2 4 2" xfId="28612"/>
    <cellStyle name="Normal 2 2 13 2 5" xfId="28613"/>
    <cellStyle name="Normal 2 2 13 2 5 2" xfId="28614"/>
    <cellStyle name="Normal 2 2 13 2 6" xfId="28615"/>
    <cellStyle name="Normal 2 2 13 3" xfId="28616"/>
    <cellStyle name="Normal 2 2 13 3 2" xfId="28617"/>
    <cellStyle name="Normal 2 2 13 4" xfId="28618"/>
    <cellStyle name="Normal 2 2 13 4 2" xfId="28619"/>
    <cellStyle name="Normal 2 2 13 5" xfId="28620"/>
    <cellStyle name="Normal 2 2 13 5 2" xfId="28621"/>
    <cellStyle name="Normal 2 2 13 6" xfId="28622"/>
    <cellStyle name="Normal 2 2 13 6 2" xfId="28623"/>
    <cellStyle name="Normal 2 2 13 7" xfId="28624"/>
    <cellStyle name="Normal 2 2 14" xfId="28625"/>
    <cellStyle name="Normal 2 2 14 2" xfId="28626"/>
    <cellStyle name="Normal 2 2 14 2 2" xfId="28627"/>
    <cellStyle name="Normal 2 2 14 2 2 2" xfId="28628"/>
    <cellStyle name="Normal 2 2 14 2 3" xfId="28629"/>
    <cellStyle name="Normal 2 2 14 2 3 2" xfId="28630"/>
    <cellStyle name="Normal 2 2 14 2 4" xfId="28631"/>
    <cellStyle name="Normal 2 2 14 2 4 2" xfId="28632"/>
    <cellStyle name="Normal 2 2 14 2 5" xfId="28633"/>
    <cellStyle name="Normal 2 2 14 2 5 2" xfId="28634"/>
    <cellStyle name="Normal 2 2 14 2 6" xfId="28635"/>
    <cellStyle name="Normal 2 2 14 3" xfId="28636"/>
    <cellStyle name="Normal 2 2 14 3 2" xfId="28637"/>
    <cellStyle name="Normal 2 2 14 4" xfId="28638"/>
    <cellStyle name="Normal 2 2 14 4 2" xfId="28639"/>
    <cellStyle name="Normal 2 2 14 5" xfId="28640"/>
    <cellStyle name="Normal 2 2 14 5 2" xfId="28641"/>
    <cellStyle name="Normal 2 2 14 6" xfId="28642"/>
    <cellStyle name="Normal 2 2 14 6 2" xfId="28643"/>
    <cellStyle name="Normal 2 2 14 7" xfId="28644"/>
    <cellStyle name="Normal 2 2 15" xfId="28645"/>
    <cellStyle name="Normal 2 2 15 2" xfId="28646"/>
    <cellStyle name="Normal 2 2 15 2 2" xfId="28647"/>
    <cellStyle name="Normal 2 2 15 2 2 2" xfId="28648"/>
    <cellStyle name="Normal 2 2 15 2 3" xfId="28649"/>
    <cellStyle name="Normal 2 2 15 2 3 2" xfId="28650"/>
    <cellStyle name="Normal 2 2 15 2 4" xfId="28651"/>
    <cellStyle name="Normal 2 2 15 2 4 2" xfId="28652"/>
    <cellStyle name="Normal 2 2 15 2 5" xfId="28653"/>
    <cellStyle name="Normal 2 2 15 2 5 2" xfId="28654"/>
    <cellStyle name="Normal 2 2 15 2 6" xfId="28655"/>
    <cellStyle name="Normal 2 2 15 3" xfId="28656"/>
    <cellStyle name="Normal 2 2 15 3 2" xfId="28657"/>
    <cellStyle name="Normal 2 2 15 4" xfId="28658"/>
    <cellStyle name="Normal 2 2 15 4 2" xfId="28659"/>
    <cellStyle name="Normal 2 2 15 5" xfId="28660"/>
    <cellStyle name="Normal 2 2 15 5 2" xfId="28661"/>
    <cellStyle name="Normal 2 2 15 6" xfId="28662"/>
    <cellStyle name="Normal 2 2 15 6 2" xfId="28663"/>
    <cellStyle name="Normal 2 2 15 7" xfId="28664"/>
    <cellStyle name="Normal 2 2 16" xfId="28665"/>
    <cellStyle name="Normal 2 2 16 2" xfId="28666"/>
    <cellStyle name="Normal 2 2 16 2 2" xfId="28667"/>
    <cellStyle name="Normal 2 2 16 2 2 2" xfId="28668"/>
    <cellStyle name="Normal 2 2 16 2 3" xfId="28669"/>
    <cellStyle name="Normal 2 2 16 2 3 2" xfId="28670"/>
    <cellStyle name="Normal 2 2 16 2 4" xfId="28671"/>
    <cellStyle name="Normal 2 2 16 2 4 2" xfId="28672"/>
    <cellStyle name="Normal 2 2 16 2 5" xfId="28673"/>
    <cellStyle name="Normal 2 2 16 2 5 2" xfId="28674"/>
    <cellStyle name="Normal 2 2 16 2 6" xfId="28675"/>
    <cellStyle name="Normal 2 2 16 3" xfId="28676"/>
    <cellStyle name="Normal 2 2 16 3 2" xfId="28677"/>
    <cellStyle name="Normal 2 2 16 4" xfId="28678"/>
    <cellStyle name="Normal 2 2 16 4 2" xfId="28679"/>
    <cellStyle name="Normal 2 2 16 5" xfId="28680"/>
    <cellStyle name="Normal 2 2 16 5 2" xfId="28681"/>
    <cellStyle name="Normal 2 2 16 6" xfId="28682"/>
    <cellStyle name="Normal 2 2 16 6 2" xfId="28683"/>
    <cellStyle name="Normal 2 2 16 7" xfId="28684"/>
    <cellStyle name="Normal 2 2 17" xfId="28685"/>
    <cellStyle name="Normal 2 2 17 2" xfId="28686"/>
    <cellStyle name="Normal 2 2 17 2 2" xfId="28687"/>
    <cellStyle name="Normal 2 2 17 2 2 2" xfId="28688"/>
    <cellStyle name="Normal 2 2 17 2 3" xfId="28689"/>
    <cellStyle name="Normal 2 2 17 2 3 2" xfId="28690"/>
    <cellStyle name="Normal 2 2 17 2 4" xfId="28691"/>
    <cellStyle name="Normal 2 2 17 2 4 2" xfId="28692"/>
    <cellStyle name="Normal 2 2 17 2 5" xfId="28693"/>
    <cellStyle name="Normal 2 2 17 2 5 2" xfId="28694"/>
    <cellStyle name="Normal 2 2 17 2 6" xfId="28695"/>
    <cellStyle name="Normal 2 2 17 3" xfId="28696"/>
    <cellStyle name="Normal 2 2 17 3 2" xfId="28697"/>
    <cellStyle name="Normal 2 2 17 4" xfId="28698"/>
    <cellStyle name="Normal 2 2 17 4 2" xfId="28699"/>
    <cellStyle name="Normal 2 2 17 5" xfId="28700"/>
    <cellStyle name="Normal 2 2 17 5 2" xfId="28701"/>
    <cellStyle name="Normal 2 2 17 6" xfId="28702"/>
    <cellStyle name="Normal 2 2 17 6 2" xfId="28703"/>
    <cellStyle name="Normal 2 2 17 7" xfId="28704"/>
    <cellStyle name="Normal 2 2 18" xfId="28705"/>
    <cellStyle name="Normal 2 2 18 2" xfId="28706"/>
    <cellStyle name="Normal 2 2 18 2 2" xfId="28707"/>
    <cellStyle name="Normal 2 2 18 2 2 2" xfId="28708"/>
    <cellStyle name="Normal 2 2 18 2 3" xfId="28709"/>
    <cellStyle name="Normal 2 2 18 2 3 2" xfId="28710"/>
    <cellStyle name="Normal 2 2 18 2 4" xfId="28711"/>
    <cellStyle name="Normal 2 2 18 2 4 2" xfId="28712"/>
    <cellStyle name="Normal 2 2 18 2 5" xfId="28713"/>
    <cellStyle name="Normal 2 2 18 2 5 2" xfId="28714"/>
    <cellStyle name="Normal 2 2 18 2 6" xfId="28715"/>
    <cellStyle name="Normal 2 2 18 3" xfId="28716"/>
    <cellStyle name="Normal 2 2 18 3 2" xfId="28717"/>
    <cellStyle name="Normal 2 2 18 4" xfId="28718"/>
    <cellStyle name="Normal 2 2 18 4 2" xfId="28719"/>
    <cellStyle name="Normal 2 2 18 5" xfId="28720"/>
    <cellStyle name="Normal 2 2 18 5 2" xfId="28721"/>
    <cellStyle name="Normal 2 2 18 6" xfId="28722"/>
    <cellStyle name="Normal 2 2 18 6 2" xfId="28723"/>
    <cellStyle name="Normal 2 2 18 7" xfId="28724"/>
    <cellStyle name="Normal 2 2 19" xfId="28725"/>
    <cellStyle name="Normal 2 2 19 2" xfId="28726"/>
    <cellStyle name="Normal 2 2 19 2 2" xfId="28727"/>
    <cellStyle name="Normal 2 2 19 2 2 2" xfId="28728"/>
    <cellStyle name="Normal 2 2 19 2 3" xfId="28729"/>
    <cellStyle name="Normal 2 2 19 2 3 2" xfId="28730"/>
    <cellStyle name="Normal 2 2 19 2 4" xfId="28731"/>
    <cellStyle name="Normal 2 2 19 2 4 2" xfId="28732"/>
    <cellStyle name="Normal 2 2 19 2 5" xfId="28733"/>
    <cellStyle name="Normal 2 2 19 2 5 2" xfId="28734"/>
    <cellStyle name="Normal 2 2 19 2 6" xfId="28735"/>
    <cellStyle name="Normal 2 2 19 3" xfId="28736"/>
    <cellStyle name="Normal 2 2 19 3 2" xfId="28737"/>
    <cellStyle name="Normal 2 2 19 4" xfId="28738"/>
    <cellStyle name="Normal 2 2 19 4 2" xfId="28739"/>
    <cellStyle name="Normal 2 2 19 5" xfId="28740"/>
    <cellStyle name="Normal 2 2 19 5 2" xfId="28741"/>
    <cellStyle name="Normal 2 2 19 6" xfId="28742"/>
    <cellStyle name="Normal 2 2 19 6 2" xfId="28743"/>
    <cellStyle name="Normal 2 2 19 7" xfId="28744"/>
    <cellStyle name="Normal 2 2 2" xfId="28745"/>
    <cellStyle name="Normal 2 2 2 10" xfId="28746"/>
    <cellStyle name="Normal 2 2 2 10 2" xfId="28747"/>
    <cellStyle name="Normal 2 2 2 10 3" xfId="28748"/>
    <cellStyle name="Normal 2 2 2 10 4" xfId="28749"/>
    <cellStyle name="Normal 2 2 2 10 5" xfId="28750"/>
    <cellStyle name="Normal 2 2 2 11" xfId="28751"/>
    <cellStyle name="Normal 2 2 2 11 2" xfId="28752"/>
    <cellStyle name="Normal 2 2 2 11 3" xfId="28753"/>
    <cellStyle name="Normal 2 2 2 11 4" xfId="28754"/>
    <cellStyle name="Normal 2 2 2 11 5" xfId="28755"/>
    <cellStyle name="Normal 2 2 2 12" xfId="28756"/>
    <cellStyle name="Normal 2 2 2 12 2" xfId="28757"/>
    <cellStyle name="Normal 2 2 2 12 3" xfId="28758"/>
    <cellStyle name="Normal 2 2 2 12 4" xfId="28759"/>
    <cellStyle name="Normal 2 2 2 12 5" xfId="28760"/>
    <cellStyle name="Normal 2 2 2 13" xfId="28761"/>
    <cellStyle name="Normal 2 2 2 13 2" xfId="28762"/>
    <cellStyle name="Normal 2 2 2 13 3" xfId="28763"/>
    <cellStyle name="Normal 2 2 2 13 4" xfId="28764"/>
    <cellStyle name="Normal 2 2 2 13 5" xfId="28765"/>
    <cellStyle name="Normal 2 2 2 14" xfId="28766"/>
    <cellStyle name="Normal 2 2 2 14 2" xfId="28767"/>
    <cellStyle name="Normal 2 2 2 14 3" xfId="28768"/>
    <cellStyle name="Normal 2 2 2 14 4" xfId="28769"/>
    <cellStyle name="Normal 2 2 2 14 5" xfId="28770"/>
    <cellStyle name="Normal 2 2 2 15" xfId="28771"/>
    <cellStyle name="Normal 2 2 2 15 2" xfId="28772"/>
    <cellStyle name="Normal 2 2 2 15 3" xfId="28773"/>
    <cellStyle name="Normal 2 2 2 15 4" xfId="28774"/>
    <cellStyle name="Normal 2 2 2 15 5" xfId="28775"/>
    <cellStyle name="Normal 2 2 2 16" xfId="28776"/>
    <cellStyle name="Normal 2 2 2 16 2" xfId="28777"/>
    <cellStyle name="Normal 2 2 2 16 3" xfId="28778"/>
    <cellStyle name="Normal 2 2 2 16 4" xfId="28779"/>
    <cellStyle name="Normal 2 2 2 16 5" xfId="28780"/>
    <cellStyle name="Normal 2 2 2 17" xfId="28781"/>
    <cellStyle name="Normal 2 2 2 17 2" xfId="28782"/>
    <cellStyle name="Normal 2 2 2 17 3" xfId="28783"/>
    <cellStyle name="Normal 2 2 2 17 4" xfId="28784"/>
    <cellStyle name="Normal 2 2 2 17 5" xfId="28785"/>
    <cellStyle name="Normal 2 2 2 18" xfId="28786"/>
    <cellStyle name="Normal 2 2 2 18 2" xfId="28787"/>
    <cellStyle name="Normal 2 2 2 18 3" xfId="28788"/>
    <cellStyle name="Normal 2 2 2 18 4" xfId="28789"/>
    <cellStyle name="Normal 2 2 2 18 5" xfId="28790"/>
    <cellStyle name="Normal 2 2 2 19" xfId="28791"/>
    <cellStyle name="Normal 2 2 2 19 2" xfId="28792"/>
    <cellStyle name="Normal 2 2 2 19 3" xfId="28793"/>
    <cellStyle name="Normal 2 2 2 19 4" xfId="28794"/>
    <cellStyle name="Normal 2 2 2 19 5" xfId="28795"/>
    <cellStyle name="Normal 2 2 2 2" xfId="28796"/>
    <cellStyle name="Normal 2 2 2 2 10" xfId="28797"/>
    <cellStyle name="Normal 2 2 2 2 10 2" xfId="28798"/>
    <cellStyle name="Normal 2 2 2 2 10 2 2" xfId="28799"/>
    <cellStyle name="Normal 2 2 2 2 10 2 2 2" xfId="28800"/>
    <cellStyle name="Normal 2 2 2 2 10 2 3" xfId="28801"/>
    <cellStyle name="Normal 2 2 2 2 10 2 3 2" xfId="28802"/>
    <cellStyle name="Normal 2 2 2 2 10 2 4" xfId="28803"/>
    <cellStyle name="Normal 2 2 2 2 10 2 4 2" xfId="28804"/>
    <cellStyle name="Normal 2 2 2 2 10 2 5" xfId="28805"/>
    <cellStyle name="Normal 2 2 2 2 10 2 5 2" xfId="28806"/>
    <cellStyle name="Normal 2 2 2 2 10 2 6" xfId="28807"/>
    <cellStyle name="Normal 2 2 2 2 10 3" xfId="28808"/>
    <cellStyle name="Normal 2 2 2 2 10 3 2" xfId="28809"/>
    <cellStyle name="Normal 2 2 2 2 10 4" xfId="28810"/>
    <cellStyle name="Normal 2 2 2 2 10 4 2" xfId="28811"/>
    <cellStyle name="Normal 2 2 2 2 10 5" xfId="28812"/>
    <cellStyle name="Normal 2 2 2 2 10 5 2" xfId="28813"/>
    <cellStyle name="Normal 2 2 2 2 10 6" xfId="28814"/>
    <cellStyle name="Normal 2 2 2 2 10 6 2" xfId="28815"/>
    <cellStyle name="Normal 2 2 2 2 10 7" xfId="28816"/>
    <cellStyle name="Normal 2 2 2 2 11" xfId="28817"/>
    <cellStyle name="Normal 2 2 2 2 11 2" xfId="28818"/>
    <cellStyle name="Normal 2 2 2 2 11 2 2" xfId="28819"/>
    <cellStyle name="Normal 2 2 2 2 11 2 2 2" xfId="28820"/>
    <cellStyle name="Normal 2 2 2 2 11 2 3" xfId="28821"/>
    <cellStyle name="Normal 2 2 2 2 11 2 3 2" xfId="28822"/>
    <cellStyle name="Normal 2 2 2 2 11 2 4" xfId="28823"/>
    <cellStyle name="Normal 2 2 2 2 11 2 4 2" xfId="28824"/>
    <cellStyle name="Normal 2 2 2 2 11 2 5" xfId="28825"/>
    <cellStyle name="Normal 2 2 2 2 11 2 5 2" xfId="28826"/>
    <cellStyle name="Normal 2 2 2 2 11 2 6" xfId="28827"/>
    <cellStyle name="Normal 2 2 2 2 11 3" xfId="28828"/>
    <cellStyle name="Normal 2 2 2 2 11 3 2" xfId="28829"/>
    <cellStyle name="Normal 2 2 2 2 11 4" xfId="28830"/>
    <cellStyle name="Normal 2 2 2 2 11 4 2" xfId="28831"/>
    <cellStyle name="Normal 2 2 2 2 11 5" xfId="28832"/>
    <cellStyle name="Normal 2 2 2 2 11 5 2" xfId="28833"/>
    <cellStyle name="Normal 2 2 2 2 11 6" xfId="28834"/>
    <cellStyle name="Normal 2 2 2 2 11 6 2" xfId="28835"/>
    <cellStyle name="Normal 2 2 2 2 11 7" xfId="28836"/>
    <cellStyle name="Normal 2 2 2 2 12" xfId="28837"/>
    <cellStyle name="Normal 2 2 2 2 12 2" xfId="28838"/>
    <cellStyle name="Normal 2 2 2 2 12 2 2" xfId="28839"/>
    <cellStyle name="Normal 2 2 2 2 12 2 2 2" xfId="28840"/>
    <cellStyle name="Normal 2 2 2 2 12 2 3" xfId="28841"/>
    <cellStyle name="Normal 2 2 2 2 12 2 3 2" xfId="28842"/>
    <cellStyle name="Normal 2 2 2 2 12 2 4" xfId="28843"/>
    <cellStyle name="Normal 2 2 2 2 12 2 4 2" xfId="28844"/>
    <cellStyle name="Normal 2 2 2 2 12 2 5" xfId="28845"/>
    <cellStyle name="Normal 2 2 2 2 12 2 5 2" xfId="28846"/>
    <cellStyle name="Normal 2 2 2 2 12 2 6" xfId="28847"/>
    <cellStyle name="Normal 2 2 2 2 12 3" xfId="28848"/>
    <cellStyle name="Normal 2 2 2 2 12 3 2" xfId="28849"/>
    <cellStyle name="Normal 2 2 2 2 12 4" xfId="28850"/>
    <cellStyle name="Normal 2 2 2 2 12 4 2" xfId="28851"/>
    <cellStyle name="Normal 2 2 2 2 12 5" xfId="28852"/>
    <cellStyle name="Normal 2 2 2 2 12 5 2" xfId="28853"/>
    <cellStyle name="Normal 2 2 2 2 12 6" xfId="28854"/>
    <cellStyle name="Normal 2 2 2 2 12 6 2" xfId="28855"/>
    <cellStyle name="Normal 2 2 2 2 12 7" xfId="28856"/>
    <cellStyle name="Normal 2 2 2 2 13" xfId="28857"/>
    <cellStyle name="Normal 2 2 2 2 13 2" xfId="28858"/>
    <cellStyle name="Normal 2 2 2 2 13 2 2" xfId="28859"/>
    <cellStyle name="Normal 2 2 2 2 13 2 2 2" xfId="28860"/>
    <cellStyle name="Normal 2 2 2 2 13 2 3" xfId="28861"/>
    <cellStyle name="Normal 2 2 2 2 13 2 3 2" xfId="28862"/>
    <cellStyle name="Normal 2 2 2 2 13 2 4" xfId="28863"/>
    <cellStyle name="Normal 2 2 2 2 13 2 4 2" xfId="28864"/>
    <cellStyle name="Normal 2 2 2 2 13 2 5" xfId="28865"/>
    <cellStyle name="Normal 2 2 2 2 13 2 5 2" xfId="28866"/>
    <cellStyle name="Normal 2 2 2 2 13 2 6" xfId="28867"/>
    <cellStyle name="Normal 2 2 2 2 13 3" xfId="28868"/>
    <cellStyle name="Normal 2 2 2 2 13 3 2" xfId="28869"/>
    <cellStyle name="Normal 2 2 2 2 13 4" xfId="28870"/>
    <cellStyle name="Normal 2 2 2 2 13 4 2" xfId="28871"/>
    <cellStyle name="Normal 2 2 2 2 13 5" xfId="28872"/>
    <cellStyle name="Normal 2 2 2 2 13 5 2" xfId="28873"/>
    <cellStyle name="Normal 2 2 2 2 13 6" xfId="28874"/>
    <cellStyle name="Normal 2 2 2 2 13 6 2" xfId="28875"/>
    <cellStyle name="Normal 2 2 2 2 13 7" xfId="28876"/>
    <cellStyle name="Normal 2 2 2 2 14" xfId="28877"/>
    <cellStyle name="Normal 2 2 2 2 14 2" xfId="28878"/>
    <cellStyle name="Normal 2 2 2 2 14 2 2" xfId="28879"/>
    <cellStyle name="Normal 2 2 2 2 14 2 2 2" xfId="28880"/>
    <cellStyle name="Normal 2 2 2 2 14 2 3" xfId="28881"/>
    <cellStyle name="Normal 2 2 2 2 14 2 3 2" xfId="28882"/>
    <cellStyle name="Normal 2 2 2 2 14 2 4" xfId="28883"/>
    <cellStyle name="Normal 2 2 2 2 14 2 4 2" xfId="28884"/>
    <cellStyle name="Normal 2 2 2 2 14 2 5" xfId="28885"/>
    <cellStyle name="Normal 2 2 2 2 14 2 5 2" xfId="28886"/>
    <cellStyle name="Normal 2 2 2 2 14 2 6" xfId="28887"/>
    <cellStyle name="Normal 2 2 2 2 14 3" xfId="28888"/>
    <cellStyle name="Normal 2 2 2 2 14 3 2" xfId="28889"/>
    <cellStyle name="Normal 2 2 2 2 14 4" xfId="28890"/>
    <cellStyle name="Normal 2 2 2 2 14 4 2" xfId="28891"/>
    <cellStyle name="Normal 2 2 2 2 14 5" xfId="28892"/>
    <cellStyle name="Normal 2 2 2 2 14 5 2" xfId="28893"/>
    <cellStyle name="Normal 2 2 2 2 14 6" xfId="28894"/>
    <cellStyle name="Normal 2 2 2 2 14 6 2" xfId="28895"/>
    <cellStyle name="Normal 2 2 2 2 14 7" xfId="28896"/>
    <cellStyle name="Normal 2 2 2 2 15" xfId="28897"/>
    <cellStyle name="Normal 2 2 2 2 15 2" xfId="28898"/>
    <cellStyle name="Normal 2 2 2 2 15 2 2" xfId="28899"/>
    <cellStyle name="Normal 2 2 2 2 15 2 2 2" xfId="28900"/>
    <cellStyle name="Normal 2 2 2 2 15 2 3" xfId="28901"/>
    <cellStyle name="Normal 2 2 2 2 15 2 3 2" xfId="28902"/>
    <cellStyle name="Normal 2 2 2 2 15 2 4" xfId="28903"/>
    <cellStyle name="Normal 2 2 2 2 15 2 4 2" xfId="28904"/>
    <cellStyle name="Normal 2 2 2 2 15 2 5" xfId="28905"/>
    <cellStyle name="Normal 2 2 2 2 15 2 5 2" xfId="28906"/>
    <cellStyle name="Normal 2 2 2 2 15 2 6" xfId="28907"/>
    <cellStyle name="Normal 2 2 2 2 15 3" xfId="28908"/>
    <cellStyle name="Normal 2 2 2 2 15 3 2" xfId="28909"/>
    <cellStyle name="Normal 2 2 2 2 15 4" xfId="28910"/>
    <cellStyle name="Normal 2 2 2 2 15 4 2" xfId="28911"/>
    <cellStyle name="Normal 2 2 2 2 15 5" xfId="28912"/>
    <cellStyle name="Normal 2 2 2 2 15 5 2" xfId="28913"/>
    <cellStyle name="Normal 2 2 2 2 15 6" xfId="28914"/>
    <cellStyle name="Normal 2 2 2 2 15 6 2" xfId="28915"/>
    <cellStyle name="Normal 2 2 2 2 15 7" xfId="28916"/>
    <cellStyle name="Normal 2 2 2 2 16" xfId="28917"/>
    <cellStyle name="Normal 2 2 2 2 16 2" xfId="28918"/>
    <cellStyle name="Normal 2 2 2 2 16 2 2" xfId="28919"/>
    <cellStyle name="Normal 2 2 2 2 16 2 2 2" xfId="28920"/>
    <cellStyle name="Normal 2 2 2 2 16 2 3" xfId="28921"/>
    <cellStyle name="Normal 2 2 2 2 16 2 3 2" xfId="28922"/>
    <cellStyle name="Normal 2 2 2 2 16 2 4" xfId="28923"/>
    <cellStyle name="Normal 2 2 2 2 16 2 4 2" xfId="28924"/>
    <cellStyle name="Normal 2 2 2 2 16 2 5" xfId="28925"/>
    <cellStyle name="Normal 2 2 2 2 16 2 5 2" xfId="28926"/>
    <cellStyle name="Normal 2 2 2 2 16 2 6" xfId="28927"/>
    <cellStyle name="Normal 2 2 2 2 16 3" xfId="28928"/>
    <cellStyle name="Normal 2 2 2 2 16 3 2" xfId="28929"/>
    <cellStyle name="Normal 2 2 2 2 16 4" xfId="28930"/>
    <cellStyle name="Normal 2 2 2 2 16 4 2" xfId="28931"/>
    <cellStyle name="Normal 2 2 2 2 16 5" xfId="28932"/>
    <cellStyle name="Normal 2 2 2 2 16 5 2" xfId="28933"/>
    <cellStyle name="Normal 2 2 2 2 16 6" xfId="28934"/>
    <cellStyle name="Normal 2 2 2 2 16 6 2" xfId="28935"/>
    <cellStyle name="Normal 2 2 2 2 16 7" xfId="28936"/>
    <cellStyle name="Normal 2 2 2 2 17" xfId="28937"/>
    <cellStyle name="Normal 2 2 2 2 17 2" xfId="28938"/>
    <cellStyle name="Normal 2 2 2 2 17 2 2" xfId="28939"/>
    <cellStyle name="Normal 2 2 2 2 17 2 2 2" xfId="28940"/>
    <cellStyle name="Normal 2 2 2 2 17 2 3" xfId="28941"/>
    <cellStyle name="Normal 2 2 2 2 17 2 3 2" xfId="28942"/>
    <cellStyle name="Normal 2 2 2 2 17 2 4" xfId="28943"/>
    <cellStyle name="Normal 2 2 2 2 17 2 4 2" xfId="28944"/>
    <cellStyle name="Normal 2 2 2 2 17 2 5" xfId="28945"/>
    <cellStyle name="Normal 2 2 2 2 17 2 5 2" xfId="28946"/>
    <cellStyle name="Normal 2 2 2 2 17 2 6" xfId="28947"/>
    <cellStyle name="Normal 2 2 2 2 17 3" xfId="28948"/>
    <cellStyle name="Normal 2 2 2 2 17 3 2" xfId="28949"/>
    <cellStyle name="Normal 2 2 2 2 17 4" xfId="28950"/>
    <cellStyle name="Normal 2 2 2 2 17 4 2" xfId="28951"/>
    <cellStyle name="Normal 2 2 2 2 17 5" xfId="28952"/>
    <cellStyle name="Normal 2 2 2 2 17 5 2" xfId="28953"/>
    <cellStyle name="Normal 2 2 2 2 17 6" xfId="28954"/>
    <cellStyle name="Normal 2 2 2 2 17 6 2" xfId="28955"/>
    <cellStyle name="Normal 2 2 2 2 17 7" xfId="28956"/>
    <cellStyle name="Normal 2 2 2 2 18" xfId="28957"/>
    <cellStyle name="Normal 2 2 2 2 18 2" xfId="28958"/>
    <cellStyle name="Normal 2 2 2 2 18 2 2" xfId="28959"/>
    <cellStyle name="Normal 2 2 2 2 18 2 2 2" xfId="28960"/>
    <cellStyle name="Normal 2 2 2 2 18 2 3" xfId="28961"/>
    <cellStyle name="Normal 2 2 2 2 18 2 3 2" xfId="28962"/>
    <cellStyle name="Normal 2 2 2 2 18 2 4" xfId="28963"/>
    <cellStyle name="Normal 2 2 2 2 18 2 4 2" xfId="28964"/>
    <cellStyle name="Normal 2 2 2 2 18 2 5" xfId="28965"/>
    <cellStyle name="Normal 2 2 2 2 18 2 5 2" xfId="28966"/>
    <cellStyle name="Normal 2 2 2 2 18 2 6" xfId="28967"/>
    <cellStyle name="Normal 2 2 2 2 18 3" xfId="28968"/>
    <cellStyle name="Normal 2 2 2 2 18 3 2" xfId="28969"/>
    <cellStyle name="Normal 2 2 2 2 18 4" xfId="28970"/>
    <cellStyle name="Normal 2 2 2 2 18 4 2" xfId="28971"/>
    <cellStyle name="Normal 2 2 2 2 18 5" xfId="28972"/>
    <cellStyle name="Normal 2 2 2 2 18 5 2" xfId="28973"/>
    <cellStyle name="Normal 2 2 2 2 18 6" xfId="28974"/>
    <cellStyle name="Normal 2 2 2 2 18 6 2" xfId="28975"/>
    <cellStyle name="Normal 2 2 2 2 18 7" xfId="28976"/>
    <cellStyle name="Normal 2 2 2 2 19" xfId="28977"/>
    <cellStyle name="Normal 2 2 2 2 19 2" xfId="28978"/>
    <cellStyle name="Normal 2 2 2 2 19 2 2" xfId="28979"/>
    <cellStyle name="Normal 2 2 2 2 19 2 2 2" xfId="28980"/>
    <cellStyle name="Normal 2 2 2 2 19 2 3" xfId="28981"/>
    <cellStyle name="Normal 2 2 2 2 19 2 3 2" xfId="28982"/>
    <cellStyle name="Normal 2 2 2 2 19 2 4" xfId="28983"/>
    <cellStyle name="Normal 2 2 2 2 19 2 4 2" xfId="28984"/>
    <cellStyle name="Normal 2 2 2 2 19 2 5" xfId="28985"/>
    <cellStyle name="Normal 2 2 2 2 19 2 5 2" xfId="28986"/>
    <cellStyle name="Normal 2 2 2 2 19 2 6" xfId="28987"/>
    <cellStyle name="Normal 2 2 2 2 19 3" xfId="28988"/>
    <cellStyle name="Normal 2 2 2 2 19 3 2" xfId="28989"/>
    <cellStyle name="Normal 2 2 2 2 19 4" xfId="28990"/>
    <cellStyle name="Normal 2 2 2 2 19 4 2" xfId="28991"/>
    <cellStyle name="Normal 2 2 2 2 19 5" xfId="28992"/>
    <cellStyle name="Normal 2 2 2 2 19 5 2" xfId="28993"/>
    <cellStyle name="Normal 2 2 2 2 19 6" xfId="28994"/>
    <cellStyle name="Normal 2 2 2 2 19 6 2" xfId="28995"/>
    <cellStyle name="Normal 2 2 2 2 19 7" xfId="28996"/>
    <cellStyle name="Normal 2 2 2 2 2" xfId="28997"/>
    <cellStyle name="Normal 2 2 2 2 2 2" xfId="28998"/>
    <cellStyle name="Normal 2 2 2 2 2 2 2" xfId="28999"/>
    <cellStyle name="Normal 2 2 2 2 2 2 2 2" xfId="29000"/>
    <cellStyle name="Normal 2 2 2 2 2 2 3" xfId="29001"/>
    <cellStyle name="Normal 2 2 2 2 2 2 3 2" xfId="29002"/>
    <cellStyle name="Normal 2 2 2 2 2 2 4" xfId="29003"/>
    <cellStyle name="Normal 2 2 2 2 2 2 4 2" xfId="29004"/>
    <cellStyle name="Normal 2 2 2 2 2 2 5" xfId="29005"/>
    <cellStyle name="Normal 2 2 2 2 2 2 5 2" xfId="29006"/>
    <cellStyle name="Normal 2 2 2 2 2 2 6" xfId="29007"/>
    <cellStyle name="Normal 2 2 2 2 2 3" xfId="29008"/>
    <cellStyle name="Normal 2 2 2 2 2 3 2" xfId="29009"/>
    <cellStyle name="Normal 2 2 2 2 2 4" xfId="29010"/>
    <cellStyle name="Normal 2 2 2 2 2 4 2" xfId="29011"/>
    <cellStyle name="Normal 2 2 2 2 2 5" xfId="29012"/>
    <cellStyle name="Normal 2 2 2 2 2 5 2" xfId="29013"/>
    <cellStyle name="Normal 2 2 2 2 2 6" xfId="29014"/>
    <cellStyle name="Normal 2 2 2 2 2 6 2" xfId="29015"/>
    <cellStyle name="Normal 2 2 2 2 2 7" xfId="29016"/>
    <cellStyle name="Normal 2 2 2 2 20" xfId="29017"/>
    <cellStyle name="Normal 2 2 2 2 20 2" xfId="29018"/>
    <cellStyle name="Normal 2 2 2 2 20 2 2" xfId="29019"/>
    <cellStyle name="Normal 2 2 2 2 20 2 2 2" xfId="29020"/>
    <cellStyle name="Normal 2 2 2 2 20 2 3" xfId="29021"/>
    <cellStyle name="Normal 2 2 2 2 20 2 3 2" xfId="29022"/>
    <cellStyle name="Normal 2 2 2 2 20 2 4" xfId="29023"/>
    <cellStyle name="Normal 2 2 2 2 20 2 4 2" xfId="29024"/>
    <cellStyle name="Normal 2 2 2 2 20 2 5" xfId="29025"/>
    <cellStyle name="Normal 2 2 2 2 20 2 5 2" xfId="29026"/>
    <cellStyle name="Normal 2 2 2 2 20 2 6" xfId="29027"/>
    <cellStyle name="Normal 2 2 2 2 20 3" xfId="29028"/>
    <cellStyle name="Normal 2 2 2 2 20 3 2" xfId="29029"/>
    <cellStyle name="Normal 2 2 2 2 20 4" xfId="29030"/>
    <cellStyle name="Normal 2 2 2 2 20 4 2" xfId="29031"/>
    <cellStyle name="Normal 2 2 2 2 20 5" xfId="29032"/>
    <cellStyle name="Normal 2 2 2 2 20 5 2" xfId="29033"/>
    <cellStyle name="Normal 2 2 2 2 20 6" xfId="29034"/>
    <cellStyle name="Normal 2 2 2 2 20 6 2" xfId="29035"/>
    <cellStyle name="Normal 2 2 2 2 20 7" xfId="29036"/>
    <cellStyle name="Normal 2 2 2 2 21" xfId="29037"/>
    <cellStyle name="Normal 2 2 2 2 21 2" xfId="29038"/>
    <cellStyle name="Normal 2 2 2 2 21 2 2" xfId="29039"/>
    <cellStyle name="Normal 2 2 2 2 21 2 2 2" xfId="29040"/>
    <cellStyle name="Normal 2 2 2 2 21 2 3" xfId="29041"/>
    <cellStyle name="Normal 2 2 2 2 21 2 3 2" xfId="29042"/>
    <cellStyle name="Normal 2 2 2 2 21 2 4" xfId="29043"/>
    <cellStyle name="Normal 2 2 2 2 21 2 4 2" xfId="29044"/>
    <cellStyle name="Normal 2 2 2 2 21 2 5" xfId="29045"/>
    <cellStyle name="Normal 2 2 2 2 21 2 5 2" xfId="29046"/>
    <cellStyle name="Normal 2 2 2 2 21 2 6" xfId="29047"/>
    <cellStyle name="Normal 2 2 2 2 21 3" xfId="29048"/>
    <cellStyle name="Normal 2 2 2 2 21 3 2" xfId="29049"/>
    <cellStyle name="Normal 2 2 2 2 21 4" xfId="29050"/>
    <cellStyle name="Normal 2 2 2 2 21 4 2" xfId="29051"/>
    <cellStyle name="Normal 2 2 2 2 21 5" xfId="29052"/>
    <cellStyle name="Normal 2 2 2 2 21 5 2" xfId="29053"/>
    <cellStyle name="Normal 2 2 2 2 21 6" xfId="29054"/>
    <cellStyle name="Normal 2 2 2 2 21 6 2" xfId="29055"/>
    <cellStyle name="Normal 2 2 2 2 21 7" xfId="29056"/>
    <cellStyle name="Normal 2 2 2 2 22" xfId="29057"/>
    <cellStyle name="Normal 2 2 2 2 22 2" xfId="29058"/>
    <cellStyle name="Normal 2 2 2 2 22 2 2" xfId="29059"/>
    <cellStyle name="Normal 2 2 2 2 22 2 2 2" xfId="29060"/>
    <cellStyle name="Normal 2 2 2 2 22 2 3" xfId="29061"/>
    <cellStyle name="Normal 2 2 2 2 22 2 3 2" xfId="29062"/>
    <cellStyle name="Normal 2 2 2 2 22 2 4" xfId="29063"/>
    <cellStyle name="Normal 2 2 2 2 22 2 4 2" xfId="29064"/>
    <cellStyle name="Normal 2 2 2 2 22 2 5" xfId="29065"/>
    <cellStyle name="Normal 2 2 2 2 22 2 5 2" xfId="29066"/>
    <cellStyle name="Normal 2 2 2 2 22 2 6" xfId="29067"/>
    <cellStyle name="Normal 2 2 2 2 22 3" xfId="29068"/>
    <cellStyle name="Normal 2 2 2 2 22 3 2" xfId="29069"/>
    <cellStyle name="Normal 2 2 2 2 22 4" xfId="29070"/>
    <cellStyle name="Normal 2 2 2 2 22 4 2" xfId="29071"/>
    <cellStyle name="Normal 2 2 2 2 22 5" xfId="29072"/>
    <cellStyle name="Normal 2 2 2 2 22 5 2" xfId="29073"/>
    <cellStyle name="Normal 2 2 2 2 22 6" xfId="29074"/>
    <cellStyle name="Normal 2 2 2 2 22 6 2" xfId="29075"/>
    <cellStyle name="Normal 2 2 2 2 22 7" xfId="29076"/>
    <cellStyle name="Normal 2 2 2 2 23" xfId="29077"/>
    <cellStyle name="Normal 2 2 2 2 23 2" xfId="29078"/>
    <cellStyle name="Normal 2 2 2 2 23 2 2" xfId="29079"/>
    <cellStyle name="Normal 2 2 2 2 23 2 2 2" xfId="29080"/>
    <cellStyle name="Normal 2 2 2 2 23 2 3" xfId="29081"/>
    <cellStyle name="Normal 2 2 2 2 23 2 3 2" xfId="29082"/>
    <cellStyle name="Normal 2 2 2 2 23 2 4" xfId="29083"/>
    <cellStyle name="Normal 2 2 2 2 23 2 4 2" xfId="29084"/>
    <cellStyle name="Normal 2 2 2 2 23 2 5" xfId="29085"/>
    <cellStyle name="Normal 2 2 2 2 23 2 5 2" xfId="29086"/>
    <cellStyle name="Normal 2 2 2 2 23 2 6" xfId="29087"/>
    <cellStyle name="Normal 2 2 2 2 23 3" xfId="29088"/>
    <cellStyle name="Normal 2 2 2 2 23 3 2" xfId="29089"/>
    <cellStyle name="Normal 2 2 2 2 23 4" xfId="29090"/>
    <cellStyle name="Normal 2 2 2 2 23 4 2" xfId="29091"/>
    <cellStyle name="Normal 2 2 2 2 23 5" xfId="29092"/>
    <cellStyle name="Normal 2 2 2 2 23 5 2" xfId="29093"/>
    <cellStyle name="Normal 2 2 2 2 23 6" xfId="29094"/>
    <cellStyle name="Normal 2 2 2 2 23 6 2" xfId="29095"/>
    <cellStyle name="Normal 2 2 2 2 23 7" xfId="29096"/>
    <cellStyle name="Normal 2 2 2 2 24" xfId="29097"/>
    <cellStyle name="Normal 2 2 2 2 24 2" xfId="29098"/>
    <cellStyle name="Normal 2 2 2 2 24 2 2" xfId="29099"/>
    <cellStyle name="Normal 2 2 2 2 24 2 2 2" xfId="29100"/>
    <cellStyle name="Normal 2 2 2 2 24 2 3" xfId="29101"/>
    <cellStyle name="Normal 2 2 2 2 24 2 3 2" xfId="29102"/>
    <cellStyle name="Normal 2 2 2 2 24 2 4" xfId="29103"/>
    <cellStyle name="Normal 2 2 2 2 24 2 4 2" xfId="29104"/>
    <cellStyle name="Normal 2 2 2 2 24 2 5" xfId="29105"/>
    <cellStyle name="Normal 2 2 2 2 24 2 5 2" xfId="29106"/>
    <cellStyle name="Normal 2 2 2 2 24 2 6" xfId="29107"/>
    <cellStyle name="Normal 2 2 2 2 24 3" xfId="29108"/>
    <cellStyle name="Normal 2 2 2 2 24 3 2" xfId="29109"/>
    <cellStyle name="Normal 2 2 2 2 24 4" xfId="29110"/>
    <cellStyle name="Normal 2 2 2 2 24 4 2" xfId="29111"/>
    <cellStyle name="Normal 2 2 2 2 24 5" xfId="29112"/>
    <cellStyle name="Normal 2 2 2 2 24 5 2" xfId="29113"/>
    <cellStyle name="Normal 2 2 2 2 24 6" xfId="29114"/>
    <cellStyle name="Normal 2 2 2 2 24 6 2" xfId="29115"/>
    <cellStyle name="Normal 2 2 2 2 24 7" xfId="29116"/>
    <cellStyle name="Normal 2 2 2 2 25" xfId="29117"/>
    <cellStyle name="Normal 2 2 2 2 25 2" xfId="29118"/>
    <cellStyle name="Normal 2 2 2 2 25 2 2" xfId="29119"/>
    <cellStyle name="Normal 2 2 2 2 25 2 2 2" xfId="29120"/>
    <cellStyle name="Normal 2 2 2 2 25 2 3" xfId="29121"/>
    <cellStyle name="Normal 2 2 2 2 25 2 3 2" xfId="29122"/>
    <cellStyle name="Normal 2 2 2 2 25 2 4" xfId="29123"/>
    <cellStyle name="Normal 2 2 2 2 25 2 4 2" xfId="29124"/>
    <cellStyle name="Normal 2 2 2 2 25 2 5" xfId="29125"/>
    <cellStyle name="Normal 2 2 2 2 25 2 5 2" xfId="29126"/>
    <cellStyle name="Normal 2 2 2 2 25 2 6" xfId="29127"/>
    <cellStyle name="Normal 2 2 2 2 25 3" xfId="29128"/>
    <cellStyle name="Normal 2 2 2 2 25 3 2" xfId="29129"/>
    <cellStyle name="Normal 2 2 2 2 25 4" xfId="29130"/>
    <cellStyle name="Normal 2 2 2 2 25 4 2" xfId="29131"/>
    <cellStyle name="Normal 2 2 2 2 25 5" xfId="29132"/>
    <cellStyle name="Normal 2 2 2 2 25 5 2" xfId="29133"/>
    <cellStyle name="Normal 2 2 2 2 25 6" xfId="29134"/>
    <cellStyle name="Normal 2 2 2 2 25 6 2" xfId="29135"/>
    <cellStyle name="Normal 2 2 2 2 25 7" xfId="29136"/>
    <cellStyle name="Normal 2 2 2 2 26" xfId="29137"/>
    <cellStyle name="Normal 2 2 2 2 26 2" xfId="29138"/>
    <cellStyle name="Normal 2 2 2 2 26 2 2" xfId="29139"/>
    <cellStyle name="Normal 2 2 2 2 26 2 2 2" xfId="29140"/>
    <cellStyle name="Normal 2 2 2 2 26 2 3" xfId="29141"/>
    <cellStyle name="Normal 2 2 2 2 26 2 3 2" xfId="29142"/>
    <cellStyle name="Normal 2 2 2 2 26 2 4" xfId="29143"/>
    <cellStyle name="Normal 2 2 2 2 26 2 4 2" xfId="29144"/>
    <cellStyle name="Normal 2 2 2 2 26 2 5" xfId="29145"/>
    <cellStyle name="Normal 2 2 2 2 26 2 5 2" xfId="29146"/>
    <cellStyle name="Normal 2 2 2 2 26 2 6" xfId="29147"/>
    <cellStyle name="Normal 2 2 2 2 26 3" xfId="29148"/>
    <cellStyle name="Normal 2 2 2 2 26 3 2" xfId="29149"/>
    <cellStyle name="Normal 2 2 2 2 26 4" xfId="29150"/>
    <cellStyle name="Normal 2 2 2 2 26 4 2" xfId="29151"/>
    <cellStyle name="Normal 2 2 2 2 26 5" xfId="29152"/>
    <cellStyle name="Normal 2 2 2 2 26 5 2" xfId="29153"/>
    <cellStyle name="Normal 2 2 2 2 26 6" xfId="29154"/>
    <cellStyle name="Normal 2 2 2 2 26 6 2" xfId="29155"/>
    <cellStyle name="Normal 2 2 2 2 26 7" xfId="29156"/>
    <cellStyle name="Normal 2 2 2 2 27" xfId="29157"/>
    <cellStyle name="Normal 2 2 2 2 27 2" xfId="29158"/>
    <cellStyle name="Normal 2 2 2 2 27 2 2" xfId="29159"/>
    <cellStyle name="Normal 2 2 2 2 27 2 2 2" xfId="29160"/>
    <cellStyle name="Normal 2 2 2 2 27 2 3" xfId="29161"/>
    <cellStyle name="Normal 2 2 2 2 27 2 3 2" xfId="29162"/>
    <cellStyle name="Normal 2 2 2 2 27 2 4" xfId="29163"/>
    <cellStyle name="Normal 2 2 2 2 27 2 4 2" xfId="29164"/>
    <cellStyle name="Normal 2 2 2 2 27 2 5" xfId="29165"/>
    <cellStyle name="Normal 2 2 2 2 27 2 5 2" xfId="29166"/>
    <cellStyle name="Normal 2 2 2 2 27 2 6" xfId="29167"/>
    <cellStyle name="Normal 2 2 2 2 27 3" xfId="29168"/>
    <cellStyle name="Normal 2 2 2 2 27 3 2" xfId="29169"/>
    <cellStyle name="Normal 2 2 2 2 27 4" xfId="29170"/>
    <cellStyle name="Normal 2 2 2 2 27 4 2" xfId="29171"/>
    <cellStyle name="Normal 2 2 2 2 27 5" xfId="29172"/>
    <cellStyle name="Normal 2 2 2 2 27 5 2" xfId="29173"/>
    <cellStyle name="Normal 2 2 2 2 27 6" xfId="29174"/>
    <cellStyle name="Normal 2 2 2 2 27 6 2" xfId="29175"/>
    <cellStyle name="Normal 2 2 2 2 27 7" xfId="29176"/>
    <cellStyle name="Normal 2 2 2 2 28" xfId="29177"/>
    <cellStyle name="Normal 2 2 2 2 28 2" xfId="29178"/>
    <cellStyle name="Normal 2 2 2 2 28 2 2" xfId="29179"/>
    <cellStyle name="Normal 2 2 2 2 28 2 2 2" xfId="29180"/>
    <cellStyle name="Normal 2 2 2 2 28 2 3" xfId="29181"/>
    <cellStyle name="Normal 2 2 2 2 28 2 3 2" xfId="29182"/>
    <cellStyle name="Normal 2 2 2 2 28 2 4" xfId="29183"/>
    <cellStyle name="Normal 2 2 2 2 28 2 4 2" xfId="29184"/>
    <cellStyle name="Normal 2 2 2 2 28 2 5" xfId="29185"/>
    <cellStyle name="Normal 2 2 2 2 28 2 5 2" xfId="29186"/>
    <cellStyle name="Normal 2 2 2 2 28 2 6" xfId="29187"/>
    <cellStyle name="Normal 2 2 2 2 28 3" xfId="29188"/>
    <cellStyle name="Normal 2 2 2 2 28 3 2" xfId="29189"/>
    <cellStyle name="Normal 2 2 2 2 28 4" xfId="29190"/>
    <cellStyle name="Normal 2 2 2 2 28 4 2" xfId="29191"/>
    <cellStyle name="Normal 2 2 2 2 28 5" xfId="29192"/>
    <cellStyle name="Normal 2 2 2 2 28 5 2" xfId="29193"/>
    <cellStyle name="Normal 2 2 2 2 28 6" xfId="29194"/>
    <cellStyle name="Normal 2 2 2 2 28 6 2" xfId="29195"/>
    <cellStyle name="Normal 2 2 2 2 28 7" xfId="29196"/>
    <cellStyle name="Normal 2 2 2 2 29" xfId="29197"/>
    <cellStyle name="Normal 2 2 2 2 29 2" xfId="29198"/>
    <cellStyle name="Normal 2 2 2 2 29 2 2" xfId="29199"/>
    <cellStyle name="Normal 2 2 2 2 29 2 2 2" xfId="29200"/>
    <cellStyle name="Normal 2 2 2 2 29 2 3" xfId="29201"/>
    <cellStyle name="Normal 2 2 2 2 29 2 3 2" xfId="29202"/>
    <cellStyle name="Normal 2 2 2 2 29 2 4" xfId="29203"/>
    <cellStyle name="Normal 2 2 2 2 29 2 4 2" xfId="29204"/>
    <cellStyle name="Normal 2 2 2 2 29 2 5" xfId="29205"/>
    <cellStyle name="Normal 2 2 2 2 29 2 5 2" xfId="29206"/>
    <cellStyle name="Normal 2 2 2 2 29 2 6" xfId="29207"/>
    <cellStyle name="Normal 2 2 2 2 29 3" xfId="29208"/>
    <cellStyle name="Normal 2 2 2 2 29 3 2" xfId="29209"/>
    <cellStyle name="Normal 2 2 2 2 29 4" xfId="29210"/>
    <cellStyle name="Normal 2 2 2 2 29 4 2" xfId="29211"/>
    <cellStyle name="Normal 2 2 2 2 29 5" xfId="29212"/>
    <cellStyle name="Normal 2 2 2 2 29 5 2" xfId="29213"/>
    <cellStyle name="Normal 2 2 2 2 29 6" xfId="29214"/>
    <cellStyle name="Normal 2 2 2 2 29 6 2" xfId="29215"/>
    <cellStyle name="Normal 2 2 2 2 29 7" xfId="29216"/>
    <cellStyle name="Normal 2 2 2 2 3" xfId="29217"/>
    <cellStyle name="Normal 2 2 2 2 3 2" xfId="29218"/>
    <cellStyle name="Normal 2 2 2 2 3 2 2" xfId="29219"/>
    <cellStyle name="Normal 2 2 2 2 3 2 2 2" xfId="29220"/>
    <cellStyle name="Normal 2 2 2 2 3 2 3" xfId="29221"/>
    <cellStyle name="Normal 2 2 2 2 3 2 3 2" xfId="29222"/>
    <cellStyle name="Normal 2 2 2 2 3 2 4" xfId="29223"/>
    <cellStyle name="Normal 2 2 2 2 3 2 4 2" xfId="29224"/>
    <cellStyle name="Normal 2 2 2 2 3 2 5" xfId="29225"/>
    <cellStyle name="Normal 2 2 2 2 3 2 5 2" xfId="29226"/>
    <cellStyle name="Normal 2 2 2 2 3 2 6" xfId="29227"/>
    <cellStyle name="Normal 2 2 2 2 3 3" xfId="29228"/>
    <cellStyle name="Normal 2 2 2 2 3 3 2" xfId="29229"/>
    <cellStyle name="Normal 2 2 2 2 3 4" xfId="29230"/>
    <cellStyle name="Normal 2 2 2 2 3 4 2" xfId="29231"/>
    <cellStyle name="Normal 2 2 2 2 3 5" xfId="29232"/>
    <cellStyle name="Normal 2 2 2 2 3 5 2" xfId="29233"/>
    <cellStyle name="Normal 2 2 2 2 3 6" xfId="29234"/>
    <cellStyle name="Normal 2 2 2 2 3 6 2" xfId="29235"/>
    <cellStyle name="Normal 2 2 2 2 3 7" xfId="29236"/>
    <cellStyle name="Normal 2 2 2 2 30" xfId="29237"/>
    <cellStyle name="Normal 2 2 2 2 30 2" xfId="29238"/>
    <cellStyle name="Normal 2 2 2 2 30 2 2" xfId="29239"/>
    <cellStyle name="Normal 2 2 2 2 30 2 2 2" xfId="29240"/>
    <cellStyle name="Normal 2 2 2 2 30 2 3" xfId="29241"/>
    <cellStyle name="Normal 2 2 2 2 30 2 3 2" xfId="29242"/>
    <cellStyle name="Normal 2 2 2 2 30 2 4" xfId="29243"/>
    <cellStyle name="Normal 2 2 2 2 30 2 4 2" xfId="29244"/>
    <cellStyle name="Normal 2 2 2 2 30 2 5" xfId="29245"/>
    <cellStyle name="Normal 2 2 2 2 30 2 5 2" xfId="29246"/>
    <cellStyle name="Normal 2 2 2 2 30 2 6" xfId="29247"/>
    <cellStyle name="Normal 2 2 2 2 30 3" xfId="29248"/>
    <cellStyle name="Normal 2 2 2 2 30 3 2" xfId="29249"/>
    <cellStyle name="Normal 2 2 2 2 30 4" xfId="29250"/>
    <cellStyle name="Normal 2 2 2 2 30 4 2" xfId="29251"/>
    <cellStyle name="Normal 2 2 2 2 30 5" xfId="29252"/>
    <cellStyle name="Normal 2 2 2 2 30 5 2" xfId="29253"/>
    <cellStyle name="Normal 2 2 2 2 30 6" xfId="29254"/>
    <cellStyle name="Normal 2 2 2 2 30 6 2" xfId="29255"/>
    <cellStyle name="Normal 2 2 2 2 30 7" xfId="29256"/>
    <cellStyle name="Normal 2 2 2 2 31" xfId="29257"/>
    <cellStyle name="Normal 2 2 2 2 31 2" xfId="29258"/>
    <cellStyle name="Normal 2 2 2 2 31 2 2" xfId="29259"/>
    <cellStyle name="Normal 2 2 2 2 31 2 2 2" xfId="29260"/>
    <cellStyle name="Normal 2 2 2 2 31 2 3" xfId="29261"/>
    <cellStyle name="Normal 2 2 2 2 31 2 3 2" xfId="29262"/>
    <cellStyle name="Normal 2 2 2 2 31 2 4" xfId="29263"/>
    <cellStyle name="Normal 2 2 2 2 31 2 4 2" xfId="29264"/>
    <cellStyle name="Normal 2 2 2 2 31 2 5" xfId="29265"/>
    <cellStyle name="Normal 2 2 2 2 31 2 5 2" xfId="29266"/>
    <cellStyle name="Normal 2 2 2 2 31 2 6" xfId="29267"/>
    <cellStyle name="Normal 2 2 2 2 31 3" xfId="29268"/>
    <cellStyle name="Normal 2 2 2 2 31 3 2" xfId="29269"/>
    <cellStyle name="Normal 2 2 2 2 31 4" xfId="29270"/>
    <cellStyle name="Normal 2 2 2 2 31 4 2" xfId="29271"/>
    <cellStyle name="Normal 2 2 2 2 31 5" xfId="29272"/>
    <cellStyle name="Normal 2 2 2 2 31 5 2" xfId="29273"/>
    <cellStyle name="Normal 2 2 2 2 31 6" xfId="29274"/>
    <cellStyle name="Normal 2 2 2 2 31 6 2" xfId="29275"/>
    <cellStyle name="Normal 2 2 2 2 31 7" xfId="29276"/>
    <cellStyle name="Normal 2 2 2 2 32" xfId="29277"/>
    <cellStyle name="Normal 2 2 2 2 32 2" xfId="29278"/>
    <cellStyle name="Normal 2 2 2 2 32 2 2" xfId="29279"/>
    <cellStyle name="Normal 2 2 2 2 32 2 2 2" xfId="29280"/>
    <cellStyle name="Normal 2 2 2 2 32 2 3" xfId="29281"/>
    <cellStyle name="Normal 2 2 2 2 32 2 3 2" xfId="29282"/>
    <cellStyle name="Normal 2 2 2 2 32 2 4" xfId="29283"/>
    <cellStyle name="Normal 2 2 2 2 32 2 4 2" xfId="29284"/>
    <cellStyle name="Normal 2 2 2 2 32 2 5" xfId="29285"/>
    <cellStyle name="Normal 2 2 2 2 32 2 5 2" xfId="29286"/>
    <cellStyle name="Normal 2 2 2 2 32 2 6" xfId="29287"/>
    <cellStyle name="Normal 2 2 2 2 32 3" xfId="29288"/>
    <cellStyle name="Normal 2 2 2 2 32 3 2" xfId="29289"/>
    <cellStyle name="Normal 2 2 2 2 32 4" xfId="29290"/>
    <cellStyle name="Normal 2 2 2 2 32 4 2" xfId="29291"/>
    <cellStyle name="Normal 2 2 2 2 32 5" xfId="29292"/>
    <cellStyle name="Normal 2 2 2 2 32 5 2" xfId="29293"/>
    <cellStyle name="Normal 2 2 2 2 32 6" xfId="29294"/>
    <cellStyle name="Normal 2 2 2 2 32 6 2" xfId="29295"/>
    <cellStyle name="Normal 2 2 2 2 32 7" xfId="29296"/>
    <cellStyle name="Normal 2 2 2 2 33" xfId="29297"/>
    <cellStyle name="Normal 2 2 2 2 33 2" xfId="29298"/>
    <cellStyle name="Normal 2 2 2 2 33 2 2" xfId="29299"/>
    <cellStyle name="Normal 2 2 2 2 33 2 2 2" xfId="29300"/>
    <cellStyle name="Normal 2 2 2 2 33 2 3" xfId="29301"/>
    <cellStyle name="Normal 2 2 2 2 33 2 3 2" xfId="29302"/>
    <cellStyle name="Normal 2 2 2 2 33 2 4" xfId="29303"/>
    <cellStyle name="Normal 2 2 2 2 33 2 4 2" xfId="29304"/>
    <cellStyle name="Normal 2 2 2 2 33 2 5" xfId="29305"/>
    <cellStyle name="Normal 2 2 2 2 33 2 5 2" xfId="29306"/>
    <cellStyle name="Normal 2 2 2 2 33 2 6" xfId="29307"/>
    <cellStyle name="Normal 2 2 2 2 33 3" xfId="29308"/>
    <cellStyle name="Normal 2 2 2 2 33 3 2" xfId="29309"/>
    <cellStyle name="Normal 2 2 2 2 33 4" xfId="29310"/>
    <cellStyle name="Normal 2 2 2 2 33 4 2" xfId="29311"/>
    <cellStyle name="Normal 2 2 2 2 33 5" xfId="29312"/>
    <cellStyle name="Normal 2 2 2 2 33 5 2" xfId="29313"/>
    <cellStyle name="Normal 2 2 2 2 33 6" xfId="29314"/>
    <cellStyle name="Normal 2 2 2 2 33 6 2" xfId="29315"/>
    <cellStyle name="Normal 2 2 2 2 33 7" xfId="29316"/>
    <cellStyle name="Normal 2 2 2 2 34" xfId="29317"/>
    <cellStyle name="Normal 2 2 2 2 34 2" xfId="29318"/>
    <cellStyle name="Normal 2 2 2 2 34 2 2" xfId="29319"/>
    <cellStyle name="Normal 2 2 2 2 34 2 2 2" xfId="29320"/>
    <cellStyle name="Normal 2 2 2 2 34 2 3" xfId="29321"/>
    <cellStyle name="Normal 2 2 2 2 34 2 3 2" xfId="29322"/>
    <cellStyle name="Normal 2 2 2 2 34 2 4" xfId="29323"/>
    <cellStyle name="Normal 2 2 2 2 34 2 4 2" xfId="29324"/>
    <cellStyle name="Normal 2 2 2 2 34 2 5" xfId="29325"/>
    <cellStyle name="Normal 2 2 2 2 34 2 5 2" xfId="29326"/>
    <cellStyle name="Normal 2 2 2 2 34 2 6" xfId="29327"/>
    <cellStyle name="Normal 2 2 2 2 34 3" xfId="29328"/>
    <cellStyle name="Normal 2 2 2 2 34 3 2" xfId="29329"/>
    <cellStyle name="Normal 2 2 2 2 34 4" xfId="29330"/>
    <cellStyle name="Normal 2 2 2 2 34 4 2" xfId="29331"/>
    <cellStyle name="Normal 2 2 2 2 34 5" xfId="29332"/>
    <cellStyle name="Normal 2 2 2 2 34 5 2" xfId="29333"/>
    <cellStyle name="Normal 2 2 2 2 34 6" xfId="29334"/>
    <cellStyle name="Normal 2 2 2 2 34 6 2" xfId="29335"/>
    <cellStyle name="Normal 2 2 2 2 34 7" xfId="29336"/>
    <cellStyle name="Normal 2 2 2 2 35" xfId="29337"/>
    <cellStyle name="Normal 2 2 2 2 35 2" xfId="29338"/>
    <cellStyle name="Normal 2 2 2 2 35 2 2" xfId="29339"/>
    <cellStyle name="Normal 2 2 2 2 35 2 2 2" xfId="29340"/>
    <cellStyle name="Normal 2 2 2 2 35 2 3" xfId="29341"/>
    <cellStyle name="Normal 2 2 2 2 35 2 3 2" xfId="29342"/>
    <cellStyle name="Normal 2 2 2 2 35 2 4" xfId="29343"/>
    <cellStyle name="Normal 2 2 2 2 35 2 4 2" xfId="29344"/>
    <cellStyle name="Normal 2 2 2 2 35 2 5" xfId="29345"/>
    <cellStyle name="Normal 2 2 2 2 35 2 5 2" xfId="29346"/>
    <cellStyle name="Normal 2 2 2 2 35 2 6" xfId="29347"/>
    <cellStyle name="Normal 2 2 2 2 35 3" xfId="29348"/>
    <cellStyle name="Normal 2 2 2 2 35 3 2" xfId="29349"/>
    <cellStyle name="Normal 2 2 2 2 35 4" xfId="29350"/>
    <cellStyle name="Normal 2 2 2 2 35 4 2" xfId="29351"/>
    <cellStyle name="Normal 2 2 2 2 35 5" xfId="29352"/>
    <cellStyle name="Normal 2 2 2 2 35 5 2" xfId="29353"/>
    <cellStyle name="Normal 2 2 2 2 35 6" xfId="29354"/>
    <cellStyle name="Normal 2 2 2 2 35 6 2" xfId="29355"/>
    <cellStyle name="Normal 2 2 2 2 35 7" xfId="29356"/>
    <cellStyle name="Normal 2 2 2 2 36" xfId="29357"/>
    <cellStyle name="Normal 2 2 2 2 36 2" xfId="29358"/>
    <cellStyle name="Normal 2 2 2 2 36 2 2" xfId="29359"/>
    <cellStyle name="Normal 2 2 2 2 36 2 2 2" xfId="29360"/>
    <cellStyle name="Normal 2 2 2 2 36 2 3" xfId="29361"/>
    <cellStyle name="Normal 2 2 2 2 36 2 3 2" xfId="29362"/>
    <cellStyle name="Normal 2 2 2 2 36 2 4" xfId="29363"/>
    <cellStyle name="Normal 2 2 2 2 36 2 4 2" xfId="29364"/>
    <cellStyle name="Normal 2 2 2 2 36 2 5" xfId="29365"/>
    <cellStyle name="Normal 2 2 2 2 36 2 5 2" xfId="29366"/>
    <cellStyle name="Normal 2 2 2 2 36 2 6" xfId="29367"/>
    <cellStyle name="Normal 2 2 2 2 36 3" xfId="29368"/>
    <cellStyle name="Normal 2 2 2 2 36 3 2" xfId="29369"/>
    <cellStyle name="Normal 2 2 2 2 36 4" xfId="29370"/>
    <cellStyle name="Normal 2 2 2 2 36 4 2" xfId="29371"/>
    <cellStyle name="Normal 2 2 2 2 36 5" xfId="29372"/>
    <cellStyle name="Normal 2 2 2 2 36 5 2" xfId="29373"/>
    <cellStyle name="Normal 2 2 2 2 36 6" xfId="29374"/>
    <cellStyle name="Normal 2 2 2 2 36 6 2" xfId="29375"/>
    <cellStyle name="Normal 2 2 2 2 36 7" xfId="29376"/>
    <cellStyle name="Normal 2 2 2 2 37" xfId="29377"/>
    <cellStyle name="Normal 2 2 2 2 37 2" xfId="29378"/>
    <cellStyle name="Normal 2 2 2 2 37 2 2" xfId="29379"/>
    <cellStyle name="Normal 2 2 2 2 37 2 2 2" xfId="29380"/>
    <cellStyle name="Normal 2 2 2 2 37 2 3" xfId="29381"/>
    <cellStyle name="Normal 2 2 2 2 37 2 3 2" xfId="29382"/>
    <cellStyle name="Normal 2 2 2 2 37 2 4" xfId="29383"/>
    <cellStyle name="Normal 2 2 2 2 37 2 4 2" xfId="29384"/>
    <cellStyle name="Normal 2 2 2 2 37 2 5" xfId="29385"/>
    <cellStyle name="Normal 2 2 2 2 37 2 5 2" xfId="29386"/>
    <cellStyle name="Normal 2 2 2 2 37 2 6" xfId="29387"/>
    <cellStyle name="Normal 2 2 2 2 37 3" xfId="29388"/>
    <cellStyle name="Normal 2 2 2 2 37 3 2" xfId="29389"/>
    <cellStyle name="Normal 2 2 2 2 37 4" xfId="29390"/>
    <cellStyle name="Normal 2 2 2 2 37 4 2" xfId="29391"/>
    <cellStyle name="Normal 2 2 2 2 37 5" xfId="29392"/>
    <cellStyle name="Normal 2 2 2 2 37 5 2" xfId="29393"/>
    <cellStyle name="Normal 2 2 2 2 37 6" xfId="29394"/>
    <cellStyle name="Normal 2 2 2 2 37 6 2" xfId="29395"/>
    <cellStyle name="Normal 2 2 2 2 37 7" xfId="29396"/>
    <cellStyle name="Normal 2 2 2 2 38" xfId="29397"/>
    <cellStyle name="Normal 2 2 2 2 38 2" xfId="29398"/>
    <cellStyle name="Normal 2 2 2 2 38 2 2" xfId="29399"/>
    <cellStyle name="Normal 2 2 2 2 38 2 2 2" xfId="29400"/>
    <cellStyle name="Normal 2 2 2 2 38 2 3" xfId="29401"/>
    <cellStyle name="Normal 2 2 2 2 38 2 3 2" xfId="29402"/>
    <cellStyle name="Normal 2 2 2 2 38 2 4" xfId="29403"/>
    <cellStyle name="Normal 2 2 2 2 38 2 4 2" xfId="29404"/>
    <cellStyle name="Normal 2 2 2 2 38 2 5" xfId="29405"/>
    <cellStyle name="Normal 2 2 2 2 38 2 5 2" xfId="29406"/>
    <cellStyle name="Normal 2 2 2 2 38 2 6" xfId="29407"/>
    <cellStyle name="Normal 2 2 2 2 38 3" xfId="29408"/>
    <cellStyle name="Normal 2 2 2 2 38 3 2" xfId="29409"/>
    <cellStyle name="Normal 2 2 2 2 38 4" xfId="29410"/>
    <cellStyle name="Normal 2 2 2 2 38 4 2" xfId="29411"/>
    <cellStyle name="Normal 2 2 2 2 38 5" xfId="29412"/>
    <cellStyle name="Normal 2 2 2 2 38 5 2" xfId="29413"/>
    <cellStyle name="Normal 2 2 2 2 38 6" xfId="29414"/>
    <cellStyle name="Normal 2 2 2 2 38 6 2" xfId="29415"/>
    <cellStyle name="Normal 2 2 2 2 38 7" xfId="29416"/>
    <cellStyle name="Normal 2 2 2 2 39" xfId="29417"/>
    <cellStyle name="Normal 2 2 2 2 39 2" xfId="29418"/>
    <cellStyle name="Normal 2 2 2 2 39 2 2" xfId="29419"/>
    <cellStyle name="Normal 2 2 2 2 39 2 2 2" xfId="29420"/>
    <cellStyle name="Normal 2 2 2 2 39 2 3" xfId="29421"/>
    <cellStyle name="Normal 2 2 2 2 39 2 3 2" xfId="29422"/>
    <cellStyle name="Normal 2 2 2 2 39 2 4" xfId="29423"/>
    <cellStyle name="Normal 2 2 2 2 39 2 4 2" xfId="29424"/>
    <cellStyle name="Normal 2 2 2 2 39 2 5" xfId="29425"/>
    <cellStyle name="Normal 2 2 2 2 39 2 5 2" xfId="29426"/>
    <cellStyle name="Normal 2 2 2 2 39 2 6" xfId="29427"/>
    <cellStyle name="Normal 2 2 2 2 39 3" xfId="29428"/>
    <cellStyle name="Normal 2 2 2 2 39 3 2" xfId="29429"/>
    <cellStyle name="Normal 2 2 2 2 39 4" xfId="29430"/>
    <cellStyle name="Normal 2 2 2 2 39 4 2" xfId="29431"/>
    <cellStyle name="Normal 2 2 2 2 39 5" xfId="29432"/>
    <cellStyle name="Normal 2 2 2 2 39 5 2" xfId="29433"/>
    <cellStyle name="Normal 2 2 2 2 39 6" xfId="29434"/>
    <cellStyle name="Normal 2 2 2 2 39 6 2" xfId="29435"/>
    <cellStyle name="Normal 2 2 2 2 39 7" xfId="29436"/>
    <cellStyle name="Normal 2 2 2 2 4" xfId="29437"/>
    <cellStyle name="Normal 2 2 2 2 4 2" xfId="29438"/>
    <cellStyle name="Normal 2 2 2 2 4 2 2" xfId="29439"/>
    <cellStyle name="Normal 2 2 2 2 4 2 2 2" xfId="29440"/>
    <cellStyle name="Normal 2 2 2 2 4 2 3" xfId="29441"/>
    <cellStyle name="Normal 2 2 2 2 4 2 3 2" xfId="29442"/>
    <cellStyle name="Normal 2 2 2 2 4 2 4" xfId="29443"/>
    <cellStyle name="Normal 2 2 2 2 4 2 4 2" xfId="29444"/>
    <cellStyle name="Normal 2 2 2 2 4 2 5" xfId="29445"/>
    <cellStyle name="Normal 2 2 2 2 4 2 5 2" xfId="29446"/>
    <cellStyle name="Normal 2 2 2 2 4 2 6" xfId="29447"/>
    <cellStyle name="Normal 2 2 2 2 4 3" xfId="29448"/>
    <cellStyle name="Normal 2 2 2 2 4 3 2" xfId="29449"/>
    <cellStyle name="Normal 2 2 2 2 4 4" xfId="29450"/>
    <cellStyle name="Normal 2 2 2 2 4 4 2" xfId="29451"/>
    <cellStyle name="Normal 2 2 2 2 4 5" xfId="29452"/>
    <cellStyle name="Normal 2 2 2 2 4 5 2" xfId="29453"/>
    <cellStyle name="Normal 2 2 2 2 4 6" xfId="29454"/>
    <cellStyle name="Normal 2 2 2 2 4 6 2" xfId="29455"/>
    <cellStyle name="Normal 2 2 2 2 4 7" xfId="29456"/>
    <cellStyle name="Normal 2 2 2 2 40" xfId="29457"/>
    <cellStyle name="Normal 2 2 2 2 40 2" xfId="29458"/>
    <cellStyle name="Normal 2 2 2 2 40 2 2" xfId="29459"/>
    <cellStyle name="Normal 2 2 2 2 40 2 2 2" xfId="29460"/>
    <cellStyle name="Normal 2 2 2 2 40 2 3" xfId="29461"/>
    <cellStyle name="Normal 2 2 2 2 40 2 3 2" xfId="29462"/>
    <cellStyle name="Normal 2 2 2 2 40 2 4" xfId="29463"/>
    <cellStyle name="Normal 2 2 2 2 40 2 4 2" xfId="29464"/>
    <cellStyle name="Normal 2 2 2 2 40 2 5" xfId="29465"/>
    <cellStyle name="Normal 2 2 2 2 40 2 5 2" xfId="29466"/>
    <cellStyle name="Normal 2 2 2 2 40 2 6" xfId="29467"/>
    <cellStyle name="Normal 2 2 2 2 40 3" xfId="29468"/>
    <cellStyle name="Normal 2 2 2 2 40 3 2" xfId="29469"/>
    <cellStyle name="Normal 2 2 2 2 40 4" xfId="29470"/>
    <cellStyle name="Normal 2 2 2 2 40 4 2" xfId="29471"/>
    <cellStyle name="Normal 2 2 2 2 40 5" xfId="29472"/>
    <cellStyle name="Normal 2 2 2 2 40 5 2" xfId="29473"/>
    <cellStyle name="Normal 2 2 2 2 40 6" xfId="29474"/>
    <cellStyle name="Normal 2 2 2 2 40 6 2" xfId="29475"/>
    <cellStyle name="Normal 2 2 2 2 40 7" xfId="29476"/>
    <cellStyle name="Normal 2 2 2 2 41" xfId="29477"/>
    <cellStyle name="Normal 2 2 2 2 41 2" xfId="29478"/>
    <cellStyle name="Normal 2 2 2 2 41 2 2" xfId="29479"/>
    <cellStyle name="Normal 2 2 2 2 41 2 2 2" xfId="29480"/>
    <cellStyle name="Normal 2 2 2 2 41 2 3" xfId="29481"/>
    <cellStyle name="Normal 2 2 2 2 41 2 3 2" xfId="29482"/>
    <cellStyle name="Normal 2 2 2 2 41 2 4" xfId="29483"/>
    <cellStyle name="Normal 2 2 2 2 41 2 4 2" xfId="29484"/>
    <cellStyle name="Normal 2 2 2 2 41 2 5" xfId="29485"/>
    <cellStyle name="Normal 2 2 2 2 41 2 5 2" xfId="29486"/>
    <cellStyle name="Normal 2 2 2 2 41 2 6" xfId="29487"/>
    <cellStyle name="Normal 2 2 2 2 41 3" xfId="29488"/>
    <cellStyle name="Normal 2 2 2 2 41 3 2" xfId="29489"/>
    <cellStyle name="Normal 2 2 2 2 41 4" xfId="29490"/>
    <cellStyle name="Normal 2 2 2 2 41 4 2" xfId="29491"/>
    <cellStyle name="Normal 2 2 2 2 41 5" xfId="29492"/>
    <cellStyle name="Normal 2 2 2 2 41 5 2" xfId="29493"/>
    <cellStyle name="Normal 2 2 2 2 41 6" xfId="29494"/>
    <cellStyle name="Normal 2 2 2 2 41 6 2" xfId="29495"/>
    <cellStyle name="Normal 2 2 2 2 41 7" xfId="29496"/>
    <cellStyle name="Normal 2 2 2 2 42" xfId="29497"/>
    <cellStyle name="Normal 2 2 2 2 42 2" xfId="29498"/>
    <cellStyle name="Normal 2 2 2 2 42 2 2" xfId="29499"/>
    <cellStyle name="Normal 2 2 2 2 42 2 2 2" xfId="29500"/>
    <cellStyle name="Normal 2 2 2 2 42 2 3" xfId="29501"/>
    <cellStyle name="Normal 2 2 2 2 42 2 3 2" xfId="29502"/>
    <cellStyle name="Normal 2 2 2 2 42 2 4" xfId="29503"/>
    <cellStyle name="Normal 2 2 2 2 42 2 4 2" xfId="29504"/>
    <cellStyle name="Normal 2 2 2 2 42 2 5" xfId="29505"/>
    <cellStyle name="Normal 2 2 2 2 42 2 5 2" xfId="29506"/>
    <cellStyle name="Normal 2 2 2 2 42 2 6" xfId="29507"/>
    <cellStyle name="Normal 2 2 2 2 42 3" xfId="29508"/>
    <cellStyle name="Normal 2 2 2 2 42 3 2" xfId="29509"/>
    <cellStyle name="Normal 2 2 2 2 42 4" xfId="29510"/>
    <cellStyle name="Normal 2 2 2 2 42 4 2" xfId="29511"/>
    <cellStyle name="Normal 2 2 2 2 42 5" xfId="29512"/>
    <cellStyle name="Normal 2 2 2 2 42 5 2" xfId="29513"/>
    <cellStyle name="Normal 2 2 2 2 42 6" xfId="29514"/>
    <cellStyle name="Normal 2 2 2 2 42 6 2" xfId="29515"/>
    <cellStyle name="Normal 2 2 2 2 42 7" xfId="29516"/>
    <cellStyle name="Normal 2 2 2 2 43" xfId="29517"/>
    <cellStyle name="Normal 2 2 2 2 43 2" xfId="29518"/>
    <cellStyle name="Normal 2 2 2 2 43 2 2" xfId="29519"/>
    <cellStyle name="Normal 2 2 2 2 43 2 2 2" xfId="29520"/>
    <cellStyle name="Normal 2 2 2 2 43 2 3" xfId="29521"/>
    <cellStyle name="Normal 2 2 2 2 43 2 3 2" xfId="29522"/>
    <cellStyle name="Normal 2 2 2 2 43 2 4" xfId="29523"/>
    <cellStyle name="Normal 2 2 2 2 43 2 4 2" xfId="29524"/>
    <cellStyle name="Normal 2 2 2 2 43 2 5" xfId="29525"/>
    <cellStyle name="Normal 2 2 2 2 43 2 5 2" xfId="29526"/>
    <cellStyle name="Normal 2 2 2 2 43 2 6" xfId="29527"/>
    <cellStyle name="Normal 2 2 2 2 43 3" xfId="29528"/>
    <cellStyle name="Normal 2 2 2 2 43 3 2" xfId="29529"/>
    <cellStyle name="Normal 2 2 2 2 43 4" xfId="29530"/>
    <cellStyle name="Normal 2 2 2 2 43 4 2" xfId="29531"/>
    <cellStyle name="Normal 2 2 2 2 43 5" xfId="29532"/>
    <cellStyle name="Normal 2 2 2 2 43 5 2" xfId="29533"/>
    <cellStyle name="Normal 2 2 2 2 43 6" xfId="29534"/>
    <cellStyle name="Normal 2 2 2 2 43 6 2" xfId="29535"/>
    <cellStyle name="Normal 2 2 2 2 43 7" xfId="29536"/>
    <cellStyle name="Normal 2 2 2 2 44" xfId="29537"/>
    <cellStyle name="Normal 2 2 2 2 44 2" xfId="29538"/>
    <cellStyle name="Normal 2 2 2 2 44 2 2" xfId="29539"/>
    <cellStyle name="Normal 2 2 2 2 44 2 2 2" xfId="29540"/>
    <cellStyle name="Normal 2 2 2 2 44 2 3" xfId="29541"/>
    <cellStyle name="Normal 2 2 2 2 44 2 3 2" xfId="29542"/>
    <cellStyle name="Normal 2 2 2 2 44 2 4" xfId="29543"/>
    <cellStyle name="Normal 2 2 2 2 44 2 4 2" xfId="29544"/>
    <cellStyle name="Normal 2 2 2 2 44 2 5" xfId="29545"/>
    <cellStyle name="Normal 2 2 2 2 44 2 5 2" xfId="29546"/>
    <cellStyle name="Normal 2 2 2 2 44 2 6" xfId="29547"/>
    <cellStyle name="Normal 2 2 2 2 44 3" xfId="29548"/>
    <cellStyle name="Normal 2 2 2 2 44 3 2" xfId="29549"/>
    <cellStyle name="Normal 2 2 2 2 44 4" xfId="29550"/>
    <cellStyle name="Normal 2 2 2 2 44 4 2" xfId="29551"/>
    <cellStyle name="Normal 2 2 2 2 44 5" xfId="29552"/>
    <cellStyle name="Normal 2 2 2 2 44 5 2" xfId="29553"/>
    <cellStyle name="Normal 2 2 2 2 44 6" xfId="29554"/>
    <cellStyle name="Normal 2 2 2 2 44 6 2" xfId="29555"/>
    <cellStyle name="Normal 2 2 2 2 44 7" xfId="29556"/>
    <cellStyle name="Normal 2 2 2 2 45" xfId="29557"/>
    <cellStyle name="Normal 2 2 2 2 45 2" xfId="29558"/>
    <cellStyle name="Normal 2 2 2 2 45 2 2" xfId="29559"/>
    <cellStyle name="Normal 2 2 2 2 45 2 2 2" xfId="29560"/>
    <cellStyle name="Normal 2 2 2 2 45 2 3" xfId="29561"/>
    <cellStyle name="Normal 2 2 2 2 45 2 3 2" xfId="29562"/>
    <cellStyle name="Normal 2 2 2 2 45 2 4" xfId="29563"/>
    <cellStyle name="Normal 2 2 2 2 45 2 4 2" xfId="29564"/>
    <cellStyle name="Normal 2 2 2 2 45 2 5" xfId="29565"/>
    <cellStyle name="Normal 2 2 2 2 45 2 5 2" xfId="29566"/>
    <cellStyle name="Normal 2 2 2 2 45 2 6" xfId="29567"/>
    <cellStyle name="Normal 2 2 2 2 45 3" xfId="29568"/>
    <cellStyle name="Normal 2 2 2 2 45 3 2" xfId="29569"/>
    <cellStyle name="Normal 2 2 2 2 45 4" xfId="29570"/>
    <cellStyle name="Normal 2 2 2 2 45 4 2" xfId="29571"/>
    <cellStyle name="Normal 2 2 2 2 45 5" xfId="29572"/>
    <cellStyle name="Normal 2 2 2 2 45 5 2" xfId="29573"/>
    <cellStyle name="Normal 2 2 2 2 45 6" xfId="29574"/>
    <cellStyle name="Normal 2 2 2 2 45 6 2" xfId="29575"/>
    <cellStyle name="Normal 2 2 2 2 45 7" xfId="29576"/>
    <cellStyle name="Normal 2 2 2 2 46" xfId="29577"/>
    <cellStyle name="Normal 2 2 2 2 46 2" xfId="29578"/>
    <cellStyle name="Normal 2 2 2 2 46 2 2" xfId="29579"/>
    <cellStyle name="Normal 2 2 2 2 46 2 2 2" xfId="29580"/>
    <cellStyle name="Normal 2 2 2 2 46 2 3" xfId="29581"/>
    <cellStyle name="Normal 2 2 2 2 46 2 3 2" xfId="29582"/>
    <cellStyle name="Normal 2 2 2 2 46 2 4" xfId="29583"/>
    <cellStyle name="Normal 2 2 2 2 46 2 4 2" xfId="29584"/>
    <cellStyle name="Normal 2 2 2 2 46 2 5" xfId="29585"/>
    <cellStyle name="Normal 2 2 2 2 46 2 5 2" xfId="29586"/>
    <cellStyle name="Normal 2 2 2 2 46 2 6" xfId="29587"/>
    <cellStyle name="Normal 2 2 2 2 46 3" xfId="29588"/>
    <cellStyle name="Normal 2 2 2 2 46 3 2" xfId="29589"/>
    <cellStyle name="Normal 2 2 2 2 46 4" xfId="29590"/>
    <cellStyle name="Normal 2 2 2 2 46 4 2" xfId="29591"/>
    <cellStyle name="Normal 2 2 2 2 46 5" xfId="29592"/>
    <cellStyle name="Normal 2 2 2 2 46 5 2" xfId="29593"/>
    <cellStyle name="Normal 2 2 2 2 46 6" xfId="29594"/>
    <cellStyle name="Normal 2 2 2 2 46 6 2" xfId="29595"/>
    <cellStyle name="Normal 2 2 2 2 46 7" xfId="29596"/>
    <cellStyle name="Normal 2 2 2 2 47" xfId="29597"/>
    <cellStyle name="Normal 2 2 2 2 47 2" xfId="29598"/>
    <cellStyle name="Normal 2 2 2 2 47 2 2" xfId="29599"/>
    <cellStyle name="Normal 2 2 2 2 47 2 2 2" xfId="29600"/>
    <cellStyle name="Normal 2 2 2 2 47 2 3" xfId="29601"/>
    <cellStyle name="Normal 2 2 2 2 47 2 3 2" xfId="29602"/>
    <cellStyle name="Normal 2 2 2 2 47 2 4" xfId="29603"/>
    <cellStyle name="Normal 2 2 2 2 47 2 4 2" xfId="29604"/>
    <cellStyle name="Normal 2 2 2 2 47 2 5" xfId="29605"/>
    <cellStyle name="Normal 2 2 2 2 47 2 5 2" xfId="29606"/>
    <cellStyle name="Normal 2 2 2 2 47 2 6" xfId="29607"/>
    <cellStyle name="Normal 2 2 2 2 47 3" xfId="29608"/>
    <cellStyle name="Normal 2 2 2 2 47 3 2" xfId="29609"/>
    <cellStyle name="Normal 2 2 2 2 47 4" xfId="29610"/>
    <cellStyle name="Normal 2 2 2 2 47 4 2" xfId="29611"/>
    <cellStyle name="Normal 2 2 2 2 47 5" xfId="29612"/>
    <cellStyle name="Normal 2 2 2 2 47 5 2" xfId="29613"/>
    <cellStyle name="Normal 2 2 2 2 47 6" xfId="29614"/>
    <cellStyle name="Normal 2 2 2 2 47 6 2" xfId="29615"/>
    <cellStyle name="Normal 2 2 2 2 47 7" xfId="29616"/>
    <cellStyle name="Normal 2 2 2 2 48" xfId="29617"/>
    <cellStyle name="Normal 2 2 2 2 49" xfId="29618"/>
    <cellStyle name="Normal 2 2 2 2 5" xfId="29619"/>
    <cellStyle name="Normal 2 2 2 2 5 2" xfId="29620"/>
    <cellStyle name="Normal 2 2 2 2 5 2 2" xfId="29621"/>
    <cellStyle name="Normal 2 2 2 2 5 2 2 2" xfId="29622"/>
    <cellStyle name="Normal 2 2 2 2 5 2 3" xfId="29623"/>
    <cellStyle name="Normal 2 2 2 2 5 2 3 2" xfId="29624"/>
    <cellStyle name="Normal 2 2 2 2 5 2 4" xfId="29625"/>
    <cellStyle name="Normal 2 2 2 2 5 2 4 2" xfId="29626"/>
    <cellStyle name="Normal 2 2 2 2 5 2 5" xfId="29627"/>
    <cellStyle name="Normal 2 2 2 2 5 2 5 2" xfId="29628"/>
    <cellStyle name="Normal 2 2 2 2 5 2 6" xfId="29629"/>
    <cellStyle name="Normal 2 2 2 2 5 3" xfId="29630"/>
    <cellStyle name="Normal 2 2 2 2 5 3 2" xfId="29631"/>
    <cellStyle name="Normal 2 2 2 2 5 4" xfId="29632"/>
    <cellStyle name="Normal 2 2 2 2 5 4 2" xfId="29633"/>
    <cellStyle name="Normal 2 2 2 2 5 5" xfId="29634"/>
    <cellStyle name="Normal 2 2 2 2 5 5 2" xfId="29635"/>
    <cellStyle name="Normal 2 2 2 2 5 6" xfId="29636"/>
    <cellStyle name="Normal 2 2 2 2 5 6 2" xfId="29637"/>
    <cellStyle name="Normal 2 2 2 2 5 7" xfId="29638"/>
    <cellStyle name="Normal 2 2 2 2 50" xfId="29639"/>
    <cellStyle name="Normal 2 2 2 2 51" xfId="29640"/>
    <cellStyle name="Normal 2 2 2 2 6" xfId="29641"/>
    <cellStyle name="Normal 2 2 2 2 6 2" xfId="29642"/>
    <cellStyle name="Normal 2 2 2 2 6 2 2" xfId="29643"/>
    <cellStyle name="Normal 2 2 2 2 6 2 2 2" xfId="29644"/>
    <cellStyle name="Normal 2 2 2 2 6 2 3" xfId="29645"/>
    <cellStyle name="Normal 2 2 2 2 6 2 3 2" xfId="29646"/>
    <cellStyle name="Normal 2 2 2 2 6 2 4" xfId="29647"/>
    <cellStyle name="Normal 2 2 2 2 6 2 4 2" xfId="29648"/>
    <cellStyle name="Normal 2 2 2 2 6 2 5" xfId="29649"/>
    <cellStyle name="Normal 2 2 2 2 6 2 5 2" xfId="29650"/>
    <cellStyle name="Normal 2 2 2 2 6 2 6" xfId="29651"/>
    <cellStyle name="Normal 2 2 2 2 6 3" xfId="29652"/>
    <cellStyle name="Normal 2 2 2 2 6 3 2" xfId="29653"/>
    <cellStyle name="Normal 2 2 2 2 6 4" xfId="29654"/>
    <cellStyle name="Normal 2 2 2 2 6 4 2" xfId="29655"/>
    <cellStyle name="Normal 2 2 2 2 6 5" xfId="29656"/>
    <cellStyle name="Normal 2 2 2 2 6 5 2" xfId="29657"/>
    <cellStyle name="Normal 2 2 2 2 6 6" xfId="29658"/>
    <cellStyle name="Normal 2 2 2 2 6 6 2" xfId="29659"/>
    <cellStyle name="Normal 2 2 2 2 6 7" xfId="29660"/>
    <cellStyle name="Normal 2 2 2 2 7" xfId="29661"/>
    <cellStyle name="Normal 2 2 2 2 7 2" xfId="29662"/>
    <cellStyle name="Normal 2 2 2 2 7 2 2" xfId="29663"/>
    <cellStyle name="Normal 2 2 2 2 7 2 2 2" xfId="29664"/>
    <cellStyle name="Normal 2 2 2 2 7 2 3" xfId="29665"/>
    <cellStyle name="Normal 2 2 2 2 7 2 3 2" xfId="29666"/>
    <cellStyle name="Normal 2 2 2 2 7 2 4" xfId="29667"/>
    <cellStyle name="Normal 2 2 2 2 7 2 4 2" xfId="29668"/>
    <cellStyle name="Normal 2 2 2 2 7 2 5" xfId="29669"/>
    <cellStyle name="Normal 2 2 2 2 7 2 5 2" xfId="29670"/>
    <cellStyle name="Normal 2 2 2 2 7 2 6" xfId="29671"/>
    <cellStyle name="Normal 2 2 2 2 7 3" xfId="29672"/>
    <cellStyle name="Normal 2 2 2 2 7 3 2" xfId="29673"/>
    <cellStyle name="Normal 2 2 2 2 7 4" xfId="29674"/>
    <cellStyle name="Normal 2 2 2 2 7 4 2" xfId="29675"/>
    <cellStyle name="Normal 2 2 2 2 7 5" xfId="29676"/>
    <cellStyle name="Normal 2 2 2 2 7 5 2" xfId="29677"/>
    <cellStyle name="Normal 2 2 2 2 7 6" xfId="29678"/>
    <cellStyle name="Normal 2 2 2 2 7 6 2" xfId="29679"/>
    <cellStyle name="Normal 2 2 2 2 7 7" xfId="29680"/>
    <cellStyle name="Normal 2 2 2 2 8" xfId="29681"/>
    <cellStyle name="Normal 2 2 2 2 8 2" xfId="29682"/>
    <cellStyle name="Normal 2 2 2 2 8 2 2" xfId="29683"/>
    <cellStyle name="Normal 2 2 2 2 8 2 2 2" xfId="29684"/>
    <cellStyle name="Normal 2 2 2 2 8 2 3" xfId="29685"/>
    <cellStyle name="Normal 2 2 2 2 8 2 3 2" xfId="29686"/>
    <cellStyle name="Normal 2 2 2 2 8 2 4" xfId="29687"/>
    <cellStyle name="Normal 2 2 2 2 8 2 4 2" xfId="29688"/>
    <cellStyle name="Normal 2 2 2 2 8 2 5" xfId="29689"/>
    <cellStyle name="Normal 2 2 2 2 8 2 5 2" xfId="29690"/>
    <cellStyle name="Normal 2 2 2 2 8 2 6" xfId="29691"/>
    <cellStyle name="Normal 2 2 2 2 8 3" xfId="29692"/>
    <cellStyle name="Normal 2 2 2 2 8 3 2" xfId="29693"/>
    <cellStyle name="Normal 2 2 2 2 8 4" xfId="29694"/>
    <cellStyle name="Normal 2 2 2 2 8 4 2" xfId="29695"/>
    <cellStyle name="Normal 2 2 2 2 8 5" xfId="29696"/>
    <cellStyle name="Normal 2 2 2 2 8 5 2" xfId="29697"/>
    <cellStyle name="Normal 2 2 2 2 8 6" xfId="29698"/>
    <cellStyle name="Normal 2 2 2 2 8 6 2" xfId="29699"/>
    <cellStyle name="Normal 2 2 2 2 8 7" xfId="29700"/>
    <cellStyle name="Normal 2 2 2 2 9" xfId="29701"/>
    <cellStyle name="Normal 2 2 2 2 9 2" xfId="29702"/>
    <cellStyle name="Normal 2 2 2 2 9 2 2" xfId="29703"/>
    <cellStyle name="Normal 2 2 2 2 9 2 2 2" xfId="29704"/>
    <cellStyle name="Normal 2 2 2 2 9 2 3" xfId="29705"/>
    <cellStyle name="Normal 2 2 2 2 9 2 3 2" xfId="29706"/>
    <cellStyle name="Normal 2 2 2 2 9 2 4" xfId="29707"/>
    <cellStyle name="Normal 2 2 2 2 9 2 4 2" xfId="29708"/>
    <cellStyle name="Normal 2 2 2 2 9 2 5" xfId="29709"/>
    <cellStyle name="Normal 2 2 2 2 9 2 5 2" xfId="29710"/>
    <cellStyle name="Normal 2 2 2 2 9 2 6" xfId="29711"/>
    <cellStyle name="Normal 2 2 2 2 9 3" xfId="29712"/>
    <cellStyle name="Normal 2 2 2 2 9 3 2" xfId="29713"/>
    <cellStyle name="Normal 2 2 2 2 9 4" xfId="29714"/>
    <cellStyle name="Normal 2 2 2 2 9 4 2" xfId="29715"/>
    <cellStyle name="Normal 2 2 2 2 9 5" xfId="29716"/>
    <cellStyle name="Normal 2 2 2 2 9 5 2" xfId="29717"/>
    <cellStyle name="Normal 2 2 2 2 9 6" xfId="29718"/>
    <cellStyle name="Normal 2 2 2 2 9 6 2" xfId="29719"/>
    <cellStyle name="Normal 2 2 2 2 9 7" xfId="29720"/>
    <cellStyle name="Normal 2 2 2 20" xfId="29721"/>
    <cellStyle name="Normal 2 2 2 20 2" xfId="29722"/>
    <cellStyle name="Normal 2 2 2 20 3" xfId="29723"/>
    <cellStyle name="Normal 2 2 2 20 4" xfId="29724"/>
    <cellStyle name="Normal 2 2 2 20 5" xfId="29725"/>
    <cellStyle name="Normal 2 2 2 21" xfId="29726"/>
    <cellStyle name="Normal 2 2 2 21 2" xfId="29727"/>
    <cellStyle name="Normal 2 2 2 21 3" xfId="29728"/>
    <cellStyle name="Normal 2 2 2 21 4" xfId="29729"/>
    <cellStyle name="Normal 2 2 2 21 5" xfId="29730"/>
    <cellStyle name="Normal 2 2 2 22" xfId="29731"/>
    <cellStyle name="Normal 2 2 2 22 2" xfId="29732"/>
    <cellStyle name="Normal 2 2 2 22 3" xfId="29733"/>
    <cellStyle name="Normal 2 2 2 22 4" xfId="29734"/>
    <cellStyle name="Normal 2 2 2 22 5" xfId="29735"/>
    <cellStyle name="Normal 2 2 2 23" xfId="29736"/>
    <cellStyle name="Normal 2 2 2 23 2" xfId="29737"/>
    <cellStyle name="Normal 2 2 2 23 3" xfId="29738"/>
    <cellStyle name="Normal 2 2 2 23 4" xfId="29739"/>
    <cellStyle name="Normal 2 2 2 23 5" xfId="29740"/>
    <cellStyle name="Normal 2 2 2 24" xfId="29741"/>
    <cellStyle name="Normal 2 2 2 24 2" xfId="29742"/>
    <cellStyle name="Normal 2 2 2 24 3" xfId="29743"/>
    <cellStyle name="Normal 2 2 2 24 4" xfId="29744"/>
    <cellStyle name="Normal 2 2 2 24 5" xfId="29745"/>
    <cellStyle name="Normal 2 2 2 25" xfId="29746"/>
    <cellStyle name="Normal 2 2 2 25 2" xfId="29747"/>
    <cellStyle name="Normal 2 2 2 25 3" xfId="29748"/>
    <cellStyle name="Normal 2 2 2 25 4" xfId="29749"/>
    <cellStyle name="Normal 2 2 2 25 5" xfId="29750"/>
    <cellStyle name="Normal 2 2 2 26" xfId="29751"/>
    <cellStyle name="Normal 2 2 2 26 2" xfId="29752"/>
    <cellStyle name="Normal 2 2 2 26 3" xfId="29753"/>
    <cellStyle name="Normal 2 2 2 26 4" xfId="29754"/>
    <cellStyle name="Normal 2 2 2 26 5" xfId="29755"/>
    <cellStyle name="Normal 2 2 2 27" xfId="29756"/>
    <cellStyle name="Normal 2 2 2 27 2" xfId="29757"/>
    <cellStyle name="Normal 2 2 2 27 3" xfId="29758"/>
    <cellStyle name="Normal 2 2 2 27 4" xfId="29759"/>
    <cellStyle name="Normal 2 2 2 27 5" xfId="29760"/>
    <cellStyle name="Normal 2 2 2 28" xfId="29761"/>
    <cellStyle name="Normal 2 2 2 28 2" xfId="29762"/>
    <cellStyle name="Normal 2 2 2 28 3" xfId="29763"/>
    <cellStyle name="Normal 2 2 2 28 4" xfId="29764"/>
    <cellStyle name="Normal 2 2 2 28 5" xfId="29765"/>
    <cellStyle name="Normal 2 2 2 29" xfId="29766"/>
    <cellStyle name="Normal 2 2 2 29 2" xfId="29767"/>
    <cellStyle name="Normal 2 2 2 29 3" xfId="29768"/>
    <cellStyle name="Normal 2 2 2 29 4" xfId="29769"/>
    <cellStyle name="Normal 2 2 2 29 5" xfId="29770"/>
    <cellStyle name="Normal 2 2 2 3" xfId="29771"/>
    <cellStyle name="Normal 2 2 2 3 2" xfId="29772"/>
    <cellStyle name="Normal 2 2 2 3 3" xfId="29773"/>
    <cellStyle name="Normal 2 2 2 3 4" xfId="29774"/>
    <cellStyle name="Normal 2 2 2 3 5" xfId="29775"/>
    <cellStyle name="Normal 2 2 2 30" xfId="29776"/>
    <cellStyle name="Normal 2 2 2 30 2" xfId="29777"/>
    <cellStyle name="Normal 2 2 2 30 3" xfId="29778"/>
    <cellStyle name="Normal 2 2 2 30 4" xfId="29779"/>
    <cellStyle name="Normal 2 2 2 30 5" xfId="29780"/>
    <cellStyle name="Normal 2 2 2 31" xfId="29781"/>
    <cellStyle name="Normal 2 2 2 31 2" xfId="29782"/>
    <cellStyle name="Normal 2 2 2 31 3" xfId="29783"/>
    <cellStyle name="Normal 2 2 2 31 4" xfId="29784"/>
    <cellStyle name="Normal 2 2 2 31 5" xfId="29785"/>
    <cellStyle name="Normal 2 2 2 32" xfId="29786"/>
    <cellStyle name="Normal 2 2 2 32 2" xfId="29787"/>
    <cellStyle name="Normal 2 2 2 32 3" xfId="29788"/>
    <cellStyle name="Normal 2 2 2 32 4" xfId="29789"/>
    <cellStyle name="Normal 2 2 2 32 5" xfId="29790"/>
    <cellStyle name="Normal 2 2 2 33" xfId="29791"/>
    <cellStyle name="Normal 2 2 2 33 2" xfId="29792"/>
    <cellStyle name="Normal 2 2 2 33 3" xfId="29793"/>
    <cellStyle name="Normal 2 2 2 33 4" xfId="29794"/>
    <cellStyle name="Normal 2 2 2 33 5" xfId="29795"/>
    <cellStyle name="Normal 2 2 2 34" xfId="29796"/>
    <cellStyle name="Normal 2 2 2 34 2" xfId="29797"/>
    <cellStyle name="Normal 2 2 2 34 3" xfId="29798"/>
    <cellStyle name="Normal 2 2 2 34 4" xfId="29799"/>
    <cellStyle name="Normal 2 2 2 34 5" xfId="29800"/>
    <cellStyle name="Normal 2 2 2 35" xfId="29801"/>
    <cellStyle name="Normal 2 2 2 35 2" xfId="29802"/>
    <cellStyle name="Normal 2 2 2 35 3" xfId="29803"/>
    <cellStyle name="Normal 2 2 2 35 4" xfId="29804"/>
    <cellStyle name="Normal 2 2 2 35 5" xfId="29805"/>
    <cellStyle name="Normal 2 2 2 36" xfId="29806"/>
    <cellStyle name="Normal 2 2 2 36 2" xfId="29807"/>
    <cellStyle name="Normal 2 2 2 36 3" xfId="29808"/>
    <cellStyle name="Normal 2 2 2 36 4" xfId="29809"/>
    <cellStyle name="Normal 2 2 2 36 5" xfId="29810"/>
    <cellStyle name="Normal 2 2 2 37" xfId="29811"/>
    <cellStyle name="Normal 2 2 2 37 2" xfId="29812"/>
    <cellStyle name="Normal 2 2 2 37 3" xfId="29813"/>
    <cellStyle name="Normal 2 2 2 37 4" xfId="29814"/>
    <cellStyle name="Normal 2 2 2 37 5" xfId="29815"/>
    <cellStyle name="Normal 2 2 2 38" xfId="29816"/>
    <cellStyle name="Normal 2 2 2 38 2" xfId="29817"/>
    <cellStyle name="Normal 2 2 2 38 3" xfId="29818"/>
    <cellStyle name="Normal 2 2 2 38 4" xfId="29819"/>
    <cellStyle name="Normal 2 2 2 38 5" xfId="29820"/>
    <cellStyle name="Normal 2 2 2 39" xfId="29821"/>
    <cellStyle name="Normal 2 2 2 39 2" xfId="29822"/>
    <cellStyle name="Normal 2 2 2 39 3" xfId="29823"/>
    <cellStyle name="Normal 2 2 2 39 4" xfId="29824"/>
    <cellStyle name="Normal 2 2 2 39 5" xfId="29825"/>
    <cellStyle name="Normal 2 2 2 4" xfId="29826"/>
    <cellStyle name="Normal 2 2 2 4 2" xfId="29827"/>
    <cellStyle name="Normal 2 2 2 4 3" xfId="29828"/>
    <cellStyle name="Normal 2 2 2 4 4" xfId="29829"/>
    <cellStyle name="Normal 2 2 2 4 5" xfId="29830"/>
    <cellStyle name="Normal 2 2 2 40" xfId="29831"/>
    <cellStyle name="Normal 2 2 2 40 2" xfId="29832"/>
    <cellStyle name="Normal 2 2 2 40 3" xfId="29833"/>
    <cellStyle name="Normal 2 2 2 40 4" xfId="29834"/>
    <cellStyle name="Normal 2 2 2 40 5" xfId="29835"/>
    <cellStyle name="Normal 2 2 2 41" xfId="29836"/>
    <cellStyle name="Normal 2 2 2 41 2" xfId="29837"/>
    <cellStyle name="Normal 2 2 2 41 3" xfId="29838"/>
    <cellStyle name="Normal 2 2 2 41 4" xfId="29839"/>
    <cellStyle name="Normal 2 2 2 41 5" xfId="29840"/>
    <cellStyle name="Normal 2 2 2 42" xfId="29841"/>
    <cellStyle name="Normal 2 2 2 42 2" xfId="29842"/>
    <cellStyle name="Normal 2 2 2 42 3" xfId="29843"/>
    <cellStyle name="Normal 2 2 2 42 4" xfId="29844"/>
    <cellStyle name="Normal 2 2 2 42 5" xfId="29845"/>
    <cellStyle name="Normal 2 2 2 43" xfId="29846"/>
    <cellStyle name="Normal 2 2 2 43 2" xfId="29847"/>
    <cellStyle name="Normal 2 2 2 43 3" xfId="29848"/>
    <cellStyle name="Normal 2 2 2 43 4" xfId="29849"/>
    <cellStyle name="Normal 2 2 2 43 5" xfId="29850"/>
    <cellStyle name="Normal 2 2 2 44" xfId="29851"/>
    <cellStyle name="Normal 2 2 2 44 2" xfId="29852"/>
    <cellStyle name="Normal 2 2 2 44 3" xfId="29853"/>
    <cellStyle name="Normal 2 2 2 44 4" xfId="29854"/>
    <cellStyle name="Normal 2 2 2 44 5" xfId="29855"/>
    <cellStyle name="Normal 2 2 2 45" xfId="29856"/>
    <cellStyle name="Normal 2 2 2 45 2" xfId="29857"/>
    <cellStyle name="Normal 2 2 2 45 3" xfId="29858"/>
    <cellStyle name="Normal 2 2 2 45 4" xfId="29859"/>
    <cellStyle name="Normal 2 2 2 45 5" xfId="29860"/>
    <cellStyle name="Normal 2 2 2 46" xfId="29861"/>
    <cellStyle name="Normal 2 2 2 46 2" xfId="29862"/>
    <cellStyle name="Normal 2 2 2 46 3" xfId="29863"/>
    <cellStyle name="Normal 2 2 2 46 4" xfId="29864"/>
    <cellStyle name="Normal 2 2 2 46 5" xfId="29865"/>
    <cellStyle name="Normal 2 2 2 47" xfId="29866"/>
    <cellStyle name="Normal 2 2 2 47 2" xfId="29867"/>
    <cellStyle name="Normal 2 2 2 47 3" xfId="29868"/>
    <cellStyle name="Normal 2 2 2 47 4" xfId="29869"/>
    <cellStyle name="Normal 2 2 2 47 5" xfId="29870"/>
    <cellStyle name="Normal 2 2 2 48" xfId="29871"/>
    <cellStyle name="Normal 2 2 2 49" xfId="29872"/>
    <cellStyle name="Normal 2 2 2 5" xfId="29873"/>
    <cellStyle name="Normal 2 2 2 5 2" xfId="29874"/>
    <cellStyle name="Normal 2 2 2 5 3" xfId="29875"/>
    <cellStyle name="Normal 2 2 2 5 4" xfId="29876"/>
    <cellStyle name="Normal 2 2 2 5 5" xfId="29877"/>
    <cellStyle name="Normal 2 2 2 50" xfId="29878"/>
    <cellStyle name="Normal 2 2 2 51" xfId="29879"/>
    <cellStyle name="Normal 2 2 2 6" xfId="29880"/>
    <cellStyle name="Normal 2 2 2 6 2" xfId="29881"/>
    <cellStyle name="Normal 2 2 2 6 3" xfId="29882"/>
    <cellStyle name="Normal 2 2 2 6 4" xfId="29883"/>
    <cellStyle name="Normal 2 2 2 6 5" xfId="29884"/>
    <cellStyle name="Normal 2 2 2 7" xfId="29885"/>
    <cellStyle name="Normal 2 2 2 7 2" xfId="29886"/>
    <cellStyle name="Normal 2 2 2 7 3" xfId="29887"/>
    <cellStyle name="Normal 2 2 2 7 4" xfId="29888"/>
    <cellStyle name="Normal 2 2 2 7 5" xfId="29889"/>
    <cellStyle name="Normal 2 2 2 8" xfId="29890"/>
    <cellStyle name="Normal 2 2 2 8 2" xfId="29891"/>
    <cellStyle name="Normal 2 2 2 8 3" xfId="29892"/>
    <cellStyle name="Normal 2 2 2 8 4" xfId="29893"/>
    <cellStyle name="Normal 2 2 2 8 5" xfId="29894"/>
    <cellStyle name="Normal 2 2 2 9" xfId="29895"/>
    <cellStyle name="Normal 2 2 2 9 2" xfId="29896"/>
    <cellStyle name="Normal 2 2 2 9 3" xfId="29897"/>
    <cellStyle name="Normal 2 2 2 9 4" xfId="29898"/>
    <cellStyle name="Normal 2 2 2 9 5" xfId="29899"/>
    <cellStyle name="Normal 2 2 20" xfId="29900"/>
    <cellStyle name="Normal 2 2 20 2" xfId="29901"/>
    <cellStyle name="Normal 2 2 20 2 2" xfId="29902"/>
    <cellStyle name="Normal 2 2 20 2 2 2" xfId="29903"/>
    <cellStyle name="Normal 2 2 20 2 3" xfId="29904"/>
    <cellStyle name="Normal 2 2 20 2 3 2" xfId="29905"/>
    <cellStyle name="Normal 2 2 20 2 4" xfId="29906"/>
    <cellStyle name="Normal 2 2 20 2 4 2" xfId="29907"/>
    <cellStyle name="Normal 2 2 20 2 5" xfId="29908"/>
    <cellStyle name="Normal 2 2 20 2 5 2" xfId="29909"/>
    <cellStyle name="Normal 2 2 20 2 6" xfId="29910"/>
    <cellStyle name="Normal 2 2 20 3" xfId="29911"/>
    <cellStyle name="Normal 2 2 20 3 2" xfId="29912"/>
    <cellStyle name="Normal 2 2 20 4" xfId="29913"/>
    <cellStyle name="Normal 2 2 20 4 2" xfId="29914"/>
    <cellStyle name="Normal 2 2 20 5" xfId="29915"/>
    <cellStyle name="Normal 2 2 20 5 2" xfId="29916"/>
    <cellStyle name="Normal 2 2 20 6" xfId="29917"/>
    <cellStyle name="Normal 2 2 20 6 2" xfId="29918"/>
    <cellStyle name="Normal 2 2 20 7" xfId="29919"/>
    <cellStyle name="Normal 2 2 21" xfId="29920"/>
    <cellStyle name="Normal 2 2 21 2" xfId="29921"/>
    <cellStyle name="Normal 2 2 21 2 2" xfId="29922"/>
    <cellStyle name="Normal 2 2 21 2 2 2" xfId="29923"/>
    <cellStyle name="Normal 2 2 21 2 3" xfId="29924"/>
    <cellStyle name="Normal 2 2 21 2 3 2" xfId="29925"/>
    <cellStyle name="Normal 2 2 21 2 4" xfId="29926"/>
    <cellStyle name="Normal 2 2 21 2 4 2" xfId="29927"/>
    <cellStyle name="Normal 2 2 21 2 5" xfId="29928"/>
    <cellStyle name="Normal 2 2 21 2 5 2" xfId="29929"/>
    <cellStyle name="Normal 2 2 21 2 6" xfId="29930"/>
    <cellStyle name="Normal 2 2 21 3" xfId="29931"/>
    <cellStyle name="Normal 2 2 21 3 2" xfId="29932"/>
    <cellStyle name="Normal 2 2 21 4" xfId="29933"/>
    <cellStyle name="Normal 2 2 21 4 2" xfId="29934"/>
    <cellStyle name="Normal 2 2 21 5" xfId="29935"/>
    <cellStyle name="Normal 2 2 21 5 2" xfId="29936"/>
    <cellStyle name="Normal 2 2 21 6" xfId="29937"/>
    <cellStyle name="Normal 2 2 21 6 2" xfId="29938"/>
    <cellStyle name="Normal 2 2 21 7" xfId="29939"/>
    <cellStyle name="Normal 2 2 22" xfId="29940"/>
    <cellStyle name="Normal 2 2 22 2" xfId="29941"/>
    <cellStyle name="Normal 2 2 22 2 2" xfId="29942"/>
    <cellStyle name="Normal 2 2 22 2 2 2" xfId="29943"/>
    <cellStyle name="Normal 2 2 22 2 3" xfId="29944"/>
    <cellStyle name="Normal 2 2 22 2 3 2" xfId="29945"/>
    <cellStyle name="Normal 2 2 22 2 4" xfId="29946"/>
    <cellStyle name="Normal 2 2 22 2 4 2" xfId="29947"/>
    <cellStyle name="Normal 2 2 22 2 5" xfId="29948"/>
    <cellStyle name="Normal 2 2 22 2 5 2" xfId="29949"/>
    <cellStyle name="Normal 2 2 22 2 6" xfId="29950"/>
    <cellStyle name="Normal 2 2 22 3" xfId="29951"/>
    <cellStyle name="Normal 2 2 22 3 2" xfId="29952"/>
    <cellStyle name="Normal 2 2 22 4" xfId="29953"/>
    <cellStyle name="Normal 2 2 22 4 2" xfId="29954"/>
    <cellStyle name="Normal 2 2 22 5" xfId="29955"/>
    <cellStyle name="Normal 2 2 22 5 2" xfId="29956"/>
    <cellStyle name="Normal 2 2 22 6" xfId="29957"/>
    <cellStyle name="Normal 2 2 22 6 2" xfId="29958"/>
    <cellStyle name="Normal 2 2 22 7" xfId="29959"/>
    <cellStyle name="Normal 2 2 23" xfId="29960"/>
    <cellStyle name="Normal 2 2 23 2" xfId="29961"/>
    <cellStyle name="Normal 2 2 23 2 2" xfId="29962"/>
    <cellStyle name="Normal 2 2 23 2 2 2" xfId="29963"/>
    <cellStyle name="Normal 2 2 23 2 3" xfId="29964"/>
    <cellStyle name="Normal 2 2 23 2 3 2" xfId="29965"/>
    <cellStyle name="Normal 2 2 23 2 4" xfId="29966"/>
    <cellStyle name="Normal 2 2 23 2 4 2" xfId="29967"/>
    <cellStyle name="Normal 2 2 23 2 5" xfId="29968"/>
    <cellStyle name="Normal 2 2 23 2 5 2" xfId="29969"/>
    <cellStyle name="Normal 2 2 23 2 6" xfId="29970"/>
    <cellStyle name="Normal 2 2 23 3" xfId="29971"/>
    <cellStyle name="Normal 2 2 23 3 2" xfId="29972"/>
    <cellStyle name="Normal 2 2 23 4" xfId="29973"/>
    <cellStyle name="Normal 2 2 23 4 2" xfId="29974"/>
    <cellStyle name="Normal 2 2 23 5" xfId="29975"/>
    <cellStyle name="Normal 2 2 23 5 2" xfId="29976"/>
    <cellStyle name="Normal 2 2 23 6" xfId="29977"/>
    <cellStyle name="Normal 2 2 23 6 2" xfId="29978"/>
    <cellStyle name="Normal 2 2 23 7" xfId="29979"/>
    <cellStyle name="Normal 2 2 24" xfId="29980"/>
    <cellStyle name="Normal 2 2 24 2" xfId="29981"/>
    <cellStyle name="Normal 2 2 24 2 2" xfId="29982"/>
    <cellStyle name="Normal 2 2 24 2 2 2" xfId="29983"/>
    <cellStyle name="Normal 2 2 24 2 3" xfId="29984"/>
    <cellStyle name="Normal 2 2 24 2 3 2" xfId="29985"/>
    <cellStyle name="Normal 2 2 24 2 4" xfId="29986"/>
    <cellStyle name="Normal 2 2 24 2 4 2" xfId="29987"/>
    <cellStyle name="Normal 2 2 24 2 5" xfId="29988"/>
    <cellStyle name="Normal 2 2 24 2 5 2" xfId="29989"/>
    <cellStyle name="Normal 2 2 24 2 6" xfId="29990"/>
    <cellStyle name="Normal 2 2 24 3" xfId="29991"/>
    <cellStyle name="Normal 2 2 24 3 2" xfId="29992"/>
    <cellStyle name="Normal 2 2 24 4" xfId="29993"/>
    <cellStyle name="Normal 2 2 24 4 2" xfId="29994"/>
    <cellStyle name="Normal 2 2 24 5" xfId="29995"/>
    <cellStyle name="Normal 2 2 24 5 2" xfId="29996"/>
    <cellStyle name="Normal 2 2 24 6" xfId="29997"/>
    <cellStyle name="Normal 2 2 24 6 2" xfId="29998"/>
    <cellStyle name="Normal 2 2 24 7" xfId="29999"/>
    <cellStyle name="Normal 2 2 25" xfId="30000"/>
    <cellStyle name="Normal 2 2 25 2" xfId="30001"/>
    <cellStyle name="Normal 2 2 25 2 2" xfId="30002"/>
    <cellStyle name="Normal 2 2 25 2 2 2" xfId="30003"/>
    <cellStyle name="Normal 2 2 25 2 3" xfId="30004"/>
    <cellStyle name="Normal 2 2 25 2 3 2" xfId="30005"/>
    <cellStyle name="Normal 2 2 25 2 4" xfId="30006"/>
    <cellStyle name="Normal 2 2 25 2 4 2" xfId="30007"/>
    <cellStyle name="Normal 2 2 25 2 5" xfId="30008"/>
    <cellStyle name="Normal 2 2 25 2 5 2" xfId="30009"/>
    <cellStyle name="Normal 2 2 25 2 6" xfId="30010"/>
    <cellStyle name="Normal 2 2 25 3" xfId="30011"/>
    <cellStyle name="Normal 2 2 25 3 2" xfId="30012"/>
    <cellStyle name="Normal 2 2 25 4" xfId="30013"/>
    <cellStyle name="Normal 2 2 25 4 2" xfId="30014"/>
    <cellStyle name="Normal 2 2 25 5" xfId="30015"/>
    <cellStyle name="Normal 2 2 25 5 2" xfId="30016"/>
    <cellStyle name="Normal 2 2 25 6" xfId="30017"/>
    <cellStyle name="Normal 2 2 25 6 2" xfId="30018"/>
    <cellStyle name="Normal 2 2 25 7" xfId="30019"/>
    <cellStyle name="Normal 2 2 26" xfId="30020"/>
    <cellStyle name="Normal 2 2 26 2" xfId="30021"/>
    <cellStyle name="Normal 2 2 26 2 2" xfId="30022"/>
    <cellStyle name="Normal 2 2 26 2 2 2" xfId="30023"/>
    <cellStyle name="Normal 2 2 26 2 3" xfId="30024"/>
    <cellStyle name="Normal 2 2 26 2 3 2" xfId="30025"/>
    <cellStyle name="Normal 2 2 26 2 4" xfId="30026"/>
    <cellStyle name="Normal 2 2 26 2 4 2" xfId="30027"/>
    <cellStyle name="Normal 2 2 26 2 5" xfId="30028"/>
    <cellStyle name="Normal 2 2 26 2 5 2" xfId="30029"/>
    <cellStyle name="Normal 2 2 26 2 6" xfId="30030"/>
    <cellStyle name="Normal 2 2 26 3" xfId="30031"/>
    <cellStyle name="Normal 2 2 26 3 2" xfId="30032"/>
    <cellStyle name="Normal 2 2 26 4" xfId="30033"/>
    <cellStyle name="Normal 2 2 26 4 2" xfId="30034"/>
    <cellStyle name="Normal 2 2 26 5" xfId="30035"/>
    <cellStyle name="Normal 2 2 26 5 2" xfId="30036"/>
    <cellStyle name="Normal 2 2 26 6" xfId="30037"/>
    <cellStyle name="Normal 2 2 26 6 2" xfId="30038"/>
    <cellStyle name="Normal 2 2 26 7" xfId="30039"/>
    <cellStyle name="Normal 2 2 27" xfId="30040"/>
    <cellStyle name="Normal 2 2 27 2" xfId="30041"/>
    <cellStyle name="Normal 2 2 27 2 2" xfId="30042"/>
    <cellStyle name="Normal 2 2 27 2 2 2" xfId="30043"/>
    <cellStyle name="Normal 2 2 27 2 3" xfId="30044"/>
    <cellStyle name="Normal 2 2 27 2 3 2" xfId="30045"/>
    <cellStyle name="Normal 2 2 27 2 4" xfId="30046"/>
    <cellStyle name="Normal 2 2 27 2 4 2" xfId="30047"/>
    <cellStyle name="Normal 2 2 27 2 5" xfId="30048"/>
    <cellStyle name="Normal 2 2 27 2 5 2" xfId="30049"/>
    <cellStyle name="Normal 2 2 27 2 6" xfId="30050"/>
    <cellStyle name="Normal 2 2 27 3" xfId="30051"/>
    <cellStyle name="Normal 2 2 27 3 2" xfId="30052"/>
    <cellStyle name="Normal 2 2 27 4" xfId="30053"/>
    <cellStyle name="Normal 2 2 27 4 2" xfId="30054"/>
    <cellStyle name="Normal 2 2 27 5" xfId="30055"/>
    <cellStyle name="Normal 2 2 27 5 2" xfId="30056"/>
    <cellStyle name="Normal 2 2 27 6" xfId="30057"/>
    <cellStyle name="Normal 2 2 27 6 2" xfId="30058"/>
    <cellStyle name="Normal 2 2 27 7" xfId="30059"/>
    <cellStyle name="Normal 2 2 28" xfId="30060"/>
    <cellStyle name="Normal 2 2 28 2" xfId="30061"/>
    <cellStyle name="Normal 2 2 28 2 2" xfId="30062"/>
    <cellStyle name="Normal 2 2 28 2 2 2" xfId="30063"/>
    <cellStyle name="Normal 2 2 28 2 3" xfId="30064"/>
    <cellStyle name="Normal 2 2 28 2 3 2" xfId="30065"/>
    <cellStyle name="Normal 2 2 28 2 4" xfId="30066"/>
    <cellStyle name="Normal 2 2 28 2 4 2" xfId="30067"/>
    <cellStyle name="Normal 2 2 28 2 5" xfId="30068"/>
    <cellStyle name="Normal 2 2 28 2 5 2" xfId="30069"/>
    <cellStyle name="Normal 2 2 28 2 6" xfId="30070"/>
    <cellStyle name="Normal 2 2 28 3" xfId="30071"/>
    <cellStyle name="Normal 2 2 28 3 2" xfId="30072"/>
    <cellStyle name="Normal 2 2 28 4" xfId="30073"/>
    <cellStyle name="Normal 2 2 28 4 2" xfId="30074"/>
    <cellStyle name="Normal 2 2 28 5" xfId="30075"/>
    <cellStyle name="Normal 2 2 28 5 2" xfId="30076"/>
    <cellStyle name="Normal 2 2 28 6" xfId="30077"/>
    <cellStyle name="Normal 2 2 28 6 2" xfId="30078"/>
    <cellStyle name="Normal 2 2 28 7" xfId="30079"/>
    <cellStyle name="Normal 2 2 29" xfId="30080"/>
    <cellStyle name="Normal 2 2 29 2" xfId="30081"/>
    <cellStyle name="Normal 2 2 29 2 2" xfId="30082"/>
    <cellStyle name="Normal 2 2 29 2 2 2" xfId="30083"/>
    <cellStyle name="Normal 2 2 29 2 3" xfId="30084"/>
    <cellStyle name="Normal 2 2 29 2 3 2" xfId="30085"/>
    <cellStyle name="Normal 2 2 29 2 4" xfId="30086"/>
    <cellStyle name="Normal 2 2 29 2 4 2" xfId="30087"/>
    <cellStyle name="Normal 2 2 29 2 5" xfId="30088"/>
    <cellStyle name="Normal 2 2 29 2 5 2" xfId="30089"/>
    <cellStyle name="Normal 2 2 29 2 6" xfId="30090"/>
    <cellStyle name="Normal 2 2 29 3" xfId="30091"/>
    <cellStyle name="Normal 2 2 29 3 2" xfId="30092"/>
    <cellStyle name="Normal 2 2 29 4" xfId="30093"/>
    <cellStyle name="Normal 2 2 29 4 2" xfId="30094"/>
    <cellStyle name="Normal 2 2 29 5" xfId="30095"/>
    <cellStyle name="Normal 2 2 29 5 2" xfId="30096"/>
    <cellStyle name="Normal 2 2 29 6" xfId="30097"/>
    <cellStyle name="Normal 2 2 29 6 2" xfId="30098"/>
    <cellStyle name="Normal 2 2 29 7" xfId="30099"/>
    <cellStyle name="Normal 2 2 3" xfId="30100"/>
    <cellStyle name="Normal 2 2 3 2" xfId="30101"/>
    <cellStyle name="Normal 2 2 3 3" xfId="30102"/>
    <cellStyle name="Normal 2 2 3 4" xfId="30103"/>
    <cellStyle name="Normal 2 2 3 5" xfId="30104"/>
    <cellStyle name="Normal 2 2 30" xfId="30105"/>
    <cellStyle name="Normal 2 2 30 2" xfId="30106"/>
    <cellStyle name="Normal 2 2 30 2 2" xfId="30107"/>
    <cellStyle name="Normal 2 2 30 2 2 2" xfId="30108"/>
    <cellStyle name="Normal 2 2 30 2 3" xfId="30109"/>
    <cellStyle name="Normal 2 2 30 2 3 2" xfId="30110"/>
    <cellStyle name="Normal 2 2 30 2 4" xfId="30111"/>
    <cellStyle name="Normal 2 2 30 2 4 2" xfId="30112"/>
    <cellStyle name="Normal 2 2 30 2 5" xfId="30113"/>
    <cellStyle name="Normal 2 2 30 2 5 2" xfId="30114"/>
    <cellStyle name="Normal 2 2 30 2 6" xfId="30115"/>
    <cellStyle name="Normal 2 2 30 3" xfId="30116"/>
    <cellStyle name="Normal 2 2 30 3 2" xfId="30117"/>
    <cellStyle name="Normal 2 2 30 4" xfId="30118"/>
    <cellStyle name="Normal 2 2 30 4 2" xfId="30119"/>
    <cellStyle name="Normal 2 2 30 5" xfId="30120"/>
    <cellStyle name="Normal 2 2 30 5 2" xfId="30121"/>
    <cellStyle name="Normal 2 2 30 6" xfId="30122"/>
    <cellStyle name="Normal 2 2 30 6 2" xfId="30123"/>
    <cellStyle name="Normal 2 2 30 7" xfId="30124"/>
    <cellStyle name="Normal 2 2 31" xfId="30125"/>
    <cellStyle name="Normal 2 2 31 2" xfId="30126"/>
    <cellStyle name="Normal 2 2 31 2 2" xfId="30127"/>
    <cellStyle name="Normal 2 2 31 2 2 2" xfId="30128"/>
    <cellStyle name="Normal 2 2 31 2 3" xfId="30129"/>
    <cellStyle name="Normal 2 2 31 2 3 2" xfId="30130"/>
    <cellStyle name="Normal 2 2 31 2 4" xfId="30131"/>
    <cellStyle name="Normal 2 2 31 2 4 2" xfId="30132"/>
    <cellStyle name="Normal 2 2 31 2 5" xfId="30133"/>
    <cellStyle name="Normal 2 2 31 2 5 2" xfId="30134"/>
    <cellStyle name="Normal 2 2 31 2 6" xfId="30135"/>
    <cellStyle name="Normal 2 2 31 3" xfId="30136"/>
    <cellStyle name="Normal 2 2 31 3 2" xfId="30137"/>
    <cellStyle name="Normal 2 2 31 4" xfId="30138"/>
    <cellStyle name="Normal 2 2 31 4 2" xfId="30139"/>
    <cellStyle name="Normal 2 2 31 5" xfId="30140"/>
    <cellStyle name="Normal 2 2 31 5 2" xfId="30141"/>
    <cellStyle name="Normal 2 2 31 6" xfId="30142"/>
    <cellStyle name="Normal 2 2 31 6 2" xfId="30143"/>
    <cellStyle name="Normal 2 2 31 7" xfId="30144"/>
    <cellStyle name="Normal 2 2 32" xfId="30145"/>
    <cellStyle name="Normal 2 2 32 2" xfId="30146"/>
    <cellStyle name="Normal 2 2 32 2 2" xfId="30147"/>
    <cellStyle name="Normal 2 2 32 2 2 2" xfId="30148"/>
    <cellStyle name="Normal 2 2 32 2 3" xfId="30149"/>
    <cellStyle name="Normal 2 2 32 2 3 2" xfId="30150"/>
    <cellStyle name="Normal 2 2 32 2 4" xfId="30151"/>
    <cellStyle name="Normal 2 2 32 2 4 2" xfId="30152"/>
    <cellStyle name="Normal 2 2 32 2 5" xfId="30153"/>
    <cellStyle name="Normal 2 2 32 2 5 2" xfId="30154"/>
    <cellStyle name="Normal 2 2 32 2 6" xfId="30155"/>
    <cellStyle name="Normal 2 2 32 3" xfId="30156"/>
    <cellStyle name="Normal 2 2 32 3 2" xfId="30157"/>
    <cellStyle name="Normal 2 2 32 4" xfId="30158"/>
    <cellStyle name="Normal 2 2 32 4 2" xfId="30159"/>
    <cellStyle name="Normal 2 2 32 5" xfId="30160"/>
    <cellStyle name="Normal 2 2 32 5 2" xfId="30161"/>
    <cellStyle name="Normal 2 2 32 6" xfId="30162"/>
    <cellStyle name="Normal 2 2 32 6 2" xfId="30163"/>
    <cellStyle name="Normal 2 2 32 7" xfId="30164"/>
    <cellStyle name="Normal 2 2 33" xfId="30165"/>
    <cellStyle name="Normal 2 2 33 2" xfId="30166"/>
    <cellStyle name="Normal 2 2 33 2 2" xfId="30167"/>
    <cellStyle name="Normal 2 2 33 2 2 2" xfId="30168"/>
    <cellStyle name="Normal 2 2 33 2 3" xfId="30169"/>
    <cellStyle name="Normal 2 2 33 2 3 2" xfId="30170"/>
    <cellStyle name="Normal 2 2 33 2 4" xfId="30171"/>
    <cellStyle name="Normal 2 2 33 2 4 2" xfId="30172"/>
    <cellStyle name="Normal 2 2 33 2 5" xfId="30173"/>
    <cellStyle name="Normal 2 2 33 2 5 2" xfId="30174"/>
    <cellStyle name="Normal 2 2 33 2 6" xfId="30175"/>
    <cellStyle name="Normal 2 2 33 3" xfId="30176"/>
    <cellStyle name="Normal 2 2 33 3 2" xfId="30177"/>
    <cellStyle name="Normal 2 2 33 4" xfId="30178"/>
    <cellStyle name="Normal 2 2 33 4 2" xfId="30179"/>
    <cellStyle name="Normal 2 2 33 5" xfId="30180"/>
    <cellStyle name="Normal 2 2 33 5 2" xfId="30181"/>
    <cellStyle name="Normal 2 2 33 6" xfId="30182"/>
    <cellStyle name="Normal 2 2 33 6 2" xfId="30183"/>
    <cellStyle name="Normal 2 2 33 7" xfId="30184"/>
    <cellStyle name="Normal 2 2 34" xfId="30185"/>
    <cellStyle name="Normal 2 2 34 2" xfId="30186"/>
    <cellStyle name="Normal 2 2 34 2 2" xfId="30187"/>
    <cellStyle name="Normal 2 2 34 2 2 2" xfId="30188"/>
    <cellStyle name="Normal 2 2 34 2 3" xfId="30189"/>
    <cellStyle name="Normal 2 2 34 2 3 2" xfId="30190"/>
    <cellStyle name="Normal 2 2 34 2 4" xfId="30191"/>
    <cellStyle name="Normal 2 2 34 2 4 2" xfId="30192"/>
    <cellStyle name="Normal 2 2 34 2 5" xfId="30193"/>
    <cellStyle name="Normal 2 2 34 2 5 2" xfId="30194"/>
    <cellStyle name="Normal 2 2 34 2 6" xfId="30195"/>
    <cellStyle name="Normal 2 2 34 3" xfId="30196"/>
    <cellStyle name="Normal 2 2 34 3 2" xfId="30197"/>
    <cellStyle name="Normal 2 2 34 4" xfId="30198"/>
    <cellStyle name="Normal 2 2 34 4 2" xfId="30199"/>
    <cellStyle name="Normal 2 2 34 5" xfId="30200"/>
    <cellStyle name="Normal 2 2 34 5 2" xfId="30201"/>
    <cellStyle name="Normal 2 2 34 6" xfId="30202"/>
    <cellStyle name="Normal 2 2 34 6 2" xfId="30203"/>
    <cellStyle name="Normal 2 2 34 7" xfId="30204"/>
    <cellStyle name="Normal 2 2 35" xfId="30205"/>
    <cellStyle name="Normal 2 2 35 2" xfId="30206"/>
    <cellStyle name="Normal 2 2 35 2 2" xfId="30207"/>
    <cellStyle name="Normal 2 2 35 2 2 2" xfId="30208"/>
    <cellStyle name="Normal 2 2 35 2 3" xfId="30209"/>
    <cellStyle name="Normal 2 2 35 2 3 2" xfId="30210"/>
    <cellStyle name="Normal 2 2 35 2 4" xfId="30211"/>
    <cellStyle name="Normal 2 2 35 2 4 2" xfId="30212"/>
    <cellStyle name="Normal 2 2 35 2 5" xfId="30213"/>
    <cellStyle name="Normal 2 2 35 2 5 2" xfId="30214"/>
    <cellStyle name="Normal 2 2 35 2 6" xfId="30215"/>
    <cellStyle name="Normal 2 2 35 3" xfId="30216"/>
    <cellStyle name="Normal 2 2 35 3 2" xfId="30217"/>
    <cellStyle name="Normal 2 2 35 4" xfId="30218"/>
    <cellStyle name="Normal 2 2 35 4 2" xfId="30219"/>
    <cellStyle name="Normal 2 2 35 5" xfId="30220"/>
    <cellStyle name="Normal 2 2 35 5 2" xfId="30221"/>
    <cellStyle name="Normal 2 2 35 6" xfId="30222"/>
    <cellStyle name="Normal 2 2 35 6 2" xfId="30223"/>
    <cellStyle name="Normal 2 2 35 7" xfId="30224"/>
    <cellStyle name="Normal 2 2 36" xfId="30225"/>
    <cellStyle name="Normal 2 2 36 2" xfId="30226"/>
    <cellStyle name="Normal 2 2 36 2 2" xfId="30227"/>
    <cellStyle name="Normal 2 2 36 2 2 2" xfId="30228"/>
    <cellStyle name="Normal 2 2 36 2 3" xfId="30229"/>
    <cellStyle name="Normal 2 2 36 2 3 2" xfId="30230"/>
    <cellStyle name="Normal 2 2 36 2 4" xfId="30231"/>
    <cellStyle name="Normal 2 2 36 2 4 2" xfId="30232"/>
    <cellStyle name="Normal 2 2 36 2 5" xfId="30233"/>
    <cellStyle name="Normal 2 2 36 2 5 2" xfId="30234"/>
    <cellStyle name="Normal 2 2 36 2 6" xfId="30235"/>
    <cellStyle name="Normal 2 2 36 3" xfId="30236"/>
    <cellStyle name="Normal 2 2 36 3 2" xfId="30237"/>
    <cellStyle name="Normal 2 2 36 4" xfId="30238"/>
    <cellStyle name="Normal 2 2 36 4 2" xfId="30239"/>
    <cellStyle name="Normal 2 2 36 5" xfId="30240"/>
    <cellStyle name="Normal 2 2 36 5 2" xfId="30241"/>
    <cellStyle name="Normal 2 2 36 6" xfId="30242"/>
    <cellStyle name="Normal 2 2 36 6 2" xfId="30243"/>
    <cellStyle name="Normal 2 2 36 7" xfId="30244"/>
    <cellStyle name="Normal 2 2 37" xfId="30245"/>
    <cellStyle name="Normal 2 2 37 2" xfId="30246"/>
    <cellStyle name="Normal 2 2 37 2 2" xfId="30247"/>
    <cellStyle name="Normal 2 2 37 2 2 2" xfId="30248"/>
    <cellStyle name="Normal 2 2 37 2 3" xfId="30249"/>
    <cellStyle name="Normal 2 2 37 2 3 2" xfId="30250"/>
    <cellStyle name="Normal 2 2 37 2 4" xfId="30251"/>
    <cellStyle name="Normal 2 2 37 2 4 2" xfId="30252"/>
    <cellStyle name="Normal 2 2 37 2 5" xfId="30253"/>
    <cellStyle name="Normal 2 2 37 2 5 2" xfId="30254"/>
    <cellStyle name="Normal 2 2 37 2 6" xfId="30255"/>
    <cellStyle name="Normal 2 2 37 3" xfId="30256"/>
    <cellStyle name="Normal 2 2 37 3 2" xfId="30257"/>
    <cellStyle name="Normal 2 2 37 4" xfId="30258"/>
    <cellStyle name="Normal 2 2 37 4 2" xfId="30259"/>
    <cellStyle name="Normal 2 2 37 5" xfId="30260"/>
    <cellStyle name="Normal 2 2 37 5 2" xfId="30261"/>
    <cellStyle name="Normal 2 2 37 6" xfId="30262"/>
    <cellStyle name="Normal 2 2 37 6 2" xfId="30263"/>
    <cellStyle name="Normal 2 2 37 7" xfId="30264"/>
    <cellStyle name="Normal 2 2 38" xfId="30265"/>
    <cellStyle name="Normal 2 2 38 2" xfId="30266"/>
    <cellStyle name="Normal 2 2 38 2 2" xfId="30267"/>
    <cellStyle name="Normal 2 2 38 2 2 2" xfId="30268"/>
    <cellStyle name="Normal 2 2 38 2 3" xfId="30269"/>
    <cellStyle name="Normal 2 2 38 2 3 2" xfId="30270"/>
    <cellStyle name="Normal 2 2 38 2 4" xfId="30271"/>
    <cellStyle name="Normal 2 2 38 2 4 2" xfId="30272"/>
    <cellStyle name="Normal 2 2 38 2 5" xfId="30273"/>
    <cellStyle name="Normal 2 2 38 2 5 2" xfId="30274"/>
    <cellStyle name="Normal 2 2 38 2 6" xfId="30275"/>
    <cellStyle name="Normal 2 2 38 3" xfId="30276"/>
    <cellStyle name="Normal 2 2 38 3 2" xfId="30277"/>
    <cellStyle name="Normal 2 2 38 4" xfId="30278"/>
    <cellStyle name="Normal 2 2 38 4 2" xfId="30279"/>
    <cellStyle name="Normal 2 2 38 5" xfId="30280"/>
    <cellStyle name="Normal 2 2 38 5 2" xfId="30281"/>
    <cellStyle name="Normal 2 2 38 6" xfId="30282"/>
    <cellStyle name="Normal 2 2 38 6 2" xfId="30283"/>
    <cellStyle name="Normal 2 2 38 7" xfId="30284"/>
    <cellStyle name="Normal 2 2 39" xfId="30285"/>
    <cellStyle name="Normal 2 2 39 2" xfId="30286"/>
    <cellStyle name="Normal 2 2 39 2 2" xfId="30287"/>
    <cellStyle name="Normal 2 2 39 2 2 2" xfId="30288"/>
    <cellStyle name="Normal 2 2 39 2 3" xfId="30289"/>
    <cellStyle name="Normal 2 2 39 2 3 2" xfId="30290"/>
    <cellStyle name="Normal 2 2 39 2 4" xfId="30291"/>
    <cellStyle name="Normal 2 2 39 2 4 2" xfId="30292"/>
    <cellStyle name="Normal 2 2 39 2 5" xfId="30293"/>
    <cellStyle name="Normal 2 2 39 2 5 2" xfId="30294"/>
    <cellStyle name="Normal 2 2 39 2 6" xfId="30295"/>
    <cellStyle name="Normal 2 2 39 3" xfId="30296"/>
    <cellStyle name="Normal 2 2 39 3 2" xfId="30297"/>
    <cellStyle name="Normal 2 2 39 4" xfId="30298"/>
    <cellStyle name="Normal 2 2 39 4 2" xfId="30299"/>
    <cellStyle name="Normal 2 2 39 5" xfId="30300"/>
    <cellStyle name="Normal 2 2 39 5 2" xfId="30301"/>
    <cellStyle name="Normal 2 2 39 6" xfId="30302"/>
    <cellStyle name="Normal 2 2 39 6 2" xfId="30303"/>
    <cellStyle name="Normal 2 2 39 7" xfId="30304"/>
    <cellStyle name="Normal 2 2 4" xfId="30305"/>
    <cellStyle name="Normal 2 2 4 2" xfId="30306"/>
    <cellStyle name="Normal 2 2 4 3" xfId="30307"/>
    <cellStyle name="Normal 2 2 4 4" xfId="30308"/>
    <cellStyle name="Normal 2 2 4 5" xfId="30309"/>
    <cellStyle name="Normal 2 2 40" xfId="30310"/>
    <cellStyle name="Normal 2 2 40 2" xfId="30311"/>
    <cellStyle name="Normal 2 2 40 2 2" xfId="30312"/>
    <cellStyle name="Normal 2 2 40 2 2 2" xfId="30313"/>
    <cellStyle name="Normal 2 2 40 2 3" xfId="30314"/>
    <cellStyle name="Normal 2 2 40 2 3 2" xfId="30315"/>
    <cellStyle name="Normal 2 2 40 2 4" xfId="30316"/>
    <cellStyle name="Normal 2 2 40 2 4 2" xfId="30317"/>
    <cellStyle name="Normal 2 2 40 2 5" xfId="30318"/>
    <cellStyle name="Normal 2 2 40 2 5 2" xfId="30319"/>
    <cellStyle name="Normal 2 2 40 2 6" xfId="30320"/>
    <cellStyle name="Normal 2 2 40 3" xfId="30321"/>
    <cellStyle name="Normal 2 2 40 3 2" xfId="30322"/>
    <cellStyle name="Normal 2 2 40 4" xfId="30323"/>
    <cellStyle name="Normal 2 2 40 4 2" xfId="30324"/>
    <cellStyle name="Normal 2 2 40 5" xfId="30325"/>
    <cellStyle name="Normal 2 2 40 5 2" xfId="30326"/>
    <cellStyle name="Normal 2 2 40 6" xfId="30327"/>
    <cellStyle name="Normal 2 2 40 6 2" xfId="30328"/>
    <cellStyle name="Normal 2 2 40 7" xfId="30329"/>
    <cellStyle name="Normal 2 2 41" xfId="30330"/>
    <cellStyle name="Normal 2 2 41 2" xfId="30331"/>
    <cellStyle name="Normal 2 2 41 2 2" xfId="30332"/>
    <cellStyle name="Normal 2 2 41 2 2 2" xfId="30333"/>
    <cellStyle name="Normal 2 2 41 2 3" xfId="30334"/>
    <cellStyle name="Normal 2 2 41 2 3 2" xfId="30335"/>
    <cellStyle name="Normal 2 2 41 2 4" xfId="30336"/>
    <cellStyle name="Normal 2 2 41 2 4 2" xfId="30337"/>
    <cellStyle name="Normal 2 2 41 2 5" xfId="30338"/>
    <cellStyle name="Normal 2 2 41 2 5 2" xfId="30339"/>
    <cellStyle name="Normal 2 2 41 2 6" xfId="30340"/>
    <cellStyle name="Normal 2 2 41 3" xfId="30341"/>
    <cellStyle name="Normal 2 2 41 3 2" xfId="30342"/>
    <cellStyle name="Normal 2 2 41 4" xfId="30343"/>
    <cellStyle name="Normal 2 2 41 4 2" xfId="30344"/>
    <cellStyle name="Normal 2 2 41 5" xfId="30345"/>
    <cellStyle name="Normal 2 2 41 5 2" xfId="30346"/>
    <cellStyle name="Normal 2 2 41 6" xfId="30347"/>
    <cellStyle name="Normal 2 2 41 6 2" xfId="30348"/>
    <cellStyle name="Normal 2 2 41 7" xfId="30349"/>
    <cellStyle name="Normal 2 2 42" xfId="30350"/>
    <cellStyle name="Normal 2 2 42 2" xfId="30351"/>
    <cellStyle name="Normal 2 2 42 2 2" xfId="30352"/>
    <cellStyle name="Normal 2 2 42 2 2 2" xfId="30353"/>
    <cellStyle name="Normal 2 2 42 2 3" xfId="30354"/>
    <cellStyle name="Normal 2 2 42 2 3 2" xfId="30355"/>
    <cellStyle name="Normal 2 2 42 2 4" xfId="30356"/>
    <cellStyle name="Normal 2 2 42 2 4 2" xfId="30357"/>
    <cellStyle name="Normal 2 2 42 2 5" xfId="30358"/>
    <cellStyle name="Normal 2 2 42 2 5 2" xfId="30359"/>
    <cellStyle name="Normal 2 2 42 2 6" xfId="30360"/>
    <cellStyle name="Normal 2 2 42 3" xfId="30361"/>
    <cellStyle name="Normal 2 2 42 3 2" xfId="30362"/>
    <cellStyle name="Normal 2 2 42 4" xfId="30363"/>
    <cellStyle name="Normal 2 2 42 4 2" xfId="30364"/>
    <cellStyle name="Normal 2 2 42 5" xfId="30365"/>
    <cellStyle name="Normal 2 2 42 5 2" xfId="30366"/>
    <cellStyle name="Normal 2 2 42 6" xfId="30367"/>
    <cellStyle name="Normal 2 2 42 6 2" xfId="30368"/>
    <cellStyle name="Normal 2 2 42 7" xfId="30369"/>
    <cellStyle name="Normal 2 2 43" xfId="30370"/>
    <cellStyle name="Normal 2 2 43 2" xfId="30371"/>
    <cellStyle name="Normal 2 2 43 2 2" xfId="30372"/>
    <cellStyle name="Normal 2 2 43 2 2 2" xfId="30373"/>
    <cellStyle name="Normal 2 2 43 2 3" xfId="30374"/>
    <cellStyle name="Normal 2 2 43 2 3 2" xfId="30375"/>
    <cellStyle name="Normal 2 2 43 2 4" xfId="30376"/>
    <cellStyle name="Normal 2 2 43 2 4 2" xfId="30377"/>
    <cellStyle name="Normal 2 2 43 2 5" xfId="30378"/>
    <cellStyle name="Normal 2 2 43 2 5 2" xfId="30379"/>
    <cellStyle name="Normal 2 2 43 2 6" xfId="30380"/>
    <cellStyle name="Normal 2 2 43 3" xfId="30381"/>
    <cellStyle name="Normal 2 2 43 3 2" xfId="30382"/>
    <cellStyle name="Normal 2 2 43 4" xfId="30383"/>
    <cellStyle name="Normal 2 2 43 4 2" xfId="30384"/>
    <cellStyle name="Normal 2 2 43 5" xfId="30385"/>
    <cellStyle name="Normal 2 2 43 5 2" xfId="30386"/>
    <cellStyle name="Normal 2 2 43 6" xfId="30387"/>
    <cellStyle name="Normal 2 2 43 6 2" xfId="30388"/>
    <cellStyle name="Normal 2 2 43 7" xfId="30389"/>
    <cellStyle name="Normal 2 2 44" xfId="30390"/>
    <cellStyle name="Normal 2 2 44 2" xfId="30391"/>
    <cellStyle name="Normal 2 2 44 2 2" xfId="30392"/>
    <cellStyle name="Normal 2 2 44 2 2 2" xfId="30393"/>
    <cellStyle name="Normal 2 2 44 2 3" xfId="30394"/>
    <cellStyle name="Normal 2 2 44 2 3 2" xfId="30395"/>
    <cellStyle name="Normal 2 2 44 2 4" xfId="30396"/>
    <cellStyle name="Normal 2 2 44 2 4 2" xfId="30397"/>
    <cellStyle name="Normal 2 2 44 2 5" xfId="30398"/>
    <cellStyle name="Normal 2 2 44 2 5 2" xfId="30399"/>
    <cellStyle name="Normal 2 2 44 2 6" xfId="30400"/>
    <cellStyle name="Normal 2 2 44 3" xfId="30401"/>
    <cellStyle name="Normal 2 2 44 3 2" xfId="30402"/>
    <cellStyle name="Normal 2 2 44 4" xfId="30403"/>
    <cellStyle name="Normal 2 2 44 4 2" xfId="30404"/>
    <cellStyle name="Normal 2 2 44 5" xfId="30405"/>
    <cellStyle name="Normal 2 2 44 5 2" xfId="30406"/>
    <cellStyle name="Normal 2 2 44 6" xfId="30407"/>
    <cellStyle name="Normal 2 2 44 6 2" xfId="30408"/>
    <cellStyle name="Normal 2 2 44 7" xfId="30409"/>
    <cellStyle name="Normal 2 2 45" xfId="30410"/>
    <cellStyle name="Normal 2 2 45 2" xfId="30411"/>
    <cellStyle name="Normal 2 2 45 2 2" xfId="30412"/>
    <cellStyle name="Normal 2 2 45 2 2 2" xfId="30413"/>
    <cellStyle name="Normal 2 2 45 2 3" xfId="30414"/>
    <cellStyle name="Normal 2 2 45 2 3 2" xfId="30415"/>
    <cellStyle name="Normal 2 2 45 2 4" xfId="30416"/>
    <cellStyle name="Normal 2 2 45 2 4 2" xfId="30417"/>
    <cellStyle name="Normal 2 2 45 2 5" xfId="30418"/>
    <cellStyle name="Normal 2 2 45 2 5 2" xfId="30419"/>
    <cellStyle name="Normal 2 2 45 2 6" xfId="30420"/>
    <cellStyle name="Normal 2 2 45 3" xfId="30421"/>
    <cellStyle name="Normal 2 2 45 3 2" xfId="30422"/>
    <cellStyle name="Normal 2 2 45 4" xfId="30423"/>
    <cellStyle name="Normal 2 2 45 4 2" xfId="30424"/>
    <cellStyle name="Normal 2 2 45 5" xfId="30425"/>
    <cellStyle name="Normal 2 2 45 5 2" xfId="30426"/>
    <cellStyle name="Normal 2 2 45 6" xfId="30427"/>
    <cellStyle name="Normal 2 2 45 6 2" xfId="30428"/>
    <cellStyle name="Normal 2 2 45 7" xfId="30429"/>
    <cellStyle name="Normal 2 2 46" xfId="30430"/>
    <cellStyle name="Normal 2 2 46 2" xfId="30431"/>
    <cellStyle name="Normal 2 2 46 2 2" xfId="30432"/>
    <cellStyle name="Normal 2 2 46 2 2 2" xfId="30433"/>
    <cellStyle name="Normal 2 2 46 2 3" xfId="30434"/>
    <cellStyle name="Normal 2 2 46 2 3 2" xfId="30435"/>
    <cellStyle name="Normal 2 2 46 2 4" xfId="30436"/>
    <cellStyle name="Normal 2 2 46 2 4 2" xfId="30437"/>
    <cellStyle name="Normal 2 2 46 2 5" xfId="30438"/>
    <cellStyle name="Normal 2 2 46 2 5 2" xfId="30439"/>
    <cellStyle name="Normal 2 2 46 2 6" xfId="30440"/>
    <cellStyle name="Normal 2 2 46 3" xfId="30441"/>
    <cellStyle name="Normal 2 2 46 3 2" xfId="30442"/>
    <cellStyle name="Normal 2 2 46 4" xfId="30443"/>
    <cellStyle name="Normal 2 2 46 4 2" xfId="30444"/>
    <cellStyle name="Normal 2 2 46 5" xfId="30445"/>
    <cellStyle name="Normal 2 2 46 5 2" xfId="30446"/>
    <cellStyle name="Normal 2 2 46 6" xfId="30447"/>
    <cellStyle name="Normal 2 2 46 6 2" xfId="30448"/>
    <cellStyle name="Normal 2 2 46 7" xfId="30449"/>
    <cellStyle name="Normal 2 2 47" xfId="30450"/>
    <cellStyle name="Normal 2 2 47 2" xfId="30451"/>
    <cellStyle name="Normal 2 2 47 2 2" xfId="30452"/>
    <cellStyle name="Normal 2 2 47 2 2 2" xfId="30453"/>
    <cellStyle name="Normal 2 2 47 2 3" xfId="30454"/>
    <cellStyle name="Normal 2 2 47 2 3 2" xfId="30455"/>
    <cellStyle name="Normal 2 2 47 2 4" xfId="30456"/>
    <cellStyle name="Normal 2 2 47 2 4 2" xfId="30457"/>
    <cellStyle name="Normal 2 2 47 2 5" xfId="30458"/>
    <cellStyle name="Normal 2 2 47 2 5 2" xfId="30459"/>
    <cellStyle name="Normal 2 2 47 2 6" xfId="30460"/>
    <cellStyle name="Normal 2 2 47 3" xfId="30461"/>
    <cellStyle name="Normal 2 2 47 3 2" xfId="30462"/>
    <cellStyle name="Normal 2 2 47 4" xfId="30463"/>
    <cellStyle name="Normal 2 2 47 4 2" xfId="30464"/>
    <cellStyle name="Normal 2 2 47 5" xfId="30465"/>
    <cellStyle name="Normal 2 2 47 5 2" xfId="30466"/>
    <cellStyle name="Normal 2 2 47 6" xfId="30467"/>
    <cellStyle name="Normal 2 2 47 6 2" xfId="30468"/>
    <cellStyle name="Normal 2 2 47 7" xfId="30469"/>
    <cellStyle name="Normal 2 2 48" xfId="30470"/>
    <cellStyle name="Normal 2 2 48 2" xfId="30471"/>
    <cellStyle name="Normal 2 2 48 2 2" xfId="30472"/>
    <cellStyle name="Normal 2 2 48 2 2 2" xfId="30473"/>
    <cellStyle name="Normal 2 2 48 2 3" xfId="30474"/>
    <cellStyle name="Normal 2 2 48 2 3 2" xfId="30475"/>
    <cellStyle name="Normal 2 2 48 2 4" xfId="30476"/>
    <cellStyle name="Normal 2 2 48 2 4 2" xfId="30477"/>
    <cellStyle name="Normal 2 2 48 2 5" xfId="30478"/>
    <cellStyle name="Normal 2 2 48 2 5 2" xfId="30479"/>
    <cellStyle name="Normal 2 2 48 2 6" xfId="30480"/>
    <cellStyle name="Normal 2 2 48 3" xfId="30481"/>
    <cellStyle name="Normal 2 2 48 3 2" xfId="30482"/>
    <cellStyle name="Normal 2 2 48 4" xfId="30483"/>
    <cellStyle name="Normal 2 2 48 4 2" xfId="30484"/>
    <cellStyle name="Normal 2 2 48 5" xfId="30485"/>
    <cellStyle name="Normal 2 2 48 5 2" xfId="30486"/>
    <cellStyle name="Normal 2 2 48 6" xfId="30487"/>
    <cellStyle name="Normal 2 2 48 6 2" xfId="30488"/>
    <cellStyle name="Normal 2 2 48 7" xfId="30489"/>
    <cellStyle name="Normal 2 2 49" xfId="30490"/>
    <cellStyle name="Normal 2 2 49 2" xfId="30491"/>
    <cellStyle name="Normal 2 2 49 3" xfId="30492"/>
    <cellStyle name="Normal 2 2 49 4" xfId="30493"/>
    <cellStyle name="Normal 2 2 49 5" xfId="30494"/>
    <cellStyle name="Normal 2 2 5" xfId="30495"/>
    <cellStyle name="Normal 2 2 5 2" xfId="30496"/>
    <cellStyle name="Normal 2 2 5 3" xfId="30497"/>
    <cellStyle name="Normal 2 2 5 4" xfId="30498"/>
    <cellStyle name="Normal 2 2 5 5" xfId="30499"/>
    <cellStyle name="Normal 2 2 50" xfId="30500"/>
    <cellStyle name="Normal 2 2 51" xfId="30501"/>
    <cellStyle name="Normal 2 2 52" xfId="30502"/>
    <cellStyle name="Normal 2 2 53" xfId="30503"/>
    <cellStyle name="Normal 2 2 6" xfId="30504"/>
    <cellStyle name="Normal 2 2 6 2" xfId="30505"/>
    <cellStyle name="Normal 2 2 6 2 2" xfId="30506"/>
    <cellStyle name="Normal 2 2 6 2 2 2" xfId="30507"/>
    <cellStyle name="Normal 2 2 6 2 3" xfId="30508"/>
    <cellStyle name="Normal 2 2 6 2 3 2" xfId="30509"/>
    <cellStyle name="Normal 2 2 6 2 4" xfId="30510"/>
    <cellStyle name="Normal 2 2 6 2 4 2" xfId="30511"/>
    <cellStyle name="Normal 2 2 6 2 5" xfId="30512"/>
    <cellStyle name="Normal 2 2 6 2 5 2" xfId="30513"/>
    <cellStyle name="Normal 2 2 6 2 6" xfId="30514"/>
    <cellStyle name="Normal 2 2 6 3" xfId="30515"/>
    <cellStyle name="Normal 2 2 6 3 2" xfId="30516"/>
    <cellStyle name="Normal 2 2 6 4" xfId="30517"/>
    <cellStyle name="Normal 2 2 6 4 2" xfId="30518"/>
    <cellStyle name="Normal 2 2 6 5" xfId="30519"/>
    <cellStyle name="Normal 2 2 6 5 2" xfId="30520"/>
    <cellStyle name="Normal 2 2 6 6" xfId="30521"/>
    <cellStyle name="Normal 2 2 6 6 2" xfId="30522"/>
    <cellStyle name="Normal 2 2 6 7" xfId="30523"/>
    <cellStyle name="Normal 2 2 7" xfId="30524"/>
    <cellStyle name="Normal 2 2 7 2" xfId="30525"/>
    <cellStyle name="Normal 2 2 7 2 2" xfId="30526"/>
    <cellStyle name="Normal 2 2 7 2 2 2" xfId="30527"/>
    <cellStyle name="Normal 2 2 7 2 3" xfId="30528"/>
    <cellStyle name="Normal 2 2 7 2 3 2" xfId="30529"/>
    <cellStyle name="Normal 2 2 7 2 4" xfId="30530"/>
    <cellStyle name="Normal 2 2 7 2 4 2" xfId="30531"/>
    <cellStyle name="Normal 2 2 7 2 5" xfId="30532"/>
    <cellStyle name="Normal 2 2 7 2 5 2" xfId="30533"/>
    <cellStyle name="Normal 2 2 7 2 6" xfId="30534"/>
    <cellStyle name="Normal 2 2 7 3" xfId="30535"/>
    <cellStyle name="Normal 2 2 7 3 2" xfId="30536"/>
    <cellStyle name="Normal 2 2 7 4" xfId="30537"/>
    <cellStyle name="Normal 2 2 7 4 2" xfId="30538"/>
    <cellStyle name="Normal 2 2 7 5" xfId="30539"/>
    <cellStyle name="Normal 2 2 7 5 2" xfId="30540"/>
    <cellStyle name="Normal 2 2 7 6" xfId="30541"/>
    <cellStyle name="Normal 2 2 7 6 2" xfId="30542"/>
    <cellStyle name="Normal 2 2 7 7" xfId="30543"/>
    <cellStyle name="Normal 2 2 8" xfId="30544"/>
    <cellStyle name="Normal 2 2 8 2" xfId="30545"/>
    <cellStyle name="Normal 2 2 8 2 2" xfId="30546"/>
    <cellStyle name="Normal 2 2 8 2 2 2" xfId="30547"/>
    <cellStyle name="Normal 2 2 8 2 3" xfId="30548"/>
    <cellStyle name="Normal 2 2 8 2 3 2" xfId="30549"/>
    <cellStyle name="Normal 2 2 8 2 4" xfId="30550"/>
    <cellStyle name="Normal 2 2 8 2 4 2" xfId="30551"/>
    <cellStyle name="Normal 2 2 8 2 5" xfId="30552"/>
    <cellStyle name="Normal 2 2 8 2 5 2" xfId="30553"/>
    <cellStyle name="Normal 2 2 8 2 6" xfId="30554"/>
    <cellStyle name="Normal 2 2 8 3" xfId="30555"/>
    <cellStyle name="Normal 2 2 8 3 2" xfId="30556"/>
    <cellStyle name="Normal 2 2 8 4" xfId="30557"/>
    <cellStyle name="Normal 2 2 8 4 2" xfId="30558"/>
    <cellStyle name="Normal 2 2 8 5" xfId="30559"/>
    <cellStyle name="Normal 2 2 8 5 2" xfId="30560"/>
    <cellStyle name="Normal 2 2 8 6" xfId="30561"/>
    <cellStyle name="Normal 2 2 8 6 2" xfId="30562"/>
    <cellStyle name="Normal 2 2 8 7" xfId="30563"/>
    <cellStyle name="Normal 2 2 9" xfId="30564"/>
    <cellStyle name="Normal 2 2 9 2" xfId="30565"/>
    <cellStyle name="Normal 2 2 9 2 2" xfId="30566"/>
    <cellStyle name="Normal 2 2 9 2 2 2" xfId="30567"/>
    <cellStyle name="Normal 2 2 9 2 3" xfId="30568"/>
    <cellStyle name="Normal 2 2 9 2 3 2" xfId="30569"/>
    <cellStyle name="Normal 2 2 9 2 4" xfId="30570"/>
    <cellStyle name="Normal 2 2 9 2 4 2" xfId="30571"/>
    <cellStyle name="Normal 2 2 9 2 5" xfId="30572"/>
    <cellStyle name="Normal 2 2 9 2 5 2" xfId="30573"/>
    <cellStyle name="Normal 2 2 9 2 6" xfId="30574"/>
    <cellStyle name="Normal 2 2 9 3" xfId="30575"/>
    <cellStyle name="Normal 2 2 9 3 2" xfId="30576"/>
    <cellStyle name="Normal 2 2 9 4" xfId="30577"/>
    <cellStyle name="Normal 2 2 9 4 2" xfId="30578"/>
    <cellStyle name="Normal 2 2 9 5" xfId="30579"/>
    <cellStyle name="Normal 2 2 9 5 2" xfId="30580"/>
    <cellStyle name="Normal 2 2 9 6" xfId="30581"/>
    <cellStyle name="Normal 2 2 9 6 2" xfId="30582"/>
    <cellStyle name="Normal 2 2 9 7" xfId="30583"/>
    <cellStyle name="Normal 2 2_118" xfId="30584"/>
    <cellStyle name="Normal 2 20" xfId="30585"/>
    <cellStyle name="Normal 2 20 2" xfId="30586"/>
    <cellStyle name="Normal 2 20 3" xfId="30587"/>
    <cellStyle name="Normal 2 20 4" xfId="30588"/>
    <cellStyle name="Normal 2 20 5" xfId="30589"/>
    <cellStyle name="Normal 2 21" xfId="30590"/>
    <cellStyle name="Normal 2 21 2" xfId="30591"/>
    <cellStyle name="Normal 2 21 3" xfId="30592"/>
    <cellStyle name="Normal 2 21 4" xfId="30593"/>
    <cellStyle name="Normal 2 21 5" xfId="30594"/>
    <cellStyle name="Normal 2 22" xfId="30595"/>
    <cellStyle name="Normal 2 22 2" xfId="30596"/>
    <cellStyle name="Normal 2 22 3" xfId="30597"/>
    <cellStyle name="Normal 2 22 4" xfId="30598"/>
    <cellStyle name="Normal 2 22 5" xfId="30599"/>
    <cellStyle name="Normal 2 23" xfId="30600"/>
    <cellStyle name="Normal 2 23 2" xfId="30601"/>
    <cellStyle name="Normal 2 23 3" xfId="30602"/>
    <cellStyle name="Normal 2 23 4" xfId="30603"/>
    <cellStyle name="Normal 2 23 5" xfId="30604"/>
    <cellStyle name="Normal 2 24" xfId="30605"/>
    <cellStyle name="Normal 2 24 2" xfId="30606"/>
    <cellStyle name="Normal 2 24 3" xfId="30607"/>
    <cellStyle name="Normal 2 24 4" xfId="30608"/>
    <cellStyle name="Normal 2 24 5" xfId="30609"/>
    <cellStyle name="Normal 2 25" xfId="30610"/>
    <cellStyle name="Normal 2 25 2" xfId="30611"/>
    <cellStyle name="Normal 2 25 3" xfId="30612"/>
    <cellStyle name="Normal 2 25 4" xfId="30613"/>
    <cellStyle name="Normal 2 25 5" xfId="30614"/>
    <cellStyle name="Normal 2 26" xfId="30615"/>
    <cellStyle name="Normal 2 26 2" xfId="30616"/>
    <cellStyle name="Normal 2 26 3" xfId="30617"/>
    <cellStyle name="Normal 2 26 4" xfId="30618"/>
    <cellStyle name="Normal 2 26 5" xfId="30619"/>
    <cellStyle name="Normal 2 27" xfId="30620"/>
    <cellStyle name="Normal 2 27 2" xfId="30621"/>
    <cellStyle name="Normal 2 27 3" xfId="30622"/>
    <cellStyle name="Normal 2 27 4" xfId="30623"/>
    <cellStyle name="Normal 2 27 5" xfId="30624"/>
    <cellStyle name="Normal 2 28" xfId="30625"/>
    <cellStyle name="Normal 2 28 2" xfId="30626"/>
    <cellStyle name="Normal 2 28 3" xfId="30627"/>
    <cellStyle name="Normal 2 28 4" xfId="30628"/>
    <cellStyle name="Normal 2 28 5" xfId="30629"/>
    <cellStyle name="Normal 2 29" xfId="30630"/>
    <cellStyle name="Normal 2 29 2" xfId="30631"/>
    <cellStyle name="Normal 2 29 3" xfId="30632"/>
    <cellStyle name="Normal 2 29 4" xfId="30633"/>
    <cellStyle name="Normal 2 29 5" xfId="30634"/>
    <cellStyle name="Normal 2 3" xfId="30635"/>
    <cellStyle name="Normal 2 3 2" xfId="30636"/>
    <cellStyle name="Normal 2 3 2 2" xfId="30637"/>
    <cellStyle name="Normal 2 3 2 3" xfId="30638"/>
    <cellStyle name="Normal 2 3 2 4" xfId="30639"/>
    <cellStyle name="Normal 2 3 2 5" xfId="30640"/>
    <cellStyle name="Normal 2 3 2 6" xfId="30641"/>
    <cellStyle name="Normal 2 3 3" xfId="30642"/>
    <cellStyle name="Normal 2 3 3 2" xfId="30643"/>
    <cellStyle name="Normal 2 3 4" xfId="30644"/>
    <cellStyle name="Normal 2 3 4 2" xfId="30645"/>
    <cellStyle name="Normal 2 3 5" xfId="30646"/>
    <cellStyle name="Normal 2 3 5 2" xfId="30647"/>
    <cellStyle name="Normal 2 3 6" xfId="30648"/>
    <cellStyle name="Normal 2 3 6 2" xfId="30649"/>
    <cellStyle name="Normal 2 3 7" xfId="30650"/>
    <cellStyle name="Normal 2 30" xfId="30651"/>
    <cellStyle name="Normal 2 30 2" xfId="30652"/>
    <cellStyle name="Normal 2 30 3" xfId="30653"/>
    <cellStyle name="Normal 2 30 4" xfId="30654"/>
    <cellStyle name="Normal 2 30 5" xfId="30655"/>
    <cellStyle name="Normal 2 31" xfId="30656"/>
    <cellStyle name="Normal 2 31 2" xfId="30657"/>
    <cellStyle name="Normal 2 31 3" xfId="30658"/>
    <cellStyle name="Normal 2 31 4" xfId="30659"/>
    <cellStyle name="Normal 2 31 5" xfId="30660"/>
    <cellStyle name="Normal 2 32" xfId="30661"/>
    <cellStyle name="Normal 2 32 2" xfId="30662"/>
    <cellStyle name="Normal 2 32 3" xfId="30663"/>
    <cellStyle name="Normal 2 32 4" xfId="30664"/>
    <cellStyle name="Normal 2 32 5" xfId="30665"/>
    <cellStyle name="Normal 2 33" xfId="30666"/>
    <cellStyle name="Normal 2 33 2" xfId="30667"/>
    <cellStyle name="Normal 2 33 3" xfId="30668"/>
    <cellStyle name="Normal 2 33 4" xfId="30669"/>
    <cellStyle name="Normal 2 33 5" xfId="30670"/>
    <cellStyle name="Normal 2 34" xfId="30671"/>
    <cellStyle name="Normal 2 34 2" xfId="30672"/>
    <cellStyle name="Normal 2 34 3" xfId="30673"/>
    <cellStyle name="Normal 2 34 4" xfId="30674"/>
    <cellStyle name="Normal 2 34 5" xfId="30675"/>
    <cellStyle name="Normal 2 35" xfId="30676"/>
    <cellStyle name="Normal 2 35 2" xfId="30677"/>
    <cellStyle name="Normal 2 35 3" xfId="30678"/>
    <cellStyle name="Normal 2 35 4" xfId="30679"/>
    <cellStyle name="Normal 2 35 5" xfId="30680"/>
    <cellStyle name="Normal 2 36" xfId="30681"/>
    <cellStyle name="Normal 2 36 2" xfId="30682"/>
    <cellStyle name="Normal 2 36 3" xfId="30683"/>
    <cellStyle name="Normal 2 36 4" xfId="30684"/>
    <cellStyle name="Normal 2 36 5" xfId="30685"/>
    <cellStyle name="Normal 2 37" xfId="30686"/>
    <cellStyle name="Normal 2 37 2" xfId="30687"/>
    <cellStyle name="Normal 2 37 3" xfId="30688"/>
    <cellStyle name="Normal 2 37 4" xfId="30689"/>
    <cellStyle name="Normal 2 37 5" xfId="30690"/>
    <cellStyle name="Normal 2 38" xfId="30691"/>
    <cellStyle name="Normal 2 38 2" xfId="30692"/>
    <cellStyle name="Normal 2 38 3" xfId="30693"/>
    <cellStyle name="Normal 2 38 4" xfId="30694"/>
    <cellStyle name="Normal 2 38 5" xfId="30695"/>
    <cellStyle name="Normal 2 39" xfId="30696"/>
    <cellStyle name="Normal 2 39 2" xfId="30697"/>
    <cellStyle name="Normal 2 39 3" xfId="30698"/>
    <cellStyle name="Normal 2 39 4" xfId="30699"/>
    <cellStyle name="Normal 2 39 5" xfId="30700"/>
    <cellStyle name="Normal 2 4" xfId="30701"/>
    <cellStyle name="Normal 2 4 2" xfId="30702"/>
    <cellStyle name="Normal 2 4 2 2" xfId="30703"/>
    <cellStyle name="Normal 2 4 2 3" xfId="30704"/>
    <cellStyle name="Normal 2 4 2 4" xfId="30705"/>
    <cellStyle name="Normal 2 4 2 5" xfId="30706"/>
    <cellStyle name="Normal 2 4 3" xfId="30707"/>
    <cellStyle name="Normal 2 4 3 2" xfId="30708"/>
    <cellStyle name="Normal 2 4 3 3" xfId="30709"/>
    <cellStyle name="Normal 2 4 3 4" xfId="30710"/>
    <cellStyle name="Normal 2 4 3 5" xfId="30711"/>
    <cellStyle name="Normal 2 4 4" xfId="30712"/>
    <cellStyle name="Normal 2 4 4 2" xfId="30713"/>
    <cellStyle name="Normal 2 4 5" xfId="30714"/>
    <cellStyle name="Normal 2 4 5 2" xfId="30715"/>
    <cellStyle name="Normal 2 4 6" xfId="30716"/>
    <cellStyle name="Normal 2 4 6 2" xfId="30717"/>
    <cellStyle name="Normal 2 4 7" xfId="30718"/>
    <cellStyle name="Normal 2 4 7 2" xfId="30719"/>
    <cellStyle name="Normal 2 4 8" xfId="30720"/>
    <cellStyle name="Normal 2 40" xfId="30721"/>
    <cellStyle name="Normal 2 40 2" xfId="30722"/>
    <cellStyle name="Normal 2 40 3" xfId="30723"/>
    <cellStyle name="Normal 2 40 4" xfId="30724"/>
    <cellStyle name="Normal 2 40 5" xfId="30725"/>
    <cellStyle name="Normal 2 41" xfId="30726"/>
    <cellStyle name="Normal 2 41 2" xfId="30727"/>
    <cellStyle name="Normal 2 41 3" xfId="30728"/>
    <cellStyle name="Normal 2 41 4" xfId="30729"/>
    <cellStyle name="Normal 2 41 5" xfId="30730"/>
    <cellStyle name="Normal 2 42" xfId="30731"/>
    <cellStyle name="Normal 2 42 2" xfId="30732"/>
    <cellStyle name="Normal 2 42 3" xfId="30733"/>
    <cellStyle name="Normal 2 42 4" xfId="30734"/>
    <cellStyle name="Normal 2 42 5" xfId="30735"/>
    <cellStyle name="Normal 2 43" xfId="30736"/>
    <cellStyle name="Normal 2 43 2" xfId="30737"/>
    <cellStyle name="Normal 2 43 3" xfId="30738"/>
    <cellStyle name="Normal 2 43 4" xfId="30739"/>
    <cellStyle name="Normal 2 43 5" xfId="30740"/>
    <cellStyle name="Normal 2 44" xfId="30741"/>
    <cellStyle name="Normal 2 44 2" xfId="30742"/>
    <cellStyle name="Normal 2 44 3" xfId="30743"/>
    <cellStyle name="Normal 2 44 4" xfId="30744"/>
    <cellStyle name="Normal 2 44 5" xfId="30745"/>
    <cellStyle name="Normal 2 45" xfId="30746"/>
    <cellStyle name="Normal 2 45 2" xfId="30747"/>
    <cellStyle name="Normal 2 45 3" xfId="30748"/>
    <cellStyle name="Normal 2 45 4" xfId="30749"/>
    <cellStyle name="Normal 2 45 5" xfId="30750"/>
    <cellStyle name="Normal 2 46" xfId="30751"/>
    <cellStyle name="Normal 2 46 2" xfId="30752"/>
    <cellStyle name="Normal 2 46 3" xfId="30753"/>
    <cellStyle name="Normal 2 46 4" xfId="30754"/>
    <cellStyle name="Normal 2 46 5" xfId="30755"/>
    <cellStyle name="Normal 2 47" xfId="30756"/>
    <cellStyle name="Normal 2 47 2" xfId="30757"/>
    <cellStyle name="Normal 2 47 3" xfId="30758"/>
    <cellStyle name="Normal 2 47 4" xfId="30759"/>
    <cellStyle name="Normal 2 47 5" xfId="30760"/>
    <cellStyle name="Normal 2 48" xfId="30761"/>
    <cellStyle name="Normal 2 48 2" xfId="30762"/>
    <cellStyle name="Normal 2 48 3" xfId="30763"/>
    <cellStyle name="Normal 2 48 4" xfId="30764"/>
    <cellStyle name="Normal 2 48 5" xfId="30765"/>
    <cellStyle name="Normal 2 49" xfId="30766"/>
    <cellStyle name="Normal 2 49 2" xfId="30767"/>
    <cellStyle name="Normal 2 49 3" xfId="30768"/>
    <cellStyle name="Normal 2 49 4" xfId="30769"/>
    <cellStyle name="Normal 2 49 5" xfId="30770"/>
    <cellStyle name="Normal 2 5" xfId="30771"/>
    <cellStyle name="Normal 2 5 2" xfId="30772"/>
    <cellStyle name="Normal 2 5 3" xfId="30773"/>
    <cellStyle name="Normal 2 5 4" xfId="30774"/>
    <cellStyle name="Normal 2 5 5" xfId="30775"/>
    <cellStyle name="Normal 2 50" xfId="30776"/>
    <cellStyle name="Normal 2 50 2" xfId="30777"/>
    <cellStyle name="Normal 2 50 3" xfId="30778"/>
    <cellStyle name="Normal 2 50 4" xfId="30779"/>
    <cellStyle name="Normal 2 50 5" xfId="30780"/>
    <cellStyle name="Normal 2 51" xfId="30781"/>
    <cellStyle name="Normal 2 51 2" xfId="30782"/>
    <cellStyle name="Normal 2 51 3" xfId="30783"/>
    <cellStyle name="Normal 2 51 4" xfId="30784"/>
    <cellStyle name="Normal 2 51 5" xfId="30785"/>
    <cellStyle name="Normal 2 52" xfId="30786"/>
    <cellStyle name="Normal 2 52 2" xfId="30787"/>
    <cellStyle name="Normal 2 52 3" xfId="30788"/>
    <cellStyle name="Normal 2 52 4" xfId="30789"/>
    <cellStyle name="Normal 2 52 5" xfId="30790"/>
    <cellStyle name="Normal 2 53" xfId="30791"/>
    <cellStyle name="Normal 2 53 2" xfId="30792"/>
    <cellStyle name="Normal 2 53 3" xfId="30793"/>
    <cellStyle name="Normal 2 53 4" xfId="30794"/>
    <cellStyle name="Normal 2 53 5" xfId="30795"/>
    <cellStyle name="Normal 2 54" xfId="30796"/>
    <cellStyle name="Normal 2 54 2" xfId="30797"/>
    <cellStyle name="Normal 2 54 2 2" xfId="30798"/>
    <cellStyle name="Normal 2 54 3" xfId="30799"/>
    <cellStyle name="Normal 2 54 3 2" xfId="30800"/>
    <cellStyle name="Normal 2 54 4" xfId="30801"/>
    <cellStyle name="Normal 2 54 4 2" xfId="30802"/>
    <cellStyle name="Normal 2 54 5" xfId="30803"/>
    <cellStyle name="Normal 2 54 5 2" xfId="30804"/>
    <cellStyle name="Normal 2 54 6" xfId="30805"/>
    <cellStyle name="Normal 2 55" xfId="30806"/>
    <cellStyle name="Normal 2 55 2" xfId="30807"/>
    <cellStyle name="Normal 2 55 3" xfId="30808"/>
    <cellStyle name="Normal 2 55 4" xfId="30809"/>
    <cellStyle name="Normal 2 55 5" xfId="30810"/>
    <cellStyle name="Normal 2 56" xfId="30811"/>
    <cellStyle name="Normal 2 56 2" xfId="30812"/>
    <cellStyle name="Normal 2 56 3" xfId="30813"/>
    <cellStyle name="Normal 2 56 4" xfId="30814"/>
    <cellStyle name="Normal 2 56 5" xfId="30815"/>
    <cellStyle name="Normal 2 57" xfId="30816"/>
    <cellStyle name="Normal 2 57 2" xfId="30817"/>
    <cellStyle name="Normal 2 57 2 2" xfId="30818"/>
    <cellStyle name="Normal 2 57 3" xfId="30819"/>
    <cellStyle name="Normal 2 57 3 2" xfId="30820"/>
    <cellStyle name="Normal 2 57 4" xfId="30821"/>
    <cellStyle name="Normal 2 57 4 2" xfId="30822"/>
    <cellStyle name="Normal 2 57 5" xfId="30823"/>
    <cellStyle name="Normal 2 57 5 2" xfId="30824"/>
    <cellStyle name="Normal 2 57 6" xfId="30825"/>
    <cellStyle name="Normal 2 58" xfId="30826"/>
    <cellStyle name="Normal 2 58 2" xfId="30827"/>
    <cellStyle name="Normal 2 58 3" xfId="30828"/>
    <cellStyle name="Normal 2 58 4" xfId="30829"/>
    <cellStyle name="Normal 2 58 5" xfId="30830"/>
    <cellStyle name="Normal 2 59" xfId="30831"/>
    <cellStyle name="Normal 2 6" xfId="30832"/>
    <cellStyle name="Normal 2 6 2" xfId="30833"/>
    <cellStyle name="Normal 2 6 3" xfId="30834"/>
    <cellStyle name="Normal 2 6 4" xfId="30835"/>
    <cellStyle name="Normal 2 6 5" xfId="30836"/>
    <cellStyle name="Normal 2 60" xfId="30837"/>
    <cellStyle name="Normal 2 61" xfId="30838"/>
    <cellStyle name="Normal 2 62" xfId="30839"/>
    <cellStyle name="Normal 2 63" xfId="30840"/>
    <cellStyle name="Normal 2 64" xfId="30841"/>
    <cellStyle name="Normal 2 64 2" xfId="30842"/>
    <cellStyle name="Normal 2 64 3" xfId="30843"/>
    <cellStyle name="Normal 2 64 4" xfId="30844"/>
    <cellStyle name="Normal 2 64 5" xfId="30845"/>
    <cellStyle name="Normal 2 65" xfId="30846"/>
    <cellStyle name="Normal 2 65 2" xfId="30847"/>
    <cellStyle name="Normal 2 65 3" xfId="30848"/>
    <cellStyle name="Normal 2 65 4" xfId="30849"/>
    <cellStyle name="Normal 2 65 5" xfId="30850"/>
    <cellStyle name="Normal 2 66" xfId="30851"/>
    <cellStyle name="Normal 2 66 2" xfId="30852"/>
    <cellStyle name="Normal 2 66 3" xfId="30853"/>
    <cellStyle name="Normal 2 66 4" xfId="30854"/>
    <cellStyle name="Normal 2 66 5" xfId="30855"/>
    <cellStyle name="Normal 2 67" xfId="30856"/>
    <cellStyle name="Normal 2 68" xfId="30857"/>
    <cellStyle name="Normal 2 69" xfId="30858"/>
    <cellStyle name="Normal 2 7" xfId="30859"/>
    <cellStyle name="Normal 2 7 2" xfId="30860"/>
    <cellStyle name="Normal 2 7 3" xfId="30861"/>
    <cellStyle name="Normal 2 7 4" xfId="30862"/>
    <cellStyle name="Normal 2 7 5" xfId="30863"/>
    <cellStyle name="Normal 2 70" xfId="30864"/>
    <cellStyle name="Normal 2 71" xfId="30865"/>
    <cellStyle name="Normal 2 72" xfId="30866"/>
    <cellStyle name="Normal 2 73" xfId="30867"/>
    <cellStyle name="Normal 2 74" xfId="30868"/>
    <cellStyle name="Normal 2 75" xfId="30869"/>
    <cellStyle name="Normal 2 76" xfId="30870"/>
    <cellStyle name="Normal 2 77" xfId="30871"/>
    <cellStyle name="Normal 2 78" xfId="30872"/>
    <cellStyle name="Normal 2 79" xfId="30873"/>
    <cellStyle name="Normal 2 8" xfId="30874"/>
    <cellStyle name="Normal 2 8 2" xfId="30875"/>
    <cellStyle name="Normal 2 8 3" xfId="30876"/>
    <cellStyle name="Normal 2 8 4" xfId="30877"/>
    <cellStyle name="Normal 2 8 5" xfId="30878"/>
    <cellStyle name="Normal 2 80" xfId="30879"/>
    <cellStyle name="Normal 2 81" xfId="30880"/>
    <cellStyle name="Normal 2 82" xfId="30881"/>
    <cellStyle name="Normal 2 83" xfId="30882"/>
    <cellStyle name="Normal 2 84" xfId="30883"/>
    <cellStyle name="Normal 2 85" xfId="30884"/>
    <cellStyle name="Normal 2 86" xfId="30885"/>
    <cellStyle name="Normal 2 87" xfId="30886"/>
    <cellStyle name="Normal 2 88" xfId="30887"/>
    <cellStyle name="Normal 2 89" xfId="30888"/>
    <cellStyle name="Normal 2 9" xfId="30889"/>
    <cellStyle name="Normal 2 9 2" xfId="30890"/>
    <cellStyle name="Normal 2 9 3" xfId="30891"/>
    <cellStyle name="Normal 2 9 4" xfId="30892"/>
    <cellStyle name="Normal 2 9 5" xfId="30893"/>
    <cellStyle name="Normal 2 90" xfId="30894"/>
    <cellStyle name="Normal 2 91" xfId="30895"/>
    <cellStyle name="Normal 2 92" xfId="30896"/>
    <cellStyle name="Normal 2 93" xfId="30897"/>
    <cellStyle name="Normal 2 94" xfId="30898"/>
    <cellStyle name="Normal 2 95" xfId="30899"/>
    <cellStyle name="Normal 2 96" xfId="30900"/>
    <cellStyle name="Normal 2 97" xfId="30901"/>
    <cellStyle name="Normal 2 98" xfId="30902"/>
    <cellStyle name="Normal 2 99" xfId="30903"/>
    <cellStyle name="Normal 2_$50 BUDGET KBM 2010_17_03.11.2009_upd" xfId="30904"/>
    <cellStyle name="Normal 20" xfId="30905"/>
    <cellStyle name="Normal 20 2" xfId="30906"/>
    <cellStyle name="Normal 20 3" xfId="30907"/>
    <cellStyle name="Normal 20 4" xfId="30908"/>
    <cellStyle name="Normal 20 5" xfId="30909"/>
    <cellStyle name="Normal 21" xfId="30910"/>
    <cellStyle name="Normal 21 2" xfId="30911"/>
    <cellStyle name="Normal 21 2 2" xfId="30912"/>
    <cellStyle name="Normal 21 2 3" xfId="30913"/>
    <cellStyle name="Normal 21 2 4" xfId="30914"/>
    <cellStyle name="Normal 21 2 5" xfId="30915"/>
    <cellStyle name="Normal 21 3" xfId="30916"/>
    <cellStyle name="Normal 21 4" xfId="30917"/>
    <cellStyle name="Normal 21 5" xfId="30918"/>
    <cellStyle name="Normal 21 6" xfId="30919"/>
    <cellStyle name="Normal 22" xfId="30920"/>
    <cellStyle name="Normal 22 2" xfId="30921"/>
    <cellStyle name="Normal 22 2 2" xfId="30922"/>
    <cellStyle name="Normal 22 2 3" xfId="30923"/>
    <cellStyle name="Normal 22 2 4" xfId="30924"/>
    <cellStyle name="Normal 22 2 5" xfId="30925"/>
    <cellStyle name="Normal 22 3" xfId="30926"/>
    <cellStyle name="Normal 22 4" xfId="30927"/>
    <cellStyle name="Normal 22 5" xfId="30928"/>
    <cellStyle name="Normal 22 6" xfId="30929"/>
    <cellStyle name="Normal 23" xfId="30930"/>
    <cellStyle name="Normal 23 2" xfId="30931"/>
    <cellStyle name="Normal 23 2 2" xfId="30932"/>
    <cellStyle name="Normal 23 2 3" xfId="30933"/>
    <cellStyle name="Normal 23 2 4" xfId="30934"/>
    <cellStyle name="Normal 23 2 5" xfId="30935"/>
    <cellStyle name="Normal 23 3" xfId="30936"/>
    <cellStyle name="Normal 23 4" xfId="30937"/>
    <cellStyle name="Normal 23 5" xfId="30938"/>
    <cellStyle name="Normal 23 5 2" xfId="30939"/>
    <cellStyle name="Normal 23 5 3" xfId="30940"/>
    <cellStyle name="Normal 23 5 4" xfId="30941"/>
    <cellStyle name="Normal 23 5 5" xfId="30942"/>
    <cellStyle name="Normal 23 6" xfId="30943"/>
    <cellStyle name="Normal 23 7" xfId="30944"/>
    <cellStyle name="Normal 24" xfId="30945"/>
    <cellStyle name="Normal 24 10" xfId="30946"/>
    <cellStyle name="Normal 24 10 2" xfId="30947"/>
    <cellStyle name="Normal 24 11" xfId="30948"/>
    <cellStyle name="Normal 24 11 2" xfId="30949"/>
    <cellStyle name="Normal 24 12" xfId="30950"/>
    <cellStyle name="Normal 24 2" xfId="30951"/>
    <cellStyle name="Normal 24 2 2" xfId="30952"/>
    <cellStyle name="Normal 24 2 2 2" xfId="30953"/>
    <cellStyle name="Normal 24 2 2 3" xfId="30954"/>
    <cellStyle name="Normal 24 2 2 4" xfId="30955"/>
    <cellStyle name="Normal 24 2 2 5" xfId="30956"/>
    <cellStyle name="Normal 24 2 3" xfId="30957"/>
    <cellStyle name="Normal 24 2 3 2" xfId="30958"/>
    <cellStyle name="Normal 24 2 4" xfId="30959"/>
    <cellStyle name="Normal 24 2 4 2" xfId="30960"/>
    <cellStyle name="Normal 24 2 5" xfId="30961"/>
    <cellStyle name="Normal 24 2 5 2" xfId="30962"/>
    <cellStyle name="Normal 24 2 6" xfId="30963"/>
    <cellStyle name="Normal 24 2 6 2" xfId="30964"/>
    <cellStyle name="Normal 24 2 7" xfId="30965"/>
    <cellStyle name="Normal 24 3" xfId="30966"/>
    <cellStyle name="Normal 24 3 2" xfId="30967"/>
    <cellStyle name="Normal 24 3 2 2" xfId="30968"/>
    <cellStyle name="Normal 24 3 3" xfId="30969"/>
    <cellStyle name="Normal 24 3 3 2" xfId="30970"/>
    <cellStyle name="Normal 24 3 4" xfId="30971"/>
    <cellStyle name="Normal 24 3 4 2" xfId="30972"/>
    <cellStyle name="Normal 24 3 5" xfId="30973"/>
    <cellStyle name="Normal 24 3 5 2" xfId="30974"/>
    <cellStyle name="Normal 24 3 6" xfId="30975"/>
    <cellStyle name="Normal 24 4" xfId="30976"/>
    <cellStyle name="Normal 24 4 2" xfId="30977"/>
    <cellStyle name="Normal 24 4 2 2" xfId="30978"/>
    <cellStyle name="Normal 24 4 3" xfId="30979"/>
    <cellStyle name="Normal 24 4 3 2" xfId="30980"/>
    <cellStyle name="Normal 24 4 4" xfId="30981"/>
    <cellStyle name="Normal 24 4 4 2" xfId="30982"/>
    <cellStyle name="Normal 24 4 5" xfId="30983"/>
    <cellStyle name="Normal 24 4 5 2" xfId="30984"/>
    <cellStyle name="Normal 24 4 6" xfId="30985"/>
    <cellStyle name="Normal 24 5" xfId="30986"/>
    <cellStyle name="Normal 24 5 2" xfId="30987"/>
    <cellStyle name="Normal 24 5 3" xfId="30988"/>
    <cellStyle name="Normal 24 5 4" xfId="30989"/>
    <cellStyle name="Normal 24 5 5" xfId="30990"/>
    <cellStyle name="Normal 24 6" xfId="30991"/>
    <cellStyle name="Normal 24 6 2" xfId="30992"/>
    <cellStyle name="Normal 24 6 3" xfId="30993"/>
    <cellStyle name="Normal 24 6 4" xfId="30994"/>
    <cellStyle name="Normal 24 6 5" xfId="30995"/>
    <cellStyle name="Normal 24 7" xfId="30996"/>
    <cellStyle name="Normal 24 7 2" xfId="30997"/>
    <cellStyle name="Normal 24 7 2 2" xfId="30998"/>
    <cellStyle name="Normal 24 7 3" xfId="30999"/>
    <cellStyle name="Normal 24 7 3 2" xfId="31000"/>
    <cellStyle name="Normal 24 7 4" xfId="31001"/>
    <cellStyle name="Normal 24 7 4 2" xfId="31002"/>
    <cellStyle name="Normal 24 7 5" xfId="31003"/>
    <cellStyle name="Normal 24 7 5 2" xfId="31004"/>
    <cellStyle name="Normal 24 7 6" xfId="31005"/>
    <cellStyle name="Normal 24 8" xfId="31006"/>
    <cellStyle name="Normal 24 8 2" xfId="31007"/>
    <cellStyle name="Normal 24 9" xfId="31008"/>
    <cellStyle name="Normal 24 9 2" xfId="31009"/>
    <cellStyle name="Normal 25" xfId="31010"/>
    <cellStyle name="Normal 25 2" xfId="31011"/>
    <cellStyle name="Normal 25 2 2" xfId="31012"/>
    <cellStyle name="Normal 25 2 2 2" xfId="31013"/>
    <cellStyle name="Normal 25 2 2 3" xfId="31014"/>
    <cellStyle name="Normal 25 2 2 4" xfId="31015"/>
    <cellStyle name="Normal 25 2 2 5" xfId="31016"/>
    <cellStyle name="Normal 25 2 3" xfId="31017"/>
    <cellStyle name="Normal 25 2 4" xfId="31018"/>
    <cellStyle name="Normal 25 2 5" xfId="31019"/>
    <cellStyle name="Normal 25 2 6" xfId="31020"/>
    <cellStyle name="Normal 25 3" xfId="31021"/>
    <cellStyle name="Normal 25 3 2" xfId="31022"/>
    <cellStyle name="Normal 25 3 2 2" xfId="31023"/>
    <cellStyle name="Normal 25 3 2 2 2" xfId="31024"/>
    <cellStyle name="Normal 25 3 2 3" xfId="31025"/>
    <cellStyle name="Normal 25 3 2 3 2" xfId="31026"/>
    <cellStyle name="Normal 25 3 2 4" xfId="31027"/>
    <cellStyle name="Normal 25 3 2 4 2" xfId="31028"/>
    <cellStyle name="Normal 25 3 2 5" xfId="31029"/>
    <cellStyle name="Normal 25 3 2 5 2" xfId="31030"/>
    <cellStyle name="Normal 25 3 2 6" xfId="31031"/>
    <cellStyle name="Normal 25 3 3" xfId="31032"/>
    <cellStyle name="Normal 25 3 3 2" xfId="31033"/>
    <cellStyle name="Normal 25 3 4" xfId="31034"/>
    <cellStyle name="Normal 25 3 4 2" xfId="31035"/>
    <cellStyle name="Normal 25 3 5" xfId="31036"/>
    <cellStyle name="Normal 25 3 5 2" xfId="31037"/>
    <cellStyle name="Normal 25 3 6" xfId="31038"/>
    <cellStyle name="Normal 25 3 6 2" xfId="31039"/>
    <cellStyle name="Normal 25 3 7" xfId="31040"/>
    <cellStyle name="Normal 25 4" xfId="31041"/>
    <cellStyle name="Normal 25 4 2" xfId="31042"/>
    <cellStyle name="Normal 25 4 2 2" xfId="31043"/>
    <cellStyle name="Normal 25 4 3" xfId="31044"/>
    <cellStyle name="Normal 25 4 3 2" xfId="31045"/>
    <cellStyle name="Normal 25 4 4" xfId="31046"/>
    <cellStyle name="Normal 25 4 4 2" xfId="31047"/>
    <cellStyle name="Normal 25 4 5" xfId="31048"/>
    <cellStyle name="Normal 25 4 5 2" xfId="31049"/>
    <cellStyle name="Normal 25 4 6" xfId="31050"/>
    <cellStyle name="Normal 25 5" xfId="31051"/>
    <cellStyle name="Normal 25 5 2" xfId="31052"/>
    <cellStyle name="Normal 25 5 2 2" xfId="31053"/>
    <cellStyle name="Normal 25 5 3" xfId="31054"/>
    <cellStyle name="Normal 25 5 3 2" xfId="31055"/>
    <cellStyle name="Normal 25 5 4" xfId="31056"/>
    <cellStyle name="Normal 25 5 4 2" xfId="31057"/>
    <cellStyle name="Normal 25 5 5" xfId="31058"/>
    <cellStyle name="Normal 25 5 5 2" xfId="31059"/>
    <cellStyle name="Normal 25 5 6" xfId="31060"/>
    <cellStyle name="Normal 25 6" xfId="31061"/>
    <cellStyle name="Normal 25 7" xfId="31062"/>
    <cellStyle name="Normal 25 8" xfId="31063"/>
    <cellStyle name="Normal 25 9" xfId="31064"/>
    <cellStyle name="Normal 26" xfId="31065"/>
    <cellStyle name="Normal 26 2" xfId="31066"/>
    <cellStyle name="Normal 26 2 2" xfId="31067"/>
    <cellStyle name="Normal 26 2 3" xfId="31068"/>
    <cellStyle name="Normal 26 2 4" xfId="31069"/>
    <cellStyle name="Normal 26 2 5" xfId="31070"/>
    <cellStyle name="Normal 26 3" xfId="31071"/>
    <cellStyle name="Normal 26 3 2" xfId="31072"/>
    <cellStyle name="Normal 26 3 2 2" xfId="31073"/>
    <cellStyle name="Normal 26 3 3" xfId="31074"/>
    <cellStyle name="Normal 26 3 3 2" xfId="31075"/>
    <cellStyle name="Normal 26 3 4" xfId="31076"/>
    <cellStyle name="Normal 26 3 4 2" xfId="31077"/>
    <cellStyle name="Normal 26 3 5" xfId="31078"/>
    <cellStyle name="Normal 26 3 5 2" xfId="31079"/>
    <cellStyle name="Normal 26 3 6" xfId="31080"/>
    <cellStyle name="Normal 26 4" xfId="31081"/>
    <cellStyle name="Normal 26 4 2" xfId="31082"/>
    <cellStyle name="Normal 26 4 2 2" xfId="31083"/>
    <cellStyle name="Normal 26 4 3" xfId="31084"/>
    <cellStyle name="Normal 26 4 3 2" xfId="31085"/>
    <cellStyle name="Normal 26 4 4" xfId="31086"/>
    <cellStyle name="Normal 26 4 4 2" xfId="31087"/>
    <cellStyle name="Normal 26 4 5" xfId="31088"/>
    <cellStyle name="Normal 26 4 5 2" xfId="31089"/>
    <cellStyle name="Normal 26 4 6" xfId="31090"/>
    <cellStyle name="Normal 26 5" xfId="31091"/>
    <cellStyle name="Normal 26 6" xfId="31092"/>
    <cellStyle name="Normal 26 7" xfId="31093"/>
    <cellStyle name="Normal 26 8" xfId="31094"/>
    <cellStyle name="Normal 27" xfId="31095"/>
    <cellStyle name="Normal 27 2" xfId="31096"/>
    <cellStyle name="Normal 27 2 2" xfId="31097"/>
    <cellStyle name="Normal 27 2 3" xfId="31098"/>
    <cellStyle name="Normal 27 2 4" xfId="31099"/>
    <cellStyle name="Normal 27 2 5" xfId="31100"/>
    <cellStyle name="Normal 27 3" xfId="31101"/>
    <cellStyle name="Normal 27 4" xfId="31102"/>
    <cellStyle name="Normal 27 5" xfId="31103"/>
    <cellStyle name="Normal 27 6" xfId="31104"/>
    <cellStyle name="Normal 28" xfId="31105"/>
    <cellStyle name="Normal 28 2" xfId="31106"/>
    <cellStyle name="Normal 28 3" xfId="31107"/>
    <cellStyle name="Normal 28 4" xfId="31108"/>
    <cellStyle name="Normal 28 5" xfId="31109"/>
    <cellStyle name="Normal 29" xfId="31110"/>
    <cellStyle name="Normal 29 2" xfId="31111"/>
    <cellStyle name="Normal 29 3" xfId="31112"/>
    <cellStyle name="Normal 29 4" xfId="31113"/>
    <cellStyle name="Normal 29 5" xfId="31114"/>
    <cellStyle name="Normal 3" xfId="31115"/>
    <cellStyle name="Normal 3 10" xfId="31116"/>
    <cellStyle name="Normal 3 10 2" xfId="31117"/>
    <cellStyle name="Normal 3 10 2 2" xfId="31118"/>
    <cellStyle name="Normal 3 10 3" xfId="31119"/>
    <cellStyle name="Normal 3 10 3 2" xfId="31120"/>
    <cellStyle name="Normal 3 10 4" xfId="31121"/>
    <cellStyle name="Normal 3 10 4 2" xfId="31122"/>
    <cellStyle name="Normal 3 10 5" xfId="31123"/>
    <cellStyle name="Normal 3 10 5 2" xfId="31124"/>
    <cellStyle name="Normal 3 10 6" xfId="31125"/>
    <cellStyle name="Normal 3 11" xfId="31126"/>
    <cellStyle name="Normal 3 11 2" xfId="31127"/>
    <cellStyle name="Normal 3 11 2 2" xfId="31128"/>
    <cellStyle name="Normal 3 11 3" xfId="31129"/>
    <cellStyle name="Normal 3 11 3 2" xfId="31130"/>
    <cellStyle name="Normal 3 11 4" xfId="31131"/>
    <cellStyle name="Normal 3 11 4 2" xfId="31132"/>
    <cellStyle name="Normal 3 11 5" xfId="31133"/>
    <cellStyle name="Normal 3 11 5 2" xfId="31134"/>
    <cellStyle name="Normal 3 11 6" xfId="31135"/>
    <cellStyle name="Normal 3 12" xfId="31136"/>
    <cellStyle name="Normal 3 12 2" xfId="31137"/>
    <cellStyle name="Normal 3 12 2 2" xfId="31138"/>
    <cellStyle name="Normal 3 12 3" xfId="31139"/>
    <cellStyle name="Normal 3 12 3 2" xfId="31140"/>
    <cellStyle name="Normal 3 12 4" xfId="31141"/>
    <cellStyle name="Normal 3 12 4 2" xfId="31142"/>
    <cellStyle name="Normal 3 12 5" xfId="31143"/>
    <cellStyle name="Normal 3 12 5 2" xfId="31144"/>
    <cellStyle name="Normal 3 12 6" xfId="31145"/>
    <cellStyle name="Normal 3 13" xfId="31146"/>
    <cellStyle name="Normal 3 14" xfId="31147"/>
    <cellStyle name="Normal 3 15" xfId="31148"/>
    <cellStyle name="Normal 3 16" xfId="31149"/>
    <cellStyle name="Normal 3 17" xfId="31150"/>
    <cellStyle name="Normal 3 18" xfId="31151"/>
    <cellStyle name="Normal 3 19" xfId="31152"/>
    <cellStyle name="Normal 3 2" xfId="31153"/>
    <cellStyle name="Normal 3 2 10" xfId="31154"/>
    <cellStyle name="Normal 3 2 11" xfId="31155"/>
    <cellStyle name="Normal 3 2 12" xfId="31156"/>
    <cellStyle name="Normal 3 2 13" xfId="31157"/>
    <cellStyle name="Normal 3 2 14" xfId="31158"/>
    <cellStyle name="Normal 3 2 15" xfId="31159"/>
    <cellStyle name="Normal 3 2 16" xfId="31160"/>
    <cellStyle name="Normal 3 2 17" xfId="31161"/>
    <cellStyle name="Normal 3 2 18" xfId="31162"/>
    <cellStyle name="Normal 3 2 19" xfId="31163"/>
    <cellStyle name="Normal 3 2 2" xfId="31164"/>
    <cellStyle name="Normal 3 2 2 10" xfId="31165"/>
    <cellStyle name="Normal 3 2 2 10 2" xfId="31166"/>
    <cellStyle name="Normal 3 2 2 11" xfId="31167"/>
    <cellStyle name="Normal 3 2 2 11 2" xfId="31168"/>
    <cellStyle name="Normal 3 2 2 12" xfId="31169"/>
    <cellStyle name="Normal 3 2 2 12 2" xfId="31170"/>
    <cellStyle name="Normal 3 2 2 13" xfId="31171"/>
    <cellStyle name="Normal 3 2 2 13 2" xfId="31172"/>
    <cellStyle name="Normal 3 2 2 14" xfId="31173"/>
    <cellStyle name="Normal 3 2 2 14 2" xfId="31174"/>
    <cellStyle name="Normal 3 2 2 15" xfId="31175"/>
    <cellStyle name="Normal 3 2 2 15 2" xfId="31176"/>
    <cellStyle name="Normal 3 2 2 16" xfId="31177"/>
    <cellStyle name="Normal 3 2 2 16 2" xfId="31178"/>
    <cellStyle name="Normal 3 2 2 17" xfId="31179"/>
    <cellStyle name="Normal 3 2 2 17 2" xfId="31180"/>
    <cellStyle name="Normal 3 2 2 18" xfId="31181"/>
    <cellStyle name="Normal 3 2 2 18 2" xfId="31182"/>
    <cellStyle name="Normal 3 2 2 19" xfId="31183"/>
    <cellStyle name="Normal 3 2 2 19 2" xfId="31184"/>
    <cellStyle name="Normal 3 2 2 2" xfId="31185"/>
    <cellStyle name="Normal 3 2 2 2 2" xfId="31186"/>
    <cellStyle name="Normal 3 2 2 20" xfId="31187"/>
    <cellStyle name="Normal 3 2 2 20 2" xfId="31188"/>
    <cellStyle name="Normal 3 2 2 21" xfId="31189"/>
    <cellStyle name="Normal 3 2 2 21 2" xfId="31190"/>
    <cellStyle name="Normal 3 2 2 22" xfId="31191"/>
    <cellStyle name="Normal 3 2 2 22 2" xfId="31192"/>
    <cellStyle name="Normal 3 2 2 23" xfId="31193"/>
    <cellStyle name="Normal 3 2 2 23 2" xfId="31194"/>
    <cellStyle name="Normal 3 2 2 24" xfId="31195"/>
    <cellStyle name="Normal 3 2 2 24 2" xfId="31196"/>
    <cellStyle name="Normal 3 2 2 25" xfId="31197"/>
    <cellStyle name="Normal 3 2 2 25 2" xfId="31198"/>
    <cellStyle name="Normal 3 2 2 26" xfId="31199"/>
    <cellStyle name="Normal 3 2 2 26 2" xfId="31200"/>
    <cellStyle name="Normal 3 2 2 27" xfId="31201"/>
    <cellStyle name="Normal 3 2 2 27 2" xfId="31202"/>
    <cellStyle name="Normal 3 2 2 28" xfId="31203"/>
    <cellStyle name="Normal 3 2 2 28 2" xfId="31204"/>
    <cellStyle name="Normal 3 2 2 29" xfId="31205"/>
    <cellStyle name="Normal 3 2 2 29 2" xfId="31206"/>
    <cellStyle name="Normal 3 2 2 3" xfId="31207"/>
    <cellStyle name="Normal 3 2 2 3 2" xfId="31208"/>
    <cellStyle name="Normal 3 2 2 30" xfId="31209"/>
    <cellStyle name="Normal 3 2 2 30 2" xfId="31210"/>
    <cellStyle name="Normal 3 2 2 31" xfId="31211"/>
    <cellStyle name="Normal 3 2 2 31 2" xfId="31212"/>
    <cellStyle name="Normal 3 2 2 32" xfId="31213"/>
    <cellStyle name="Normal 3 2 2 32 2" xfId="31214"/>
    <cellStyle name="Normal 3 2 2 33" xfId="31215"/>
    <cellStyle name="Normal 3 2 2 33 2" xfId="31216"/>
    <cellStyle name="Normal 3 2 2 34" xfId="31217"/>
    <cellStyle name="Normal 3 2 2 34 2" xfId="31218"/>
    <cellStyle name="Normal 3 2 2 35" xfId="31219"/>
    <cellStyle name="Normal 3 2 2 35 2" xfId="31220"/>
    <cellStyle name="Normal 3 2 2 36" xfId="31221"/>
    <cellStyle name="Normal 3 2 2 36 2" xfId="31222"/>
    <cellStyle name="Normal 3 2 2 37" xfId="31223"/>
    <cellStyle name="Normal 3 2 2 37 2" xfId="31224"/>
    <cellStyle name="Normal 3 2 2 38" xfId="31225"/>
    <cellStyle name="Normal 3 2 2 38 2" xfId="31226"/>
    <cellStyle name="Normal 3 2 2 39" xfId="31227"/>
    <cellStyle name="Normal 3 2 2 39 2" xfId="31228"/>
    <cellStyle name="Normal 3 2 2 4" xfId="31229"/>
    <cellStyle name="Normal 3 2 2 4 2" xfId="31230"/>
    <cellStyle name="Normal 3 2 2 40" xfId="31231"/>
    <cellStyle name="Normal 3 2 2 40 2" xfId="31232"/>
    <cellStyle name="Normal 3 2 2 41" xfId="31233"/>
    <cellStyle name="Normal 3 2 2 41 2" xfId="31234"/>
    <cellStyle name="Normal 3 2 2 42" xfId="31235"/>
    <cellStyle name="Normal 3 2 2 42 2" xfId="31236"/>
    <cellStyle name="Normal 3 2 2 43" xfId="31237"/>
    <cellStyle name="Normal 3 2 2 43 2" xfId="31238"/>
    <cellStyle name="Normal 3 2 2 44" xfId="31239"/>
    <cellStyle name="Normal 3 2 2 44 2" xfId="31240"/>
    <cellStyle name="Normal 3 2 2 45" xfId="31241"/>
    <cellStyle name="Normal 3 2 2 45 2" xfId="31242"/>
    <cellStyle name="Normal 3 2 2 46" xfId="31243"/>
    <cellStyle name="Normal 3 2 2 46 2" xfId="31244"/>
    <cellStyle name="Normal 3 2 2 47" xfId="31245"/>
    <cellStyle name="Normal 3 2 2 5" xfId="31246"/>
    <cellStyle name="Normal 3 2 2 5 2" xfId="31247"/>
    <cellStyle name="Normal 3 2 2 6" xfId="31248"/>
    <cellStyle name="Normal 3 2 2 6 2" xfId="31249"/>
    <cellStyle name="Normal 3 2 2 7" xfId="31250"/>
    <cellStyle name="Normal 3 2 2 7 2" xfId="31251"/>
    <cellStyle name="Normal 3 2 2 8" xfId="31252"/>
    <cellStyle name="Normal 3 2 2 8 2" xfId="31253"/>
    <cellStyle name="Normal 3 2 2 9" xfId="31254"/>
    <cellStyle name="Normal 3 2 2 9 2" xfId="31255"/>
    <cellStyle name="Normal 3 2 20" xfId="31256"/>
    <cellStyle name="Normal 3 2 21" xfId="31257"/>
    <cellStyle name="Normal 3 2 22" xfId="31258"/>
    <cellStyle name="Normal 3 2 23" xfId="31259"/>
    <cellStyle name="Normal 3 2 24" xfId="31260"/>
    <cellStyle name="Normal 3 2 25" xfId="31261"/>
    <cellStyle name="Normal 3 2 26" xfId="31262"/>
    <cellStyle name="Normal 3 2 27" xfId="31263"/>
    <cellStyle name="Normal 3 2 28" xfId="31264"/>
    <cellStyle name="Normal 3 2 29" xfId="31265"/>
    <cellStyle name="Normal 3 2 3" xfId="31266"/>
    <cellStyle name="Normal 3 2 3 2" xfId="31267"/>
    <cellStyle name="Normal 3 2 3 3" xfId="31268"/>
    <cellStyle name="Normal 3 2 3 4" xfId="31269"/>
    <cellStyle name="Normal 3 2 3 5" xfId="31270"/>
    <cellStyle name="Normal 3 2 30" xfId="31271"/>
    <cellStyle name="Normal 3 2 31" xfId="31272"/>
    <cellStyle name="Normal 3 2 32" xfId="31273"/>
    <cellStyle name="Normal 3 2 33" xfId="31274"/>
    <cellStyle name="Normal 3 2 34" xfId="31275"/>
    <cellStyle name="Normal 3 2 35" xfId="31276"/>
    <cellStyle name="Normal 3 2 36" xfId="31277"/>
    <cellStyle name="Normal 3 2 37" xfId="31278"/>
    <cellStyle name="Normal 3 2 38" xfId="31279"/>
    <cellStyle name="Normal 3 2 39" xfId="31280"/>
    <cellStyle name="Normal 3 2 4" xfId="31281"/>
    <cellStyle name="Normal 3 2 4 2" xfId="31282"/>
    <cellStyle name="Normal 3 2 4 3" xfId="31283"/>
    <cellStyle name="Normal 3 2 4 4" xfId="31284"/>
    <cellStyle name="Normal 3 2 4 5" xfId="31285"/>
    <cellStyle name="Normal 3 2 40" xfId="31286"/>
    <cellStyle name="Normal 3 2 41" xfId="31287"/>
    <cellStyle name="Normal 3 2 42" xfId="31288"/>
    <cellStyle name="Normal 3 2 43" xfId="31289"/>
    <cellStyle name="Normal 3 2 44" xfId="31290"/>
    <cellStyle name="Normal 3 2 45" xfId="31291"/>
    <cellStyle name="Normal 3 2 46" xfId="31292"/>
    <cellStyle name="Normal 3 2 5" xfId="31293"/>
    <cellStyle name="Normal 3 2 5 2" xfId="31294"/>
    <cellStyle name="Normal 3 2 5 3" xfId="31295"/>
    <cellStyle name="Normal 3 2 5 4" xfId="31296"/>
    <cellStyle name="Normal 3 2 5 5" xfId="31297"/>
    <cellStyle name="Normal 3 2 6" xfId="31298"/>
    <cellStyle name="Normal 3 2 6 2" xfId="31299"/>
    <cellStyle name="Normal 3 2 6 3" xfId="31300"/>
    <cellStyle name="Normal 3 2 6 4" xfId="31301"/>
    <cellStyle name="Normal 3 2 6 5" xfId="31302"/>
    <cellStyle name="Normal 3 2 7" xfId="31303"/>
    <cellStyle name="Normal 3 2 8" xfId="31304"/>
    <cellStyle name="Normal 3 2 9" xfId="31305"/>
    <cellStyle name="Normal 3 2_118" xfId="31306"/>
    <cellStyle name="Normal 3 20" xfId="31307"/>
    <cellStyle name="Normal 3 21" xfId="31308"/>
    <cellStyle name="Normal 3 22" xfId="31309"/>
    <cellStyle name="Normal 3 23" xfId="31310"/>
    <cellStyle name="Normal 3 24" xfId="31311"/>
    <cellStyle name="Normal 3 25" xfId="31312"/>
    <cellStyle name="Normal 3 26" xfId="31313"/>
    <cellStyle name="Normal 3 27" xfId="31314"/>
    <cellStyle name="Normal 3 28" xfId="31315"/>
    <cellStyle name="Normal 3 29" xfId="31316"/>
    <cellStyle name="Normal 3 3" xfId="31317"/>
    <cellStyle name="Normal 3 3 2" xfId="31318"/>
    <cellStyle name="Normal 3 3 2 2" xfId="31319"/>
    <cellStyle name="Normal 3 3 2 3" xfId="31320"/>
    <cellStyle name="Normal 3 3 2 4" xfId="31321"/>
    <cellStyle name="Normal 3 3 2 5" xfId="31322"/>
    <cellStyle name="Normal 3 3 3" xfId="31323"/>
    <cellStyle name="Normal 3 3 3 2" xfId="31324"/>
    <cellStyle name="Normal 3 3 3 3" xfId="31325"/>
    <cellStyle name="Normal 3 3 3 4" xfId="31326"/>
    <cellStyle name="Normal 3 3 3 5" xfId="31327"/>
    <cellStyle name="Normal 3 3 4" xfId="31328"/>
    <cellStyle name="Normal 3 3 5" xfId="31329"/>
    <cellStyle name="Normal 3 3 6" xfId="31330"/>
    <cellStyle name="Normal 3 3 7" xfId="31331"/>
    <cellStyle name="Normal 3 30" xfId="31332"/>
    <cellStyle name="Normal 3 31" xfId="31333"/>
    <cellStyle name="Normal 3 32" xfId="31334"/>
    <cellStyle name="Normal 3 33" xfId="31335"/>
    <cellStyle name="Normal 3 34" xfId="31336"/>
    <cellStyle name="Normal 3 35" xfId="31337"/>
    <cellStyle name="Normal 3 36" xfId="31338"/>
    <cellStyle name="Normal 3 37" xfId="31339"/>
    <cellStyle name="Normal 3 38" xfId="31340"/>
    <cellStyle name="Normal 3 39" xfId="31341"/>
    <cellStyle name="Normal 3 4" xfId="31342"/>
    <cellStyle name="Normal 3 4 2" xfId="31343"/>
    <cellStyle name="Normal 3 4 3" xfId="31344"/>
    <cellStyle name="Normal 3 4 4" xfId="31345"/>
    <cellStyle name="Normal 3 4 5" xfId="31346"/>
    <cellStyle name="Normal 3 40" xfId="31347"/>
    <cellStyle name="Normal 3 41" xfId="31348"/>
    <cellStyle name="Normal 3 42" xfId="31349"/>
    <cellStyle name="Normal 3 43" xfId="31350"/>
    <cellStyle name="Normal 3 44" xfId="31351"/>
    <cellStyle name="Normal 3 45" xfId="31352"/>
    <cellStyle name="Normal 3 46" xfId="31353"/>
    <cellStyle name="Normal 3 47" xfId="31354"/>
    <cellStyle name="Normal 3 48" xfId="31355"/>
    <cellStyle name="Normal 3 49" xfId="31356"/>
    <cellStyle name="Normal 3 5" xfId="31357"/>
    <cellStyle name="Normal 3 5 2" xfId="31358"/>
    <cellStyle name="Normal 3 5 3" xfId="31359"/>
    <cellStyle name="Normal 3 5 4" xfId="31360"/>
    <cellStyle name="Normal 3 5 5" xfId="31361"/>
    <cellStyle name="Normal 3 50" xfId="31362"/>
    <cellStyle name="Normal 3 51" xfId="31363"/>
    <cellStyle name="Normal 3 52" xfId="31364"/>
    <cellStyle name="Normal 3 6" xfId="31365"/>
    <cellStyle name="Normal 3 6 2" xfId="31366"/>
    <cellStyle name="Normal 3 6 2 2" xfId="31367"/>
    <cellStyle name="Normal 3 6 2 2 2" xfId="31368"/>
    <cellStyle name="Normal 3 6 2 3" xfId="31369"/>
    <cellStyle name="Normal 3 6 2 3 2" xfId="31370"/>
    <cellStyle name="Normal 3 6 2 4" xfId="31371"/>
    <cellStyle name="Normal 3 6 2 4 2" xfId="31372"/>
    <cellStyle name="Normal 3 6 2 5" xfId="31373"/>
    <cellStyle name="Normal 3 6 2 5 2" xfId="31374"/>
    <cellStyle name="Normal 3 6 2 6" xfId="31375"/>
    <cellStyle name="Normal 3 6 3" xfId="31376"/>
    <cellStyle name="Normal 3 6 3 2" xfId="31377"/>
    <cellStyle name="Normal 3 6 4" xfId="31378"/>
    <cellStyle name="Normal 3 6 4 2" xfId="31379"/>
    <cellStyle name="Normal 3 6 5" xfId="31380"/>
    <cellStyle name="Normal 3 6 5 2" xfId="31381"/>
    <cellStyle name="Normal 3 6 6" xfId="31382"/>
    <cellStyle name="Normal 3 6 6 2" xfId="31383"/>
    <cellStyle name="Normal 3 6 7" xfId="31384"/>
    <cellStyle name="Normal 3 7" xfId="31385"/>
    <cellStyle name="Normal 3 7 2" xfId="31386"/>
    <cellStyle name="Normal 3 7 3" xfId="31387"/>
    <cellStyle name="Normal 3 7 4" xfId="31388"/>
    <cellStyle name="Normal 3 7 5" xfId="31389"/>
    <cellStyle name="Normal 3 8" xfId="31390"/>
    <cellStyle name="Normal 3 8 2" xfId="31391"/>
    <cellStyle name="Normal 3 8 3" xfId="31392"/>
    <cellStyle name="Normal 3 8 4" xfId="31393"/>
    <cellStyle name="Normal 3 8 5" xfId="31394"/>
    <cellStyle name="Normal 3 9" xfId="31395"/>
    <cellStyle name="Normal 3 9 2" xfId="31396"/>
    <cellStyle name="Normal 3 9 2 2" xfId="31397"/>
    <cellStyle name="Normal 3 9 2 2 2" xfId="31398"/>
    <cellStyle name="Normal 3 9 2 3" xfId="31399"/>
    <cellStyle name="Normal 3 9 2 3 2" xfId="31400"/>
    <cellStyle name="Normal 3 9 2 4" xfId="31401"/>
    <cellStyle name="Normal 3 9 2 4 2" xfId="31402"/>
    <cellStyle name="Normal 3 9 2 5" xfId="31403"/>
    <cellStyle name="Normal 3 9 2 5 2" xfId="31404"/>
    <cellStyle name="Normal 3 9 2 6" xfId="31405"/>
    <cellStyle name="Normal 3 9 3" xfId="31406"/>
    <cellStyle name="Normal 3 9 3 2" xfId="31407"/>
    <cellStyle name="Normal 3 9 4" xfId="31408"/>
    <cellStyle name="Normal 3 9 4 2" xfId="31409"/>
    <cellStyle name="Normal 3 9 5" xfId="31410"/>
    <cellStyle name="Normal 3 9 5 2" xfId="31411"/>
    <cellStyle name="Normal 3 9 6" xfId="31412"/>
    <cellStyle name="Normal 3 9 6 2" xfId="31413"/>
    <cellStyle name="Normal 3 9 7" xfId="31414"/>
    <cellStyle name="Normal 3_$50 BUDGET KBM 2010_17_03.11.2009_upd" xfId="31415"/>
    <cellStyle name="Normal 30" xfId="31416"/>
    <cellStyle name="Normal 30 2" xfId="31417"/>
    <cellStyle name="Normal 30 3" xfId="31418"/>
    <cellStyle name="Normal 30 4" xfId="31419"/>
    <cellStyle name="Normal 30 5" xfId="31420"/>
    <cellStyle name="Normal 31" xfId="31421"/>
    <cellStyle name="Normal 31 2" xfId="31422"/>
    <cellStyle name="Normal 31 3" xfId="31423"/>
    <cellStyle name="Normal 31 4" xfId="31424"/>
    <cellStyle name="Normal 31 5" xfId="31425"/>
    <cellStyle name="Normal 32" xfId="31426"/>
    <cellStyle name="Normal 32 2" xfId="31427"/>
    <cellStyle name="Normal 32 3" xfId="31428"/>
    <cellStyle name="Normal 32 4" xfId="31429"/>
    <cellStyle name="Normal 32 5" xfId="31430"/>
    <cellStyle name="Normal 33" xfId="31431"/>
    <cellStyle name="Normal 33 2" xfId="31432"/>
    <cellStyle name="Normal 33 3" xfId="31433"/>
    <cellStyle name="Normal 33 4" xfId="31434"/>
    <cellStyle name="Normal 33 5" xfId="31435"/>
    <cellStyle name="Normal 34" xfId="31436"/>
    <cellStyle name="Normal 34 2" xfId="31437"/>
    <cellStyle name="Normal 34 2 2" xfId="31438"/>
    <cellStyle name="Normal 34 2 3" xfId="31439"/>
    <cellStyle name="Normal 34 2 4" xfId="31440"/>
    <cellStyle name="Normal 34 2 5" xfId="31441"/>
    <cellStyle name="Normal 34 3" xfId="31442"/>
    <cellStyle name="Normal 34 4" xfId="31443"/>
    <cellStyle name="Normal 34 5" xfId="31444"/>
    <cellStyle name="Normal 34 6" xfId="31445"/>
    <cellStyle name="Normal 35" xfId="31446"/>
    <cellStyle name="Normal 35 2" xfId="31447"/>
    <cellStyle name="Normal 35 3" xfId="31448"/>
    <cellStyle name="Normal 35 4" xfId="31449"/>
    <cellStyle name="Normal 35 5" xfId="31450"/>
    <cellStyle name="Normal 36" xfId="31451"/>
    <cellStyle name="Normal 36 2" xfId="31452"/>
    <cellStyle name="Normal 36 3" xfId="31453"/>
    <cellStyle name="Normal 36 4" xfId="31454"/>
    <cellStyle name="Normal 36 5" xfId="31455"/>
    <cellStyle name="Normal 37" xfId="31456"/>
    <cellStyle name="Normal 37 2" xfId="31457"/>
    <cellStyle name="Normal 37 3" xfId="31458"/>
    <cellStyle name="Normal 37 4" xfId="31459"/>
    <cellStyle name="Normal 37 5" xfId="31460"/>
    <cellStyle name="Normal 38" xfId="31461"/>
    <cellStyle name="Normal 38 2" xfId="31462"/>
    <cellStyle name="Normal 38 3" xfId="31463"/>
    <cellStyle name="Normal 38 4" xfId="31464"/>
    <cellStyle name="Normal 38 5" xfId="31465"/>
    <cellStyle name="Normal 39" xfId="31466"/>
    <cellStyle name="Normal 39 2" xfId="31467"/>
    <cellStyle name="Normal 39 3" xfId="31468"/>
    <cellStyle name="Normal 39 4" xfId="31469"/>
    <cellStyle name="Normal 39 5" xfId="31470"/>
    <cellStyle name="Normal 4" xfId="31471"/>
    <cellStyle name="Normal 4 10" xfId="31472"/>
    <cellStyle name="Normal 4 11" xfId="31473"/>
    <cellStyle name="Normal 4 12" xfId="31474"/>
    <cellStyle name="Normal 4 13" xfId="31475"/>
    <cellStyle name="Normal 4 14" xfId="31476"/>
    <cellStyle name="Normal 4 15" xfId="31477"/>
    <cellStyle name="Normal 4 16" xfId="31478"/>
    <cellStyle name="Normal 4 17" xfId="31479"/>
    <cellStyle name="Normal 4 18" xfId="31480"/>
    <cellStyle name="Normal 4 19" xfId="31481"/>
    <cellStyle name="Normal 4 2" xfId="31482"/>
    <cellStyle name="Normal 4 2 2" xfId="31483"/>
    <cellStyle name="Normal 4 2 3" xfId="31484"/>
    <cellStyle name="Normal 4 2 4" xfId="31485"/>
    <cellStyle name="Normal 4 2 5" xfId="31486"/>
    <cellStyle name="Normal 4 20" xfId="31487"/>
    <cellStyle name="Normal 4 21" xfId="31488"/>
    <cellStyle name="Normal 4 22" xfId="31489"/>
    <cellStyle name="Normal 4 23" xfId="31490"/>
    <cellStyle name="Normal 4 24" xfId="31491"/>
    <cellStyle name="Normal 4 25" xfId="31492"/>
    <cellStyle name="Normal 4 26" xfId="31493"/>
    <cellStyle name="Normal 4 27" xfId="31494"/>
    <cellStyle name="Normal 4 28" xfId="31495"/>
    <cellStyle name="Normal 4 29" xfId="31496"/>
    <cellStyle name="Normal 4 3" xfId="31497"/>
    <cellStyle name="Normal 4 3 2" xfId="31498"/>
    <cellStyle name="Normal 4 3 2 2" xfId="31499"/>
    <cellStyle name="Normal 4 3 2 3" xfId="31500"/>
    <cellStyle name="Normal 4 3 2 4" xfId="31501"/>
    <cellStyle name="Normal 4 3 2 5" xfId="31502"/>
    <cellStyle name="Normal 4 3 3" xfId="31503"/>
    <cellStyle name="Normal 4 3 3 2" xfId="31504"/>
    <cellStyle name="Normal 4 3 3 3" xfId="31505"/>
    <cellStyle name="Normal 4 3 3 4" xfId="31506"/>
    <cellStyle name="Normal 4 3 3 5" xfId="31507"/>
    <cellStyle name="Normal 4 3 4" xfId="31508"/>
    <cellStyle name="Normal 4 3 5" xfId="31509"/>
    <cellStyle name="Normal 4 3 6" xfId="31510"/>
    <cellStyle name="Normal 4 3 7" xfId="31511"/>
    <cellStyle name="Normal 4 30" xfId="31512"/>
    <cellStyle name="Normal 4 31" xfId="31513"/>
    <cellStyle name="Normal 4 32" xfId="31514"/>
    <cellStyle name="Normal 4 33" xfId="31515"/>
    <cellStyle name="Normal 4 34" xfId="31516"/>
    <cellStyle name="Normal 4 35" xfId="31517"/>
    <cellStyle name="Normal 4 36" xfId="31518"/>
    <cellStyle name="Normal 4 37" xfId="31519"/>
    <cellStyle name="Normal 4 38" xfId="31520"/>
    <cellStyle name="Normal 4 39" xfId="31521"/>
    <cellStyle name="Normal 4 4" xfId="31522"/>
    <cellStyle name="Normal 4 4 2" xfId="31523"/>
    <cellStyle name="Normal 4 4 3" xfId="31524"/>
    <cellStyle name="Normal 4 4 4" xfId="31525"/>
    <cellStyle name="Normal 4 4 5" xfId="31526"/>
    <cellStyle name="Normal 4 40" xfId="31527"/>
    <cellStyle name="Normal 4 41" xfId="31528"/>
    <cellStyle name="Normal 4 42" xfId="31529"/>
    <cellStyle name="Normal 4 43" xfId="31530"/>
    <cellStyle name="Normal 4 44" xfId="31531"/>
    <cellStyle name="Normal 4 5" xfId="31532"/>
    <cellStyle name="Normal 4 6" xfId="31533"/>
    <cellStyle name="Normal 4 7" xfId="31534"/>
    <cellStyle name="Normal 4 8" xfId="31535"/>
    <cellStyle name="Normal 4 9" xfId="31536"/>
    <cellStyle name="Normal 4_oрех1" xfId="31537"/>
    <cellStyle name="Normal 40" xfId="31538"/>
    <cellStyle name="Normal 40 2" xfId="31539"/>
    <cellStyle name="Normal 40 3" xfId="31540"/>
    <cellStyle name="Normal 40 4" xfId="31541"/>
    <cellStyle name="Normal 40 5" xfId="31542"/>
    <cellStyle name="Normal 41" xfId="31543"/>
    <cellStyle name="Normal 41 2" xfId="31544"/>
    <cellStyle name="Normal 41 3" xfId="31545"/>
    <cellStyle name="Normal 41 4" xfId="31546"/>
    <cellStyle name="Normal 41 5" xfId="31547"/>
    <cellStyle name="Normal 42" xfId="31548"/>
    <cellStyle name="Normal 42 2" xfId="31549"/>
    <cellStyle name="Normal 42 3" xfId="31550"/>
    <cellStyle name="Normal 42 4" xfId="31551"/>
    <cellStyle name="Normal 42 5" xfId="31552"/>
    <cellStyle name="Normal 43" xfId="31553"/>
    <cellStyle name="Normal 43 2" xfId="31554"/>
    <cellStyle name="Normal 43 3" xfId="31555"/>
    <cellStyle name="Normal 43 4" xfId="31556"/>
    <cellStyle name="Normal 43 5" xfId="31557"/>
    <cellStyle name="Normal 44" xfId="31558"/>
    <cellStyle name="Normal 44 10" xfId="31559"/>
    <cellStyle name="Normal 44 10 2" xfId="31560"/>
    <cellStyle name="Normal 44 10 3" xfId="31561"/>
    <cellStyle name="Normal 44 10 4" xfId="31562"/>
    <cellStyle name="Normal 44 10 5" xfId="31563"/>
    <cellStyle name="Normal 44 11" xfId="31564"/>
    <cellStyle name="Normal 44 11 2" xfId="31565"/>
    <cellStyle name="Normal 44 11 3" xfId="31566"/>
    <cellStyle name="Normal 44 11 4" xfId="31567"/>
    <cellStyle name="Normal 44 11 5" xfId="31568"/>
    <cellStyle name="Normal 44 12" xfId="31569"/>
    <cellStyle name="Normal 44 12 2" xfId="31570"/>
    <cellStyle name="Normal 44 12 3" xfId="31571"/>
    <cellStyle name="Normal 44 12 4" xfId="31572"/>
    <cellStyle name="Normal 44 12 5" xfId="31573"/>
    <cellStyle name="Normal 44 13" xfId="31574"/>
    <cellStyle name="Normal 44 13 2" xfId="31575"/>
    <cellStyle name="Normal 44 13 3" xfId="31576"/>
    <cellStyle name="Normal 44 13 4" xfId="31577"/>
    <cellStyle name="Normal 44 13 5" xfId="31578"/>
    <cellStyle name="Normal 44 14" xfId="31579"/>
    <cellStyle name="Normal 44 14 2" xfId="31580"/>
    <cellStyle name="Normal 44 14 3" xfId="31581"/>
    <cellStyle name="Normal 44 14 4" xfId="31582"/>
    <cellStyle name="Normal 44 14 5" xfId="31583"/>
    <cellStyle name="Normal 44 15" xfId="31584"/>
    <cellStyle name="Normal 44 15 2" xfId="31585"/>
    <cellStyle name="Normal 44 15 3" xfId="31586"/>
    <cellStyle name="Normal 44 15 4" xfId="31587"/>
    <cellStyle name="Normal 44 15 5" xfId="31588"/>
    <cellStyle name="Normal 44 16" xfId="31589"/>
    <cellStyle name="Normal 44 16 2" xfId="31590"/>
    <cellStyle name="Normal 44 16 3" xfId="31591"/>
    <cellStyle name="Normal 44 16 4" xfId="31592"/>
    <cellStyle name="Normal 44 16 5" xfId="31593"/>
    <cellStyle name="Normal 44 17" xfId="31594"/>
    <cellStyle name="Normal 44 17 2" xfId="31595"/>
    <cellStyle name="Normal 44 17 3" xfId="31596"/>
    <cellStyle name="Normal 44 17 4" xfId="31597"/>
    <cellStyle name="Normal 44 17 5" xfId="31598"/>
    <cellStyle name="Normal 44 18" xfId="31599"/>
    <cellStyle name="Normal 44 18 2" xfId="31600"/>
    <cellStyle name="Normal 44 18 3" xfId="31601"/>
    <cellStyle name="Normal 44 18 4" xfId="31602"/>
    <cellStyle name="Normal 44 18 5" xfId="31603"/>
    <cellStyle name="Normal 44 19" xfId="31604"/>
    <cellStyle name="Normal 44 19 2" xfId="31605"/>
    <cellStyle name="Normal 44 19 3" xfId="31606"/>
    <cellStyle name="Normal 44 19 4" xfId="31607"/>
    <cellStyle name="Normal 44 19 5" xfId="31608"/>
    <cellStyle name="Normal 44 2" xfId="31609"/>
    <cellStyle name="Normal 44 2 2" xfId="31610"/>
    <cellStyle name="Normal 44 2 3" xfId="31611"/>
    <cellStyle name="Normal 44 2 4" xfId="31612"/>
    <cellStyle name="Normal 44 2 5" xfId="31613"/>
    <cellStyle name="Normal 44 20" xfId="31614"/>
    <cellStyle name="Normal 44 20 2" xfId="31615"/>
    <cellStyle name="Normal 44 20 3" xfId="31616"/>
    <cellStyle name="Normal 44 20 4" xfId="31617"/>
    <cellStyle name="Normal 44 20 5" xfId="31618"/>
    <cellStyle name="Normal 44 21" xfId="31619"/>
    <cellStyle name="Normal 44 21 2" xfId="31620"/>
    <cellStyle name="Normal 44 21 3" xfId="31621"/>
    <cellStyle name="Normal 44 21 4" xfId="31622"/>
    <cellStyle name="Normal 44 21 5" xfId="31623"/>
    <cellStyle name="Normal 44 22" xfId="31624"/>
    <cellStyle name="Normal 44 22 2" xfId="31625"/>
    <cellStyle name="Normal 44 22 3" xfId="31626"/>
    <cellStyle name="Normal 44 22 4" xfId="31627"/>
    <cellStyle name="Normal 44 22 5" xfId="31628"/>
    <cellStyle name="Normal 44 23" xfId="31629"/>
    <cellStyle name="Normal 44 23 2" xfId="31630"/>
    <cellStyle name="Normal 44 23 3" xfId="31631"/>
    <cellStyle name="Normal 44 23 4" xfId="31632"/>
    <cellStyle name="Normal 44 23 5" xfId="31633"/>
    <cellStyle name="Normal 44 24" xfId="31634"/>
    <cellStyle name="Normal 44 24 2" xfId="31635"/>
    <cellStyle name="Normal 44 24 3" xfId="31636"/>
    <cellStyle name="Normal 44 24 4" xfId="31637"/>
    <cellStyle name="Normal 44 24 5" xfId="31638"/>
    <cellStyle name="Normal 44 25" xfId="31639"/>
    <cellStyle name="Normal 44 25 2" xfId="31640"/>
    <cellStyle name="Normal 44 25 3" xfId="31641"/>
    <cellStyle name="Normal 44 25 4" xfId="31642"/>
    <cellStyle name="Normal 44 25 5" xfId="31643"/>
    <cellStyle name="Normal 44 26" xfId="31644"/>
    <cellStyle name="Normal 44 26 2" xfId="31645"/>
    <cellStyle name="Normal 44 26 3" xfId="31646"/>
    <cellStyle name="Normal 44 26 4" xfId="31647"/>
    <cellStyle name="Normal 44 26 5" xfId="31648"/>
    <cellStyle name="Normal 44 27" xfId="31649"/>
    <cellStyle name="Normal 44 27 2" xfId="31650"/>
    <cellStyle name="Normal 44 27 3" xfId="31651"/>
    <cellStyle name="Normal 44 27 4" xfId="31652"/>
    <cellStyle name="Normal 44 27 5" xfId="31653"/>
    <cellStyle name="Normal 44 28" xfId="31654"/>
    <cellStyle name="Normal 44 28 2" xfId="31655"/>
    <cellStyle name="Normal 44 28 3" xfId="31656"/>
    <cellStyle name="Normal 44 28 4" xfId="31657"/>
    <cellStyle name="Normal 44 28 5" xfId="31658"/>
    <cellStyle name="Normal 44 29" xfId="31659"/>
    <cellStyle name="Normal 44 29 2" xfId="31660"/>
    <cellStyle name="Normal 44 29 3" xfId="31661"/>
    <cellStyle name="Normal 44 29 4" xfId="31662"/>
    <cellStyle name="Normal 44 29 5" xfId="31663"/>
    <cellStyle name="Normal 44 3" xfId="31664"/>
    <cellStyle name="Normal 44 3 2" xfId="31665"/>
    <cellStyle name="Normal 44 3 3" xfId="31666"/>
    <cellStyle name="Normal 44 3 4" xfId="31667"/>
    <cellStyle name="Normal 44 3 5" xfId="31668"/>
    <cellStyle name="Normal 44 30" xfId="31669"/>
    <cellStyle name="Normal 44 30 2" xfId="31670"/>
    <cellStyle name="Normal 44 30 3" xfId="31671"/>
    <cellStyle name="Normal 44 30 4" xfId="31672"/>
    <cellStyle name="Normal 44 30 5" xfId="31673"/>
    <cellStyle name="Normal 44 31" xfId="31674"/>
    <cellStyle name="Normal 44 31 2" xfId="31675"/>
    <cellStyle name="Normal 44 31 3" xfId="31676"/>
    <cellStyle name="Normal 44 31 4" xfId="31677"/>
    <cellStyle name="Normal 44 31 5" xfId="31678"/>
    <cellStyle name="Normal 44 32" xfId="31679"/>
    <cellStyle name="Normal 44 32 2" xfId="31680"/>
    <cellStyle name="Normal 44 32 3" xfId="31681"/>
    <cellStyle name="Normal 44 32 4" xfId="31682"/>
    <cellStyle name="Normal 44 32 5" xfId="31683"/>
    <cellStyle name="Normal 44 33" xfId="31684"/>
    <cellStyle name="Normal 44 33 2" xfId="31685"/>
    <cellStyle name="Normal 44 33 3" xfId="31686"/>
    <cellStyle name="Normal 44 33 4" xfId="31687"/>
    <cellStyle name="Normal 44 33 5" xfId="31688"/>
    <cellStyle name="Normal 44 34" xfId="31689"/>
    <cellStyle name="Normal 44 34 2" xfId="31690"/>
    <cellStyle name="Normal 44 34 3" xfId="31691"/>
    <cellStyle name="Normal 44 34 4" xfId="31692"/>
    <cellStyle name="Normal 44 34 5" xfId="31693"/>
    <cellStyle name="Normal 44 35" xfId="31694"/>
    <cellStyle name="Normal 44 35 2" xfId="31695"/>
    <cellStyle name="Normal 44 35 3" xfId="31696"/>
    <cellStyle name="Normal 44 35 4" xfId="31697"/>
    <cellStyle name="Normal 44 35 5" xfId="31698"/>
    <cellStyle name="Normal 44 36" xfId="31699"/>
    <cellStyle name="Normal 44 36 2" xfId="31700"/>
    <cellStyle name="Normal 44 36 3" xfId="31701"/>
    <cellStyle name="Normal 44 36 4" xfId="31702"/>
    <cellStyle name="Normal 44 36 5" xfId="31703"/>
    <cellStyle name="Normal 44 37" xfId="31704"/>
    <cellStyle name="Normal 44 37 2" xfId="31705"/>
    <cellStyle name="Normal 44 37 3" xfId="31706"/>
    <cellStyle name="Normal 44 37 4" xfId="31707"/>
    <cellStyle name="Normal 44 37 5" xfId="31708"/>
    <cellStyle name="Normal 44 38" xfId="31709"/>
    <cellStyle name="Normal 44 38 2" xfId="31710"/>
    <cellStyle name="Normal 44 38 3" xfId="31711"/>
    <cellStyle name="Normal 44 38 4" xfId="31712"/>
    <cellStyle name="Normal 44 38 5" xfId="31713"/>
    <cellStyle name="Normal 44 39" xfId="31714"/>
    <cellStyle name="Normal 44 39 2" xfId="31715"/>
    <cellStyle name="Normal 44 39 3" xfId="31716"/>
    <cellStyle name="Normal 44 39 4" xfId="31717"/>
    <cellStyle name="Normal 44 39 5" xfId="31718"/>
    <cellStyle name="Normal 44 4" xfId="31719"/>
    <cellStyle name="Normal 44 4 2" xfId="31720"/>
    <cellStyle name="Normal 44 4 3" xfId="31721"/>
    <cellStyle name="Normal 44 4 4" xfId="31722"/>
    <cellStyle name="Normal 44 4 5" xfId="31723"/>
    <cellStyle name="Normal 44 40" xfId="31724"/>
    <cellStyle name="Normal 44 40 2" xfId="31725"/>
    <cellStyle name="Normal 44 40 3" xfId="31726"/>
    <cellStyle name="Normal 44 40 4" xfId="31727"/>
    <cellStyle name="Normal 44 40 5" xfId="31728"/>
    <cellStyle name="Normal 44 41" xfId="31729"/>
    <cellStyle name="Normal 44 41 2" xfId="31730"/>
    <cellStyle name="Normal 44 41 3" xfId="31731"/>
    <cellStyle name="Normal 44 41 4" xfId="31732"/>
    <cellStyle name="Normal 44 41 5" xfId="31733"/>
    <cellStyle name="Normal 44 42" xfId="31734"/>
    <cellStyle name="Normal 44 42 2" xfId="31735"/>
    <cellStyle name="Normal 44 42 3" xfId="31736"/>
    <cellStyle name="Normal 44 42 4" xfId="31737"/>
    <cellStyle name="Normal 44 42 5" xfId="31738"/>
    <cellStyle name="Normal 44 43" xfId="31739"/>
    <cellStyle name="Normal 44 43 2" xfId="31740"/>
    <cellStyle name="Normal 44 43 3" xfId="31741"/>
    <cellStyle name="Normal 44 43 4" xfId="31742"/>
    <cellStyle name="Normal 44 43 5" xfId="31743"/>
    <cellStyle name="Normal 44 44" xfId="31744"/>
    <cellStyle name="Normal 44 44 2" xfId="31745"/>
    <cellStyle name="Normal 44 44 3" xfId="31746"/>
    <cellStyle name="Normal 44 44 4" xfId="31747"/>
    <cellStyle name="Normal 44 44 5" xfId="31748"/>
    <cellStyle name="Normal 44 45" xfId="31749"/>
    <cellStyle name="Normal 44 45 2" xfId="31750"/>
    <cellStyle name="Normal 44 45 3" xfId="31751"/>
    <cellStyle name="Normal 44 45 4" xfId="31752"/>
    <cellStyle name="Normal 44 45 5" xfId="31753"/>
    <cellStyle name="Normal 44 46" xfId="31754"/>
    <cellStyle name="Normal 44 46 2" xfId="31755"/>
    <cellStyle name="Normal 44 46 3" xfId="31756"/>
    <cellStyle name="Normal 44 46 4" xfId="31757"/>
    <cellStyle name="Normal 44 46 5" xfId="31758"/>
    <cellStyle name="Normal 44 47" xfId="31759"/>
    <cellStyle name="Normal 44 47 2" xfId="31760"/>
    <cellStyle name="Normal 44 47 3" xfId="31761"/>
    <cellStyle name="Normal 44 47 4" xfId="31762"/>
    <cellStyle name="Normal 44 47 5" xfId="31763"/>
    <cellStyle name="Normal 44 48" xfId="31764"/>
    <cellStyle name="Normal 44 49" xfId="31765"/>
    <cellStyle name="Normal 44 5" xfId="31766"/>
    <cellStyle name="Normal 44 5 2" xfId="31767"/>
    <cellStyle name="Normal 44 5 3" xfId="31768"/>
    <cellStyle name="Normal 44 5 4" xfId="31769"/>
    <cellStyle name="Normal 44 5 5" xfId="31770"/>
    <cellStyle name="Normal 44 50" xfId="31771"/>
    <cellStyle name="Normal 44 51" xfId="31772"/>
    <cellStyle name="Normal 44 6" xfId="31773"/>
    <cellStyle name="Normal 44 6 2" xfId="31774"/>
    <cellStyle name="Normal 44 6 3" xfId="31775"/>
    <cellStyle name="Normal 44 6 4" xfId="31776"/>
    <cellStyle name="Normal 44 6 5" xfId="31777"/>
    <cellStyle name="Normal 44 7" xfId="31778"/>
    <cellStyle name="Normal 44 7 2" xfId="31779"/>
    <cellStyle name="Normal 44 7 3" xfId="31780"/>
    <cellStyle name="Normal 44 7 4" xfId="31781"/>
    <cellStyle name="Normal 44 7 5" xfId="31782"/>
    <cellStyle name="Normal 44 8" xfId="31783"/>
    <cellStyle name="Normal 44 8 2" xfId="31784"/>
    <cellStyle name="Normal 44 8 3" xfId="31785"/>
    <cellStyle name="Normal 44 8 4" xfId="31786"/>
    <cellStyle name="Normal 44 8 5" xfId="31787"/>
    <cellStyle name="Normal 44 9" xfId="31788"/>
    <cellStyle name="Normal 44 9 2" xfId="31789"/>
    <cellStyle name="Normal 44 9 3" xfId="31790"/>
    <cellStyle name="Normal 44 9 4" xfId="31791"/>
    <cellStyle name="Normal 44 9 5" xfId="31792"/>
    <cellStyle name="Normal 45" xfId="31793"/>
    <cellStyle name="Normal 45 2" xfId="31794"/>
    <cellStyle name="Normal 45 3" xfId="31795"/>
    <cellStyle name="Normal 45 4" xfId="31796"/>
    <cellStyle name="Normal 45 5" xfId="31797"/>
    <cellStyle name="Normal 46" xfId="31798"/>
    <cellStyle name="Normal 46 2" xfId="31799"/>
    <cellStyle name="Normal 46 3" xfId="31800"/>
    <cellStyle name="Normal 46 4" xfId="31801"/>
    <cellStyle name="Normal 46 5" xfId="31802"/>
    <cellStyle name="Normal 47" xfId="31803"/>
    <cellStyle name="Normal 47 2" xfId="31804"/>
    <cellStyle name="Normal 47 2 2" xfId="31805"/>
    <cellStyle name="Normal 47 3" xfId="31806"/>
    <cellStyle name="Normal 47 3 2" xfId="31807"/>
    <cellStyle name="Normal 47 4" xfId="31808"/>
    <cellStyle name="Normal 47 4 2" xfId="31809"/>
    <cellStyle name="Normal 47 5" xfId="31810"/>
    <cellStyle name="Normal 47 5 2" xfId="31811"/>
    <cellStyle name="Normal 47 6" xfId="31812"/>
    <cellStyle name="Normal 48" xfId="31813"/>
    <cellStyle name="Normal 48 2" xfId="31814"/>
    <cellStyle name="Normal 48 3" xfId="31815"/>
    <cellStyle name="Normal 48 4" xfId="31816"/>
    <cellStyle name="Normal 48 5" xfId="31817"/>
    <cellStyle name="Normal 49" xfId="31818"/>
    <cellStyle name="Normal 49 2" xfId="31819"/>
    <cellStyle name="Normal 49 3" xfId="31820"/>
    <cellStyle name="Normal 49 4" xfId="31821"/>
    <cellStyle name="Normal 49 5" xfId="31822"/>
    <cellStyle name="Normal 5" xfId="31823"/>
    <cellStyle name="Normal 5 10" xfId="31824"/>
    <cellStyle name="Normal 5 11" xfId="31825"/>
    <cellStyle name="Normal 5 12" xfId="31826"/>
    <cellStyle name="Normal 5 13" xfId="31827"/>
    <cellStyle name="Normal 5 14" xfId="31828"/>
    <cellStyle name="Normal 5 15" xfId="31829"/>
    <cellStyle name="Normal 5 16" xfId="31830"/>
    <cellStyle name="Normal 5 17" xfId="31831"/>
    <cellStyle name="Normal 5 18" xfId="31832"/>
    <cellStyle name="Normal 5 19" xfId="31833"/>
    <cellStyle name="Normal 5 2" xfId="31834"/>
    <cellStyle name="Normal 5 2 10" xfId="31835"/>
    <cellStyle name="Normal 5 2 11" xfId="31836"/>
    <cellStyle name="Normal 5 2 12" xfId="31837"/>
    <cellStyle name="Normal 5 2 13" xfId="31838"/>
    <cellStyle name="Normal 5 2 14" xfId="31839"/>
    <cellStyle name="Normal 5 2 15" xfId="31840"/>
    <cellStyle name="Normal 5 2 16" xfId="31841"/>
    <cellStyle name="Normal 5 2 17" xfId="31842"/>
    <cellStyle name="Normal 5 2 18" xfId="31843"/>
    <cellStyle name="Normal 5 2 19" xfId="31844"/>
    <cellStyle name="Normal 5 2 2" xfId="31845"/>
    <cellStyle name="Normal 5 2 20" xfId="31846"/>
    <cellStyle name="Normal 5 2 21" xfId="31847"/>
    <cellStyle name="Normal 5 2 22" xfId="31848"/>
    <cellStyle name="Normal 5 2 23" xfId="31849"/>
    <cellStyle name="Normal 5 2 24" xfId="31850"/>
    <cellStyle name="Normal 5 2 25" xfId="31851"/>
    <cellStyle name="Normal 5 2 26" xfId="31852"/>
    <cellStyle name="Normal 5 2 27" xfId="31853"/>
    <cellStyle name="Normal 5 2 28" xfId="31854"/>
    <cellStyle name="Normal 5 2 29" xfId="31855"/>
    <cellStyle name="Normal 5 2 3" xfId="31856"/>
    <cellStyle name="Normal 5 2 30" xfId="31857"/>
    <cellStyle name="Normal 5 2 31" xfId="31858"/>
    <cellStyle name="Normal 5 2 32" xfId="31859"/>
    <cellStyle name="Normal 5 2 33" xfId="31860"/>
    <cellStyle name="Normal 5 2 34" xfId="31861"/>
    <cellStyle name="Normal 5 2 35" xfId="31862"/>
    <cellStyle name="Normal 5 2 36" xfId="31863"/>
    <cellStyle name="Normal 5 2 37" xfId="31864"/>
    <cellStyle name="Normal 5 2 38" xfId="31865"/>
    <cellStyle name="Normal 5 2 39" xfId="31866"/>
    <cellStyle name="Normal 5 2 4" xfId="31867"/>
    <cellStyle name="Normal 5 2 40" xfId="31868"/>
    <cellStyle name="Normal 5 2 41" xfId="31869"/>
    <cellStyle name="Normal 5 2 42" xfId="31870"/>
    <cellStyle name="Normal 5 2 5" xfId="31871"/>
    <cellStyle name="Normal 5 2 6" xfId="31872"/>
    <cellStyle name="Normal 5 2 7" xfId="31873"/>
    <cellStyle name="Normal 5 2 8" xfId="31874"/>
    <cellStyle name="Normal 5 2 9" xfId="31875"/>
    <cellStyle name="Normal 5 20" xfId="31876"/>
    <cellStyle name="Normal 5 21" xfId="31877"/>
    <cellStyle name="Normal 5 22" xfId="31878"/>
    <cellStyle name="Normal 5 23" xfId="31879"/>
    <cellStyle name="Normal 5 24" xfId="31880"/>
    <cellStyle name="Normal 5 25" xfId="31881"/>
    <cellStyle name="Normal 5 26" xfId="31882"/>
    <cellStyle name="Normal 5 27" xfId="31883"/>
    <cellStyle name="Normal 5 28" xfId="31884"/>
    <cellStyle name="Normal 5 29" xfId="31885"/>
    <cellStyle name="Normal 5 3" xfId="31886"/>
    <cellStyle name="Normal 5 3 2" xfId="31887"/>
    <cellStyle name="Normal 5 3 3" xfId="31888"/>
    <cellStyle name="Normal 5 3 4" xfId="31889"/>
    <cellStyle name="Normal 5 3 5" xfId="31890"/>
    <cellStyle name="Normal 5 30" xfId="31891"/>
    <cellStyle name="Normal 5 31" xfId="31892"/>
    <cellStyle name="Normal 5 32" xfId="31893"/>
    <cellStyle name="Normal 5 33" xfId="31894"/>
    <cellStyle name="Normal 5 34" xfId="31895"/>
    <cellStyle name="Normal 5 35" xfId="31896"/>
    <cellStyle name="Normal 5 36" xfId="31897"/>
    <cellStyle name="Normal 5 37" xfId="31898"/>
    <cellStyle name="Normal 5 38" xfId="31899"/>
    <cellStyle name="Normal 5 39" xfId="31900"/>
    <cellStyle name="Normal 5 4" xfId="31901"/>
    <cellStyle name="Normal 5 40" xfId="31902"/>
    <cellStyle name="Normal 5 41" xfId="31903"/>
    <cellStyle name="Normal 5 42" xfId="31904"/>
    <cellStyle name="Normal 5 43" xfId="31905"/>
    <cellStyle name="Normal 5 5" xfId="31906"/>
    <cellStyle name="Normal 5 6" xfId="31907"/>
    <cellStyle name="Normal 5 7" xfId="31908"/>
    <cellStyle name="Normal 5 8" xfId="31909"/>
    <cellStyle name="Normal 5 9" xfId="31910"/>
    <cellStyle name="Normal 50" xfId="31911"/>
    <cellStyle name="Normal 50 2" xfId="31912"/>
    <cellStyle name="Normal 51" xfId="31913"/>
    <cellStyle name="Normal 6" xfId="31914"/>
    <cellStyle name="Normal 6 10" xfId="31915"/>
    <cellStyle name="Normal 6 11" xfId="31916"/>
    <cellStyle name="Normal 6 12" xfId="31917"/>
    <cellStyle name="Normal 6 13" xfId="31918"/>
    <cellStyle name="Normal 6 14" xfId="31919"/>
    <cellStyle name="Normal 6 15" xfId="31920"/>
    <cellStyle name="Normal 6 16" xfId="31921"/>
    <cellStyle name="Normal 6 17" xfId="31922"/>
    <cellStyle name="Normal 6 18" xfId="31923"/>
    <cellStyle name="Normal 6 19" xfId="31924"/>
    <cellStyle name="Normal 6 2" xfId="31925"/>
    <cellStyle name="Normal 6 2 2" xfId="31926"/>
    <cellStyle name="Normal 6 2 3" xfId="31927"/>
    <cellStyle name="Normal 6 2 4" xfId="31928"/>
    <cellStyle name="Normal 6 2 5" xfId="31929"/>
    <cellStyle name="Normal 6 20" xfId="31930"/>
    <cellStyle name="Normal 6 21" xfId="31931"/>
    <cellStyle name="Normal 6 22" xfId="31932"/>
    <cellStyle name="Normal 6 23" xfId="31933"/>
    <cellStyle name="Normal 6 24" xfId="31934"/>
    <cellStyle name="Normal 6 25" xfId="31935"/>
    <cellStyle name="Normal 6 26" xfId="31936"/>
    <cellStyle name="Normal 6 27" xfId="31937"/>
    <cellStyle name="Normal 6 28" xfId="31938"/>
    <cellStyle name="Normal 6 29" xfId="31939"/>
    <cellStyle name="Normal 6 3" xfId="31940"/>
    <cellStyle name="Normal 6 3 2" xfId="31941"/>
    <cellStyle name="Normal 6 30" xfId="31942"/>
    <cellStyle name="Normal 6 31" xfId="31943"/>
    <cellStyle name="Normal 6 32" xfId="31944"/>
    <cellStyle name="Normal 6 33" xfId="31945"/>
    <cellStyle name="Normal 6 34" xfId="31946"/>
    <cellStyle name="Normal 6 35" xfId="31947"/>
    <cellStyle name="Normal 6 36" xfId="31948"/>
    <cellStyle name="Normal 6 37" xfId="31949"/>
    <cellStyle name="Normal 6 38" xfId="31950"/>
    <cellStyle name="Normal 6 39" xfId="31951"/>
    <cellStyle name="Normal 6 4" xfId="31952"/>
    <cellStyle name="Normal 6 4 2" xfId="31953"/>
    <cellStyle name="Normal 6 4 3" xfId="31954"/>
    <cellStyle name="Normal 6 4 4" xfId="31955"/>
    <cellStyle name="Normal 6 4 5" xfId="31956"/>
    <cellStyle name="Normal 6 40" xfId="31957"/>
    <cellStyle name="Normal 6 41" xfId="31958"/>
    <cellStyle name="Normal 6 42" xfId="31959"/>
    <cellStyle name="Normal 6 43" xfId="31960"/>
    <cellStyle name="Normal 6 44" xfId="31961"/>
    <cellStyle name="Normal 6 5" xfId="31962"/>
    <cellStyle name="Normal 6 5 2" xfId="31963"/>
    <cellStyle name="Normal 6 5 3" xfId="31964"/>
    <cellStyle name="Normal 6 5 4" xfId="31965"/>
    <cellStyle name="Normal 6 5 5" xfId="31966"/>
    <cellStyle name="Normal 6 6" xfId="31967"/>
    <cellStyle name="Normal 6 7" xfId="31968"/>
    <cellStyle name="Normal 6 8" xfId="31969"/>
    <cellStyle name="Normal 6 9" xfId="31970"/>
    <cellStyle name="Normal 7" xfId="31971"/>
    <cellStyle name="Normal 7 2" xfId="31972"/>
    <cellStyle name="Normal 7 2 2" xfId="31973"/>
    <cellStyle name="Normal 7 2 3" xfId="31974"/>
    <cellStyle name="Normal 7 2 4" xfId="31975"/>
    <cellStyle name="Normal 7 2 5" xfId="31976"/>
    <cellStyle name="Normal 7 2 6" xfId="31977"/>
    <cellStyle name="Normal 7 3" xfId="31978"/>
    <cellStyle name="Normal 7 3 2" xfId="31979"/>
    <cellStyle name="Normal 7 3 3" xfId="31980"/>
    <cellStyle name="Normal 7 3 4" xfId="31981"/>
    <cellStyle name="Normal 7 3 5" xfId="31982"/>
    <cellStyle name="Normal 7 4" xfId="31983"/>
    <cellStyle name="Normal 7 4 2" xfId="31984"/>
    <cellStyle name="Normal 7 4 3" xfId="31985"/>
    <cellStyle name="Normal 7 4 4" xfId="31986"/>
    <cellStyle name="Normal 7 4 5" xfId="31987"/>
    <cellStyle name="Normal 7 5" xfId="31988"/>
    <cellStyle name="Normal 7 5 2" xfId="31989"/>
    <cellStyle name="Normal 7 5 3" xfId="31990"/>
    <cellStyle name="Normal 7 5 4" xfId="31991"/>
    <cellStyle name="Normal 7 5 5" xfId="31992"/>
    <cellStyle name="Normal 7 6" xfId="31993"/>
    <cellStyle name="Normal 7 7" xfId="31994"/>
    <cellStyle name="Normal 7 8" xfId="31995"/>
    <cellStyle name="Normal 7 9" xfId="31996"/>
    <cellStyle name="Normal 7_oрех1" xfId="31997"/>
    <cellStyle name="Normal 8" xfId="31998"/>
    <cellStyle name="Normal 8 2" xfId="31999"/>
    <cellStyle name="Normal 8 2 2" xfId="32000"/>
    <cellStyle name="Normal 8 2 3" xfId="32001"/>
    <cellStyle name="Normal 8 2 4" xfId="32002"/>
    <cellStyle name="Normal 8 2 5" xfId="32003"/>
    <cellStyle name="Normal 8 2 6" xfId="32004"/>
    <cellStyle name="Normal 8 3" xfId="32005"/>
    <cellStyle name="Normal 8 3 2" xfId="32006"/>
    <cellStyle name="Normal 8 3 3" xfId="32007"/>
    <cellStyle name="Normal 8 3 4" xfId="32008"/>
    <cellStyle name="Normal 8 3 5" xfId="32009"/>
    <cellStyle name="Normal 8 4" xfId="32010"/>
    <cellStyle name="Normal 8 4 2" xfId="32011"/>
    <cellStyle name="Normal 8 4 3" xfId="32012"/>
    <cellStyle name="Normal 8 4 4" xfId="32013"/>
    <cellStyle name="Normal 8 4 5" xfId="32014"/>
    <cellStyle name="Normal 8 5" xfId="32015"/>
    <cellStyle name="Normal 8 5 2" xfId="32016"/>
    <cellStyle name="Normal 8 6" xfId="32017"/>
    <cellStyle name="Normal 8 6 2" xfId="32018"/>
    <cellStyle name="Normal 8 7" xfId="32019"/>
    <cellStyle name="Normal 8 7 2" xfId="32020"/>
    <cellStyle name="Normal 8 8" xfId="32021"/>
    <cellStyle name="Normal 8 8 2" xfId="32022"/>
    <cellStyle name="Normal 8 9" xfId="32023"/>
    <cellStyle name="Normal 9" xfId="32024"/>
    <cellStyle name="Normal 9 2" xfId="32025"/>
    <cellStyle name="Normal 9 2 2" xfId="32026"/>
    <cellStyle name="Normal 9 2 3" xfId="32027"/>
    <cellStyle name="Normal 9 2 4" xfId="32028"/>
    <cellStyle name="Normal 9 2 5" xfId="32029"/>
    <cellStyle name="Normal 9 3" xfId="32030"/>
    <cellStyle name="Normal 9 4" xfId="32031"/>
    <cellStyle name="Normal 9 5" xfId="32032"/>
    <cellStyle name="Normal 9 6" xfId="32033"/>
    <cellStyle name="Normal 91" xfId="32034"/>
    <cellStyle name="Normal 91 2" xfId="32035"/>
    <cellStyle name="Normal 91 2 2" xfId="32036"/>
    <cellStyle name="Normal 91 2 3" xfId="32037"/>
    <cellStyle name="Normal 91 2 4" xfId="32038"/>
    <cellStyle name="Normal 91 2 5" xfId="32039"/>
    <cellStyle name="Normal 91 3" xfId="32040"/>
    <cellStyle name="Normal 91 4" xfId="32041"/>
    <cellStyle name="Normal 91 5" xfId="32042"/>
    <cellStyle name="Normal 91 6" xfId="32043"/>
    <cellStyle name="Normal_# 41-Market &amp;Trends" xfId="1459"/>
    <cellStyle name="Normal1" xfId="1460"/>
    <cellStyle name="Normal1 2" xfId="1461"/>
    <cellStyle name="Normal1 3" xfId="32044"/>
    <cellStyle name="Normal1 4" xfId="32045"/>
    <cellStyle name="Normal1 5" xfId="32046"/>
    <cellStyle name="Normal1_План по КВЛ 2011г." xfId="1462"/>
    <cellStyle name="Normal6" xfId="14941"/>
    <cellStyle name="Normal6Red" xfId="14942"/>
    <cellStyle name="Normale_A" xfId="32047"/>
    <cellStyle name="normбlnм_laroux" xfId="1463"/>
    <cellStyle name="Note" xfId="75"/>
    <cellStyle name="Note 10" xfId="1014"/>
    <cellStyle name="Note 10 2" xfId="7541"/>
    <cellStyle name="Note 10 3" xfId="11747"/>
    <cellStyle name="Note 10 4" xfId="2000"/>
    <cellStyle name="Note 11" xfId="2429"/>
    <cellStyle name="Note 11 2" xfId="7967"/>
    <cellStyle name="Note 11 3" xfId="10824"/>
    <cellStyle name="Note 12" xfId="1930"/>
    <cellStyle name="Note 12 2" xfId="7471"/>
    <cellStyle name="Note 12 3" xfId="11742"/>
    <cellStyle name="Note 13" xfId="2844"/>
    <cellStyle name="Note 13 2" xfId="8336"/>
    <cellStyle name="Note 13 3" xfId="6915"/>
    <cellStyle name="Note 14" xfId="2834"/>
    <cellStyle name="Note 14 2" xfId="8326"/>
    <cellStyle name="Note 14 3" xfId="6925"/>
    <cellStyle name="Note 15" xfId="3287"/>
    <cellStyle name="Note 15 2" xfId="8734"/>
    <cellStyle name="Note 15 3" xfId="12094"/>
    <cellStyle name="Note 16" xfId="3239"/>
    <cellStyle name="Note 16 2" xfId="8686"/>
    <cellStyle name="Note 16 3" xfId="12046"/>
    <cellStyle name="Note 17" xfId="3869"/>
    <cellStyle name="Note 17 2" xfId="9248"/>
    <cellStyle name="Note 17 3" xfId="12559"/>
    <cellStyle name="Note 18" xfId="3629"/>
    <cellStyle name="Note 18 2" xfId="9032"/>
    <cellStyle name="Note 18 3" xfId="12359"/>
    <cellStyle name="Note 19" xfId="4078"/>
    <cellStyle name="Note 19 2" xfId="9427"/>
    <cellStyle name="Note 19 3" xfId="12724"/>
    <cellStyle name="Note 2" xfId="76"/>
    <cellStyle name="Note 2 10" xfId="3035"/>
    <cellStyle name="Note 2 10 10" xfId="32048"/>
    <cellStyle name="Note 2 10 10 2" xfId="32049"/>
    <cellStyle name="Note 2 10 11" xfId="32050"/>
    <cellStyle name="Note 2 10 2" xfId="8504"/>
    <cellStyle name="Note 2 10 2 2" xfId="32051"/>
    <cellStyle name="Note 2 10 2 3" xfId="32052"/>
    <cellStyle name="Note 2 10 2 4" xfId="32053"/>
    <cellStyle name="Note 2 10 2 5" xfId="32054"/>
    <cellStyle name="Note 2 10 2 5 2" xfId="32055"/>
    <cellStyle name="Note 2 10 2 6" xfId="32056"/>
    <cellStyle name="Note 2 10 2 6 2" xfId="32057"/>
    <cellStyle name="Note 2 10 2 7" xfId="32058"/>
    <cellStyle name="Note 2 10 2 7 2" xfId="32059"/>
    <cellStyle name="Note 2 10 2 8" xfId="32060"/>
    <cellStyle name="Note 2 10 2 8 2" xfId="32061"/>
    <cellStyle name="Note 2 10 2 9" xfId="32062"/>
    <cellStyle name="Note 2 10 3" xfId="11880"/>
    <cellStyle name="Note 2 10 3 2" xfId="32063"/>
    <cellStyle name="Note 2 10 3 3" xfId="32064"/>
    <cellStyle name="Note 2 10 3 4" xfId="32065"/>
    <cellStyle name="Note 2 10 3 5" xfId="32066"/>
    <cellStyle name="Note 2 10 3 5 2" xfId="32067"/>
    <cellStyle name="Note 2 10 3 6" xfId="32068"/>
    <cellStyle name="Note 2 10 3 6 2" xfId="32069"/>
    <cellStyle name="Note 2 10 3 7" xfId="32070"/>
    <cellStyle name="Note 2 10 3 7 2" xfId="32071"/>
    <cellStyle name="Note 2 10 3 8" xfId="32072"/>
    <cellStyle name="Note 2 10 3 8 2" xfId="32073"/>
    <cellStyle name="Note 2 10 3 9" xfId="32074"/>
    <cellStyle name="Note 2 10 4" xfId="32075"/>
    <cellStyle name="Note 2 10 5" xfId="32076"/>
    <cellStyle name="Note 2 10 6" xfId="32077"/>
    <cellStyle name="Note 2 10 7" xfId="32078"/>
    <cellStyle name="Note 2 10 7 2" xfId="32079"/>
    <cellStyle name="Note 2 10 8" xfId="32080"/>
    <cellStyle name="Note 2 10 8 2" xfId="32081"/>
    <cellStyle name="Note 2 10 9" xfId="32082"/>
    <cellStyle name="Note 2 10 9 2" xfId="32083"/>
    <cellStyle name="Note 2 11" xfId="3227"/>
    <cellStyle name="Note 2 11 10" xfId="32084"/>
    <cellStyle name="Note 2 11 10 2" xfId="32085"/>
    <cellStyle name="Note 2 11 11" xfId="32086"/>
    <cellStyle name="Note 2 11 2" xfId="8674"/>
    <cellStyle name="Note 2 11 2 2" xfId="32087"/>
    <cellStyle name="Note 2 11 2 3" xfId="32088"/>
    <cellStyle name="Note 2 11 2 4" xfId="32089"/>
    <cellStyle name="Note 2 11 2 5" xfId="32090"/>
    <cellStyle name="Note 2 11 2 5 2" xfId="32091"/>
    <cellStyle name="Note 2 11 2 6" xfId="32092"/>
    <cellStyle name="Note 2 11 2 6 2" xfId="32093"/>
    <cellStyle name="Note 2 11 2 7" xfId="32094"/>
    <cellStyle name="Note 2 11 2 7 2" xfId="32095"/>
    <cellStyle name="Note 2 11 2 8" xfId="32096"/>
    <cellStyle name="Note 2 11 2 8 2" xfId="32097"/>
    <cellStyle name="Note 2 11 2 9" xfId="32098"/>
    <cellStyle name="Note 2 11 3" xfId="12034"/>
    <cellStyle name="Note 2 11 3 2" xfId="32099"/>
    <cellStyle name="Note 2 11 3 3" xfId="32100"/>
    <cellStyle name="Note 2 11 3 4" xfId="32101"/>
    <cellStyle name="Note 2 11 3 5" xfId="32102"/>
    <cellStyle name="Note 2 11 3 5 2" xfId="32103"/>
    <cellStyle name="Note 2 11 3 6" xfId="32104"/>
    <cellStyle name="Note 2 11 3 6 2" xfId="32105"/>
    <cellStyle name="Note 2 11 3 7" xfId="32106"/>
    <cellStyle name="Note 2 11 3 7 2" xfId="32107"/>
    <cellStyle name="Note 2 11 3 8" xfId="32108"/>
    <cellStyle name="Note 2 11 3 8 2" xfId="32109"/>
    <cellStyle name="Note 2 11 3 9" xfId="32110"/>
    <cellStyle name="Note 2 11 4" xfId="32111"/>
    <cellStyle name="Note 2 11 5" xfId="32112"/>
    <cellStyle name="Note 2 11 6" xfId="32113"/>
    <cellStyle name="Note 2 11 7" xfId="32114"/>
    <cellStyle name="Note 2 11 7 2" xfId="32115"/>
    <cellStyle name="Note 2 11 8" xfId="32116"/>
    <cellStyle name="Note 2 11 8 2" xfId="32117"/>
    <cellStyle name="Note 2 11 9" xfId="32118"/>
    <cellStyle name="Note 2 11 9 2" xfId="32119"/>
    <cellStyle name="Note 2 12" xfId="3427"/>
    <cellStyle name="Note 2 12 10" xfId="32120"/>
    <cellStyle name="Note 2 12 10 2" xfId="32121"/>
    <cellStyle name="Note 2 12 11" xfId="32122"/>
    <cellStyle name="Note 2 12 2" xfId="8852"/>
    <cellStyle name="Note 2 12 2 2" xfId="32123"/>
    <cellStyle name="Note 2 12 2 3" xfId="32124"/>
    <cellStyle name="Note 2 12 2 4" xfId="32125"/>
    <cellStyle name="Note 2 12 2 5" xfId="32126"/>
    <cellStyle name="Note 2 12 2 5 2" xfId="32127"/>
    <cellStyle name="Note 2 12 2 6" xfId="32128"/>
    <cellStyle name="Note 2 12 2 6 2" xfId="32129"/>
    <cellStyle name="Note 2 12 2 7" xfId="32130"/>
    <cellStyle name="Note 2 12 2 7 2" xfId="32131"/>
    <cellStyle name="Note 2 12 2 8" xfId="32132"/>
    <cellStyle name="Note 2 12 2 8 2" xfId="32133"/>
    <cellStyle name="Note 2 12 2 9" xfId="32134"/>
    <cellStyle name="Note 2 12 3" xfId="12196"/>
    <cellStyle name="Note 2 12 3 2" xfId="32135"/>
    <cellStyle name="Note 2 12 3 3" xfId="32136"/>
    <cellStyle name="Note 2 12 3 4" xfId="32137"/>
    <cellStyle name="Note 2 12 3 5" xfId="32138"/>
    <cellStyle name="Note 2 12 3 5 2" xfId="32139"/>
    <cellStyle name="Note 2 12 3 6" xfId="32140"/>
    <cellStyle name="Note 2 12 3 6 2" xfId="32141"/>
    <cellStyle name="Note 2 12 3 7" xfId="32142"/>
    <cellStyle name="Note 2 12 3 7 2" xfId="32143"/>
    <cellStyle name="Note 2 12 3 8" xfId="32144"/>
    <cellStyle name="Note 2 12 3 8 2" xfId="32145"/>
    <cellStyle name="Note 2 12 3 9" xfId="32146"/>
    <cellStyle name="Note 2 12 4" xfId="32147"/>
    <cellStyle name="Note 2 12 5" xfId="32148"/>
    <cellStyle name="Note 2 12 6" xfId="32149"/>
    <cellStyle name="Note 2 12 7" xfId="32150"/>
    <cellStyle name="Note 2 12 7 2" xfId="32151"/>
    <cellStyle name="Note 2 12 8" xfId="32152"/>
    <cellStyle name="Note 2 12 8 2" xfId="32153"/>
    <cellStyle name="Note 2 12 9" xfId="32154"/>
    <cellStyle name="Note 2 12 9 2" xfId="32155"/>
    <cellStyle name="Note 2 13" xfId="3619"/>
    <cellStyle name="Note 2 13 10" xfId="32156"/>
    <cellStyle name="Note 2 13 10 2" xfId="32157"/>
    <cellStyle name="Note 2 13 11" xfId="32158"/>
    <cellStyle name="Note 2 13 2" xfId="9022"/>
    <cellStyle name="Note 2 13 2 2" xfId="32159"/>
    <cellStyle name="Note 2 13 2 3" xfId="32160"/>
    <cellStyle name="Note 2 13 2 4" xfId="32161"/>
    <cellStyle name="Note 2 13 2 5" xfId="32162"/>
    <cellStyle name="Note 2 13 2 5 2" xfId="32163"/>
    <cellStyle name="Note 2 13 2 6" xfId="32164"/>
    <cellStyle name="Note 2 13 2 6 2" xfId="32165"/>
    <cellStyle name="Note 2 13 2 7" xfId="32166"/>
    <cellStyle name="Note 2 13 2 7 2" xfId="32167"/>
    <cellStyle name="Note 2 13 2 8" xfId="32168"/>
    <cellStyle name="Note 2 13 2 8 2" xfId="32169"/>
    <cellStyle name="Note 2 13 2 9" xfId="32170"/>
    <cellStyle name="Note 2 13 3" xfId="12349"/>
    <cellStyle name="Note 2 13 3 2" xfId="32171"/>
    <cellStyle name="Note 2 13 3 3" xfId="32172"/>
    <cellStyle name="Note 2 13 3 4" xfId="32173"/>
    <cellStyle name="Note 2 13 3 5" xfId="32174"/>
    <cellStyle name="Note 2 13 3 5 2" xfId="32175"/>
    <cellStyle name="Note 2 13 3 6" xfId="32176"/>
    <cellStyle name="Note 2 13 3 6 2" xfId="32177"/>
    <cellStyle name="Note 2 13 3 7" xfId="32178"/>
    <cellStyle name="Note 2 13 3 7 2" xfId="32179"/>
    <cellStyle name="Note 2 13 3 8" xfId="32180"/>
    <cellStyle name="Note 2 13 3 8 2" xfId="32181"/>
    <cellStyle name="Note 2 13 3 9" xfId="32182"/>
    <cellStyle name="Note 2 13 4" xfId="32183"/>
    <cellStyle name="Note 2 13 5" xfId="32184"/>
    <cellStyle name="Note 2 13 6" xfId="32185"/>
    <cellStyle name="Note 2 13 7" xfId="32186"/>
    <cellStyle name="Note 2 13 7 2" xfId="32187"/>
    <cellStyle name="Note 2 13 8" xfId="32188"/>
    <cellStyle name="Note 2 13 8 2" xfId="32189"/>
    <cellStyle name="Note 2 13 9" xfId="32190"/>
    <cellStyle name="Note 2 13 9 2" xfId="32191"/>
    <cellStyle name="Note 2 14" xfId="3717"/>
    <cellStyle name="Note 2 14 10" xfId="32192"/>
    <cellStyle name="Note 2 14 10 2" xfId="32193"/>
    <cellStyle name="Note 2 14 11" xfId="32194"/>
    <cellStyle name="Note 2 14 2" xfId="9106"/>
    <cellStyle name="Note 2 14 2 2" xfId="32195"/>
    <cellStyle name="Note 2 14 2 3" xfId="32196"/>
    <cellStyle name="Note 2 14 2 4" xfId="32197"/>
    <cellStyle name="Note 2 14 2 5" xfId="32198"/>
    <cellStyle name="Note 2 14 2 5 2" xfId="32199"/>
    <cellStyle name="Note 2 14 2 6" xfId="32200"/>
    <cellStyle name="Note 2 14 2 6 2" xfId="32201"/>
    <cellStyle name="Note 2 14 2 7" xfId="32202"/>
    <cellStyle name="Note 2 14 2 7 2" xfId="32203"/>
    <cellStyle name="Note 2 14 2 8" xfId="32204"/>
    <cellStyle name="Note 2 14 2 8 2" xfId="32205"/>
    <cellStyle name="Note 2 14 2 9" xfId="32206"/>
    <cellStyle name="Note 2 14 3" xfId="12429"/>
    <cellStyle name="Note 2 14 3 2" xfId="32207"/>
    <cellStyle name="Note 2 14 3 3" xfId="32208"/>
    <cellStyle name="Note 2 14 3 4" xfId="32209"/>
    <cellStyle name="Note 2 14 3 5" xfId="32210"/>
    <cellStyle name="Note 2 14 3 5 2" xfId="32211"/>
    <cellStyle name="Note 2 14 3 6" xfId="32212"/>
    <cellStyle name="Note 2 14 3 6 2" xfId="32213"/>
    <cellStyle name="Note 2 14 3 7" xfId="32214"/>
    <cellStyle name="Note 2 14 3 7 2" xfId="32215"/>
    <cellStyle name="Note 2 14 3 8" xfId="32216"/>
    <cellStyle name="Note 2 14 3 8 2" xfId="32217"/>
    <cellStyle name="Note 2 14 3 9" xfId="32218"/>
    <cellStyle name="Note 2 14 4" xfId="32219"/>
    <cellStyle name="Note 2 14 5" xfId="32220"/>
    <cellStyle name="Note 2 14 6" xfId="32221"/>
    <cellStyle name="Note 2 14 7" xfId="32222"/>
    <cellStyle name="Note 2 14 7 2" xfId="32223"/>
    <cellStyle name="Note 2 14 8" xfId="32224"/>
    <cellStyle name="Note 2 14 8 2" xfId="32225"/>
    <cellStyle name="Note 2 14 9" xfId="32226"/>
    <cellStyle name="Note 2 14 9 2" xfId="32227"/>
    <cellStyle name="Note 2 15" xfId="3250"/>
    <cellStyle name="Note 2 15 10" xfId="32228"/>
    <cellStyle name="Note 2 15 10 2" xfId="32229"/>
    <cellStyle name="Note 2 15 11" xfId="32230"/>
    <cellStyle name="Note 2 15 2" xfId="8697"/>
    <cellStyle name="Note 2 15 2 2" xfId="32231"/>
    <cellStyle name="Note 2 15 2 3" xfId="32232"/>
    <cellStyle name="Note 2 15 2 4" xfId="32233"/>
    <cellStyle name="Note 2 15 2 5" xfId="32234"/>
    <cellStyle name="Note 2 15 2 5 2" xfId="32235"/>
    <cellStyle name="Note 2 15 2 6" xfId="32236"/>
    <cellStyle name="Note 2 15 2 6 2" xfId="32237"/>
    <cellStyle name="Note 2 15 2 7" xfId="32238"/>
    <cellStyle name="Note 2 15 2 7 2" xfId="32239"/>
    <cellStyle name="Note 2 15 2 8" xfId="32240"/>
    <cellStyle name="Note 2 15 2 8 2" xfId="32241"/>
    <cellStyle name="Note 2 15 2 9" xfId="32242"/>
    <cellStyle name="Note 2 15 3" xfId="12057"/>
    <cellStyle name="Note 2 15 3 2" xfId="32243"/>
    <cellStyle name="Note 2 15 3 3" xfId="32244"/>
    <cellStyle name="Note 2 15 3 4" xfId="32245"/>
    <cellStyle name="Note 2 15 3 5" xfId="32246"/>
    <cellStyle name="Note 2 15 3 5 2" xfId="32247"/>
    <cellStyle name="Note 2 15 3 6" xfId="32248"/>
    <cellStyle name="Note 2 15 3 6 2" xfId="32249"/>
    <cellStyle name="Note 2 15 3 7" xfId="32250"/>
    <cellStyle name="Note 2 15 3 7 2" xfId="32251"/>
    <cellStyle name="Note 2 15 3 8" xfId="32252"/>
    <cellStyle name="Note 2 15 3 8 2" xfId="32253"/>
    <cellStyle name="Note 2 15 3 9" xfId="32254"/>
    <cellStyle name="Note 2 15 4" xfId="32255"/>
    <cellStyle name="Note 2 15 5" xfId="32256"/>
    <cellStyle name="Note 2 15 6" xfId="32257"/>
    <cellStyle name="Note 2 15 7" xfId="32258"/>
    <cellStyle name="Note 2 15 7 2" xfId="32259"/>
    <cellStyle name="Note 2 15 8" xfId="32260"/>
    <cellStyle name="Note 2 15 8 2" xfId="32261"/>
    <cellStyle name="Note 2 15 9" xfId="32262"/>
    <cellStyle name="Note 2 15 9 2" xfId="32263"/>
    <cellStyle name="Note 2 16" xfId="4076"/>
    <cellStyle name="Note 2 16 10" xfId="32264"/>
    <cellStyle name="Note 2 16 10 2" xfId="32265"/>
    <cellStyle name="Note 2 16 11" xfId="32266"/>
    <cellStyle name="Note 2 16 2" xfId="9425"/>
    <cellStyle name="Note 2 16 2 2" xfId="32267"/>
    <cellStyle name="Note 2 16 2 3" xfId="32268"/>
    <cellStyle name="Note 2 16 2 4" xfId="32269"/>
    <cellStyle name="Note 2 16 2 5" xfId="32270"/>
    <cellStyle name="Note 2 16 2 5 2" xfId="32271"/>
    <cellStyle name="Note 2 16 2 6" xfId="32272"/>
    <cellStyle name="Note 2 16 2 6 2" xfId="32273"/>
    <cellStyle name="Note 2 16 2 7" xfId="32274"/>
    <cellStyle name="Note 2 16 2 7 2" xfId="32275"/>
    <cellStyle name="Note 2 16 2 8" xfId="32276"/>
    <cellStyle name="Note 2 16 2 8 2" xfId="32277"/>
    <cellStyle name="Note 2 16 2 9" xfId="32278"/>
    <cellStyle name="Note 2 16 3" xfId="12722"/>
    <cellStyle name="Note 2 16 3 2" xfId="32279"/>
    <cellStyle name="Note 2 16 3 3" xfId="32280"/>
    <cellStyle name="Note 2 16 3 4" xfId="32281"/>
    <cellStyle name="Note 2 16 3 5" xfId="32282"/>
    <cellStyle name="Note 2 16 3 5 2" xfId="32283"/>
    <cellStyle name="Note 2 16 3 6" xfId="32284"/>
    <cellStyle name="Note 2 16 3 6 2" xfId="32285"/>
    <cellStyle name="Note 2 16 3 7" xfId="32286"/>
    <cellStyle name="Note 2 16 3 7 2" xfId="32287"/>
    <cellStyle name="Note 2 16 3 8" xfId="32288"/>
    <cellStyle name="Note 2 16 3 8 2" xfId="32289"/>
    <cellStyle name="Note 2 16 3 9" xfId="32290"/>
    <cellStyle name="Note 2 16 4" xfId="32291"/>
    <cellStyle name="Note 2 16 5" xfId="32292"/>
    <cellStyle name="Note 2 16 6" xfId="32293"/>
    <cellStyle name="Note 2 16 7" xfId="32294"/>
    <cellStyle name="Note 2 16 7 2" xfId="32295"/>
    <cellStyle name="Note 2 16 8" xfId="32296"/>
    <cellStyle name="Note 2 16 8 2" xfId="32297"/>
    <cellStyle name="Note 2 16 9" xfId="32298"/>
    <cellStyle name="Note 2 16 9 2" xfId="32299"/>
    <cellStyle name="Note 2 17" xfId="3638"/>
    <cellStyle name="Note 2 17 10" xfId="32300"/>
    <cellStyle name="Note 2 17 10 2" xfId="32301"/>
    <cellStyle name="Note 2 17 11" xfId="32302"/>
    <cellStyle name="Note 2 17 2" xfId="9041"/>
    <cellStyle name="Note 2 17 2 2" xfId="32303"/>
    <cellStyle name="Note 2 17 2 3" xfId="32304"/>
    <cellStyle name="Note 2 17 2 4" xfId="32305"/>
    <cellStyle name="Note 2 17 2 5" xfId="32306"/>
    <cellStyle name="Note 2 17 2 5 2" xfId="32307"/>
    <cellStyle name="Note 2 17 2 6" xfId="32308"/>
    <cellStyle name="Note 2 17 2 6 2" xfId="32309"/>
    <cellStyle name="Note 2 17 2 7" xfId="32310"/>
    <cellStyle name="Note 2 17 2 7 2" xfId="32311"/>
    <cellStyle name="Note 2 17 2 8" xfId="32312"/>
    <cellStyle name="Note 2 17 2 8 2" xfId="32313"/>
    <cellStyle name="Note 2 17 2 9" xfId="32314"/>
    <cellStyle name="Note 2 17 3" xfId="12368"/>
    <cellStyle name="Note 2 17 3 2" xfId="32315"/>
    <cellStyle name="Note 2 17 3 3" xfId="32316"/>
    <cellStyle name="Note 2 17 3 4" xfId="32317"/>
    <cellStyle name="Note 2 17 3 5" xfId="32318"/>
    <cellStyle name="Note 2 17 3 5 2" xfId="32319"/>
    <cellStyle name="Note 2 17 3 6" xfId="32320"/>
    <cellStyle name="Note 2 17 3 6 2" xfId="32321"/>
    <cellStyle name="Note 2 17 3 7" xfId="32322"/>
    <cellStyle name="Note 2 17 3 7 2" xfId="32323"/>
    <cellStyle name="Note 2 17 3 8" xfId="32324"/>
    <cellStyle name="Note 2 17 3 8 2" xfId="32325"/>
    <cellStyle name="Note 2 17 3 9" xfId="32326"/>
    <cellStyle name="Note 2 17 4" xfId="32327"/>
    <cellStyle name="Note 2 17 5" xfId="32328"/>
    <cellStyle name="Note 2 17 6" xfId="32329"/>
    <cellStyle name="Note 2 17 7" xfId="32330"/>
    <cellStyle name="Note 2 17 7 2" xfId="32331"/>
    <cellStyle name="Note 2 17 8" xfId="32332"/>
    <cellStyle name="Note 2 17 8 2" xfId="32333"/>
    <cellStyle name="Note 2 17 9" xfId="32334"/>
    <cellStyle name="Note 2 17 9 2" xfId="32335"/>
    <cellStyle name="Note 2 18" xfId="4021"/>
    <cellStyle name="Note 2 18 10" xfId="32336"/>
    <cellStyle name="Note 2 18 10 2" xfId="32337"/>
    <cellStyle name="Note 2 18 11" xfId="32338"/>
    <cellStyle name="Note 2 18 2" xfId="9374"/>
    <cellStyle name="Note 2 18 2 2" xfId="32339"/>
    <cellStyle name="Note 2 18 2 3" xfId="32340"/>
    <cellStyle name="Note 2 18 2 4" xfId="32341"/>
    <cellStyle name="Note 2 18 2 5" xfId="32342"/>
    <cellStyle name="Note 2 18 2 5 2" xfId="32343"/>
    <cellStyle name="Note 2 18 2 6" xfId="32344"/>
    <cellStyle name="Note 2 18 2 6 2" xfId="32345"/>
    <cellStyle name="Note 2 18 2 7" xfId="32346"/>
    <cellStyle name="Note 2 18 2 7 2" xfId="32347"/>
    <cellStyle name="Note 2 18 2 8" xfId="32348"/>
    <cellStyle name="Note 2 18 2 8 2" xfId="32349"/>
    <cellStyle name="Note 2 18 2 9" xfId="32350"/>
    <cellStyle name="Note 2 18 3" xfId="12672"/>
    <cellStyle name="Note 2 18 3 2" xfId="32351"/>
    <cellStyle name="Note 2 18 3 3" xfId="32352"/>
    <cellStyle name="Note 2 18 3 4" xfId="32353"/>
    <cellStyle name="Note 2 18 3 5" xfId="32354"/>
    <cellStyle name="Note 2 18 3 5 2" xfId="32355"/>
    <cellStyle name="Note 2 18 3 6" xfId="32356"/>
    <cellStyle name="Note 2 18 3 6 2" xfId="32357"/>
    <cellStyle name="Note 2 18 3 7" xfId="32358"/>
    <cellStyle name="Note 2 18 3 7 2" xfId="32359"/>
    <cellStyle name="Note 2 18 3 8" xfId="32360"/>
    <cellStyle name="Note 2 18 3 8 2" xfId="32361"/>
    <cellStyle name="Note 2 18 3 9" xfId="32362"/>
    <cellStyle name="Note 2 18 4" xfId="32363"/>
    <cellStyle name="Note 2 18 5" xfId="32364"/>
    <cellStyle name="Note 2 18 6" xfId="32365"/>
    <cellStyle name="Note 2 18 7" xfId="32366"/>
    <cellStyle name="Note 2 18 7 2" xfId="32367"/>
    <cellStyle name="Note 2 18 8" xfId="32368"/>
    <cellStyle name="Note 2 18 8 2" xfId="32369"/>
    <cellStyle name="Note 2 18 9" xfId="32370"/>
    <cellStyle name="Note 2 18 9 2" xfId="32371"/>
    <cellStyle name="Note 2 19" xfId="4237"/>
    <cellStyle name="Note 2 19 10" xfId="32372"/>
    <cellStyle name="Note 2 19 10 2" xfId="32373"/>
    <cellStyle name="Note 2 19 11" xfId="32374"/>
    <cellStyle name="Note 2 19 2" xfId="9569"/>
    <cellStyle name="Note 2 19 2 2" xfId="32375"/>
    <cellStyle name="Note 2 19 2 3" xfId="32376"/>
    <cellStyle name="Note 2 19 2 4" xfId="32377"/>
    <cellStyle name="Note 2 19 2 5" xfId="32378"/>
    <cellStyle name="Note 2 19 2 5 2" xfId="32379"/>
    <cellStyle name="Note 2 19 2 6" xfId="32380"/>
    <cellStyle name="Note 2 19 2 6 2" xfId="32381"/>
    <cellStyle name="Note 2 19 2 7" xfId="32382"/>
    <cellStyle name="Note 2 19 2 7 2" xfId="32383"/>
    <cellStyle name="Note 2 19 2 8" xfId="32384"/>
    <cellStyle name="Note 2 19 2 8 2" xfId="32385"/>
    <cellStyle name="Note 2 19 2 9" xfId="32386"/>
    <cellStyle name="Note 2 19 3" xfId="12850"/>
    <cellStyle name="Note 2 19 3 2" xfId="32387"/>
    <cellStyle name="Note 2 19 3 3" xfId="32388"/>
    <cellStyle name="Note 2 19 3 4" xfId="32389"/>
    <cellStyle name="Note 2 19 3 5" xfId="32390"/>
    <cellStyle name="Note 2 19 3 5 2" xfId="32391"/>
    <cellStyle name="Note 2 19 3 6" xfId="32392"/>
    <cellStyle name="Note 2 19 3 6 2" xfId="32393"/>
    <cellStyle name="Note 2 19 3 7" xfId="32394"/>
    <cellStyle name="Note 2 19 3 7 2" xfId="32395"/>
    <cellStyle name="Note 2 19 3 8" xfId="32396"/>
    <cellStyle name="Note 2 19 3 8 2" xfId="32397"/>
    <cellStyle name="Note 2 19 3 9" xfId="32398"/>
    <cellStyle name="Note 2 19 4" xfId="32399"/>
    <cellStyle name="Note 2 19 5" xfId="32400"/>
    <cellStyle name="Note 2 19 6" xfId="32401"/>
    <cellStyle name="Note 2 19 7" xfId="32402"/>
    <cellStyle name="Note 2 19 7 2" xfId="32403"/>
    <cellStyle name="Note 2 19 8" xfId="32404"/>
    <cellStyle name="Note 2 19 8 2" xfId="32405"/>
    <cellStyle name="Note 2 19 9" xfId="32406"/>
    <cellStyle name="Note 2 19 9 2" xfId="32407"/>
    <cellStyle name="Note 2 2" xfId="77"/>
    <cellStyle name="Note 2 2 10" xfId="32408"/>
    <cellStyle name="Note 2 2 10 2" xfId="32409"/>
    <cellStyle name="Note 2 2 11" xfId="32410"/>
    <cellStyle name="Note 2 2 12" xfId="2242"/>
    <cellStyle name="Note 2 2 2" xfId="553"/>
    <cellStyle name="Note 2 2 2 10" xfId="7782"/>
    <cellStyle name="Note 2 2 2 2" xfId="32411"/>
    <cellStyle name="Note 2 2 2 3" xfId="32412"/>
    <cellStyle name="Note 2 2 2 4" xfId="32413"/>
    <cellStyle name="Note 2 2 2 5" xfId="32414"/>
    <cellStyle name="Note 2 2 2 5 2" xfId="32415"/>
    <cellStyle name="Note 2 2 2 6" xfId="32416"/>
    <cellStyle name="Note 2 2 2 6 2" xfId="32417"/>
    <cellStyle name="Note 2 2 2 7" xfId="32418"/>
    <cellStyle name="Note 2 2 2 7 2" xfId="32419"/>
    <cellStyle name="Note 2 2 2 8" xfId="32420"/>
    <cellStyle name="Note 2 2 2 8 2" xfId="32421"/>
    <cellStyle name="Note 2 2 2 9" xfId="32422"/>
    <cellStyle name="Note 2 2 3" xfId="731"/>
    <cellStyle name="Note 2 2 3 10" xfId="8887"/>
    <cellStyle name="Note 2 2 3 2" xfId="32423"/>
    <cellStyle name="Note 2 2 3 3" xfId="32424"/>
    <cellStyle name="Note 2 2 3 4" xfId="32425"/>
    <cellStyle name="Note 2 2 3 5" xfId="32426"/>
    <cellStyle name="Note 2 2 3 5 2" xfId="32427"/>
    <cellStyle name="Note 2 2 3 6" xfId="32428"/>
    <cellStyle name="Note 2 2 3 6 2" xfId="32429"/>
    <cellStyle name="Note 2 2 3 7" xfId="32430"/>
    <cellStyle name="Note 2 2 3 7 2" xfId="32431"/>
    <cellStyle name="Note 2 2 3 8" xfId="32432"/>
    <cellStyle name="Note 2 2 3 8 2" xfId="32433"/>
    <cellStyle name="Note 2 2 3 9" xfId="32434"/>
    <cellStyle name="Note 2 2 4" xfId="817"/>
    <cellStyle name="Note 2 2 4 2" xfId="32435"/>
    <cellStyle name="Note 2 2 5" xfId="1012"/>
    <cellStyle name="Note 2 2 5 2" xfId="32436"/>
    <cellStyle name="Note 2 2 6" xfId="32437"/>
    <cellStyle name="Note 2 2 7" xfId="32438"/>
    <cellStyle name="Note 2 2 7 2" xfId="32439"/>
    <cellStyle name="Note 2 2 8" xfId="32440"/>
    <cellStyle name="Note 2 2 8 2" xfId="32441"/>
    <cellStyle name="Note 2 2 9" xfId="32442"/>
    <cellStyle name="Note 2 2 9 2" xfId="32443"/>
    <cellStyle name="Note 2 20" xfId="5836"/>
    <cellStyle name="Note 2 20 10" xfId="32444"/>
    <cellStyle name="Note 2 20 10 2" xfId="32445"/>
    <cellStyle name="Note 2 20 11" xfId="32446"/>
    <cellStyle name="Note 2 20 2" xfId="10955"/>
    <cellStyle name="Note 2 20 2 2" xfId="32447"/>
    <cellStyle name="Note 2 20 2 3" xfId="32448"/>
    <cellStyle name="Note 2 20 2 4" xfId="32449"/>
    <cellStyle name="Note 2 20 2 5" xfId="32450"/>
    <cellStyle name="Note 2 20 2 5 2" xfId="32451"/>
    <cellStyle name="Note 2 20 2 6" xfId="32452"/>
    <cellStyle name="Note 2 20 2 6 2" xfId="32453"/>
    <cellStyle name="Note 2 20 2 7" xfId="32454"/>
    <cellStyle name="Note 2 20 2 7 2" xfId="32455"/>
    <cellStyle name="Note 2 20 2 8" xfId="32456"/>
    <cellStyle name="Note 2 20 2 8 2" xfId="32457"/>
    <cellStyle name="Note 2 20 2 9" xfId="32458"/>
    <cellStyle name="Note 2 20 3" xfId="14102"/>
    <cellStyle name="Note 2 20 3 2" xfId="32459"/>
    <cellStyle name="Note 2 20 3 3" xfId="32460"/>
    <cellStyle name="Note 2 20 3 4" xfId="32461"/>
    <cellStyle name="Note 2 20 3 5" xfId="32462"/>
    <cellStyle name="Note 2 20 3 5 2" xfId="32463"/>
    <cellStyle name="Note 2 20 3 6" xfId="32464"/>
    <cellStyle name="Note 2 20 3 6 2" xfId="32465"/>
    <cellStyle name="Note 2 20 3 7" xfId="32466"/>
    <cellStyle name="Note 2 20 3 7 2" xfId="32467"/>
    <cellStyle name="Note 2 20 3 8" xfId="32468"/>
    <cellStyle name="Note 2 20 3 8 2" xfId="32469"/>
    <cellStyle name="Note 2 20 3 9" xfId="32470"/>
    <cellStyle name="Note 2 20 4" xfId="32471"/>
    <cellStyle name="Note 2 20 5" xfId="32472"/>
    <cellStyle name="Note 2 20 6" xfId="32473"/>
    <cellStyle name="Note 2 20 7" xfId="32474"/>
    <cellStyle name="Note 2 20 7 2" xfId="32475"/>
    <cellStyle name="Note 2 20 8" xfId="32476"/>
    <cellStyle name="Note 2 20 8 2" xfId="32477"/>
    <cellStyle name="Note 2 20 9" xfId="32478"/>
    <cellStyle name="Note 2 20 9 2" xfId="32479"/>
    <cellStyle name="Note 2 21" xfId="5693"/>
    <cellStyle name="Note 2 21 10" xfId="32480"/>
    <cellStyle name="Note 2 21 10 2" xfId="32481"/>
    <cellStyle name="Note 2 21 11" xfId="32482"/>
    <cellStyle name="Note 2 21 2" xfId="10814"/>
    <cellStyle name="Note 2 21 2 2" xfId="32483"/>
    <cellStyle name="Note 2 21 2 3" xfId="32484"/>
    <cellStyle name="Note 2 21 2 4" xfId="32485"/>
    <cellStyle name="Note 2 21 2 5" xfId="32486"/>
    <cellStyle name="Note 2 21 2 5 2" xfId="32487"/>
    <cellStyle name="Note 2 21 2 6" xfId="32488"/>
    <cellStyle name="Note 2 21 2 6 2" xfId="32489"/>
    <cellStyle name="Note 2 21 2 7" xfId="32490"/>
    <cellStyle name="Note 2 21 2 7 2" xfId="32491"/>
    <cellStyle name="Note 2 21 2 8" xfId="32492"/>
    <cellStyle name="Note 2 21 2 8 2" xfId="32493"/>
    <cellStyle name="Note 2 21 2 9" xfId="32494"/>
    <cellStyle name="Note 2 21 3" xfId="13962"/>
    <cellStyle name="Note 2 21 3 2" xfId="32495"/>
    <cellStyle name="Note 2 21 3 3" xfId="32496"/>
    <cellStyle name="Note 2 21 3 4" xfId="32497"/>
    <cellStyle name="Note 2 21 3 5" xfId="32498"/>
    <cellStyle name="Note 2 21 3 5 2" xfId="32499"/>
    <cellStyle name="Note 2 21 3 6" xfId="32500"/>
    <cellStyle name="Note 2 21 3 6 2" xfId="32501"/>
    <cellStyle name="Note 2 21 3 7" xfId="32502"/>
    <cellStyle name="Note 2 21 3 7 2" xfId="32503"/>
    <cellStyle name="Note 2 21 3 8" xfId="32504"/>
    <cellStyle name="Note 2 21 3 8 2" xfId="32505"/>
    <cellStyle name="Note 2 21 3 9" xfId="32506"/>
    <cellStyle name="Note 2 21 4" xfId="32507"/>
    <cellStyle name="Note 2 21 5" xfId="32508"/>
    <cellStyle name="Note 2 21 6" xfId="32509"/>
    <cellStyle name="Note 2 21 7" xfId="32510"/>
    <cellStyle name="Note 2 21 7 2" xfId="32511"/>
    <cellStyle name="Note 2 21 8" xfId="32512"/>
    <cellStyle name="Note 2 21 8 2" xfId="32513"/>
    <cellStyle name="Note 2 21 9" xfId="32514"/>
    <cellStyle name="Note 2 21 9 2" xfId="32515"/>
    <cellStyle name="Note 2 22" xfId="5855"/>
    <cellStyle name="Note 2 22 10" xfId="32516"/>
    <cellStyle name="Note 2 22 10 2" xfId="32517"/>
    <cellStyle name="Note 2 22 11" xfId="32518"/>
    <cellStyle name="Note 2 22 2" xfId="10974"/>
    <cellStyle name="Note 2 22 2 2" xfId="32519"/>
    <cellStyle name="Note 2 22 2 3" xfId="32520"/>
    <cellStyle name="Note 2 22 2 4" xfId="32521"/>
    <cellStyle name="Note 2 22 2 5" xfId="32522"/>
    <cellStyle name="Note 2 22 2 5 2" xfId="32523"/>
    <cellStyle name="Note 2 22 2 6" xfId="32524"/>
    <cellStyle name="Note 2 22 2 6 2" xfId="32525"/>
    <cellStyle name="Note 2 22 2 7" xfId="32526"/>
    <cellStyle name="Note 2 22 2 7 2" xfId="32527"/>
    <cellStyle name="Note 2 22 2 8" xfId="32528"/>
    <cellStyle name="Note 2 22 2 8 2" xfId="32529"/>
    <cellStyle name="Note 2 22 2 9" xfId="32530"/>
    <cellStyle name="Note 2 22 3" xfId="14121"/>
    <cellStyle name="Note 2 22 3 2" xfId="32531"/>
    <cellStyle name="Note 2 22 3 3" xfId="32532"/>
    <cellStyle name="Note 2 22 3 4" xfId="32533"/>
    <cellStyle name="Note 2 22 3 5" xfId="32534"/>
    <cellStyle name="Note 2 22 3 5 2" xfId="32535"/>
    <cellStyle name="Note 2 22 3 6" xfId="32536"/>
    <cellStyle name="Note 2 22 3 6 2" xfId="32537"/>
    <cellStyle name="Note 2 22 3 7" xfId="32538"/>
    <cellStyle name="Note 2 22 3 7 2" xfId="32539"/>
    <cellStyle name="Note 2 22 3 8" xfId="32540"/>
    <cellStyle name="Note 2 22 3 8 2" xfId="32541"/>
    <cellStyle name="Note 2 22 3 9" xfId="32542"/>
    <cellStyle name="Note 2 22 4" xfId="32543"/>
    <cellStyle name="Note 2 22 5" xfId="32544"/>
    <cellStyle name="Note 2 22 6" xfId="32545"/>
    <cellStyle name="Note 2 22 7" xfId="32546"/>
    <cellStyle name="Note 2 22 7 2" xfId="32547"/>
    <cellStyle name="Note 2 22 8" xfId="32548"/>
    <cellStyle name="Note 2 22 8 2" xfId="32549"/>
    <cellStyle name="Note 2 22 9" xfId="32550"/>
    <cellStyle name="Note 2 22 9 2" xfId="32551"/>
    <cellStyle name="Note 2 23" xfId="5688"/>
    <cellStyle name="Note 2 23 10" xfId="32552"/>
    <cellStyle name="Note 2 23 10 2" xfId="32553"/>
    <cellStyle name="Note 2 23 11" xfId="32554"/>
    <cellStyle name="Note 2 23 2" xfId="10809"/>
    <cellStyle name="Note 2 23 2 2" xfId="32555"/>
    <cellStyle name="Note 2 23 2 3" xfId="32556"/>
    <cellStyle name="Note 2 23 2 4" xfId="32557"/>
    <cellStyle name="Note 2 23 2 5" xfId="32558"/>
    <cellStyle name="Note 2 23 2 5 2" xfId="32559"/>
    <cellStyle name="Note 2 23 2 6" xfId="32560"/>
    <cellStyle name="Note 2 23 2 6 2" xfId="32561"/>
    <cellStyle name="Note 2 23 2 7" xfId="32562"/>
    <cellStyle name="Note 2 23 2 7 2" xfId="32563"/>
    <cellStyle name="Note 2 23 2 8" xfId="32564"/>
    <cellStyle name="Note 2 23 2 8 2" xfId="32565"/>
    <cellStyle name="Note 2 23 2 9" xfId="32566"/>
    <cellStyle name="Note 2 23 3" xfId="13957"/>
    <cellStyle name="Note 2 23 3 2" xfId="32567"/>
    <cellStyle name="Note 2 23 3 3" xfId="32568"/>
    <cellStyle name="Note 2 23 3 4" xfId="32569"/>
    <cellStyle name="Note 2 23 3 5" xfId="32570"/>
    <cellStyle name="Note 2 23 3 5 2" xfId="32571"/>
    <cellStyle name="Note 2 23 3 6" xfId="32572"/>
    <cellStyle name="Note 2 23 3 6 2" xfId="32573"/>
    <cellStyle name="Note 2 23 3 7" xfId="32574"/>
    <cellStyle name="Note 2 23 3 7 2" xfId="32575"/>
    <cellStyle name="Note 2 23 3 8" xfId="32576"/>
    <cellStyle name="Note 2 23 3 8 2" xfId="32577"/>
    <cellStyle name="Note 2 23 3 9" xfId="32578"/>
    <cellStyle name="Note 2 23 4" xfId="32579"/>
    <cellStyle name="Note 2 23 5" xfId="32580"/>
    <cellStyle name="Note 2 23 6" xfId="32581"/>
    <cellStyle name="Note 2 23 7" xfId="32582"/>
    <cellStyle name="Note 2 23 7 2" xfId="32583"/>
    <cellStyle name="Note 2 23 8" xfId="32584"/>
    <cellStyle name="Note 2 23 8 2" xfId="32585"/>
    <cellStyle name="Note 2 23 9" xfId="32586"/>
    <cellStyle name="Note 2 23 9 2" xfId="32587"/>
    <cellStyle name="Note 2 24" xfId="5904"/>
    <cellStyle name="Note 2 24 10" xfId="32588"/>
    <cellStyle name="Note 2 24 10 2" xfId="32589"/>
    <cellStyle name="Note 2 24 11" xfId="32590"/>
    <cellStyle name="Note 2 24 2" xfId="11023"/>
    <cellStyle name="Note 2 24 2 2" xfId="32591"/>
    <cellStyle name="Note 2 24 2 3" xfId="32592"/>
    <cellStyle name="Note 2 24 2 4" xfId="32593"/>
    <cellStyle name="Note 2 24 2 5" xfId="32594"/>
    <cellStyle name="Note 2 24 2 5 2" xfId="32595"/>
    <cellStyle name="Note 2 24 2 6" xfId="32596"/>
    <cellStyle name="Note 2 24 2 6 2" xfId="32597"/>
    <cellStyle name="Note 2 24 2 7" xfId="32598"/>
    <cellStyle name="Note 2 24 2 7 2" xfId="32599"/>
    <cellStyle name="Note 2 24 2 8" xfId="32600"/>
    <cellStyle name="Note 2 24 2 8 2" xfId="32601"/>
    <cellStyle name="Note 2 24 2 9" xfId="32602"/>
    <cellStyle name="Note 2 24 3" xfId="14170"/>
    <cellStyle name="Note 2 24 3 2" xfId="32603"/>
    <cellStyle name="Note 2 24 3 3" xfId="32604"/>
    <cellStyle name="Note 2 24 3 4" xfId="32605"/>
    <cellStyle name="Note 2 24 3 5" xfId="32606"/>
    <cellStyle name="Note 2 24 3 5 2" xfId="32607"/>
    <cellStyle name="Note 2 24 3 6" xfId="32608"/>
    <cellStyle name="Note 2 24 3 6 2" xfId="32609"/>
    <cellStyle name="Note 2 24 3 7" xfId="32610"/>
    <cellStyle name="Note 2 24 3 7 2" xfId="32611"/>
    <cellStyle name="Note 2 24 3 8" xfId="32612"/>
    <cellStyle name="Note 2 24 3 8 2" xfId="32613"/>
    <cellStyle name="Note 2 24 3 9" xfId="32614"/>
    <cellStyle name="Note 2 24 4" xfId="32615"/>
    <cellStyle name="Note 2 24 5" xfId="32616"/>
    <cellStyle name="Note 2 24 6" xfId="32617"/>
    <cellStyle name="Note 2 24 7" xfId="32618"/>
    <cellStyle name="Note 2 24 7 2" xfId="32619"/>
    <cellStyle name="Note 2 24 8" xfId="32620"/>
    <cellStyle name="Note 2 24 8 2" xfId="32621"/>
    <cellStyle name="Note 2 24 9" xfId="32622"/>
    <cellStyle name="Note 2 24 9 2" xfId="32623"/>
    <cellStyle name="Note 2 25" xfId="5681"/>
    <cellStyle name="Note 2 25 10" xfId="32624"/>
    <cellStyle name="Note 2 25 10 2" xfId="32625"/>
    <cellStyle name="Note 2 25 11" xfId="32626"/>
    <cellStyle name="Note 2 25 2" xfId="10802"/>
    <cellStyle name="Note 2 25 2 2" xfId="32627"/>
    <cellStyle name="Note 2 25 2 3" xfId="32628"/>
    <cellStyle name="Note 2 25 2 4" xfId="32629"/>
    <cellStyle name="Note 2 25 2 5" xfId="32630"/>
    <cellStyle name="Note 2 25 2 5 2" xfId="32631"/>
    <cellStyle name="Note 2 25 2 6" xfId="32632"/>
    <cellStyle name="Note 2 25 2 6 2" xfId="32633"/>
    <cellStyle name="Note 2 25 2 7" xfId="32634"/>
    <cellStyle name="Note 2 25 2 7 2" xfId="32635"/>
    <cellStyle name="Note 2 25 2 8" xfId="32636"/>
    <cellStyle name="Note 2 25 2 8 2" xfId="32637"/>
    <cellStyle name="Note 2 25 2 9" xfId="32638"/>
    <cellStyle name="Note 2 25 3" xfId="13950"/>
    <cellStyle name="Note 2 25 3 2" xfId="32639"/>
    <cellStyle name="Note 2 25 3 3" xfId="32640"/>
    <cellStyle name="Note 2 25 3 4" xfId="32641"/>
    <cellStyle name="Note 2 25 3 5" xfId="32642"/>
    <cellStyle name="Note 2 25 3 5 2" xfId="32643"/>
    <cellStyle name="Note 2 25 3 6" xfId="32644"/>
    <cellStyle name="Note 2 25 3 6 2" xfId="32645"/>
    <cellStyle name="Note 2 25 3 7" xfId="32646"/>
    <cellStyle name="Note 2 25 3 7 2" xfId="32647"/>
    <cellStyle name="Note 2 25 3 8" xfId="32648"/>
    <cellStyle name="Note 2 25 3 8 2" xfId="32649"/>
    <cellStyle name="Note 2 25 3 9" xfId="32650"/>
    <cellStyle name="Note 2 25 4" xfId="32651"/>
    <cellStyle name="Note 2 25 5" xfId="32652"/>
    <cellStyle name="Note 2 25 6" xfId="32653"/>
    <cellStyle name="Note 2 25 7" xfId="32654"/>
    <cellStyle name="Note 2 25 7 2" xfId="32655"/>
    <cellStyle name="Note 2 25 8" xfId="32656"/>
    <cellStyle name="Note 2 25 8 2" xfId="32657"/>
    <cellStyle name="Note 2 25 9" xfId="32658"/>
    <cellStyle name="Note 2 25 9 2" xfId="32659"/>
    <cellStyle name="Note 2 26" xfId="7183"/>
    <cellStyle name="Note 2 26 10" xfId="32660"/>
    <cellStyle name="Note 2 26 10 2" xfId="32661"/>
    <cellStyle name="Note 2 26 11" xfId="32662"/>
    <cellStyle name="Note 2 26 2" xfId="32663"/>
    <cellStyle name="Note 2 26 2 2" xfId="32664"/>
    <cellStyle name="Note 2 26 2 3" xfId="32665"/>
    <cellStyle name="Note 2 26 2 4" xfId="32666"/>
    <cellStyle name="Note 2 26 2 5" xfId="32667"/>
    <cellStyle name="Note 2 26 2 5 2" xfId="32668"/>
    <cellStyle name="Note 2 26 2 6" xfId="32669"/>
    <cellStyle name="Note 2 26 2 6 2" xfId="32670"/>
    <cellStyle name="Note 2 26 2 7" xfId="32671"/>
    <cellStyle name="Note 2 26 2 7 2" xfId="32672"/>
    <cellStyle name="Note 2 26 2 8" xfId="32673"/>
    <cellStyle name="Note 2 26 2 8 2" xfId="32674"/>
    <cellStyle name="Note 2 26 2 9" xfId="32675"/>
    <cellStyle name="Note 2 26 3" xfId="32676"/>
    <cellStyle name="Note 2 26 3 2" xfId="32677"/>
    <cellStyle name="Note 2 26 3 3" xfId="32678"/>
    <cellStyle name="Note 2 26 3 4" xfId="32679"/>
    <cellStyle name="Note 2 26 3 5" xfId="32680"/>
    <cellStyle name="Note 2 26 3 5 2" xfId="32681"/>
    <cellStyle name="Note 2 26 3 6" xfId="32682"/>
    <cellStyle name="Note 2 26 3 6 2" xfId="32683"/>
    <cellStyle name="Note 2 26 3 7" xfId="32684"/>
    <cellStyle name="Note 2 26 3 7 2" xfId="32685"/>
    <cellStyle name="Note 2 26 3 8" xfId="32686"/>
    <cellStyle name="Note 2 26 3 8 2" xfId="32687"/>
    <cellStyle name="Note 2 26 3 9" xfId="32688"/>
    <cellStyle name="Note 2 26 4" xfId="32689"/>
    <cellStyle name="Note 2 26 5" xfId="32690"/>
    <cellStyle name="Note 2 26 6" xfId="32691"/>
    <cellStyle name="Note 2 26 7" xfId="32692"/>
    <cellStyle name="Note 2 26 7 2" xfId="32693"/>
    <cellStyle name="Note 2 26 8" xfId="32694"/>
    <cellStyle name="Note 2 26 8 2" xfId="32695"/>
    <cellStyle name="Note 2 26 9" xfId="32696"/>
    <cellStyle name="Note 2 26 9 2" xfId="32697"/>
    <cellStyle name="Note 2 27" xfId="9429"/>
    <cellStyle name="Note 2 27 10" xfId="32698"/>
    <cellStyle name="Note 2 27 10 2" xfId="32699"/>
    <cellStyle name="Note 2 27 11" xfId="32700"/>
    <cellStyle name="Note 2 27 2" xfId="32701"/>
    <cellStyle name="Note 2 27 2 2" xfId="32702"/>
    <cellStyle name="Note 2 27 2 3" xfId="32703"/>
    <cellStyle name="Note 2 27 2 4" xfId="32704"/>
    <cellStyle name="Note 2 27 2 5" xfId="32705"/>
    <cellStyle name="Note 2 27 2 5 2" xfId="32706"/>
    <cellStyle name="Note 2 27 2 6" xfId="32707"/>
    <cellStyle name="Note 2 27 2 6 2" xfId="32708"/>
    <cellStyle name="Note 2 27 2 7" xfId="32709"/>
    <cellStyle name="Note 2 27 2 7 2" xfId="32710"/>
    <cellStyle name="Note 2 27 2 8" xfId="32711"/>
    <cellStyle name="Note 2 27 2 8 2" xfId="32712"/>
    <cellStyle name="Note 2 27 2 9" xfId="32713"/>
    <cellStyle name="Note 2 27 3" xfId="32714"/>
    <cellStyle name="Note 2 27 3 2" xfId="32715"/>
    <cellStyle name="Note 2 27 3 3" xfId="32716"/>
    <cellStyle name="Note 2 27 3 4" xfId="32717"/>
    <cellStyle name="Note 2 27 3 5" xfId="32718"/>
    <cellStyle name="Note 2 27 3 5 2" xfId="32719"/>
    <cellStyle name="Note 2 27 3 6" xfId="32720"/>
    <cellStyle name="Note 2 27 3 6 2" xfId="32721"/>
    <cellStyle name="Note 2 27 3 7" xfId="32722"/>
    <cellStyle name="Note 2 27 3 7 2" xfId="32723"/>
    <cellStyle name="Note 2 27 3 8" xfId="32724"/>
    <cellStyle name="Note 2 27 3 8 2" xfId="32725"/>
    <cellStyle name="Note 2 27 3 9" xfId="32726"/>
    <cellStyle name="Note 2 27 4" xfId="32727"/>
    <cellStyle name="Note 2 27 5" xfId="32728"/>
    <cellStyle name="Note 2 27 6" xfId="32729"/>
    <cellStyle name="Note 2 27 7" xfId="32730"/>
    <cellStyle name="Note 2 27 7 2" xfId="32731"/>
    <cellStyle name="Note 2 27 8" xfId="32732"/>
    <cellStyle name="Note 2 27 8 2" xfId="32733"/>
    <cellStyle name="Note 2 27 9" xfId="32734"/>
    <cellStyle name="Note 2 27 9 2" xfId="32735"/>
    <cellStyle name="Note 2 28" xfId="32736"/>
    <cellStyle name="Note 2 28 2" xfId="32737"/>
    <cellStyle name="Note 2 28 3" xfId="32738"/>
    <cellStyle name="Note 2 28 4" xfId="32739"/>
    <cellStyle name="Note 2 28 5" xfId="32740"/>
    <cellStyle name="Note 2 28 5 2" xfId="32741"/>
    <cellStyle name="Note 2 28 6" xfId="32742"/>
    <cellStyle name="Note 2 28 6 2" xfId="32743"/>
    <cellStyle name="Note 2 28 7" xfId="32744"/>
    <cellStyle name="Note 2 28 7 2" xfId="32745"/>
    <cellStyle name="Note 2 28 8" xfId="32746"/>
    <cellStyle name="Note 2 28 8 2" xfId="32747"/>
    <cellStyle name="Note 2 28 9" xfId="32748"/>
    <cellStyle name="Note 2 29" xfId="32749"/>
    <cellStyle name="Note 2 29 2" xfId="32750"/>
    <cellStyle name="Note 2 29 3" xfId="32751"/>
    <cellStyle name="Note 2 29 4" xfId="32752"/>
    <cellStyle name="Note 2 29 5" xfId="32753"/>
    <cellStyle name="Note 2 29 5 2" xfId="32754"/>
    <cellStyle name="Note 2 29 6" xfId="32755"/>
    <cellStyle name="Note 2 29 6 2" xfId="32756"/>
    <cellStyle name="Note 2 29 7" xfId="32757"/>
    <cellStyle name="Note 2 29 7 2" xfId="32758"/>
    <cellStyle name="Note 2 29 8" xfId="32759"/>
    <cellStyle name="Note 2 29 8 2" xfId="32760"/>
    <cellStyle name="Note 2 29 9" xfId="32761"/>
    <cellStyle name="Note 2 3" xfId="554"/>
    <cellStyle name="Note 2 3 10" xfId="32762"/>
    <cellStyle name="Note 2 3 10 2" xfId="32763"/>
    <cellStyle name="Note 2 3 11" xfId="32764"/>
    <cellStyle name="Note 2 3 12" xfId="2095"/>
    <cellStyle name="Note 2 3 2" xfId="728"/>
    <cellStyle name="Note 2 3 2 10" xfId="7635"/>
    <cellStyle name="Note 2 3 2 2" xfId="32765"/>
    <cellStyle name="Note 2 3 2 3" xfId="32766"/>
    <cellStyle name="Note 2 3 2 4" xfId="32767"/>
    <cellStyle name="Note 2 3 2 5" xfId="32768"/>
    <cellStyle name="Note 2 3 2 5 2" xfId="32769"/>
    <cellStyle name="Note 2 3 2 6" xfId="32770"/>
    <cellStyle name="Note 2 3 2 6 2" xfId="32771"/>
    <cellStyle name="Note 2 3 2 7" xfId="32772"/>
    <cellStyle name="Note 2 3 2 7 2" xfId="32773"/>
    <cellStyle name="Note 2 3 2 8" xfId="32774"/>
    <cellStyle name="Note 2 3 2 8 2" xfId="32775"/>
    <cellStyle name="Note 2 3 2 9" xfId="32776"/>
    <cellStyle name="Note 2 3 3" xfId="818"/>
    <cellStyle name="Note 2 3 3 10" xfId="11471"/>
    <cellStyle name="Note 2 3 3 2" xfId="32777"/>
    <cellStyle name="Note 2 3 3 3" xfId="32778"/>
    <cellStyle name="Note 2 3 3 4" xfId="32779"/>
    <cellStyle name="Note 2 3 3 5" xfId="32780"/>
    <cellStyle name="Note 2 3 3 5 2" xfId="32781"/>
    <cellStyle name="Note 2 3 3 6" xfId="32782"/>
    <cellStyle name="Note 2 3 3 6 2" xfId="32783"/>
    <cellStyle name="Note 2 3 3 7" xfId="32784"/>
    <cellStyle name="Note 2 3 3 7 2" xfId="32785"/>
    <cellStyle name="Note 2 3 3 8" xfId="32786"/>
    <cellStyle name="Note 2 3 3 8 2" xfId="32787"/>
    <cellStyle name="Note 2 3 3 9" xfId="32788"/>
    <cellStyle name="Note 2 3 4" xfId="1011"/>
    <cellStyle name="Note 2 3 4 2" xfId="32789"/>
    <cellStyle name="Note 2 3 5" xfId="32790"/>
    <cellStyle name="Note 2 3 6" xfId="32791"/>
    <cellStyle name="Note 2 3 7" xfId="32792"/>
    <cellStyle name="Note 2 3 7 2" xfId="32793"/>
    <cellStyle name="Note 2 3 8" xfId="32794"/>
    <cellStyle name="Note 2 3 8 2" xfId="32795"/>
    <cellStyle name="Note 2 3 9" xfId="32796"/>
    <cellStyle name="Note 2 3 9 2" xfId="32797"/>
    <cellStyle name="Note 2 30" xfId="32798"/>
    <cellStyle name="Note 2 30 2" xfId="32799"/>
    <cellStyle name="Note 2 30 3" xfId="32800"/>
    <cellStyle name="Note 2 30 4" xfId="32801"/>
    <cellStyle name="Note 2 30 5" xfId="32802"/>
    <cellStyle name="Note 2 30 5 2" xfId="32803"/>
    <cellStyle name="Note 2 30 6" xfId="32804"/>
    <cellStyle name="Note 2 30 6 2" xfId="32805"/>
    <cellStyle name="Note 2 30 7" xfId="32806"/>
    <cellStyle name="Note 2 30 7 2" xfId="32807"/>
    <cellStyle name="Note 2 30 8" xfId="32808"/>
    <cellStyle name="Note 2 30 8 2" xfId="32809"/>
    <cellStyle name="Note 2 30 9" xfId="32810"/>
    <cellStyle name="Note 2 31" xfId="32811"/>
    <cellStyle name="Note 2 31 2" xfId="32812"/>
    <cellStyle name="Note 2 31 3" xfId="32813"/>
    <cellStyle name="Note 2 31 4" xfId="32814"/>
    <cellStyle name="Note 2 31 5" xfId="32815"/>
    <cellStyle name="Note 2 31 5 2" xfId="32816"/>
    <cellStyle name="Note 2 31 6" xfId="32817"/>
    <cellStyle name="Note 2 31 6 2" xfId="32818"/>
    <cellStyle name="Note 2 31 7" xfId="32819"/>
    <cellStyle name="Note 2 31 7 2" xfId="32820"/>
    <cellStyle name="Note 2 31 8" xfId="32821"/>
    <cellStyle name="Note 2 31 8 2" xfId="32822"/>
    <cellStyle name="Note 2 31 9" xfId="32823"/>
    <cellStyle name="Note 2 32" xfId="32824"/>
    <cellStyle name="Note 2 32 2" xfId="32825"/>
    <cellStyle name="Note 2 32 3" xfId="32826"/>
    <cellStyle name="Note 2 32 4" xfId="32827"/>
    <cellStyle name="Note 2 32 5" xfId="32828"/>
    <cellStyle name="Note 2 32 5 2" xfId="32829"/>
    <cellStyle name="Note 2 32 6" xfId="32830"/>
    <cellStyle name="Note 2 32 6 2" xfId="32831"/>
    <cellStyle name="Note 2 32 7" xfId="32832"/>
    <cellStyle name="Note 2 32 7 2" xfId="32833"/>
    <cellStyle name="Note 2 32 8" xfId="32834"/>
    <cellStyle name="Note 2 32 8 2" xfId="32835"/>
    <cellStyle name="Note 2 32 9" xfId="32836"/>
    <cellStyle name="Note 2 33" xfId="32837"/>
    <cellStyle name="Note 2 33 2" xfId="32838"/>
    <cellStyle name="Note 2 33 3" xfId="32839"/>
    <cellStyle name="Note 2 33 4" xfId="32840"/>
    <cellStyle name="Note 2 33 5" xfId="32841"/>
    <cellStyle name="Note 2 33 5 2" xfId="32842"/>
    <cellStyle name="Note 2 33 6" xfId="32843"/>
    <cellStyle name="Note 2 33 6 2" xfId="32844"/>
    <cellStyle name="Note 2 33 7" xfId="32845"/>
    <cellStyle name="Note 2 33 7 2" xfId="32846"/>
    <cellStyle name="Note 2 33 8" xfId="32847"/>
    <cellStyle name="Note 2 33 8 2" xfId="32848"/>
    <cellStyle name="Note 2 33 9" xfId="32849"/>
    <cellStyle name="Note 2 34" xfId="32850"/>
    <cellStyle name="Note 2 34 2" xfId="32851"/>
    <cellStyle name="Note 2 34 3" xfId="32852"/>
    <cellStyle name="Note 2 34 4" xfId="32853"/>
    <cellStyle name="Note 2 34 5" xfId="32854"/>
    <cellStyle name="Note 2 34 5 2" xfId="32855"/>
    <cellStyle name="Note 2 34 6" xfId="32856"/>
    <cellStyle name="Note 2 34 6 2" xfId="32857"/>
    <cellStyle name="Note 2 34 7" xfId="32858"/>
    <cellStyle name="Note 2 34 7 2" xfId="32859"/>
    <cellStyle name="Note 2 34 8" xfId="32860"/>
    <cellStyle name="Note 2 34 8 2" xfId="32861"/>
    <cellStyle name="Note 2 34 9" xfId="32862"/>
    <cellStyle name="Note 2 35" xfId="32863"/>
    <cellStyle name="Note 2 36" xfId="32864"/>
    <cellStyle name="Note 2 37" xfId="32865"/>
    <cellStyle name="Note 2 38" xfId="32866"/>
    <cellStyle name="Note 2 39" xfId="32867"/>
    <cellStyle name="Note 2 4" xfId="555"/>
    <cellStyle name="Note 2 4 10" xfId="32868"/>
    <cellStyle name="Note 2 4 10 2" xfId="32869"/>
    <cellStyle name="Note 2 4 11" xfId="32870"/>
    <cellStyle name="Note 2 4 12" xfId="2325"/>
    <cellStyle name="Note 2 4 2" xfId="727"/>
    <cellStyle name="Note 2 4 2 10" xfId="7863"/>
    <cellStyle name="Note 2 4 2 2" xfId="32871"/>
    <cellStyle name="Note 2 4 2 3" xfId="32872"/>
    <cellStyle name="Note 2 4 2 4" xfId="32873"/>
    <cellStyle name="Note 2 4 2 5" xfId="32874"/>
    <cellStyle name="Note 2 4 2 5 2" xfId="32875"/>
    <cellStyle name="Note 2 4 2 6" xfId="32876"/>
    <cellStyle name="Note 2 4 2 6 2" xfId="32877"/>
    <cellStyle name="Note 2 4 2 7" xfId="32878"/>
    <cellStyle name="Note 2 4 2 7 2" xfId="32879"/>
    <cellStyle name="Note 2 4 2 8" xfId="32880"/>
    <cellStyle name="Note 2 4 2 8 2" xfId="32881"/>
    <cellStyle name="Note 2 4 2 9" xfId="32882"/>
    <cellStyle name="Note 2 4 3" xfId="819"/>
    <cellStyle name="Note 2 4 3 10" xfId="7299"/>
    <cellStyle name="Note 2 4 3 2" xfId="32883"/>
    <cellStyle name="Note 2 4 3 3" xfId="32884"/>
    <cellStyle name="Note 2 4 3 4" xfId="32885"/>
    <cellStyle name="Note 2 4 3 5" xfId="32886"/>
    <cellStyle name="Note 2 4 3 5 2" xfId="32887"/>
    <cellStyle name="Note 2 4 3 6" xfId="32888"/>
    <cellStyle name="Note 2 4 3 6 2" xfId="32889"/>
    <cellStyle name="Note 2 4 3 7" xfId="32890"/>
    <cellStyle name="Note 2 4 3 7 2" xfId="32891"/>
    <cellStyle name="Note 2 4 3 8" xfId="32892"/>
    <cellStyle name="Note 2 4 3 8 2" xfId="32893"/>
    <cellStyle name="Note 2 4 3 9" xfId="32894"/>
    <cellStyle name="Note 2 4 4" xfId="1010"/>
    <cellStyle name="Note 2 4 4 2" xfId="32895"/>
    <cellStyle name="Note 2 4 5" xfId="32896"/>
    <cellStyle name="Note 2 4 6" xfId="32897"/>
    <cellStyle name="Note 2 4 7" xfId="32898"/>
    <cellStyle name="Note 2 4 7 2" xfId="32899"/>
    <cellStyle name="Note 2 4 8" xfId="32900"/>
    <cellStyle name="Note 2 4 8 2" xfId="32901"/>
    <cellStyle name="Note 2 4 9" xfId="32902"/>
    <cellStyle name="Note 2 4 9 2" xfId="32903"/>
    <cellStyle name="Note 2 40" xfId="32904"/>
    <cellStyle name="Note 2 41" xfId="32905"/>
    <cellStyle name="Note 2 42" xfId="32906"/>
    <cellStyle name="Note 2 43" xfId="32907"/>
    <cellStyle name="Note 2 44" xfId="32908"/>
    <cellStyle name="Note 2 45" xfId="32909"/>
    <cellStyle name="Note 2 46" xfId="32910"/>
    <cellStyle name="Note 2 47" xfId="32911"/>
    <cellStyle name="Note 2 48" xfId="32912"/>
    <cellStyle name="Note 2 49" xfId="32913"/>
    <cellStyle name="Note 2 5" xfId="552"/>
    <cellStyle name="Note 2 5 10" xfId="32914"/>
    <cellStyle name="Note 2 5 10 2" xfId="32915"/>
    <cellStyle name="Note 2 5 11" xfId="32916"/>
    <cellStyle name="Note 2 5 12" xfId="2083"/>
    <cellStyle name="Note 2 5 2" xfId="7623"/>
    <cellStyle name="Note 2 5 2 2" xfId="32917"/>
    <cellStyle name="Note 2 5 2 3" xfId="32918"/>
    <cellStyle name="Note 2 5 2 4" xfId="32919"/>
    <cellStyle name="Note 2 5 2 5" xfId="32920"/>
    <cellStyle name="Note 2 5 2 5 2" xfId="32921"/>
    <cellStyle name="Note 2 5 2 6" xfId="32922"/>
    <cellStyle name="Note 2 5 2 6 2" xfId="32923"/>
    <cellStyle name="Note 2 5 2 7" xfId="32924"/>
    <cellStyle name="Note 2 5 2 7 2" xfId="32925"/>
    <cellStyle name="Note 2 5 2 8" xfId="32926"/>
    <cellStyle name="Note 2 5 2 8 2" xfId="32927"/>
    <cellStyle name="Note 2 5 2 9" xfId="32928"/>
    <cellStyle name="Note 2 5 3" xfId="10541"/>
    <cellStyle name="Note 2 5 3 2" xfId="32929"/>
    <cellStyle name="Note 2 5 3 3" xfId="32930"/>
    <cellStyle name="Note 2 5 3 4" xfId="32931"/>
    <cellStyle name="Note 2 5 3 5" xfId="32932"/>
    <cellStyle name="Note 2 5 3 5 2" xfId="32933"/>
    <cellStyle name="Note 2 5 3 6" xfId="32934"/>
    <cellStyle name="Note 2 5 3 6 2" xfId="32935"/>
    <cellStyle name="Note 2 5 3 7" xfId="32936"/>
    <cellStyle name="Note 2 5 3 7 2" xfId="32937"/>
    <cellStyle name="Note 2 5 3 8" xfId="32938"/>
    <cellStyle name="Note 2 5 3 8 2" xfId="32939"/>
    <cellStyle name="Note 2 5 3 9" xfId="32940"/>
    <cellStyle name="Note 2 5 4" xfId="32941"/>
    <cellStyle name="Note 2 5 5" xfId="32942"/>
    <cellStyle name="Note 2 5 6" xfId="32943"/>
    <cellStyle name="Note 2 5 7" xfId="32944"/>
    <cellStyle name="Note 2 5 7 2" xfId="32945"/>
    <cellStyle name="Note 2 5 8" xfId="32946"/>
    <cellStyle name="Note 2 5 8 2" xfId="32947"/>
    <cellStyle name="Note 2 5 9" xfId="32948"/>
    <cellStyle name="Note 2 5 9 2" xfId="32949"/>
    <cellStyle name="Note 2 50" xfId="32950"/>
    <cellStyle name="Note 2 51" xfId="32951"/>
    <cellStyle name="Note 2 52" xfId="32952"/>
    <cellStyle name="Note 2 53" xfId="32953"/>
    <cellStyle name="Note 2 54" xfId="32954"/>
    <cellStyle name="Note 2 55" xfId="32955"/>
    <cellStyle name="Note 2 56" xfId="32956"/>
    <cellStyle name="Note 2 57" xfId="32957"/>
    <cellStyle name="Note 2 58" xfId="32958"/>
    <cellStyle name="Note 2 59" xfId="32959"/>
    <cellStyle name="Note 2 6" xfId="732"/>
    <cellStyle name="Note 2 6 10" xfId="32960"/>
    <cellStyle name="Note 2 6 10 2" xfId="32961"/>
    <cellStyle name="Note 2 6 11" xfId="32962"/>
    <cellStyle name="Note 2 6 12" xfId="2348"/>
    <cellStyle name="Note 2 6 2" xfId="7886"/>
    <cellStyle name="Note 2 6 2 2" xfId="32963"/>
    <cellStyle name="Note 2 6 2 3" xfId="32964"/>
    <cellStyle name="Note 2 6 2 4" xfId="32965"/>
    <cellStyle name="Note 2 6 2 5" xfId="32966"/>
    <cellStyle name="Note 2 6 2 5 2" xfId="32967"/>
    <cellStyle name="Note 2 6 2 6" xfId="32968"/>
    <cellStyle name="Note 2 6 2 6 2" xfId="32969"/>
    <cellStyle name="Note 2 6 2 7" xfId="32970"/>
    <cellStyle name="Note 2 6 2 7 2" xfId="32971"/>
    <cellStyle name="Note 2 6 2 8" xfId="32972"/>
    <cellStyle name="Note 2 6 2 8 2" xfId="32973"/>
    <cellStyle name="Note 2 6 2 9" xfId="32974"/>
    <cellStyle name="Note 2 6 3" xfId="7232"/>
    <cellStyle name="Note 2 6 3 2" xfId="32975"/>
    <cellStyle name="Note 2 6 3 3" xfId="32976"/>
    <cellStyle name="Note 2 6 3 4" xfId="32977"/>
    <cellStyle name="Note 2 6 3 5" xfId="32978"/>
    <cellStyle name="Note 2 6 3 5 2" xfId="32979"/>
    <cellStyle name="Note 2 6 3 6" xfId="32980"/>
    <cellStyle name="Note 2 6 3 6 2" xfId="32981"/>
    <cellStyle name="Note 2 6 3 7" xfId="32982"/>
    <cellStyle name="Note 2 6 3 7 2" xfId="32983"/>
    <cellStyle name="Note 2 6 3 8" xfId="32984"/>
    <cellStyle name="Note 2 6 3 8 2" xfId="32985"/>
    <cellStyle name="Note 2 6 3 9" xfId="32986"/>
    <cellStyle name="Note 2 6 4" xfId="32987"/>
    <cellStyle name="Note 2 6 5" xfId="32988"/>
    <cellStyle name="Note 2 6 6" xfId="32989"/>
    <cellStyle name="Note 2 6 7" xfId="32990"/>
    <cellStyle name="Note 2 6 7 2" xfId="32991"/>
    <cellStyle name="Note 2 6 8" xfId="32992"/>
    <cellStyle name="Note 2 6 8 2" xfId="32993"/>
    <cellStyle name="Note 2 6 9" xfId="32994"/>
    <cellStyle name="Note 2 6 9 2" xfId="32995"/>
    <cellStyle name="Note 2 60" xfId="32996"/>
    <cellStyle name="Note 2 61" xfId="32997"/>
    <cellStyle name="Note 2 62" xfId="32998"/>
    <cellStyle name="Note 2 63" xfId="32999"/>
    <cellStyle name="Note 2 64" xfId="33000"/>
    <cellStyle name="Note 2 65" xfId="33001"/>
    <cellStyle name="Note 2 66" xfId="33002"/>
    <cellStyle name="Note 2 67" xfId="33003"/>
    <cellStyle name="Note 2 68" xfId="33004"/>
    <cellStyle name="Note 2 69" xfId="33005"/>
    <cellStyle name="Note 2 7" xfId="816"/>
    <cellStyle name="Note 2 7 10" xfId="33006"/>
    <cellStyle name="Note 2 7 10 2" xfId="33007"/>
    <cellStyle name="Note 2 7 11" xfId="33008"/>
    <cellStyle name="Note 2 7 12" xfId="2063"/>
    <cellStyle name="Note 2 7 2" xfId="7603"/>
    <cellStyle name="Note 2 7 2 2" xfId="33009"/>
    <cellStyle name="Note 2 7 2 3" xfId="33010"/>
    <cellStyle name="Note 2 7 2 4" xfId="33011"/>
    <cellStyle name="Note 2 7 2 5" xfId="33012"/>
    <cellStyle name="Note 2 7 2 5 2" xfId="33013"/>
    <cellStyle name="Note 2 7 2 6" xfId="33014"/>
    <cellStyle name="Note 2 7 2 6 2" xfId="33015"/>
    <cellStyle name="Note 2 7 2 7" xfId="33016"/>
    <cellStyle name="Note 2 7 2 7 2" xfId="33017"/>
    <cellStyle name="Note 2 7 2 8" xfId="33018"/>
    <cellStyle name="Note 2 7 2 8 2" xfId="33019"/>
    <cellStyle name="Note 2 7 2 9" xfId="33020"/>
    <cellStyle name="Note 2 7 3" xfId="9910"/>
    <cellStyle name="Note 2 7 3 2" xfId="33021"/>
    <cellStyle name="Note 2 7 3 3" xfId="33022"/>
    <cellStyle name="Note 2 7 3 4" xfId="33023"/>
    <cellStyle name="Note 2 7 3 5" xfId="33024"/>
    <cellStyle name="Note 2 7 3 5 2" xfId="33025"/>
    <cellStyle name="Note 2 7 3 6" xfId="33026"/>
    <cellStyle name="Note 2 7 3 6 2" xfId="33027"/>
    <cellStyle name="Note 2 7 3 7" xfId="33028"/>
    <cellStyle name="Note 2 7 3 7 2" xfId="33029"/>
    <cellStyle name="Note 2 7 3 8" xfId="33030"/>
    <cellStyle name="Note 2 7 3 8 2" xfId="33031"/>
    <cellStyle name="Note 2 7 3 9" xfId="33032"/>
    <cellStyle name="Note 2 7 4" xfId="33033"/>
    <cellStyle name="Note 2 7 5" xfId="33034"/>
    <cellStyle name="Note 2 7 6" xfId="33035"/>
    <cellStyle name="Note 2 7 7" xfId="33036"/>
    <cellStyle name="Note 2 7 7 2" xfId="33037"/>
    <cellStyle name="Note 2 7 8" xfId="33038"/>
    <cellStyle name="Note 2 7 8 2" xfId="33039"/>
    <cellStyle name="Note 2 7 9" xfId="33040"/>
    <cellStyle name="Note 2 7 9 2" xfId="33041"/>
    <cellStyle name="Note 2 70" xfId="33042"/>
    <cellStyle name="Note 2 71" xfId="33043"/>
    <cellStyle name="Note 2 72" xfId="33044"/>
    <cellStyle name="Note 2 73" xfId="33045"/>
    <cellStyle name="Note 2 74" xfId="33046"/>
    <cellStyle name="Note 2 75" xfId="33047"/>
    <cellStyle name="Note 2 76" xfId="33048"/>
    <cellStyle name="Note 2 77" xfId="33049"/>
    <cellStyle name="Note 2 78" xfId="33050"/>
    <cellStyle name="Note 2 78 2" xfId="33051"/>
    <cellStyle name="Note 2 79" xfId="33052"/>
    <cellStyle name="Note 2 79 2" xfId="33053"/>
    <cellStyle name="Note 2 8" xfId="1013"/>
    <cellStyle name="Note 2 8 10" xfId="33054"/>
    <cellStyle name="Note 2 8 10 2" xfId="33055"/>
    <cellStyle name="Note 2 8 11" xfId="33056"/>
    <cellStyle name="Note 2 8 12" xfId="1916"/>
    <cellStyle name="Note 2 8 2" xfId="7457"/>
    <cellStyle name="Note 2 8 2 2" xfId="33057"/>
    <cellStyle name="Note 2 8 2 3" xfId="33058"/>
    <cellStyle name="Note 2 8 2 4" xfId="33059"/>
    <cellStyle name="Note 2 8 2 5" xfId="33060"/>
    <cellStyle name="Note 2 8 2 5 2" xfId="33061"/>
    <cellStyle name="Note 2 8 2 6" xfId="33062"/>
    <cellStyle name="Note 2 8 2 6 2" xfId="33063"/>
    <cellStyle name="Note 2 8 2 7" xfId="33064"/>
    <cellStyle name="Note 2 8 2 7 2" xfId="33065"/>
    <cellStyle name="Note 2 8 2 8" xfId="33066"/>
    <cellStyle name="Note 2 8 2 8 2" xfId="33067"/>
    <cellStyle name="Note 2 8 2 9" xfId="33068"/>
    <cellStyle name="Note 2 8 3" xfId="11306"/>
    <cellStyle name="Note 2 8 3 2" xfId="33069"/>
    <cellStyle name="Note 2 8 3 3" xfId="33070"/>
    <cellStyle name="Note 2 8 3 4" xfId="33071"/>
    <cellStyle name="Note 2 8 3 5" xfId="33072"/>
    <cellStyle name="Note 2 8 3 5 2" xfId="33073"/>
    <cellStyle name="Note 2 8 3 6" xfId="33074"/>
    <cellStyle name="Note 2 8 3 6 2" xfId="33075"/>
    <cellStyle name="Note 2 8 3 7" xfId="33076"/>
    <cellStyle name="Note 2 8 3 7 2" xfId="33077"/>
    <cellStyle name="Note 2 8 3 8" xfId="33078"/>
    <cellStyle name="Note 2 8 3 8 2" xfId="33079"/>
    <cellStyle name="Note 2 8 3 9" xfId="33080"/>
    <cellStyle name="Note 2 8 4" xfId="33081"/>
    <cellStyle name="Note 2 8 5" xfId="33082"/>
    <cellStyle name="Note 2 8 6" xfId="33083"/>
    <cellStyle name="Note 2 8 7" xfId="33084"/>
    <cellStyle name="Note 2 8 7 2" xfId="33085"/>
    <cellStyle name="Note 2 8 8" xfId="33086"/>
    <cellStyle name="Note 2 8 8 2" xfId="33087"/>
    <cellStyle name="Note 2 8 9" xfId="33088"/>
    <cellStyle name="Note 2 8 9 2" xfId="33089"/>
    <cellStyle name="Note 2 80" xfId="33090"/>
    <cellStyle name="Note 2 80 2" xfId="33091"/>
    <cellStyle name="Note 2 81" xfId="33092"/>
    <cellStyle name="Note 2 82" xfId="1465"/>
    <cellStyle name="Note 2 9" xfId="1979"/>
    <cellStyle name="Note 2 9 10" xfId="33093"/>
    <cellStyle name="Note 2 9 10 2" xfId="33094"/>
    <cellStyle name="Note 2 9 11" xfId="33095"/>
    <cellStyle name="Note 2 9 2" xfId="7520"/>
    <cellStyle name="Note 2 9 2 2" xfId="33096"/>
    <cellStyle name="Note 2 9 2 3" xfId="33097"/>
    <cellStyle name="Note 2 9 2 4" xfId="33098"/>
    <cellStyle name="Note 2 9 2 5" xfId="33099"/>
    <cellStyle name="Note 2 9 2 5 2" xfId="33100"/>
    <cellStyle name="Note 2 9 2 6" xfId="33101"/>
    <cellStyle name="Note 2 9 2 6 2" xfId="33102"/>
    <cellStyle name="Note 2 9 2 7" xfId="33103"/>
    <cellStyle name="Note 2 9 2 7 2" xfId="33104"/>
    <cellStyle name="Note 2 9 2 8" xfId="33105"/>
    <cellStyle name="Note 2 9 2 8 2" xfId="33106"/>
    <cellStyle name="Note 2 9 2 9" xfId="33107"/>
    <cellStyle name="Note 2 9 3" xfId="11326"/>
    <cellStyle name="Note 2 9 3 2" xfId="33108"/>
    <cellStyle name="Note 2 9 3 3" xfId="33109"/>
    <cellStyle name="Note 2 9 3 4" xfId="33110"/>
    <cellStyle name="Note 2 9 3 5" xfId="33111"/>
    <cellStyle name="Note 2 9 3 5 2" xfId="33112"/>
    <cellStyle name="Note 2 9 3 6" xfId="33113"/>
    <cellStyle name="Note 2 9 3 6 2" xfId="33114"/>
    <cellStyle name="Note 2 9 3 7" xfId="33115"/>
    <cellStyle name="Note 2 9 3 7 2" xfId="33116"/>
    <cellStyle name="Note 2 9 3 8" xfId="33117"/>
    <cellStyle name="Note 2 9 3 8 2" xfId="33118"/>
    <cellStyle name="Note 2 9 3 9" xfId="33119"/>
    <cellStyle name="Note 2 9 4" xfId="33120"/>
    <cellStyle name="Note 2 9 5" xfId="33121"/>
    <cellStyle name="Note 2 9 6" xfId="33122"/>
    <cellStyle name="Note 2 9 7" xfId="33123"/>
    <cellStyle name="Note 2 9 7 2" xfId="33124"/>
    <cellStyle name="Note 2 9 8" xfId="33125"/>
    <cellStyle name="Note 2 9 8 2" xfId="33126"/>
    <cellStyle name="Note 2 9 9" xfId="33127"/>
    <cellStyle name="Note 2 9 9 2" xfId="33128"/>
    <cellStyle name="Note 20" xfId="3923"/>
    <cellStyle name="Note 20 2" xfId="9276"/>
    <cellStyle name="Note 20 3" xfId="12576"/>
    <cellStyle name="Note 21" xfId="5835"/>
    <cellStyle name="Note 21 2" xfId="10954"/>
    <cellStyle name="Note 21 3" xfId="14101"/>
    <cellStyle name="Note 22" xfId="5694"/>
    <cellStyle name="Note 22 2" xfId="10815"/>
    <cellStyle name="Note 22 3" xfId="13963"/>
    <cellStyle name="Note 23" xfId="5854"/>
    <cellStyle name="Note 23 2" xfId="10973"/>
    <cellStyle name="Note 23 3" xfId="14120"/>
    <cellStyle name="Note 24" xfId="5690"/>
    <cellStyle name="Note 24 2" xfId="10811"/>
    <cellStyle name="Note 24 3" xfId="13959"/>
    <cellStyle name="Note 25" xfId="5902"/>
    <cellStyle name="Note 25 2" xfId="11021"/>
    <cellStyle name="Note 25 3" xfId="14168"/>
    <cellStyle name="Note 26" xfId="5683"/>
    <cellStyle name="Note 26 2" xfId="10804"/>
    <cellStyle name="Note 26 3" xfId="13952"/>
    <cellStyle name="Note 27" xfId="7182"/>
    <cellStyle name="Note 28" xfId="9592"/>
    <cellStyle name="Note 29" xfId="33129"/>
    <cellStyle name="Note 3" xfId="78"/>
    <cellStyle name="Note 3 10" xfId="33130"/>
    <cellStyle name="Note 3 10 10" xfId="33131"/>
    <cellStyle name="Note 3 10 10 2" xfId="33132"/>
    <cellStyle name="Note 3 10 11" xfId="33133"/>
    <cellStyle name="Note 3 10 2" xfId="33134"/>
    <cellStyle name="Note 3 10 2 2" xfId="33135"/>
    <cellStyle name="Note 3 10 2 3" xfId="33136"/>
    <cellStyle name="Note 3 10 2 4" xfId="33137"/>
    <cellStyle name="Note 3 10 2 5" xfId="33138"/>
    <cellStyle name="Note 3 10 2 5 2" xfId="33139"/>
    <cellStyle name="Note 3 10 2 6" xfId="33140"/>
    <cellStyle name="Note 3 10 2 6 2" xfId="33141"/>
    <cellStyle name="Note 3 10 2 7" xfId="33142"/>
    <cellStyle name="Note 3 10 2 7 2" xfId="33143"/>
    <cellStyle name="Note 3 10 2 8" xfId="33144"/>
    <cellStyle name="Note 3 10 2 8 2" xfId="33145"/>
    <cellStyle name="Note 3 10 2 9" xfId="33146"/>
    <cellStyle name="Note 3 10 3" xfId="33147"/>
    <cellStyle name="Note 3 10 3 2" xfId="33148"/>
    <cellStyle name="Note 3 10 3 3" xfId="33149"/>
    <cellStyle name="Note 3 10 3 4" xfId="33150"/>
    <cellStyle name="Note 3 10 3 5" xfId="33151"/>
    <cellStyle name="Note 3 10 3 5 2" xfId="33152"/>
    <cellStyle name="Note 3 10 3 6" xfId="33153"/>
    <cellStyle name="Note 3 10 3 6 2" xfId="33154"/>
    <cellStyle name="Note 3 10 3 7" xfId="33155"/>
    <cellStyle name="Note 3 10 3 7 2" xfId="33156"/>
    <cellStyle name="Note 3 10 3 8" xfId="33157"/>
    <cellStyle name="Note 3 10 3 8 2" xfId="33158"/>
    <cellStyle name="Note 3 10 3 9" xfId="33159"/>
    <cellStyle name="Note 3 10 4" xfId="33160"/>
    <cellStyle name="Note 3 10 5" xfId="33161"/>
    <cellStyle name="Note 3 10 6" xfId="33162"/>
    <cellStyle name="Note 3 10 7" xfId="33163"/>
    <cellStyle name="Note 3 10 7 2" xfId="33164"/>
    <cellStyle name="Note 3 10 8" xfId="33165"/>
    <cellStyle name="Note 3 10 8 2" xfId="33166"/>
    <cellStyle name="Note 3 10 9" xfId="33167"/>
    <cellStyle name="Note 3 10 9 2" xfId="33168"/>
    <cellStyle name="Note 3 11" xfId="33169"/>
    <cellStyle name="Note 3 11 10" xfId="33170"/>
    <cellStyle name="Note 3 11 10 2" xfId="33171"/>
    <cellStyle name="Note 3 11 11" xfId="33172"/>
    <cellStyle name="Note 3 11 2" xfId="33173"/>
    <cellStyle name="Note 3 11 2 2" xfId="33174"/>
    <cellStyle name="Note 3 11 2 3" xfId="33175"/>
    <cellStyle name="Note 3 11 2 4" xfId="33176"/>
    <cellStyle name="Note 3 11 2 5" xfId="33177"/>
    <cellStyle name="Note 3 11 2 5 2" xfId="33178"/>
    <cellStyle name="Note 3 11 2 6" xfId="33179"/>
    <cellStyle name="Note 3 11 2 6 2" xfId="33180"/>
    <cellStyle name="Note 3 11 2 7" xfId="33181"/>
    <cellStyle name="Note 3 11 2 7 2" xfId="33182"/>
    <cellStyle name="Note 3 11 2 8" xfId="33183"/>
    <cellStyle name="Note 3 11 2 8 2" xfId="33184"/>
    <cellStyle name="Note 3 11 2 9" xfId="33185"/>
    <cellStyle name="Note 3 11 3" xfId="33186"/>
    <cellStyle name="Note 3 11 3 2" xfId="33187"/>
    <cellStyle name="Note 3 11 3 3" xfId="33188"/>
    <cellStyle name="Note 3 11 3 4" xfId="33189"/>
    <cellStyle name="Note 3 11 3 5" xfId="33190"/>
    <cellStyle name="Note 3 11 3 5 2" xfId="33191"/>
    <cellStyle name="Note 3 11 3 6" xfId="33192"/>
    <cellStyle name="Note 3 11 3 6 2" xfId="33193"/>
    <cellStyle name="Note 3 11 3 7" xfId="33194"/>
    <cellStyle name="Note 3 11 3 7 2" xfId="33195"/>
    <cellStyle name="Note 3 11 3 8" xfId="33196"/>
    <cellStyle name="Note 3 11 3 8 2" xfId="33197"/>
    <cellStyle name="Note 3 11 3 9" xfId="33198"/>
    <cellStyle name="Note 3 11 4" xfId="33199"/>
    <cellStyle name="Note 3 11 5" xfId="33200"/>
    <cellStyle name="Note 3 11 6" xfId="33201"/>
    <cellStyle name="Note 3 11 7" xfId="33202"/>
    <cellStyle name="Note 3 11 7 2" xfId="33203"/>
    <cellStyle name="Note 3 11 8" xfId="33204"/>
    <cellStyle name="Note 3 11 8 2" xfId="33205"/>
    <cellStyle name="Note 3 11 9" xfId="33206"/>
    <cellStyle name="Note 3 11 9 2" xfId="33207"/>
    <cellStyle name="Note 3 12" xfId="33208"/>
    <cellStyle name="Note 3 12 10" xfId="33209"/>
    <cellStyle name="Note 3 12 10 2" xfId="33210"/>
    <cellStyle name="Note 3 12 11" xfId="33211"/>
    <cellStyle name="Note 3 12 2" xfId="33212"/>
    <cellStyle name="Note 3 12 2 2" xfId="33213"/>
    <cellStyle name="Note 3 12 2 3" xfId="33214"/>
    <cellStyle name="Note 3 12 2 4" xfId="33215"/>
    <cellStyle name="Note 3 12 2 5" xfId="33216"/>
    <cellStyle name="Note 3 12 2 5 2" xfId="33217"/>
    <cellStyle name="Note 3 12 2 6" xfId="33218"/>
    <cellStyle name="Note 3 12 2 6 2" xfId="33219"/>
    <cellStyle name="Note 3 12 2 7" xfId="33220"/>
    <cellStyle name="Note 3 12 2 7 2" xfId="33221"/>
    <cellStyle name="Note 3 12 2 8" xfId="33222"/>
    <cellStyle name="Note 3 12 2 8 2" xfId="33223"/>
    <cellStyle name="Note 3 12 2 9" xfId="33224"/>
    <cellStyle name="Note 3 12 3" xfId="33225"/>
    <cellStyle name="Note 3 12 3 2" xfId="33226"/>
    <cellStyle name="Note 3 12 3 3" xfId="33227"/>
    <cellStyle name="Note 3 12 3 4" xfId="33228"/>
    <cellStyle name="Note 3 12 3 5" xfId="33229"/>
    <cellStyle name="Note 3 12 3 5 2" xfId="33230"/>
    <cellStyle name="Note 3 12 3 6" xfId="33231"/>
    <cellStyle name="Note 3 12 3 6 2" xfId="33232"/>
    <cellStyle name="Note 3 12 3 7" xfId="33233"/>
    <cellStyle name="Note 3 12 3 7 2" xfId="33234"/>
    <cellStyle name="Note 3 12 3 8" xfId="33235"/>
    <cellStyle name="Note 3 12 3 8 2" xfId="33236"/>
    <cellStyle name="Note 3 12 3 9" xfId="33237"/>
    <cellStyle name="Note 3 12 4" xfId="33238"/>
    <cellStyle name="Note 3 12 5" xfId="33239"/>
    <cellStyle name="Note 3 12 6" xfId="33240"/>
    <cellStyle name="Note 3 12 7" xfId="33241"/>
    <cellStyle name="Note 3 12 7 2" xfId="33242"/>
    <cellStyle name="Note 3 12 8" xfId="33243"/>
    <cellStyle name="Note 3 12 8 2" xfId="33244"/>
    <cellStyle name="Note 3 12 9" xfId="33245"/>
    <cellStyle name="Note 3 12 9 2" xfId="33246"/>
    <cellStyle name="Note 3 13" xfId="33247"/>
    <cellStyle name="Note 3 13 10" xfId="33248"/>
    <cellStyle name="Note 3 13 10 2" xfId="33249"/>
    <cellStyle name="Note 3 13 11" xfId="33250"/>
    <cellStyle name="Note 3 13 2" xfId="33251"/>
    <cellStyle name="Note 3 13 2 2" xfId="33252"/>
    <cellStyle name="Note 3 13 2 3" xfId="33253"/>
    <cellStyle name="Note 3 13 2 4" xfId="33254"/>
    <cellStyle name="Note 3 13 2 5" xfId="33255"/>
    <cellStyle name="Note 3 13 2 5 2" xfId="33256"/>
    <cellStyle name="Note 3 13 2 6" xfId="33257"/>
    <cellStyle name="Note 3 13 2 6 2" xfId="33258"/>
    <cellStyle name="Note 3 13 2 7" xfId="33259"/>
    <cellStyle name="Note 3 13 2 7 2" xfId="33260"/>
    <cellStyle name="Note 3 13 2 8" xfId="33261"/>
    <cellStyle name="Note 3 13 2 8 2" xfId="33262"/>
    <cellStyle name="Note 3 13 2 9" xfId="33263"/>
    <cellStyle name="Note 3 13 3" xfId="33264"/>
    <cellStyle name="Note 3 13 3 2" xfId="33265"/>
    <cellStyle name="Note 3 13 3 3" xfId="33266"/>
    <cellStyle name="Note 3 13 3 4" xfId="33267"/>
    <cellStyle name="Note 3 13 3 5" xfId="33268"/>
    <cellStyle name="Note 3 13 3 5 2" xfId="33269"/>
    <cellStyle name="Note 3 13 3 6" xfId="33270"/>
    <cellStyle name="Note 3 13 3 6 2" xfId="33271"/>
    <cellStyle name="Note 3 13 3 7" xfId="33272"/>
    <cellStyle name="Note 3 13 3 7 2" xfId="33273"/>
    <cellStyle name="Note 3 13 3 8" xfId="33274"/>
    <cellStyle name="Note 3 13 3 8 2" xfId="33275"/>
    <cellStyle name="Note 3 13 3 9" xfId="33276"/>
    <cellStyle name="Note 3 13 4" xfId="33277"/>
    <cellStyle name="Note 3 13 5" xfId="33278"/>
    <cellStyle name="Note 3 13 6" xfId="33279"/>
    <cellStyle name="Note 3 13 7" xfId="33280"/>
    <cellStyle name="Note 3 13 7 2" xfId="33281"/>
    <cellStyle name="Note 3 13 8" xfId="33282"/>
    <cellStyle name="Note 3 13 8 2" xfId="33283"/>
    <cellStyle name="Note 3 13 9" xfId="33284"/>
    <cellStyle name="Note 3 13 9 2" xfId="33285"/>
    <cellStyle name="Note 3 14" xfId="33286"/>
    <cellStyle name="Note 3 14 10" xfId="33287"/>
    <cellStyle name="Note 3 14 10 2" xfId="33288"/>
    <cellStyle name="Note 3 14 11" xfId="33289"/>
    <cellStyle name="Note 3 14 2" xfId="33290"/>
    <cellStyle name="Note 3 14 2 2" xfId="33291"/>
    <cellStyle name="Note 3 14 2 3" xfId="33292"/>
    <cellStyle name="Note 3 14 2 4" xfId="33293"/>
    <cellStyle name="Note 3 14 2 5" xfId="33294"/>
    <cellStyle name="Note 3 14 2 5 2" xfId="33295"/>
    <cellStyle name="Note 3 14 2 6" xfId="33296"/>
    <cellStyle name="Note 3 14 2 6 2" xfId="33297"/>
    <cellStyle name="Note 3 14 2 7" xfId="33298"/>
    <cellStyle name="Note 3 14 2 7 2" xfId="33299"/>
    <cellStyle name="Note 3 14 2 8" xfId="33300"/>
    <cellStyle name="Note 3 14 2 8 2" xfId="33301"/>
    <cellStyle name="Note 3 14 2 9" xfId="33302"/>
    <cellStyle name="Note 3 14 3" xfId="33303"/>
    <cellStyle name="Note 3 14 3 2" xfId="33304"/>
    <cellStyle name="Note 3 14 3 3" xfId="33305"/>
    <cellStyle name="Note 3 14 3 4" xfId="33306"/>
    <cellStyle name="Note 3 14 3 5" xfId="33307"/>
    <cellStyle name="Note 3 14 3 5 2" xfId="33308"/>
    <cellStyle name="Note 3 14 3 6" xfId="33309"/>
    <cellStyle name="Note 3 14 3 6 2" xfId="33310"/>
    <cellStyle name="Note 3 14 3 7" xfId="33311"/>
    <cellStyle name="Note 3 14 3 7 2" xfId="33312"/>
    <cellStyle name="Note 3 14 3 8" xfId="33313"/>
    <cellStyle name="Note 3 14 3 8 2" xfId="33314"/>
    <cellStyle name="Note 3 14 3 9" xfId="33315"/>
    <cellStyle name="Note 3 14 4" xfId="33316"/>
    <cellStyle name="Note 3 14 5" xfId="33317"/>
    <cellStyle name="Note 3 14 6" xfId="33318"/>
    <cellStyle name="Note 3 14 7" xfId="33319"/>
    <cellStyle name="Note 3 14 7 2" xfId="33320"/>
    <cellStyle name="Note 3 14 8" xfId="33321"/>
    <cellStyle name="Note 3 14 8 2" xfId="33322"/>
    <cellStyle name="Note 3 14 9" xfId="33323"/>
    <cellStyle name="Note 3 14 9 2" xfId="33324"/>
    <cellStyle name="Note 3 15" xfId="33325"/>
    <cellStyle name="Note 3 15 10" xfId="33326"/>
    <cellStyle name="Note 3 15 10 2" xfId="33327"/>
    <cellStyle name="Note 3 15 11" xfId="33328"/>
    <cellStyle name="Note 3 15 2" xfId="33329"/>
    <cellStyle name="Note 3 15 2 2" xfId="33330"/>
    <cellStyle name="Note 3 15 2 3" xfId="33331"/>
    <cellStyle name="Note 3 15 2 4" xfId="33332"/>
    <cellStyle name="Note 3 15 2 5" xfId="33333"/>
    <cellStyle name="Note 3 15 2 5 2" xfId="33334"/>
    <cellStyle name="Note 3 15 2 6" xfId="33335"/>
    <cellStyle name="Note 3 15 2 6 2" xfId="33336"/>
    <cellStyle name="Note 3 15 2 7" xfId="33337"/>
    <cellStyle name="Note 3 15 2 7 2" xfId="33338"/>
    <cellStyle name="Note 3 15 2 8" xfId="33339"/>
    <cellStyle name="Note 3 15 2 8 2" xfId="33340"/>
    <cellStyle name="Note 3 15 2 9" xfId="33341"/>
    <cellStyle name="Note 3 15 3" xfId="33342"/>
    <cellStyle name="Note 3 15 3 2" xfId="33343"/>
    <cellStyle name="Note 3 15 3 3" xfId="33344"/>
    <cellStyle name="Note 3 15 3 4" xfId="33345"/>
    <cellStyle name="Note 3 15 3 5" xfId="33346"/>
    <cellStyle name="Note 3 15 3 5 2" xfId="33347"/>
    <cellStyle name="Note 3 15 3 6" xfId="33348"/>
    <cellStyle name="Note 3 15 3 6 2" xfId="33349"/>
    <cellStyle name="Note 3 15 3 7" xfId="33350"/>
    <cellStyle name="Note 3 15 3 7 2" xfId="33351"/>
    <cellStyle name="Note 3 15 3 8" xfId="33352"/>
    <cellStyle name="Note 3 15 3 8 2" xfId="33353"/>
    <cellStyle name="Note 3 15 3 9" xfId="33354"/>
    <cellStyle name="Note 3 15 4" xfId="33355"/>
    <cellStyle name="Note 3 15 5" xfId="33356"/>
    <cellStyle name="Note 3 15 6" xfId="33357"/>
    <cellStyle name="Note 3 15 7" xfId="33358"/>
    <cellStyle name="Note 3 15 7 2" xfId="33359"/>
    <cellStyle name="Note 3 15 8" xfId="33360"/>
    <cellStyle name="Note 3 15 8 2" xfId="33361"/>
    <cellStyle name="Note 3 15 9" xfId="33362"/>
    <cellStyle name="Note 3 15 9 2" xfId="33363"/>
    <cellStyle name="Note 3 16" xfId="33364"/>
    <cellStyle name="Note 3 16 10" xfId="33365"/>
    <cellStyle name="Note 3 16 10 2" xfId="33366"/>
    <cellStyle name="Note 3 16 11" xfId="33367"/>
    <cellStyle name="Note 3 16 2" xfId="33368"/>
    <cellStyle name="Note 3 16 2 2" xfId="33369"/>
    <cellStyle name="Note 3 16 2 3" xfId="33370"/>
    <cellStyle name="Note 3 16 2 4" xfId="33371"/>
    <cellStyle name="Note 3 16 2 5" xfId="33372"/>
    <cellStyle name="Note 3 16 2 5 2" xfId="33373"/>
    <cellStyle name="Note 3 16 2 6" xfId="33374"/>
    <cellStyle name="Note 3 16 2 6 2" xfId="33375"/>
    <cellStyle name="Note 3 16 2 7" xfId="33376"/>
    <cellStyle name="Note 3 16 2 7 2" xfId="33377"/>
    <cellStyle name="Note 3 16 2 8" xfId="33378"/>
    <cellStyle name="Note 3 16 2 8 2" xfId="33379"/>
    <cellStyle name="Note 3 16 2 9" xfId="33380"/>
    <cellStyle name="Note 3 16 3" xfId="33381"/>
    <cellStyle name="Note 3 16 3 2" xfId="33382"/>
    <cellStyle name="Note 3 16 3 3" xfId="33383"/>
    <cellStyle name="Note 3 16 3 4" xfId="33384"/>
    <cellStyle name="Note 3 16 3 5" xfId="33385"/>
    <cellStyle name="Note 3 16 3 5 2" xfId="33386"/>
    <cellStyle name="Note 3 16 3 6" xfId="33387"/>
    <cellStyle name="Note 3 16 3 6 2" xfId="33388"/>
    <cellStyle name="Note 3 16 3 7" xfId="33389"/>
    <cellStyle name="Note 3 16 3 7 2" xfId="33390"/>
    <cellStyle name="Note 3 16 3 8" xfId="33391"/>
    <cellStyle name="Note 3 16 3 8 2" xfId="33392"/>
    <cellStyle name="Note 3 16 3 9" xfId="33393"/>
    <cellStyle name="Note 3 16 4" xfId="33394"/>
    <cellStyle name="Note 3 16 5" xfId="33395"/>
    <cellStyle name="Note 3 16 6" xfId="33396"/>
    <cellStyle name="Note 3 16 7" xfId="33397"/>
    <cellStyle name="Note 3 16 7 2" xfId="33398"/>
    <cellStyle name="Note 3 16 8" xfId="33399"/>
    <cellStyle name="Note 3 16 8 2" xfId="33400"/>
    <cellStyle name="Note 3 16 9" xfId="33401"/>
    <cellStyle name="Note 3 16 9 2" xfId="33402"/>
    <cellStyle name="Note 3 17" xfId="33403"/>
    <cellStyle name="Note 3 17 10" xfId="33404"/>
    <cellStyle name="Note 3 17 10 2" xfId="33405"/>
    <cellStyle name="Note 3 17 11" xfId="33406"/>
    <cellStyle name="Note 3 17 2" xfId="33407"/>
    <cellStyle name="Note 3 17 2 2" xfId="33408"/>
    <cellStyle name="Note 3 17 2 3" xfId="33409"/>
    <cellStyle name="Note 3 17 2 4" xfId="33410"/>
    <cellStyle name="Note 3 17 2 5" xfId="33411"/>
    <cellStyle name="Note 3 17 2 5 2" xfId="33412"/>
    <cellStyle name="Note 3 17 2 6" xfId="33413"/>
    <cellStyle name="Note 3 17 2 6 2" xfId="33414"/>
    <cellStyle name="Note 3 17 2 7" xfId="33415"/>
    <cellStyle name="Note 3 17 2 7 2" xfId="33416"/>
    <cellStyle name="Note 3 17 2 8" xfId="33417"/>
    <cellStyle name="Note 3 17 2 8 2" xfId="33418"/>
    <cellStyle name="Note 3 17 2 9" xfId="33419"/>
    <cellStyle name="Note 3 17 3" xfId="33420"/>
    <cellStyle name="Note 3 17 3 2" xfId="33421"/>
    <cellStyle name="Note 3 17 3 3" xfId="33422"/>
    <cellStyle name="Note 3 17 3 4" xfId="33423"/>
    <cellStyle name="Note 3 17 3 5" xfId="33424"/>
    <cellStyle name="Note 3 17 3 5 2" xfId="33425"/>
    <cellStyle name="Note 3 17 3 6" xfId="33426"/>
    <cellStyle name="Note 3 17 3 6 2" xfId="33427"/>
    <cellStyle name="Note 3 17 3 7" xfId="33428"/>
    <cellStyle name="Note 3 17 3 7 2" xfId="33429"/>
    <cellStyle name="Note 3 17 3 8" xfId="33430"/>
    <cellStyle name="Note 3 17 3 8 2" xfId="33431"/>
    <cellStyle name="Note 3 17 3 9" xfId="33432"/>
    <cellStyle name="Note 3 17 4" xfId="33433"/>
    <cellStyle name="Note 3 17 5" xfId="33434"/>
    <cellStyle name="Note 3 17 6" xfId="33435"/>
    <cellStyle name="Note 3 17 7" xfId="33436"/>
    <cellStyle name="Note 3 17 7 2" xfId="33437"/>
    <cellStyle name="Note 3 17 8" xfId="33438"/>
    <cellStyle name="Note 3 17 8 2" xfId="33439"/>
    <cellStyle name="Note 3 17 9" xfId="33440"/>
    <cellStyle name="Note 3 17 9 2" xfId="33441"/>
    <cellStyle name="Note 3 18" xfId="33442"/>
    <cellStyle name="Note 3 18 10" xfId="33443"/>
    <cellStyle name="Note 3 18 10 2" xfId="33444"/>
    <cellStyle name="Note 3 18 11" xfId="33445"/>
    <cellStyle name="Note 3 18 2" xfId="33446"/>
    <cellStyle name="Note 3 18 2 2" xfId="33447"/>
    <cellStyle name="Note 3 18 2 3" xfId="33448"/>
    <cellStyle name="Note 3 18 2 4" xfId="33449"/>
    <cellStyle name="Note 3 18 2 5" xfId="33450"/>
    <cellStyle name="Note 3 18 2 5 2" xfId="33451"/>
    <cellStyle name="Note 3 18 2 6" xfId="33452"/>
    <cellStyle name="Note 3 18 2 6 2" xfId="33453"/>
    <cellStyle name="Note 3 18 2 7" xfId="33454"/>
    <cellStyle name="Note 3 18 2 7 2" xfId="33455"/>
    <cellStyle name="Note 3 18 2 8" xfId="33456"/>
    <cellStyle name="Note 3 18 2 8 2" xfId="33457"/>
    <cellStyle name="Note 3 18 2 9" xfId="33458"/>
    <cellStyle name="Note 3 18 3" xfId="33459"/>
    <cellStyle name="Note 3 18 3 2" xfId="33460"/>
    <cellStyle name="Note 3 18 3 3" xfId="33461"/>
    <cellStyle name="Note 3 18 3 4" xfId="33462"/>
    <cellStyle name="Note 3 18 3 5" xfId="33463"/>
    <cellStyle name="Note 3 18 3 5 2" xfId="33464"/>
    <cellStyle name="Note 3 18 3 6" xfId="33465"/>
    <cellStyle name="Note 3 18 3 6 2" xfId="33466"/>
    <cellStyle name="Note 3 18 3 7" xfId="33467"/>
    <cellStyle name="Note 3 18 3 7 2" xfId="33468"/>
    <cellStyle name="Note 3 18 3 8" xfId="33469"/>
    <cellStyle name="Note 3 18 3 8 2" xfId="33470"/>
    <cellStyle name="Note 3 18 3 9" xfId="33471"/>
    <cellStyle name="Note 3 18 4" xfId="33472"/>
    <cellStyle name="Note 3 18 5" xfId="33473"/>
    <cellStyle name="Note 3 18 6" xfId="33474"/>
    <cellStyle name="Note 3 18 7" xfId="33475"/>
    <cellStyle name="Note 3 18 7 2" xfId="33476"/>
    <cellStyle name="Note 3 18 8" xfId="33477"/>
    <cellStyle name="Note 3 18 8 2" xfId="33478"/>
    <cellStyle name="Note 3 18 9" xfId="33479"/>
    <cellStyle name="Note 3 18 9 2" xfId="33480"/>
    <cellStyle name="Note 3 19" xfId="33481"/>
    <cellStyle name="Note 3 19 10" xfId="33482"/>
    <cellStyle name="Note 3 19 10 2" xfId="33483"/>
    <cellStyle name="Note 3 19 11" xfId="33484"/>
    <cellStyle name="Note 3 19 2" xfId="33485"/>
    <cellStyle name="Note 3 19 2 2" xfId="33486"/>
    <cellStyle name="Note 3 19 2 3" xfId="33487"/>
    <cellStyle name="Note 3 19 2 4" xfId="33488"/>
    <cellStyle name="Note 3 19 2 5" xfId="33489"/>
    <cellStyle name="Note 3 19 2 5 2" xfId="33490"/>
    <cellStyle name="Note 3 19 2 6" xfId="33491"/>
    <cellStyle name="Note 3 19 2 6 2" xfId="33492"/>
    <cellStyle name="Note 3 19 2 7" xfId="33493"/>
    <cellStyle name="Note 3 19 2 7 2" xfId="33494"/>
    <cellStyle name="Note 3 19 2 8" xfId="33495"/>
    <cellStyle name="Note 3 19 2 8 2" xfId="33496"/>
    <cellStyle name="Note 3 19 2 9" xfId="33497"/>
    <cellStyle name="Note 3 19 3" xfId="33498"/>
    <cellStyle name="Note 3 19 3 2" xfId="33499"/>
    <cellStyle name="Note 3 19 3 3" xfId="33500"/>
    <cellStyle name="Note 3 19 3 4" xfId="33501"/>
    <cellStyle name="Note 3 19 3 5" xfId="33502"/>
    <cellStyle name="Note 3 19 3 5 2" xfId="33503"/>
    <cellStyle name="Note 3 19 3 6" xfId="33504"/>
    <cellStyle name="Note 3 19 3 6 2" xfId="33505"/>
    <cellStyle name="Note 3 19 3 7" xfId="33506"/>
    <cellStyle name="Note 3 19 3 7 2" xfId="33507"/>
    <cellStyle name="Note 3 19 3 8" xfId="33508"/>
    <cellStyle name="Note 3 19 3 8 2" xfId="33509"/>
    <cellStyle name="Note 3 19 3 9" xfId="33510"/>
    <cellStyle name="Note 3 19 4" xfId="33511"/>
    <cellStyle name="Note 3 19 5" xfId="33512"/>
    <cellStyle name="Note 3 19 6" xfId="33513"/>
    <cellStyle name="Note 3 19 7" xfId="33514"/>
    <cellStyle name="Note 3 19 7 2" xfId="33515"/>
    <cellStyle name="Note 3 19 8" xfId="33516"/>
    <cellStyle name="Note 3 19 8 2" xfId="33517"/>
    <cellStyle name="Note 3 19 9" xfId="33518"/>
    <cellStyle name="Note 3 19 9 2" xfId="33519"/>
    <cellStyle name="Note 3 2" xfId="79"/>
    <cellStyle name="Note 3 2 10" xfId="33520"/>
    <cellStyle name="Note 3 2 10 2" xfId="33521"/>
    <cellStyle name="Note 3 2 11" xfId="33522"/>
    <cellStyle name="Note 3 2 12" xfId="7781"/>
    <cellStyle name="Note 3 2 2" xfId="33523"/>
    <cellStyle name="Note 3 2 2 2" xfId="33524"/>
    <cellStyle name="Note 3 2 2 3" xfId="33525"/>
    <cellStyle name="Note 3 2 2 4" xfId="33526"/>
    <cellStyle name="Note 3 2 2 5" xfId="33527"/>
    <cellStyle name="Note 3 2 2 5 2" xfId="33528"/>
    <cellStyle name="Note 3 2 2 6" xfId="33529"/>
    <cellStyle name="Note 3 2 2 6 2" xfId="33530"/>
    <cellStyle name="Note 3 2 2 7" xfId="33531"/>
    <cellStyle name="Note 3 2 2 7 2" xfId="33532"/>
    <cellStyle name="Note 3 2 2 8" xfId="33533"/>
    <cellStyle name="Note 3 2 2 8 2" xfId="33534"/>
    <cellStyle name="Note 3 2 2 9" xfId="33535"/>
    <cellStyle name="Note 3 2 3" xfId="33536"/>
    <cellStyle name="Note 3 2 3 2" xfId="33537"/>
    <cellStyle name="Note 3 2 3 3" xfId="33538"/>
    <cellStyle name="Note 3 2 3 4" xfId="33539"/>
    <cellStyle name="Note 3 2 3 5" xfId="33540"/>
    <cellStyle name="Note 3 2 3 5 2" xfId="33541"/>
    <cellStyle name="Note 3 2 3 6" xfId="33542"/>
    <cellStyle name="Note 3 2 3 6 2" xfId="33543"/>
    <cellStyle name="Note 3 2 3 7" xfId="33544"/>
    <cellStyle name="Note 3 2 3 7 2" xfId="33545"/>
    <cellStyle name="Note 3 2 3 8" xfId="33546"/>
    <cellStyle name="Note 3 2 3 8 2" xfId="33547"/>
    <cellStyle name="Note 3 2 3 9" xfId="33548"/>
    <cellStyle name="Note 3 2 4" xfId="33549"/>
    <cellStyle name="Note 3 2 5" xfId="33550"/>
    <cellStyle name="Note 3 2 6" xfId="33551"/>
    <cellStyle name="Note 3 2 7" xfId="33552"/>
    <cellStyle name="Note 3 2 7 2" xfId="33553"/>
    <cellStyle name="Note 3 2 8" xfId="33554"/>
    <cellStyle name="Note 3 2 8 2" xfId="33555"/>
    <cellStyle name="Note 3 2 9" xfId="33556"/>
    <cellStyle name="Note 3 2 9 2" xfId="33557"/>
    <cellStyle name="Note 3 20" xfId="33558"/>
    <cellStyle name="Note 3 20 10" xfId="33559"/>
    <cellStyle name="Note 3 20 10 2" xfId="33560"/>
    <cellStyle name="Note 3 20 11" xfId="33561"/>
    <cellStyle name="Note 3 20 2" xfId="33562"/>
    <cellStyle name="Note 3 20 2 2" xfId="33563"/>
    <cellStyle name="Note 3 20 2 3" xfId="33564"/>
    <cellStyle name="Note 3 20 2 4" xfId="33565"/>
    <cellStyle name="Note 3 20 2 5" xfId="33566"/>
    <cellStyle name="Note 3 20 2 5 2" xfId="33567"/>
    <cellStyle name="Note 3 20 2 6" xfId="33568"/>
    <cellStyle name="Note 3 20 2 6 2" xfId="33569"/>
    <cellStyle name="Note 3 20 2 7" xfId="33570"/>
    <cellStyle name="Note 3 20 2 7 2" xfId="33571"/>
    <cellStyle name="Note 3 20 2 8" xfId="33572"/>
    <cellStyle name="Note 3 20 2 8 2" xfId="33573"/>
    <cellStyle name="Note 3 20 2 9" xfId="33574"/>
    <cellStyle name="Note 3 20 3" xfId="33575"/>
    <cellStyle name="Note 3 20 3 2" xfId="33576"/>
    <cellStyle name="Note 3 20 3 3" xfId="33577"/>
    <cellStyle name="Note 3 20 3 4" xfId="33578"/>
    <cellStyle name="Note 3 20 3 5" xfId="33579"/>
    <cellStyle name="Note 3 20 3 5 2" xfId="33580"/>
    <cellStyle name="Note 3 20 3 6" xfId="33581"/>
    <cellStyle name="Note 3 20 3 6 2" xfId="33582"/>
    <cellStyle name="Note 3 20 3 7" xfId="33583"/>
    <cellStyle name="Note 3 20 3 7 2" xfId="33584"/>
    <cellStyle name="Note 3 20 3 8" xfId="33585"/>
    <cellStyle name="Note 3 20 3 8 2" xfId="33586"/>
    <cellStyle name="Note 3 20 3 9" xfId="33587"/>
    <cellStyle name="Note 3 20 4" xfId="33588"/>
    <cellStyle name="Note 3 20 5" xfId="33589"/>
    <cellStyle name="Note 3 20 6" xfId="33590"/>
    <cellStyle name="Note 3 20 7" xfId="33591"/>
    <cellStyle name="Note 3 20 7 2" xfId="33592"/>
    <cellStyle name="Note 3 20 8" xfId="33593"/>
    <cellStyle name="Note 3 20 8 2" xfId="33594"/>
    <cellStyle name="Note 3 20 9" xfId="33595"/>
    <cellStyle name="Note 3 20 9 2" xfId="33596"/>
    <cellStyle name="Note 3 21" xfId="33597"/>
    <cellStyle name="Note 3 21 10" xfId="33598"/>
    <cellStyle name="Note 3 21 10 2" xfId="33599"/>
    <cellStyle name="Note 3 21 11" xfId="33600"/>
    <cellStyle name="Note 3 21 2" xfId="33601"/>
    <cellStyle name="Note 3 21 2 2" xfId="33602"/>
    <cellStyle name="Note 3 21 2 3" xfId="33603"/>
    <cellStyle name="Note 3 21 2 4" xfId="33604"/>
    <cellStyle name="Note 3 21 2 5" xfId="33605"/>
    <cellStyle name="Note 3 21 2 5 2" xfId="33606"/>
    <cellStyle name="Note 3 21 2 6" xfId="33607"/>
    <cellStyle name="Note 3 21 2 6 2" xfId="33608"/>
    <cellStyle name="Note 3 21 2 7" xfId="33609"/>
    <cellStyle name="Note 3 21 2 7 2" xfId="33610"/>
    <cellStyle name="Note 3 21 2 8" xfId="33611"/>
    <cellStyle name="Note 3 21 2 8 2" xfId="33612"/>
    <cellStyle name="Note 3 21 2 9" xfId="33613"/>
    <cellStyle name="Note 3 21 3" xfId="33614"/>
    <cellStyle name="Note 3 21 3 2" xfId="33615"/>
    <cellStyle name="Note 3 21 3 3" xfId="33616"/>
    <cellStyle name="Note 3 21 3 4" xfId="33617"/>
    <cellStyle name="Note 3 21 3 5" xfId="33618"/>
    <cellStyle name="Note 3 21 3 5 2" xfId="33619"/>
    <cellStyle name="Note 3 21 3 6" xfId="33620"/>
    <cellStyle name="Note 3 21 3 6 2" xfId="33621"/>
    <cellStyle name="Note 3 21 3 7" xfId="33622"/>
    <cellStyle name="Note 3 21 3 7 2" xfId="33623"/>
    <cellStyle name="Note 3 21 3 8" xfId="33624"/>
    <cellStyle name="Note 3 21 3 8 2" xfId="33625"/>
    <cellStyle name="Note 3 21 3 9" xfId="33626"/>
    <cellStyle name="Note 3 21 4" xfId="33627"/>
    <cellStyle name="Note 3 21 5" xfId="33628"/>
    <cellStyle name="Note 3 21 6" xfId="33629"/>
    <cellStyle name="Note 3 21 7" xfId="33630"/>
    <cellStyle name="Note 3 21 7 2" xfId="33631"/>
    <cellStyle name="Note 3 21 8" xfId="33632"/>
    <cellStyle name="Note 3 21 8 2" xfId="33633"/>
    <cellStyle name="Note 3 21 9" xfId="33634"/>
    <cellStyle name="Note 3 21 9 2" xfId="33635"/>
    <cellStyle name="Note 3 22" xfId="33636"/>
    <cellStyle name="Note 3 22 10" xfId="33637"/>
    <cellStyle name="Note 3 22 10 2" xfId="33638"/>
    <cellStyle name="Note 3 22 11" xfId="33639"/>
    <cellStyle name="Note 3 22 2" xfId="33640"/>
    <cellStyle name="Note 3 22 2 2" xfId="33641"/>
    <cellStyle name="Note 3 22 2 3" xfId="33642"/>
    <cellStyle name="Note 3 22 2 4" xfId="33643"/>
    <cellStyle name="Note 3 22 2 5" xfId="33644"/>
    <cellStyle name="Note 3 22 2 5 2" xfId="33645"/>
    <cellStyle name="Note 3 22 2 6" xfId="33646"/>
    <cellStyle name="Note 3 22 2 6 2" xfId="33647"/>
    <cellStyle name="Note 3 22 2 7" xfId="33648"/>
    <cellStyle name="Note 3 22 2 7 2" xfId="33649"/>
    <cellStyle name="Note 3 22 2 8" xfId="33650"/>
    <cellStyle name="Note 3 22 2 8 2" xfId="33651"/>
    <cellStyle name="Note 3 22 2 9" xfId="33652"/>
    <cellStyle name="Note 3 22 3" xfId="33653"/>
    <cellStyle name="Note 3 22 3 2" xfId="33654"/>
    <cellStyle name="Note 3 22 3 3" xfId="33655"/>
    <cellStyle name="Note 3 22 3 4" xfId="33656"/>
    <cellStyle name="Note 3 22 3 5" xfId="33657"/>
    <cellStyle name="Note 3 22 3 5 2" xfId="33658"/>
    <cellStyle name="Note 3 22 3 6" xfId="33659"/>
    <cellStyle name="Note 3 22 3 6 2" xfId="33660"/>
    <cellStyle name="Note 3 22 3 7" xfId="33661"/>
    <cellStyle name="Note 3 22 3 7 2" xfId="33662"/>
    <cellStyle name="Note 3 22 3 8" xfId="33663"/>
    <cellStyle name="Note 3 22 3 8 2" xfId="33664"/>
    <cellStyle name="Note 3 22 3 9" xfId="33665"/>
    <cellStyle name="Note 3 22 4" xfId="33666"/>
    <cellStyle name="Note 3 22 5" xfId="33667"/>
    <cellStyle name="Note 3 22 6" xfId="33668"/>
    <cellStyle name="Note 3 22 7" xfId="33669"/>
    <cellStyle name="Note 3 22 7 2" xfId="33670"/>
    <cellStyle name="Note 3 22 8" xfId="33671"/>
    <cellStyle name="Note 3 22 8 2" xfId="33672"/>
    <cellStyle name="Note 3 22 9" xfId="33673"/>
    <cellStyle name="Note 3 22 9 2" xfId="33674"/>
    <cellStyle name="Note 3 23" xfId="33675"/>
    <cellStyle name="Note 3 23 10" xfId="33676"/>
    <cellStyle name="Note 3 23 10 2" xfId="33677"/>
    <cellStyle name="Note 3 23 11" xfId="33678"/>
    <cellStyle name="Note 3 23 2" xfId="33679"/>
    <cellStyle name="Note 3 23 2 2" xfId="33680"/>
    <cellStyle name="Note 3 23 2 3" xfId="33681"/>
    <cellStyle name="Note 3 23 2 4" xfId="33682"/>
    <cellStyle name="Note 3 23 2 5" xfId="33683"/>
    <cellStyle name="Note 3 23 2 5 2" xfId="33684"/>
    <cellStyle name="Note 3 23 2 6" xfId="33685"/>
    <cellStyle name="Note 3 23 2 6 2" xfId="33686"/>
    <cellStyle name="Note 3 23 2 7" xfId="33687"/>
    <cellStyle name="Note 3 23 2 7 2" xfId="33688"/>
    <cellStyle name="Note 3 23 2 8" xfId="33689"/>
    <cellStyle name="Note 3 23 2 8 2" xfId="33690"/>
    <cellStyle name="Note 3 23 2 9" xfId="33691"/>
    <cellStyle name="Note 3 23 3" xfId="33692"/>
    <cellStyle name="Note 3 23 3 2" xfId="33693"/>
    <cellStyle name="Note 3 23 3 3" xfId="33694"/>
    <cellStyle name="Note 3 23 3 4" xfId="33695"/>
    <cellStyle name="Note 3 23 3 5" xfId="33696"/>
    <cellStyle name="Note 3 23 3 5 2" xfId="33697"/>
    <cellStyle name="Note 3 23 3 6" xfId="33698"/>
    <cellStyle name="Note 3 23 3 6 2" xfId="33699"/>
    <cellStyle name="Note 3 23 3 7" xfId="33700"/>
    <cellStyle name="Note 3 23 3 7 2" xfId="33701"/>
    <cellStyle name="Note 3 23 3 8" xfId="33702"/>
    <cellStyle name="Note 3 23 3 8 2" xfId="33703"/>
    <cellStyle name="Note 3 23 3 9" xfId="33704"/>
    <cellStyle name="Note 3 23 4" xfId="33705"/>
    <cellStyle name="Note 3 23 5" xfId="33706"/>
    <cellStyle name="Note 3 23 6" xfId="33707"/>
    <cellStyle name="Note 3 23 7" xfId="33708"/>
    <cellStyle name="Note 3 23 7 2" xfId="33709"/>
    <cellStyle name="Note 3 23 8" xfId="33710"/>
    <cellStyle name="Note 3 23 8 2" xfId="33711"/>
    <cellStyle name="Note 3 23 9" xfId="33712"/>
    <cellStyle name="Note 3 23 9 2" xfId="33713"/>
    <cellStyle name="Note 3 24" xfId="33714"/>
    <cellStyle name="Note 3 24 10" xfId="33715"/>
    <cellStyle name="Note 3 24 10 2" xfId="33716"/>
    <cellStyle name="Note 3 24 11" xfId="33717"/>
    <cellStyle name="Note 3 24 2" xfId="33718"/>
    <cellStyle name="Note 3 24 2 2" xfId="33719"/>
    <cellStyle name="Note 3 24 2 3" xfId="33720"/>
    <cellStyle name="Note 3 24 2 4" xfId="33721"/>
    <cellStyle name="Note 3 24 2 5" xfId="33722"/>
    <cellStyle name="Note 3 24 2 5 2" xfId="33723"/>
    <cellStyle name="Note 3 24 2 6" xfId="33724"/>
    <cellStyle name="Note 3 24 2 6 2" xfId="33725"/>
    <cellStyle name="Note 3 24 2 7" xfId="33726"/>
    <cellStyle name="Note 3 24 2 7 2" xfId="33727"/>
    <cellStyle name="Note 3 24 2 8" xfId="33728"/>
    <cellStyle name="Note 3 24 2 8 2" xfId="33729"/>
    <cellStyle name="Note 3 24 2 9" xfId="33730"/>
    <cellStyle name="Note 3 24 3" xfId="33731"/>
    <cellStyle name="Note 3 24 3 2" xfId="33732"/>
    <cellStyle name="Note 3 24 3 3" xfId="33733"/>
    <cellStyle name="Note 3 24 3 4" xfId="33734"/>
    <cellStyle name="Note 3 24 3 5" xfId="33735"/>
    <cellStyle name="Note 3 24 3 5 2" xfId="33736"/>
    <cellStyle name="Note 3 24 3 6" xfId="33737"/>
    <cellStyle name="Note 3 24 3 6 2" xfId="33738"/>
    <cellStyle name="Note 3 24 3 7" xfId="33739"/>
    <cellStyle name="Note 3 24 3 7 2" xfId="33740"/>
    <cellStyle name="Note 3 24 3 8" xfId="33741"/>
    <cellStyle name="Note 3 24 3 8 2" xfId="33742"/>
    <cellStyle name="Note 3 24 3 9" xfId="33743"/>
    <cellStyle name="Note 3 24 4" xfId="33744"/>
    <cellStyle name="Note 3 24 5" xfId="33745"/>
    <cellStyle name="Note 3 24 6" xfId="33746"/>
    <cellStyle name="Note 3 24 7" xfId="33747"/>
    <cellStyle name="Note 3 24 7 2" xfId="33748"/>
    <cellStyle name="Note 3 24 8" xfId="33749"/>
    <cellStyle name="Note 3 24 8 2" xfId="33750"/>
    <cellStyle name="Note 3 24 9" xfId="33751"/>
    <cellStyle name="Note 3 24 9 2" xfId="33752"/>
    <cellStyle name="Note 3 25" xfId="33753"/>
    <cellStyle name="Note 3 25 10" xfId="33754"/>
    <cellStyle name="Note 3 25 10 2" xfId="33755"/>
    <cellStyle name="Note 3 25 11" xfId="33756"/>
    <cellStyle name="Note 3 25 2" xfId="33757"/>
    <cellStyle name="Note 3 25 2 2" xfId="33758"/>
    <cellStyle name="Note 3 25 2 3" xfId="33759"/>
    <cellStyle name="Note 3 25 2 4" xfId="33760"/>
    <cellStyle name="Note 3 25 2 5" xfId="33761"/>
    <cellStyle name="Note 3 25 2 5 2" xfId="33762"/>
    <cellStyle name="Note 3 25 2 6" xfId="33763"/>
    <cellStyle name="Note 3 25 2 6 2" xfId="33764"/>
    <cellStyle name="Note 3 25 2 7" xfId="33765"/>
    <cellStyle name="Note 3 25 2 7 2" xfId="33766"/>
    <cellStyle name="Note 3 25 2 8" xfId="33767"/>
    <cellStyle name="Note 3 25 2 8 2" xfId="33768"/>
    <cellStyle name="Note 3 25 2 9" xfId="33769"/>
    <cellStyle name="Note 3 25 3" xfId="33770"/>
    <cellStyle name="Note 3 25 3 2" xfId="33771"/>
    <cellStyle name="Note 3 25 3 3" xfId="33772"/>
    <cellStyle name="Note 3 25 3 4" xfId="33773"/>
    <cellStyle name="Note 3 25 3 5" xfId="33774"/>
    <cellStyle name="Note 3 25 3 5 2" xfId="33775"/>
    <cellStyle name="Note 3 25 3 6" xfId="33776"/>
    <cellStyle name="Note 3 25 3 6 2" xfId="33777"/>
    <cellStyle name="Note 3 25 3 7" xfId="33778"/>
    <cellStyle name="Note 3 25 3 7 2" xfId="33779"/>
    <cellStyle name="Note 3 25 3 8" xfId="33780"/>
    <cellStyle name="Note 3 25 3 8 2" xfId="33781"/>
    <cellStyle name="Note 3 25 3 9" xfId="33782"/>
    <cellStyle name="Note 3 25 4" xfId="33783"/>
    <cellStyle name="Note 3 25 5" xfId="33784"/>
    <cellStyle name="Note 3 25 6" xfId="33785"/>
    <cellStyle name="Note 3 25 7" xfId="33786"/>
    <cellStyle name="Note 3 25 7 2" xfId="33787"/>
    <cellStyle name="Note 3 25 8" xfId="33788"/>
    <cellStyle name="Note 3 25 8 2" xfId="33789"/>
    <cellStyle name="Note 3 25 9" xfId="33790"/>
    <cellStyle name="Note 3 25 9 2" xfId="33791"/>
    <cellStyle name="Note 3 26" xfId="33792"/>
    <cellStyle name="Note 3 26 10" xfId="33793"/>
    <cellStyle name="Note 3 26 10 2" xfId="33794"/>
    <cellStyle name="Note 3 26 11" xfId="33795"/>
    <cellStyle name="Note 3 26 2" xfId="33796"/>
    <cellStyle name="Note 3 26 2 2" xfId="33797"/>
    <cellStyle name="Note 3 26 2 3" xfId="33798"/>
    <cellStyle name="Note 3 26 2 4" xfId="33799"/>
    <cellStyle name="Note 3 26 2 5" xfId="33800"/>
    <cellStyle name="Note 3 26 2 5 2" xfId="33801"/>
    <cellStyle name="Note 3 26 2 6" xfId="33802"/>
    <cellStyle name="Note 3 26 2 6 2" xfId="33803"/>
    <cellStyle name="Note 3 26 2 7" xfId="33804"/>
    <cellStyle name="Note 3 26 2 7 2" xfId="33805"/>
    <cellStyle name="Note 3 26 2 8" xfId="33806"/>
    <cellStyle name="Note 3 26 2 8 2" xfId="33807"/>
    <cellStyle name="Note 3 26 2 9" xfId="33808"/>
    <cellStyle name="Note 3 26 3" xfId="33809"/>
    <cellStyle name="Note 3 26 3 2" xfId="33810"/>
    <cellStyle name="Note 3 26 3 3" xfId="33811"/>
    <cellStyle name="Note 3 26 3 4" xfId="33812"/>
    <cellStyle name="Note 3 26 3 5" xfId="33813"/>
    <cellStyle name="Note 3 26 3 5 2" xfId="33814"/>
    <cellStyle name="Note 3 26 3 6" xfId="33815"/>
    <cellStyle name="Note 3 26 3 6 2" xfId="33816"/>
    <cellStyle name="Note 3 26 3 7" xfId="33817"/>
    <cellStyle name="Note 3 26 3 7 2" xfId="33818"/>
    <cellStyle name="Note 3 26 3 8" xfId="33819"/>
    <cellStyle name="Note 3 26 3 8 2" xfId="33820"/>
    <cellStyle name="Note 3 26 3 9" xfId="33821"/>
    <cellStyle name="Note 3 26 4" xfId="33822"/>
    <cellStyle name="Note 3 26 5" xfId="33823"/>
    <cellStyle name="Note 3 26 6" xfId="33824"/>
    <cellStyle name="Note 3 26 7" xfId="33825"/>
    <cellStyle name="Note 3 26 7 2" xfId="33826"/>
    <cellStyle name="Note 3 26 8" xfId="33827"/>
    <cellStyle name="Note 3 26 8 2" xfId="33828"/>
    <cellStyle name="Note 3 26 9" xfId="33829"/>
    <cellStyle name="Note 3 26 9 2" xfId="33830"/>
    <cellStyle name="Note 3 27" xfId="33831"/>
    <cellStyle name="Note 3 27 10" xfId="33832"/>
    <cellStyle name="Note 3 27 10 2" xfId="33833"/>
    <cellStyle name="Note 3 27 11" xfId="33834"/>
    <cellStyle name="Note 3 27 2" xfId="33835"/>
    <cellStyle name="Note 3 27 2 2" xfId="33836"/>
    <cellStyle name="Note 3 27 2 3" xfId="33837"/>
    <cellStyle name="Note 3 27 2 4" xfId="33838"/>
    <cellStyle name="Note 3 27 2 5" xfId="33839"/>
    <cellStyle name="Note 3 27 2 5 2" xfId="33840"/>
    <cellStyle name="Note 3 27 2 6" xfId="33841"/>
    <cellStyle name="Note 3 27 2 6 2" xfId="33842"/>
    <cellStyle name="Note 3 27 2 7" xfId="33843"/>
    <cellStyle name="Note 3 27 2 7 2" xfId="33844"/>
    <cellStyle name="Note 3 27 2 8" xfId="33845"/>
    <cellStyle name="Note 3 27 2 8 2" xfId="33846"/>
    <cellStyle name="Note 3 27 2 9" xfId="33847"/>
    <cellStyle name="Note 3 27 3" xfId="33848"/>
    <cellStyle name="Note 3 27 3 2" xfId="33849"/>
    <cellStyle name="Note 3 27 3 3" xfId="33850"/>
    <cellStyle name="Note 3 27 3 4" xfId="33851"/>
    <cellStyle name="Note 3 27 3 5" xfId="33852"/>
    <cellStyle name="Note 3 27 3 5 2" xfId="33853"/>
    <cellStyle name="Note 3 27 3 6" xfId="33854"/>
    <cellStyle name="Note 3 27 3 6 2" xfId="33855"/>
    <cellStyle name="Note 3 27 3 7" xfId="33856"/>
    <cellStyle name="Note 3 27 3 7 2" xfId="33857"/>
    <cellStyle name="Note 3 27 3 8" xfId="33858"/>
    <cellStyle name="Note 3 27 3 8 2" xfId="33859"/>
    <cellStyle name="Note 3 27 3 9" xfId="33860"/>
    <cellStyle name="Note 3 27 4" xfId="33861"/>
    <cellStyle name="Note 3 27 5" xfId="33862"/>
    <cellStyle name="Note 3 27 6" xfId="33863"/>
    <cellStyle name="Note 3 27 7" xfId="33864"/>
    <cellStyle name="Note 3 27 7 2" xfId="33865"/>
    <cellStyle name="Note 3 27 8" xfId="33866"/>
    <cellStyle name="Note 3 27 8 2" xfId="33867"/>
    <cellStyle name="Note 3 27 9" xfId="33868"/>
    <cellStyle name="Note 3 27 9 2" xfId="33869"/>
    <cellStyle name="Note 3 28" xfId="33870"/>
    <cellStyle name="Note 3 28 2" xfId="33871"/>
    <cellStyle name="Note 3 28 3" xfId="33872"/>
    <cellStyle name="Note 3 28 4" xfId="33873"/>
    <cellStyle name="Note 3 28 5" xfId="33874"/>
    <cellStyle name="Note 3 28 5 2" xfId="33875"/>
    <cellStyle name="Note 3 28 6" xfId="33876"/>
    <cellStyle name="Note 3 28 6 2" xfId="33877"/>
    <cellStyle name="Note 3 28 7" xfId="33878"/>
    <cellStyle name="Note 3 28 7 2" xfId="33879"/>
    <cellStyle name="Note 3 28 8" xfId="33880"/>
    <cellStyle name="Note 3 28 8 2" xfId="33881"/>
    <cellStyle name="Note 3 28 9" xfId="33882"/>
    <cellStyle name="Note 3 29" xfId="33883"/>
    <cellStyle name="Note 3 29 2" xfId="33884"/>
    <cellStyle name="Note 3 29 3" xfId="33885"/>
    <cellStyle name="Note 3 29 4" xfId="33886"/>
    <cellStyle name="Note 3 29 5" xfId="33887"/>
    <cellStyle name="Note 3 29 5 2" xfId="33888"/>
    <cellStyle name="Note 3 29 6" xfId="33889"/>
    <cellStyle name="Note 3 29 6 2" xfId="33890"/>
    <cellStyle name="Note 3 29 7" xfId="33891"/>
    <cellStyle name="Note 3 29 7 2" xfId="33892"/>
    <cellStyle name="Note 3 29 8" xfId="33893"/>
    <cellStyle name="Note 3 29 8 2" xfId="33894"/>
    <cellStyle name="Note 3 29 9" xfId="33895"/>
    <cellStyle name="Note 3 3" xfId="9223"/>
    <cellStyle name="Note 3 3 10" xfId="33896"/>
    <cellStyle name="Note 3 3 10 2" xfId="33897"/>
    <cellStyle name="Note 3 3 11" xfId="33898"/>
    <cellStyle name="Note 3 3 2" xfId="33899"/>
    <cellStyle name="Note 3 3 2 2" xfId="33900"/>
    <cellStyle name="Note 3 3 2 3" xfId="33901"/>
    <cellStyle name="Note 3 3 2 4" xfId="33902"/>
    <cellStyle name="Note 3 3 2 5" xfId="33903"/>
    <cellStyle name="Note 3 3 2 5 2" xfId="33904"/>
    <cellStyle name="Note 3 3 2 6" xfId="33905"/>
    <cellStyle name="Note 3 3 2 6 2" xfId="33906"/>
    <cellStyle name="Note 3 3 2 7" xfId="33907"/>
    <cellStyle name="Note 3 3 2 7 2" xfId="33908"/>
    <cellStyle name="Note 3 3 2 8" xfId="33909"/>
    <cellStyle name="Note 3 3 2 8 2" xfId="33910"/>
    <cellStyle name="Note 3 3 2 9" xfId="33911"/>
    <cellStyle name="Note 3 3 3" xfId="33912"/>
    <cellStyle name="Note 3 3 3 2" xfId="33913"/>
    <cellStyle name="Note 3 3 3 3" xfId="33914"/>
    <cellStyle name="Note 3 3 3 4" xfId="33915"/>
    <cellStyle name="Note 3 3 3 5" xfId="33916"/>
    <cellStyle name="Note 3 3 3 5 2" xfId="33917"/>
    <cellStyle name="Note 3 3 3 6" xfId="33918"/>
    <cellStyle name="Note 3 3 3 6 2" xfId="33919"/>
    <cellStyle name="Note 3 3 3 7" xfId="33920"/>
    <cellStyle name="Note 3 3 3 7 2" xfId="33921"/>
    <cellStyle name="Note 3 3 3 8" xfId="33922"/>
    <cellStyle name="Note 3 3 3 8 2" xfId="33923"/>
    <cellStyle name="Note 3 3 3 9" xfId="33924"/>
    <cellStyle name="Note 3 3 4" xfId="33925"/>
    <cellStyle name="Note 3 3 5" xfId="33926"/>
    <cellStyle name="Note 3 3 6" xfId="33927"/>
    <cellStyle name="Note 3 3 7" xfId="33928"/>
    <cellStyle name="Note 3 3 7 2" xfId="33929"/>
    <cellStyle name="Note 3 3 8" xfId="33930"/>
    <cellStyle name="Note 3 3 8 2" xfId="33931"/>
    <cellStyle name="Note 3 3 9" xfId="33932"/>
    <cellStyle name="Note 3 3 9 2" xfId="33933"/>
    <cellStyle name="Note 3 30" xfId="33934"/>
    <cellStyle name="Note 3 30 2" xfId="33935"/>
    <cellStyle name="Note 3 30 3" xfId="33936"/>
    <cellStyle name="Note 3 30 4" xfId="33937"/>
    <cellStyle name="Note 3 30 5" xfId="33938"/>
    <cellStyle name="Note 3 30 5 2" xfId="33939"/>
    <cellStyle name="Note 3 30 6" xfId="33940"/>
    <cellStyle name="Note 3 30 6 2" xfId="33941"/>
    <cellStyle name="Note 3 30 7" xfId="33942"/>
    <cellStyle name="Note 3 30 7 2" xfId="33943"/>
    <cellStyle name="Note 3 30 8" xfId="33944"/>
    <cellStyle name="Note 3 30 8 2" xfId="33945"/>
    <cellStyle name="Note 3 30 9" xfId="33946"/>
    <cellStyle name="Note 3 31" xfId="33947"/>
    <cellStyle name="Note 3 31 2" xfId="33948"/>
    <cellStyle name="Note 3 31 3" xfId="33949"/>
    <cellStyle name="Note 3 31 4" xfId="33950"/>
    <cellStyle name="Note 3 31 5" xfId="33951"/>
    <cellStyle name="Note 3 31 5 2" xfId="33952"/>
    <cellStyle name="Note 3 31 6" xfId="33953"/>
    <cellStyle name="Note 3 31 6 2" xfId="33954"/>
    <cellStyle name="Note 3 31 7" xfId="33955"/>
    <cellStyle name="Note 3 31 7 2" xfId="33956"/>
    <cellStyle name="Note 3 31 8" xfId="33957"/>
    <cellStyle name="Note 3 31 8 2" xfId="33958"/>
    <cellStyle name="Note 3 31 9" xfId="33959"/>
    <cellStyle name="Note 3 32" xfId="33960"/>
    <cellStyle name="Note 3 32 2" xfId="33961"/>
    <cellStyle name="Note 3 32 3" xfId="33962"/>
    <cellStyle name="Note 3 32 4" xfId="33963"/>
    <cellStyle name="Note 3 32 5" xfId="33964"/>
    <cellStyle name="Note 3 32 5 2" xfId="33965"/>
    <cellStyle name="Note 3 32 6" xfId="33966"/>
    <cellStyle name="Note 3 32 6 2" xfId="33967"/>
    <cellStyle name="Note 3 32 7" xfId="33968"/>
    <cellStyle name="Note 3 32 7 2" xfId="33969"/>
    <cellStyle name="Note 3 32 8" xfId="33970"/>
    <cellStyle name="Note 3 32 8 2" xfId="33971"/>
    <cellStyle name="Note 3 32 9" xfId="33972"/>
    <cellStyle name="Note 3 33" xfId="33973"/>
    <cellStyle name="Note 3 33 2" xfId="33974"/>
    <cellStyle name="Note 3 33 3" xfId="33975"/>
    <cellStyle name="Note 3 33 4" xfId="33976"/>
    <cellStyle name="Note 3 33 5" xfId="33977"/>
    <cellStyle name="Note 3 33 5 2" xfId="33978"/>
    <cellStyle name="Note 3 33 6" xfId="33979"/>
    <cellStyle name="Note 3 33 6 2" xfId="33980"/>
    <cellStyle name="Note 3 33 7" xfId="33981"/>
    <cellStyle name="Note 3 33 7 2" xfId="33982"/>
    <cellStyle name="Note 3 33 8" xfId="33983"/>
    <cellStyle name="Note 3 33 8 2" xfId="33984"/>
    <cellStyle name="Note 3 33 9" xfId="33985"/>
    <cellStyle name="Note 3 34" xfId="33986"/>
    <cellStyle name="Note 3 34 2" xfId="33987"/>
    <cellStyle name="Note 3 34 3" xfId="33988"/>
    <cellStyle name="Note 3 34 4" xfId="33989"/>
    <cellStyle name="Note 3 34 5" xfId="33990"/>
    <cellStyle name="Note 3 34 5 2" xfId="33991"/>
    <cellStyle name="Note 3 34 6" xfId="33992"/>
    <cellStyle name="Note 3 34 6 2" xfId="33993"/>
    <cellStyle name="Note 3 34 7" xfId="33994"/>
    <cellStyle name="Note 3 34 7 2" xfId="33995"/>
    <cellStyle name="Note 3 34 8" xfId="33996"/>
    <cellStyle name="Note 3 34 8 2" xfId="33997"/>
    <cellStyle name="Note 3 34 9" xfId="33998"/>
    <cellStyle name="Note 3 35" xfId="33999"/>
    <cellStyle name="Note 3 36" xfId="34000"/>
    <cellStyle name="Note 3 37" xfId="34001"/>
    <cellStyle name="Note 3 38" xfId="34002"/>
    <cellStyle name="Note 3 39" xfId="34003"/>
    <cellStyle name="Note 3 4" xfId="34004"/>
    <cellStyle name="Note 3 4 10" xfId="34005"/>
    <cellStyle name="Note 3 4 10 2" xfId="34006"/>
    <cellStyle name="Note 3 4 11" xfId="34007"/>
    <cellStyle name="Note 3 4 2" xfId="34008"/>
    <cellStyle name="Note 3 4 2 2" xfId="34009"/>
    <cellStyle name="Note 3 4 2 3" xfId="34010"/>
    <cellStyle name="Note 3 4 2 4" xfId="34011"/>
    <cellStyle name="Note 3 4 2 5" xfId="34012"/>
    <cellStyle name="Note 3 4 2 5 2" xfId="34013"/>
    <cellStyle name="Note 3 4 2 6" xfId="34014"/>
    <cellStyle name="Note 3 4 2 6 2" xfId="34015"/>
    <cellStyle name="Note 3 4 2 7" xfId="34016"/>
    <cellStyle name="Note 3 4 2 7 2" xfId="34017"/>
    <cellStyle name="Note 3 4 2 8" xfId="34018"/>
    <cellStyle name="Note 3 4 2 8 2" xfId="34019"/>
    <cellStyle name="Note 3 4 2 9" xfId="34020"/>
    <cellStyle name="Note 3 4 3" xfId="34021"/>
    <cellStyle name="Note 3 4 3 2" xfId="34022"/>
    <cellStyle name="Note 3 4 3 3" xfId="34023"/>
    <cellStyle name="Note 3 4 3 4" xfId="34024"/>
    <cellStyle name="Note 3 4 3 5" xfId="34025"/>
    <cellStyle name="Note 3 4 3 5 2" xfId="34026"/>
    <cellStyle name="Note 3 4 3 6" xfId="34027"/>
    <cellStyle name="Note 3 4 3 6 2" xfId="34028"/>
    <cellStyle name="Note 3 4 3 7" xfId="34029"/>
    <cellStyle name="Note 3 4 3 7 2" xfId="34030"/>
    <cellStyle name="Note 3 4 3 8" xfId="34031"/>
    <cellStyle name="Note 3 4 3 8 2" xfId="34032"/>
    <cellStyle name="Note 3 4 3 9" xfId="34033"/>
    <cellStyle name="Note 3 4 4" xfId="34034"/>
    <cellStyle name="Note 3 4 5" xfId="34035"/>
    <cellStyle name="Note 3 4 6" xfId="34036"/>
    <cellStyle name="Note 3 4 7" xfId="34037"/>
    <cellStyle name="Note 3 4 7 2" xfId="34038"/>
    <cellStyle name="Note 3 4 8" xfId="34039"/>
    <cellStyle name="Note 3 4 8 2" xfId="34040"/>
    <cellStyle name="Note 3 4 9" xfId="34041"/>
    <cellStyle name="Note 3 4 9 2" xfId="34042"/>
    <cellStyle name="Note 3 40" xfId="34043"/>
    <cellStyle name="Note 3 41" xfId="34044"/>
    <cellStyle name="Note 3 42" xfId="34045"/>
    <cellStyle name="Note 3 43" xfId="34046"/>
    <cellStyle name="Note 3 44" xfId="34047"/>
    <cellStyle name="Note 3 45" xfId="34048"/>
    <cellStyle name="Note 3 46" xfId="34049"/>
    <cellStyle name="Note 3 47" xfId="34050"/>
    <cellStyle name="Note 3 48" xfId="34051"/>
    <cellStyle name="Note 3 49" xfId="34052"/>
    <cellStyle name="Note 3 5" xfId="34053"/>
    <cellStyle name="Note 3 5 10" xfId="34054"/>
    <cellStyle name="Note 3 5 10 2" xfId="34055"/>
    <cellStyle name="Note 3 5 11" xfId="34056"/>
    <cellStyle name="Note 3 5 2" xfId="34057"/>
    <cellStyle name="Note 3 5 2 2" xfId="34058"/>
    <cellStyle name="Note 3 5 2 3" xfId="34059"/>
    <cellStyle name="Note 3 5 2 4" xfId="34060"/>
    <cellStyle name="Note 3 5 2 5" xfId="34061"/>
    <cellStyle name="Note 3 5 2 5 2" xfId="34062"/>
    <cellStyle name="Note 3 5 2 6" xfId="34063"/>
    <cellStyle name="Note 3 5 2 6 2" xfId="34064"/>
    <cellStyle name="Note 3 5 2 7" xfId="34065"/>
    <cellStyle name="Note 3 5 2 7 2" xfId="34066"/>
    <cellStyle name="Note 3 5 2 8" xfId="34067"/>
    <cellStyle name="Note 3 5 2 8 2" xfId="34068"/>
    <cellStyle name="Note 3 5 2 9" xfId="34069"/>
    <cellStyle name="Note 3 5 3" xfId="34070"/>
    <cellStyle name="Note 3 5 3 2" xfId="34071"/>
    <cellStyle name="Note 3 5 3 3" xfId="34072"/>
    <cellStyle name="Note 3 5 3 4" xfId="34073"/>
    <cellStyle name="Note 3 5 3 5" xfId="34074"/>
    <cellStyle name="Note 3 5 3 5 2" xfId="34075"/>
    <cellStyle name="Note 3 5 3 6" xfId="34076"/>
    <cellStyle name="Note 3 5 3 6 2" xfId="34077"/>
    <cellStyle name="Note 3 5 3 7" xfId="34078"/>
    <cellStyle name="Note 3 5 3 7 2" xfId="34079"/>
    <cellStyle name="Note 3 5 3 8" xfId="34080"/>
    <cellStyle name="Note 3 5 3 8 2" xfId="34081"/>
    <cellStyle name="Note 3 5 3 9" xfId="34082"/>
    <cellStyle name="Note 3 5 4" xfId="34083"/>
    <cellStyle name="Note 3 5 5" xfId="34084"/>
    <cellStyle name="Note 3 5 6" xfId="34085"/>
    <cellStyle name="Note 3 5 7" xfId="34086"/>
    <cellStyle name="Note 3 5 7 2" xfId="34087"/>
    <cellStyle name="Note 3 5 8" xfId="34088"/>
    <cellStyle name="Note 3 5 8 2" xfId="34089"/>
    <cellStyle name="Note 3 5 9" xfId="34090"/>
    <cellStyle name="Note 3 5 9 2" xfId="34091"/>
    <cellStyle name="Note 3 50" xfId="34092"/>
    <cellStyle name="Note 3 51" xfId="34093"/>
    <cellStyle name="Note 3 52" xfId="34094"/>
    <cellStyle name="Note 3 53" xfId="34095"/>
    <cellStyle name="Note 3 54" xfId="34096"/>
    <cellStyle name="Note 3 55" xfId="34097"/>
    <cellStyle name="Note 3 56" xfId="34098"/>
    <cellStyle name="Note 3 57" xfId="34099"/>
    <cellStyle name="Note 3 58" xfId="34100"/>
    <cellStyle name="Note 3 59" xfId="34101"/>
    <cellStyle name="Note 3 6" xfId="34102"/>
    <cellStyle name="Note 3 6 10" xfId="34103"/>
    <cellStyle name="Note 3 6 10 2" xfId="34104"/>
    <cellStyle name="Note 3 6 11" xfId="34105"/>
    <cellStyle name="Note 3 6 2" xfId="34106"/>
    <cellStyle name="Note 3 6 2 2" xfId="34107"/>
    <cellStyle name="Note 3 6 2 3" xfId="34108"/>
    <cellStyle name="Note 3 6 2 4" xfId="34109"/>
    <cellStyle name="Note 3 6 2 5" xfId="34110"/>
    <cellStyle name="Note 3 6 2 5 2" xfId="34111"/>
    <cellStyle name="Note 3 6 2 6" xfId="34112"/>
    <cellStyle name="Note 3 6 2 6 2" xfId="34113"/>
    <cellStyle name="Note 3 6 2 7" xfId="34114"/>
    <cellStyle name="Note 3 6 2 7 2" xfId="34115"/>
    <cellStyle name="Note 3 6 2 8" xfId="34116"/>
    <cellStyle name="Note 3 6 2 8 2" xfId="34117"/>
    <cellStyle name="Note 3 6 2 9" xfId="34118"/>
    <cellStyle name="Note 3 6 3" xfId="34119"/>
    <cellStyle name="Note 3 6 3 2" xfId="34120"/>
    <cellStyle name="Note 3 6 3 3" xfId="34121"/>
    <cellStyle name="Note 3 6 3 4" xfId="34122"/>
    <cellStyle name="Note 3 6 3 5" xfId="34123"/>
    <cellStyle name="Note 3 6 3 5 2" xfId="34124"/>
    <cellStyle name="Note 3 6 3 6" xfId="34125"/>
    <cellStyle name="Note 3 6 3 6 2" xfId="34126"/>
    <cellStyle name="Note 3 6 3 7" xfId="34127"/>
    <cellStyle name="Note 3 6 3 7 2" xfId="34128"/>
    <cellStyle name="Note 3 6 3 8" xfId="34129"/>
    <cellStyle name="Note 3 6 3 8 2" xfId="34130"/>
    <cellStyle name="Note 3 6 3 9" xfId="34131"/>
    <cellStyle name="Note 3 6 4" xfId="34132"/>
    <cellStyle name="Note 3 6 5" xfId="34133"/>
    <cellStyle name="Note 3 6 6" xfId="34134"/>
    <cellStyle name="Note 3 6 7" xfId="34135"/>
    <cellStyle name="Note 3 6 7 2" xfId="34136"/>
    <cellStyle name="Note 3 6 8" xfId="34137"/>
    <cellStyle name="Note 3 6 8 2" xfId="34138"/>
    <cellStyle name="Note 3 6 9" xfId="34139"/>
    <cellStyle name="Note 3 6 9 2" xfId="34140"/>
    <cellStyle name="Note 3 60" xfId="34141"/>
    <cellStyle name="Note 3 61" xfId="34142"/>
    <cellStyle name="Note 3 62" xfId="34143"/>
    <cellStyle name="Note 3 63" xfId="34144"/>
    <cellStyle name="Note 3 64" xfId="34145"/>
    <cellStyle name="Note 3 65" xfId="34146"/>
    <cellStyle name="Note 3 66" xfId="34147"/>
    <cellStyle name="Note 3 67" xfId="34148"/>
    <cellStyle name="Note 3 68" xfId="34149"/>
    <cellStyle name="Note 3 69" xfId="34150"/>
    <cellStyle name="Note 3 7" xfId="34151"/>
    <cellStyle name="Note 3 7 10" xfId="34152"/>
    <cellStyle name="Note 3 7 10 2" xfId="34153"/>
    <cellStyle name="Note 3 7 11" xfId="34154"/>
    <cellStyle name="Note 3 7 2" xfId="34155"/>
    <cellStyle name="Note 3 7 2 2" xfId="34156"/>
    <cellStyle name="Note 3 7 2 3" xfId="34157"/>
    <cellStyle name="Note 3 7 2 4" xfId="34158"/>
    <cellStyle name="Note 3 7 2 5" xfId="34159"/>
    <cellStyle name="Note 3 7 2 5 2" xfId="34160"/>
    <cellStyle name="Note 3 7 2 6" xfId="34161"/>
    <cellStyle name="Note 3 7 2 6 2" xfId="34162"/>
    <cellStyle name="Note 3 7 2 7" xfId="34163"/>
    <cellStyle name="Note 3 7 2 7 2" xfId="34164"/>
    <cellStyle name="Note 3 7 2 8" xfId="34165"/>
    <cellStyle name="Note 3 7 2 8 2" xfId="34166"/>
    <cellStyle name="Note 3 7 2 9" xfId="34167"/>
    <cellStyle name="Note 3 7 3" xfId="34168"/>
    <cellStyle name="Note 3 7 3 2" xfId="34169"/>
    <cellStyle name="Note 3 7 3 3" xfId="34170"/>
    <cellStyle name="Note 3 7 3 4" xfId="34171"/>
    <cellStyle name="Note 3 7 3 5" xfId="34172"/>
    <cellStyle name="Note 3 7 3 5 2" xfId="34173"/>
    <cellStyle name="Note 3 7 3 6" xfId="34174"/>
    <cellStyle name="Note 3 7 3 6 2" xfId="34175"/>
    <cellStyle name="Note 3 7 3 7" xfId="34176"/>
    <cellStyle name="Note 3 7 3 7 2" xfId="34177"/>
    <cellStyle name="Note 3 7 3 8" xfId="34178"/>
    <cellStyle name="Note 3 7 3 8 2" xfId="34179"/>
    <cellStyle name="Note 3 7 3 9" xfId="34180"/>
    <cellStyle name="Note 3 7 4" xfId="34181"/>
    <cellStyle name="Note 3 7 5" xfId="34182"/>
    <cellStyle name="Note 3 7 6" xfId="34183"/>
    <cellStyle name="Note 3 7 7" xfId="34184"/>
    <cellStyle name="Note 3 7 7 2" xfId="34185"/>
    <cellStyle name="Note 3 7 8" xfId="34186"/>
    <cellStyle name="Note 3 7 8 2" xfId="34187"/>
    <cellStyle name="Note 3 7 9" xfId="34188"/>
    <cellStyle name="Note 3 7 9 2" xfId="34189"/>
    <cellStyle name="Note 3 70" xfId="34190"/>
    <cellStyle name="Note 3 71" xfId="34191"/>
    <cellStyle name="Note 3 72" xfId="34192"/>
    <cellStyle name="Note 3 73" xfId="34193"/>
    <cellStyle name="Note 3 74" xfId="34194"/>
    <cellStyle name="Note 3 75" xfId="34195"/>
    <cellStyle name="Note 3 76" xfId="34196"/>
    <cellStyle name="Note 3 77" xfId="34197"/>
    <cellStyle name="Note 3 78" xfId="34198"/>
    <cellStyle name="Note 3 78 2" xfId="34199"/>
    <cellStyle name="Note 3 79" xfId="34200"/>
    <cellStyle name="Note 3 79 2" xfId="34201"/>
    <cellStyle name="Note 3 8" xfId="34202"/>
    <cellStyle name="Note 3 8 10" xfId="34203"/>
    <cellStyle name="Note 3 8 10 2" xfId="34204"/>
    <cellStyle name="Note 3 8 11" xfId="34205"/>
    <cellStyle name="Note 3 8 2" xfId="34206"/>
    <cellStyle name="Note 3 8 2 2" xfId="34207"/>
    <cellStyle name="Note 3 8 2 3" xfId="34208"/>
    <cellStyle name="Note 3 8 2 4" xfId="34209"/>
    <cellStyle name="Note 3 8 2 5" xfId="34210"/>
    <cellStyle name="Note 3 8 2 5 2" xfId="34211"/>
    <cellStyle name="Note 3 8 2 6" xfId="34212"/>
    <cellStyle name="Note 3 8 2 6 2" xfId="34213"/>
    <cellStyle name="Note 3 8 2 7" xfId="34214"/>
    <cellStyle name="Note 3 8 2 7 2" xfId="34215"/>
    <cellStyle name="Note 3 8 2 8" xfId="34216"/>
    <cellStyle name="Note 3 8 2 8 2" xfId="34217"/>
    <cellStyle name="Note 3 8 2 9" xfId="34218"/>
    <cellStyle name="Note 3 8 3" xfId="34219"/>
    <cellStyle name="Note 3 8 3 2" xfId="34220"/>
    <cellStyle name="Note 3 8 3 3" xfId="34221"/>
    <cellStyle name="Note 3 8 3 4" xfId="34222"/>
    <cellStyle name="Note 3 8 3 5" xfId="34223"/>
    <cellStyle name="Note 3 8 3 5 2" xfId="34224"/>
    <cellStyle name="Note 3 8 3 6" xfId="34225"/>
    <cellStyle name="Note 3 8 3 6 2" xfId="34226"/>
    <cellStyle name="Note 3 8 3 7" xfId="34227"/>
    <cellStyle name="Note 3 8 3 7 2" xfId="34228"/>
    <cellStyle name="Note 3 8 3 8" xfId="34229"/>
    <cellStyle name="Note 3 8 3 8 2" xfId="34230"/>
    <cellStyle name="Note 3 8 3 9" xfId="34231"/>
    <cellStyle name="Note 3 8 4" xfId="34232"/>
    <cellStyle name="Note 3 8 5" xfId="34233"/>
    <cellStyle name="Note 3 8 6" xfId="34234"/>
    <cellStyle name="Note 3 8 7" xfId="34235"/>
    <cellStyle name="Note 3 8 7 2" xfId="34236"/>
    <cellStyle name="Note 3 8 8" xfId="34237"/>
    <cellStyle name="Note 3 8 8 2" xfId="34238"/>
    <cellStyle name="Note 3 8 9" xfId="34239"/>
    <cellStyle name="Note 3 8 9 2" xfId="34240"/>
    <cellStyle name="Note 3 80" xfId="34241"/>
    <cellStyle name="Note 3 80 2" xfId="34242"/>
    <cellStyle name="Note 3 81" xfId="34243"/>
    <cellStyle name="Note 3 82" xfId="2241"/>
    <cellStyle name="Note 3 9" xfId="34244"/>
    <cellStyle name="Note 3 9 10" xfId="34245"/>
    <cellStyle name="Note 3 9 10 2" xfId="34246"/>
    <cellStyle name="Note 3 9 11" xfId="34247"/>
    <cellStyle name="Note 3 9 2" xfId="34248"/>
    <cellStyle name="Note 3 9 2 2" xfId="34249"/>
    <cellStyle name="Note 3 9 2 3" xfId="34250"/>
    <cellStyle name="Note 3 9 2 4" xfId="34251"/>
    <cellStyle name="Note 3 9 2 5" xfId="34252"/>
    <cellStyle name="Note 3 9 2 5 2" xfId="34253"/>
    <cellStyle name="Note 3 9 2 6" xfId="34254"/>
    <cellStyle name="Note 3 9 2 6 2" xfId="34255"/>
    <cellStyle name="Note 3 9 2 7" xfId="34256"/>
    <cellStyle name="Note 3 9 2 7 2" xfId="34257"/>
    <cellStyle name="Note 3 9 2 8" xfId="34258"/>
    <cellStyle name="Note 3 9 2 8 2" xfId="34259"/>
    <cellStyle name="Note 3 9 2 9" xfId="34260"/>
    <cellStyle name="Note 3 9 3" xfId="34261"/>
    <cellStyle name="Note 3 9 3 2" xfId="34262"/>
    <cellStyle name="Note 3 9 3 3" xfId="34263"/>
    <cellStyle name="Note 3 9 3 4" xfId="34264"/>
    <cellStyle name="Note 3 9 3 5" xfId="34265"/>
    <cellStyle name="Note 3 9 3 5 2" xfId="34266"/>
    <cellStyle name="Note 3 9 3 6" xfId="34267"/>
    <cellStyle name="Note 3 9 3 6 2" xfId="34268"/>
    <cellStyle name="Note 3 9 3 7" xfId="34269"/>
    <cellStyle name="Note 3 9 3 7 2" xfId="34270"/>
    <cellStyle name="Note 3 9 3 8" xfId="34271"/>
    <cellStyle name="Note 3 9 3 8 2" xfId="34272"/>
    <cellStyle name="Note 3 9 3 9" xfId="34273"/>
    <cellStyle name="Note 3 9 4" xfId="34274"/>
    <cellStyle name="Note 3 9 5" xfId="34275"/>
    <cellStyle name="Note 3 9 6" xfId="34276"/>
    <cellStyle name="Note 3 9 7" xfId="34277"/>
    <cellStyle name="Note 3 9 7 2" xfId="34278"/>
    <cellStyle name="Note 3 9 8" xfId="34279"/>
    <cellStyle name="Note 3 9 8 2" xfId="34280"/>
    <cellStyle name="Note 3 9 9" xfId="34281"/>
    <cellStyle name="Note 3 9 9 2" xfId="34282"/>
    <cellStyle name="Note 30" xfId="34283"/>
    <cellStyle name="Note 31" xfId="34284"/>
    <cellStyle name="Note 32" xfId="34285"/>
    <cellStyle name="Note 33" xfId="34286"/>
    <cellStyle name="Note 34" xfId="34287"/>
    <cellStyle name="Note 35" xfId="34288"/>
    <cellStyle name="Note 36" xfId="34289"/>
    <cellStyle name="Note 37" xfId="34290"/>
    <cellStyle name="Note 38" xfId="34291"/>
    <cellStyle name="Note 39" xfId="34292"/>
    <cellStyle name="Note 4" xfId="80"/>
    <cellStyle name="Note 4 10" xfId="34293"/>
    <cellStyle name="Note 4 10 10" xfId="34294"/>
    <cellStyle name="Note 4 10 10 2" xfId="34295"/>
    <cellStyle name="Note 4 10 11" xfId="34296"/>
    <cellStyle name="Note 4 10 2" xfId="34297"/>
    <cellStyle name="Note 4 10 2 2" xfId="34298"/>
    <cellStyle name="Note 4 10 2 3" xfId="34299"/>
    <cellStyle name="Note 4 10 2 4" xfId="34300"/>
    <cellStyle name="Note 4 10 2 5" xfId="34301"/>
    <cellStyle name="Note 4 10 2 5 2" xfId="34302"/>
    <cellStyle name="Note 4 10 2 6" xfId="34303"/>
    <cellStyle name="Note 4 10 2 6 2" xfId="34304"/>
    <cellStyle name="Note 4 10 2 7" xfId="34305"/>
    <cellStyle name="Note 4 10 2 7 2" xfId="34306"/>
    <cellStyle name="Note 4 10 2 8" xfId="34307"/>
    <cellStyle name="Note 4 10 2 8 2" xfId="34308"/>
    <cellStyle name="Note 4 10 2 9" xfId="34309"/>
    <cellStyle name="Note 4 10 3" xfId="34310"/>
    <cellStyle name="Note 4 10 3 2" xfId="34311"/>
    <cellStyle name="Note 4 10 3 3" xfId="34312"/>
    <cellStyle name="Note 4 10 3 4" xfId="34313"/>
    <cellStyle name="Note 4 10 3 5" xfId="34314"/>
    <cellStyle name="Note 4 10 3 5 2" xfId="34315"/>
    <cellStyle name="Note 4 10 3 6" xfId="34316"/>
    <cellStyle name="Note 4 10 3 6 2" xfId="34317"/>
    <cellStyle name="Note 4 10 3 7" xfId="34318"/>
    <cellStyle name="Note 4 10 3 7 2" xfId="34319"/>
    <cellStyle name="Note 4 10 3 8" xfId="34320"/>
    <cellStyle name="Note 4 10 3 8 2" xfId="34321"/>
    <cellStyle name="Note 4 10 3 9" xfId="34322"/>
    <cellStyle name="Note 4 10 4" xfId="34323"/>
    <cellStyle name="Note 4 10 5" xfId="34324"/>
    <cellStyle name="Note 4 10 6" xfId="34325"/>
    <cellStyle name="Note 4 10 7" xfId="34326"/>
    <cellStyle name="Note 4 10 7 2" xfId="34327"/>
    <cellStyle name="Note 4 10 8" xfId="34328"/>
    <cellStyle name="Note 4 10 8 2" xfId="34329"/>
    <cellStyle name="Note 4 10 9" xfId="34330"/>
    <cellStyle name="Note 4 10 9 2" xfId="34331"/>
    <cellStyle name="Note 4 11" xfId="34332"/>
    <cellStyle name="Note 4 11 10" xfId="34333"/>
    <cellStyle name="Note 4 11 10 2" xfId="34334"/>
    <cellStyle name="Note 4 11 11" xfId="34335"/>
    <cellStyle name="Note 4 11 2" xfId="34336"/>
    <cellStyle name="Note 4 11 2 2" xfId="34337"/>
    <cellStyle name="Note 4 11 2 3" xfId="34338"/>
    <cellStyle name="Note 4 11 2 4" xfId="34339"/>
    <cellStyle name="Note 4 11 2 5" xfId="34340"/>
    <cellStyle name="Note 4 11 2 5 2" xfId="34341"/>
    <cellStyle name="Note 4 11 2 6" xfId="34342"/>
    <cellStyle name="Note 4 11 2 6 2" xfId="34343"/>
    <cellStyle name="Note 4 11 2 7" xfId="34344"/>
    <cellStyle name="Note 4 11 2 7 2" xfId="34345"/>
    <cellStyle name="Note 4 11 2 8" xfId="34346"/>
    <cellStyle name="Note 4 11 2 8 2" xfId="34347"/>
    <cellStyle name="Note 4 11 2 9" xfId="34348"/>
    <cellStyle name="Note 4 11 3" xfId="34349"/>
    <cellStyle name="Note 4 11 3 2" xfId="34350"/>
    <cellStyle name="Note 4 11 3 3" xfId="34351"/>
    <cellStyle name="Note 4 11 3 4" xfId="34352"/>
    <cellStyle name="Note 4 11 3 5" xfId="34353"/>
    <cellStyle name="Note 4 11 3 5 2" xfId="34354"/>
    <cellStyle name="Note 4 11 3 6" xfId="34355"/>
    <cellStyle name="Note 4 11 3 6 2" xfId="34356"/>
    <cellStyle name="Note 4 11 3 7" xfId="34357"/>
    <cellStyle name="Note 4 11 3 7 2" xfId="34358"/>
    <cellStyle name="Note 4 11 3 8" xfId="34359"/>
    <cellStyle name="Note 4 11 3 8 2" xfId="34360"/>
    <cellStyle name="Note 4 11 3 9" xfId="34361"/>
    <cellStyle name="Note 4 11 4" xfId="34362"/>
    <cellStyle name="Note 4 11 5" xfId="34363"/>
    <cellStyle name="Note 4 11 6" xfId="34364"/>
    <cellStyle name="Note 4 11 7" xfId="34365"/>
    <cellStyle name="Note 4 11 7 2" xfId="34366"/>
    <cellStyle name="Note 4 11 8" xfId="34367"/>
    <cellStyle name="Note 4 11 8 2" xfId="34368"/>
    <cellStyle name="Note 4 11 9" xfId="34369"/>
    <cellStyle name="Note 4 11 9 2" xfId="34370"/>
    <cellStyle name="Note 4 12" xfId="34371"/>
    <cellStyle name="Note 4 12 10" xfId="34372"/>
    <cellStyle name="Note 4 12 10 2" xfId="34373"/>
    <cellStyle name="Note 4 12 11" xfId="34374"/>
    <cellStyle name="Note 4 12 2" xfId="34375"/>
    <cellStyle name="Note 4 12 2 2" xfId="34376"/>
    <cellStyle name="Note 4 12 2 3" xfId="34377"/>
    <cellStyle name="Note 4 12 2 4" xfId="34378"/>
    <cellStyle name="Note 4 12 2 5" xfId="34379"/>
    <cellStyle name="Note 4 12 2 5 2" xfId="34380"/>
    <cellStyle name="Note 4 12 2 6" xfId="34381"/>
    <cellStyle name="Note 4 12 2 6 2" xfId="34382"/>
    <cellStyle name="Note 4 12 2 7" xfId="34383"/>
    <cellStyle name="Note 4 12 2 7 2" xfId="34384"/>
    <cellStyle name="Note 4 12 2 8" xfId="34385"/>
    <cellStyle name="Note 4 12 2 8 2" xfId="34386"/>
    <cellStyle name="Note 4 12 2 9" xfId="34387"/>
    <cellStyle name="Note 4 12 3" xfId="34388"/>
    <cellStyle name="Note 4 12 3 2" xfId="34389"/>
    <cellStyle name="Note 4 12 3 3" xfId="34390"/>
    <cellStyle name="Note 4 12 3 4" xfId="34391"/>
    <cellStyle name="Note 4 12 3 5" xfId="34392"/>
    <cellStyle name="Note 4 12 3 5 2" xfId="34393"/>
    <cellStyle name="Note 4 12 3 6" xfId="34394"/>
    <cellStyle name="Note 4 12 3 6 2" xfId="34395"/>
    <cellStyle name="Note 4 12 3 7" xfId="34396"/>
    <cellStyle name="Note 4 12 3 7 2" xfId="34397"/>
    <cellStyle name="Note 4 12 3 8" xfId="34398"/>
    <cellStyle name="Note 4 12 3 8 2" xfId="34399"/>
    <cellStyle name="Note 4 12 3 9" xfId="34400"/>
    <cellStyle name="Note 4 12 4" xfId="34401"/>
    <cellStyle name="Note 4 12 5" xfId="34402"/>
    <cellStyle name="Note 4 12 6" xfId="34403"/>
    <cellStyle name="Note 4 12 7" xfId="34404"/>
    <cellStyle name="Note 4 12 7 2" xfId="34405"/>
    <cellStyle name="Note 4 12 8" xfId="34406"/>
    <cellStyle name="Note 4 12 8 2" xfId="34407"/>
    <cellStyle name="Note 4 12 9" xfId="34408"/>
    <cellStyle name="Note 4 12 9 2" xfId="34409"/>
    <cellStyle name="Note 4 13" xfId="34410"/>
    <cellStyle name="Note 4 13 10" xfId="34411"/>
    <cellStyle name="Note 4 13 10 2" xfId="34412"/>
    <cellStyle name="Note 4 13 11" xfId="34413"/>
    <cellStyle name="Note 4 13 2" xfId="34414"/>
    <cellStyle name="Note 4 13 2 2" xfId="34415"/>
    <cellStyle name="Note 4 13 2 3" xfId="34416"/>
    <cellStyle name="Note 4 13 2 4" xfId="34417"/>
    <cellStyle name="Note 4 13 2 5" xfId="34418"/>
    <cellStyle name="Note 4 13 2 5 2" xfId="34419"/>
    <cellStyle name="Note 4 13 2 6" xfId="34420"/>
    <cellStyle name="Note 4 13 2 6 2" xfId="34421"/>
    <cellStyle name="Note 4 13 2 7" xfId="34422"/>
    <cellStyle name="Note 4 13 2 7 2" xfId="34423"/>
    <cellStyle name="Note 4 13 2 8" xfId="34424"/>
    <cellStyle name="Note 4 13 2 8 2" xfId="34425"/>
    <cellStyle name="Note 4 13 2 9" xfId="34426"/>
    <cellStyle name="Note 4 13 3" xfId="34427"/>
    <cellStyle name="Note 4 13 3 2" xfId="34428"/>
    <cellStyle name="Note 4 13 3 3" xfId="34429"/>
    <cellStyle name="Note 4 13 3 4" xfId="34430"/>
    <cellStyle name="Note 4 13 3 5" xfId="34431"/>
    <cellStyle name="Note 4 13 3 5 2" xfId="34432"/>
    <cellStyle name="Note 4 13 3 6" xfId="34433"/>
    <cellStyle name="Note 4 13 3 6 2" xfId="34434"/>
    <cellStyle name="Note 4 13 3 7" xfId="34435"/>
    <cellStyle name="Note 4 13 3 7 2" xfId="34436"/>
    <cellStyle name="Note 4 13 3 8" xfId="34437"/>
    <cellStyle name="Note 4 13 3 8 2" xfId="34438"/>
    <cellStyle name="Note 4 13 3 9" xfId="34439"/>
    <cellStyle name="Note 4 13 4" xfId="34440"/>
    <cellStyle name="Note 4 13 5" xfId="34441"/>
    <cellStyle name="Note 4 13 6" xfId="34442"/>
    <cellStyle name="Note 4 13 7" xfId="34443"/>
    <cellStyle name="Note 4 13 7 2" xfId="34444"/>
    <cellStyle name="Note 4 13 8" xfId="34445"/>
    <cellStyle name="Note 4 13 8 2" xfId="34446"/>
    <cellStyle name="Note 4 13 9" xfId="34447"/>
    <cellStyle name="Note 4 13 9 2" xfId="34448"/>
    <cellStyle name="Note 4 14" xfId="34449"/>
    <cellStyle name="Note 4 14 10" xfId="34450"/>
    <cellStyle name="Note 4 14 10 2" xfId="34451"/>
    <cellStyle name="Note 4 14 11" xfId="34452"/>
    <cellStyle name="Note 4 14 2" xfId="34453"/>
    <cellStyle name="Note 4 14 2 2" xfId="34454"/>
    <cellStyle name="Note 4 14 2 3" xfId="34455"/>
    <cellStyle name="Note 4 14 2 4" xfId="34456"/>
    <cellStyle name="Note 4 14 2 5" xfId="34457"/>
    <cellStyle name="Note 4 14 2 5 2" xfId="34458"/>
    <cellStyle name="Note 4 14 2 6" xfId="34459"/>
    <cellStyle name="Note 4 14 2 6 2" xfId="34460"/>
    <cellStyle name="Note 4 14 2 7" xfId="34461"/>
    <cellStyle name="Note 4 14 2 7 2" xfId="34462"/>
    <cellStyle name="Note 4 14 2 8" xfId="34463"/>
    <cellStyle name="Note 4 14 2 8 2" xfId="34464"/>
    <cellStyle name="Note 4 14 2 9" xfId="34465"/>
    <cellStyle name="Note 4 14 3" xfId="34466"/>
    <cellStyle name="Note 4 14 3 2" xfId="34467"/>
    <cellStyle name="Note 4 14 3 3" xfId="34468"/>
    <cellStyle name="Note 4 14 3 4" xfId="34469"/>
    <cellStyle name="Note 4 14 3 5" xfId="34470"/>
    <cellStyle name="Note 4 14 3 5 2" xfId="34471"/>
    <cellStyle name="Note 4 14 3 6" xfId="34472"/>
    <cellStyle name="Note 4 14 3 6 2" xfId="34473"/>
    <cellStyle name="Note 4 14 3 7" xfId="34474"/>
    <cellStyle name="Note 4 14 3 7 2" xfId="34475"/>
    <cellStyle name="Note 4 14 3 8" xfId="34476"/>
    <cellStyle name="Note 4 14 3 8 2" xfId="34477"/>
    <cellStyle name="Note 4 14 3 9" xfId="34478"/>
    <cellStyle name="Note 4 14 4" xfId="34479"/>
    <cellStyle name="Note 4 14 5" xfId="34480"/>
    <cellStyle name="Note 4 14 6" xfId="34481"/>
    <cellStyle name="Note 4 14 7" xfId="34482"/>
    <cellStyle name="Note 4 14 7 2" xfId="34483"/>
    <cellStyle name="Note 4 14 8" xfId="34484"/>
    <cellStyle name="Note 4 14 8 2" xfId="34485"/>
    <cellStyle name="Note 4 14 9" xfId="34486"/>
    <cellStyle name="Note 4 14 9 2" xfId="34487"/>
    <cellStyle name="Note 4 15" xfId="34488"/>
    <cellStyle name="Note 4 15 10" xfId="34489"/>
    <cellStyle name="Note 4 15 10 2" xfId="34490"/>
    <cellStyle name="Note 4 15 11" xfId="34491"/>
    <cellStyle name="Note 4 15 2" xfId="34492"/>
    <cellStyle name="Note 4 15 2 2" xfId="34493"/>
    <cellStyle name="Note 4 15 2 3" xfId="34494"/>
    <cellStyle name="Note 4 15 2 4" xfId="34495"/>
    <cellStyle name="Note 4 15 2 5" xfId="34496"/>
    <cellStyle name="Note 4 15 2 5 2" xfId="34497"/>
    <cellStyle name="Note 4 15 2 6" xfId="34498"/>
    <cellStyle name="Note 4 15 2 6 2" xfId="34499"/>
    <cellStyle name="Note 4 15 2 7" xfId="34500"/>
    <cellStyle name="Note 4 15 2 7 2" xfId="34501"/>
    <cellStyle name="Note 4 15 2 8" xfId="34502"/>
    <cellStyle name="Note 4 15 2 8 2" xfId="34503"/>
    <cellStyle name="Note 4 15 2 9" xfId="34504"/>
    <cellStyle name="Note 4 15 3" xfId="34505"/>
    <cellStyle name="Note 4 15 3 2" xfId="34506"/>
    <cellStyle name="Note 4 15 3 3" xfId="34507"/>
    <cellStyle name="Note 4 15 3 4" xfId="34508"/>
    <cellStyle name="Note 4 15 3 5" xfId="34509"/>
    <cellStyle name="Note 4 15 3 5 2" xfId="34510"/>
    <cellStyle name="Note 4 15 3 6" xfId="34511"/>
    <cellStyle name="Note 4 15 3 6 2" xfId="34512"/>
    <cellStyle name="Note 4 15 3 7" xfId="34513"/>
    <cellStyle name="Note 4 15 3 7 2" xfId="34514"/>
    <cellStyle name="Note 4 15 3 8" xfId="34515"/>
    <cellStyle name="Note 4 15 3 8 2" xfId="34516"/>
    <cellStyle name="Note 4 15 3 9" xfId="34517"/>
    <cellStyle name="Note 4 15 4" xfId="34518"/>
    <cellStyle name="Note 4 15 5" xfId="34519"/>
    <cellStyle name="Note 4 15 6" xfId="34520"/>
    <cellStyle name="Note 4 15 7" xfId="34521"/>
    <cellStyle name="Note 4 15 7 2" xfId="34522"/>
    <cellStyle name="Note 4 15 8" xfId="34523"/>
    <cellStyle name="Note 4 15 8 2" xfId="34524"/>
    <cellStyle name="Note 4 15 9" xfId="34525"/>
    <cellStyle name="Note 4 15 9 2" xfId="34526"/>
    <cellStyle name="Note 4 16" xfId="34527"/>
    <cellStyle name="Note 4 16 10" xfId="34528"/>
    <cellStyle name="Note 4 16 10 2" xfId="34529"/>
    <cellStyle name="Note 4 16 11" xfId="34530"/>
    <cellStyle name="Note 4 16 2" xfId="34531"/>
    <cellStyle name="Note 4 16 2 2" xfId="34532"/>
    <cellStyle name="Note 4 16 2 3" xfId="34533"/>
    <cellStyle name="Note 4 16 2 4" xfId="34534"/>
    <cellStyle name="Note 4 16 2 5" xfId="34535"/>
    <cellStyle name="Note 4 16 2 5 2" xfId="34536"/>
    <cellStyle name="Note 4 16 2 6" xfId="34537"/>
    <cellStyle name="Note 4 16 2 6 2" xfId="34538"/>
    <cellStyle name="Note 4 16 2 7" xfId="34539"/>
    <cellStyle name="Note 4 16 2 7 2" xfId="34540"/>
    <cellStyle name="Note 4 16 2 8" xfId="34541"/>
    <cellStyle name="Note 4 16 2 8 2" xfId="34542"/>
    <cellStyle name="Note 4 16 2 9" xfId="34543"/>
    <cellStyle name="Note 4 16 3" xfId="34544"/>
    <cellStyle name="Note 4 16 3 2" xfId="34545"/>
    <cellStyle name="Note 4 16 3 3" xfId="34546"/>
    <cellStyle name="Note 4 16 3 4" xfId="34547"/>
    <cellStyle name="Note 4 16 3 5" xfId="34548"/>
    <cellStyle name="Note 4 16 3 5 2" xfId="34549"/>
    <cellStyle name="Note 4 16 3 6" xfId="34550"/>
    <cellStyle name="Note 4 16 3 6 2" xfId="34551"/>
    <cellStyle name="Note 4 16 3 7" xfId="34552"/>
    <cellStyle name="Note 4 16 3 7 2" xfId="34553"/>
    <cellStyle name="Note 4 16 3 8" xfId="34554"/>
    <cellStyle name="Note 4 16 3 8 2" xfId="34555"/>
    <cellStyle name="Note 4 16 3 9" xfId="34556"/>
    <cellStyle name="Note 4 16 4" xfId="34557"/>
    <cellStyle name="Note 4 16 5" xfId="34558"/>
    <cellStyle name="Note 4 16 6" xfId="34559"/>
    <cellStyle name="Note 4 16 7" xfId="34560"/>
    <cellStyle name="Note 4 16 7 2" xfId="34561"/>
    <cellStyle name="Note 4 16 8" xfId="34562"/>
    <cellStyle name="Note 4 16 8 2" xfId="34563"/>
    <cellStyle name="Note 4 16 9" xfId="34564"/>
    <cellStyle name="Note 4 16 9 2" xfId="34565"/>
    <cellStyle name="Note 4 17" xfId="34566"/>
    <cellStyle name="Note 4 17 10" xfId="34567"/>
    <cellStyle name="Note 4 17 10 2" xfId="34568"/>
    <cellStyle name="Note 4 17 11" xfId="34569"/>
    <cellStyle name="Note 4 17 2" xfId="34570"/>
    <cellStyle name="Note 4 17 2 2" xfId="34571"/>
    <cellStyle name="Note 4 17 2 3" xfId="34572"/>
    <cellStyle name="Note 4 17 2 4" xfId="34573"/>
    <cellStyle name="Note 4 17 2 5" xfId="34574"/>
    <cellStyle name="Note 4 17 2 5 2" xfId="34575"/>
    <cellStyle name="Note 4 17 2 6" xfId="34576"/>
    <cellStyle name="Note 4 17 2 6 2" xfId="34577"/>
    <cellStyle name="Note 4 17 2 7" xfId="34578"/>
    <cellStyle name="Note 4 17 2 7 2" xfId="34579"/>
    <cellStyle name="Note 4 17 2 8" xfId="34580"/>
    <cellStyle name="Note 4 17 2 8 2" xfId="34581"/>
    <cellStyle name="Note 4 17 2 9" xfId="34582"/>
    <cellStyle name="Note 4 17 3" xfId="34583"/>
    <cellStyle name="Note 4 17 3 2" xfId="34584"/>
    <cellStyle name="Note 4 17 3 3" xfId="34585"/>
    <cellStyle name="Note 4 17 3 4" xfId="34586"/>
    <cellStyle name="Note 4 17 3 5" xfId="34587"/>
    <cellStyle name="Note 4 17 3 5 2" xfId="34588"/>
    <cellStyle name="Note 4 17 3 6" xfId="34589"/>
    <cellStyle name="Note 4 17 3 6 2" xfId="34590"/>
    <cellStyle name="Note 4 17 3 7" xfId="34591"/>
    <cellStyle name="Note 4 17 3 7 2" xfId="34592"/>
    <cellStyle name="Note 4 17 3 8" xfId="34593"/>
    <cellStyle name="Note 4 17 3 8 2" xfId="34594"/>
    <cellStyle name="Note 4 17 3 9" xfId="34595"/>
    <cellStyle name="Note 4 17 4" xfId="34596"/>
    <cellStyle name="Note 4 17 5" xfId="34597"/>
    <cellStyle name="Note 4 17 6" xfId="34598"/>
    <cellStyle name="Note 4 17 7" xfId="34599"/>
    <cellStyle name="Note 4 17 7 2" xfId="34600"/>
    <cellStyle name="Note 4 17 8" xfId="34601"/>
    <cellStyle name="Note 4 17 8 2" xfId="34602"/>
    <cellStyle name="Note 4 17 9" xfId="34603"/>
    <cellStyle name="Note 4 17 9 2" xfId="34604"/>
    <cellStyle name="Note 4 18" xfId="34605"/>
    <cellStyle name="Note 4 18 10" xfId="34606"/>
    <cellStyle name="Note 4 18 10 2" xfId="34607"/>
    <cellStyle name="Note 4 18 11" xfId="34608"/>
    <cellStyle name="Note 4 18 2" xfId="34609"/>
    <cellStyle name="Note 4 18 2 2" xfId="34610"/>
    <cellStyle name="Note 4 18 2 3" xfId="34611"/>
    <cellStyle name="Note 4 18 2 4" xfId="34612"/>
    <cellStyle name="Note 4 18 2 5" xfId="34613"/>
    <cellStyle name="Note 4 18 2 5 2" xfId="34614"/>
    <cellStyle name="Note 4 18 2 6" xfId="34615"/>
    <cellStyle name="Note 4 18 2 6 2" xfId="34616"/>
    <cellStyle name="Note 4 18 2 7" xfId="34617"/>
    <cellStyle name="Note 4 18 2 7 2" xfId="34618"/>
    <cellStyle name="Note 4 18 2 8" xfId="34619"/>
    <cellStyle name="Note 4 18 2 8 2" xfId="34620"/>
    <cellStyle name="Note 4 18 2 9" xfId="34621"/>
    <cellStyle name="Note 4 18 3" xfId="34622"/>
    <cellStyle name="Note 4 18 3 2" xfId="34623"/>
    <cellStyle name="Note 4 18 3 3" xfId="34624"/>
    <cellStyle name="Note 4 18 3 4" xfId="34625"/>
    <cellStyle name="Note 4 18 3 5" xfId="34626"/>
    <cellStyle name="Note 4 18 3 5 2" xfId="34627"/>
    <cellStyle name="Note 4 18 3 6" xfId="34628"/>
    <cellStyle name="Note 4 18 3 6 2" xfId="34629"/>
    <cellStyle name="Note 4 18 3 7" xfId="34630"/>
    <cellStyle name="Note 4 18 3 7 2" xfId="34631"/>
    <cellStyle name="Note 4 18 3 8" xfId="34632"/>
    <cellStyle name="Note 4 18 3 8 2" xfId="34633"/>
    <cellStyle name="Note 4 18 3 9" xfId="34634"/>
    <cellStyle name="Note 4 18 4" xfId="34635"/>
    <cellStyle name="Note 4 18 5" xfId="34636"/>
    <cellStyle name="Note 4 18 6" xfId="34637"/>
    <cellStyle name="Note 4 18 7" xfId="34638"/>
    <cellStyle name="Note 4 18 7 2" xfId="34639"/>
    <cellStyle name="Note 4 18 8" xfId="34640"/>
    <cellStyle name="Note 4 18 8 2" xfId="34641"/>
    <cellStyle name="Note 4 18 9" xfId="34642"/>
    <cellStyle name="Note 4 18 9 2" xfId="34643"/>
    <cellStyle name="Note 4 19" xfId="34644"/>
    <cellStyle name="Note 4 19 10" xfId="34645"/>
    <cellStyle name="Note 4 19 10 2" xfId="34646"/>
    <cellStyle name="Note 4 19 11" xfId="34647"/>
    <cellStyle name="Note 4 19 2" xfId="34648"/>
    <cellStyle name="Note 4 19 2 2" xfId="34649"/>
    <cellStyle name="Note 4 19 2 3" xfId="34650"/>
    <cellStyle name="Note 4 19 2 4" xfId="34651"/>
    <cellStyle name="Note 4 19 2 5" xfId="34652"/>
    <cellStyle name="Note 4 19 2 5 2" xfId="34653"/>
    <cellStyle name="Note 4 19 2 6" xfId="34654"/>
    <cellStyle name="Note 4 19 2 6 2" xfId="34655"/>
    <cellStyle name="Note 4 19 2 7" xfId="34656"/>
    <cellStyle name="Note 4 19 2 7 2" xfId="34657"/>
    <cellStyle name="Note 4 19 2 8" xfId="34658"/>
    <cellStyle name="Note 4 19 2 8 2" xfId="34659"/>
    <cellStyle name="Note 4 19 2 9" xfId="34660"/>
    <cellStyle name="Note 4 19 3" xfId="34661"/>
    <cellStyle name="Note 4 19 3 2" xfId="34662"/>
    <cellStyle name="Note 4 19 3 3" xfId="34663"/>
    <cellStyle name="Note 4 19 3 4" xfId="34664"/>
    <cellStyle name="Note 4 19 3 5" xfId="34665"/>
    <cellStyle name="Note 4 19 3 5 2" xfId="34666"/>
    <cellStyle name="Note 4 19 3 6" xfId="34667"/>
    <cellStyle name="Note 4 19 3 6 2" xfId="34668"/>
    <cellStyle name="Note 4 19 3 7" xfId="34669"/>
    <cellStyle name="Note 4 19 3 7 2" xfId="34670"/>
    <cellStyle name="Note 4 19 3 8" xfId="34671"/>
    <cellStyle name="Note 4 19 3 8 2" xfId="34672"/>
    <cellStyle name="Note 4 19 3 9" xfId="34673"/>
    <cellStyle name="Note 4 19 4" xfId="34674"/>
    <cellStyle name="Note 4 19 5" xfId="34675"/>
    <cellStyle name="Note 4 19 6" xfId="34676"/>
    <cellStyle name="Note 4 19 7" xfId="34677"/>
    <cellStyle name="Note 4 19 7 2" xfId="34678"/>
    <cellStyle name="Note 4 19 8" xfId="34679"/>
    <cellStyle name="Note 4 19 8 2" xfId="34680"/>
    <cellStyle name="Note 4 19 9" xfId="34681"/>
    <cellStyle name="Note 4 19 9 2" xfId="34682"/>
    <cellStyle name="Note 4 2" xfId="81"/>
    <cellStyle name="Note 4 2 10" xfId="34683"/>
    <cellStyle name="Note 4 2 10 2" xfId="34684"/>
    <cellStyle name="Note 4 2 11" xfId="34685"/>
    <cellStyle name="Note 4 2 12" xfId="7638"/>
    <cellStyle name="Note 4 2 2" xfId="34686"/>
    <cellStyle name="Note 4 2 2 2" xfId="34687"/>
    <cellStyle name="Note 4 2 2 3" xfId="34688"/>
    <cellStyle name="Note 4 2 2 4" xfId="34689"/>
    <cellStyle name="Note 4 2 2 5" xfId="34690"/>
    <cellStyle name="Note 4 2 2 5 2" xfId="34691"/>
    <cellStyle name="Note 4 2 2 6" xfId="34692"/>
    <cellStyle name="Note 4 2 2 6 2" xfId="34693"/>
    <cellStyle name="Note 4 2 2 7" xfId="34694"/>
    <cellStyle name="Note 4 2 2 7 2" xfId="34695"/>
    <cellStyle name="Note 4 2 2 8" xfId="34696"/>
    <cellStyle name="Note 4 2 2 8 2" xfId="34697"/>
    <cellStyle name="Note 4 2 2 9" xfId="34698"/>
    <cellStyle name="Note 4 2 3" xfId="34699"/>
    <cellStyle name="Note 4 2 3 2" xfId="34700"/>
    <cellStyle name="Note 4 2 3 3" xfId="34701"/>
    <cellStyle name="Note 4 2 3 4" xfId="34702"/>
    <cellStyle name="Note 4 2 3 5" xfId="34703"/>
    <cellStyle name="Note 4 2 3 5 2" xfId="34704"/>
    <cellStyle name="Note 4 2 3 6" xfId="34705"/>
    <cellStyle name="Note 4 2 3 6 2" xfId="34706"/>
    <cellStyle name="Note 4 2 3 7" xfId="34707"/>
    <cellStyle name="Note 4 2 3 7 2" xfId="34708"/>
    <cellStyle name="Note 4 2 3 8" xfId="34709"/>
    <cellStyle name="Note 4 2 3 8 2" xfId="34710"/>
    <cellStyle name="Note 4 2 3 9" xfId="34711"/>
    <cellStyle name="Note 4 2 4" xfId="34712"/>
    <cellStyle name="Note 4 2 5" xfId="34713"/>
    <cellStyle name="Note 4 2 6" xfId="34714"/>
    <cellStyle name="Note 4 2 7" xfId="34715"/>
    <cellStyle name="Note 4 2 7 2" xfId="34716"/>
    <cellStyle name="Note 4 2 8" xfId="34717"/>
    <cellStyle name="Note 4 2 8 2" xfId="34718"/>
    <cellStyle name="Note 4 2 9" xfId="34719"/>
    <cellStyle name="Note 4 2 9 2" xfId="34720"/>
    <cellStyle name="Note 4 20" xfId="34721"/>
    <cellStyle name="Note 4 20 10" xfId="34722"/>
    <cellStyle name="Note 4 20 10 2" xfId="34723"/>
    <cellStyle name="Note 4 20 11" xfId="34724"/>
    <cellStyle name="Note 4 20 2" xfId="34725"/>
    <cellStyle name="Note 4 20 2 2" xfId="34726"/>
    <cellStyle name="Note 4 20 2 3" xfId="34727"/>
    <cellStyle name="Note 4 20 2 4" xfId="34728"/>
    <cellStyle name="Note 4 20 2 5" xfId="34729"/>
    <cellStyle name="Note 4 20 2 5 2" xfId="34730"/>
    <cellStyle name="Note 4 20 2 6" xfId="34731"/>
    <cellStyle name="Note 4 20 2 6 2" xfId="34732"/>
    <cellStyle name="Note 4 20 2 7" xfId="34733"/>
    <cellStyle name="Note 4 20 2 7 2" xfId="34734"/>
    <cellStyle name="Note 4 20 2 8" xfId="34735"/>
    <cellStyle name="Note 4 20 2 8 2" xfId="34736"/>
    <cellStyle name="Note 4 20 2 9" xfId="34737"/>
    <cellStyle name="Note 4 20 3" xfId="34738"/>
    <cellStyle name="Note 4 20 3 2" xfId="34739"/>
    <cellStyle name="Note 4 20 3 3" xfId="34740"/>
    <cellStyle name="Note 4 20 3 4" xfId="34741"/>
    <cellStyle name="Note 4 20 3 5" xfId="34742"/>
    <cellStyle name="Note 4 20 3 5 2" xfId="34743"/>
    <cellStyle name="Note 4 20 3 6" xfId="34744"/>
    <cellStyle name="Note 4 20 3 6 2" xfId="34745"/>
    <cellStyle name="Note 4 20 3 7" xfId="34746"/>
    <cellStyle name="Note 4 20 3 7 2" xfId="34747"/>
    <cellStyle name="Note 4 20 3 8" xfId="34748"/>
    <cellStyle name="Note 4 20 3 8 2" xfId="34749"/>
    <cellStyle name="Note 4 20 3 9" xfId="34750"/>
    <cellStyle name="Note 4 20 4" xfId="34751"/>
    <cellStyle name="Note 4 20 5" xfId="34752"/>
    <cellStyle name="Note 4 20 6" xfId="34753"/>
    <cellStyle name="Note 4 20 7" xfId="34754"/>
    <cellStyle name="Note 4 20 7 2" xfId="34755"/>
    <cellStyle name="Note 4 20 8" xfId="34756"/>
    <cellStyle name="Note 4 20 8 2" xfId="34757"/>
    <cellStyle name="Note 4 20 9" xfId="34758"/>
    <cellStyle name="Note 4 20 9 2" xfId="34759"/>
    <cellStyle name="Note 4 21" xfId="34760"/>
    <cellStyle name="Note 4 21 10" xfId="34761"/>
    <cellStyle name="Note 4 21 10 2" xfId="34762"/>
    <cellStyle name="Note 4 21 11" xfId="34763"/>
    <cellStyle name="Note 4 21 2" xfId="34764"/>
    <cellStyle name="Note 4 21 2 2" xfId="34765"/>
    <cellStyle name="Note 4 21 2 3" xfId="34766"/>
    <cellStyle name="Note 4 21 2 4" xfId="34767"/>
    <cellStyle name="Note 4 21 2 5" xfId="34768"/>
    <cellStyle name="Note 4 21 2 5 2" xfId="34769"/>
    <cellStyle name="Note 4 21 2 6" xfId="34770"/>
    <cellStyle name="Note 4 21 2 6 2" xfId="34771"/>
    <cellStyle name="Note 4 21 2 7" xfId="34772"/>
    <cellStyle name="Note 4 21 2 7 2" xfId="34773"/>
    <cellStyle name="Note 4 21 2 8" xfId="34774"/>
    <cellStyle name="Note 4 21 2 8 2" xfId="34775"/>
    <cellStyle name="Note 4 21 2 9" xfId="34776"/>
    <cellStyle name="Note 4 21 3" xfId="34777"/>
    <cellStyle name="Note 4 21 3 2" xfId="34778"/>
    <cellStyle name="Note 4 21 3 3" xfId="34779"/>
    <cellStyle name="Note 4 21 3 4" xfId="34780"/>
    <cellStyle name="Note 4 21 3 5" xfId="34781"/>
    <cellStyle name="Note 4 21 3 5 2" xfId="34782"/>
    <cellStyle name="Note 4 21 3 6" xfId="34783"/>
    <cellStyle name="Note 4 21 3 6 2" xfId="34784"/>
    <cellStyle name="Note 4 21 3 7" xfId="34785"/>
    <cellStyle name="Note 4 21 3 7 2" xfId="34786"/>
    <cellStyle name="Note 4 21 3 8" xfId="34787"/>
    <cellStyle name="Note 4 21 3 8 2" xfId="34788"/>
    <cellStyle name="Note 4 21 3 9" xfId="34789"/>
    <cellStyle name="Note 4 21 4" xfId="34790"/>
    <cellStyle name="Note 4 21 5" xfId="34791"/>
    <cellStyle name="Note 4 21 6" xfId="34792"/>
    <cellStyle name="Note 4 21 7" xfId="34793"/>
    <cellStyle name="Note 4 21 7 2" xfId="34794"/>
    <cellStyle name="Note 4 21 8" xfId="34795"/>
    <cellStyle name="Note 4 21 8 2" xfId="34796"/>
    <cellStyle name="Note 4 21 9" xfId="34797"/>
    <cellStyle name="Note 4 21 9 2" xfId="34798"/>
    <cellStyle name="Note 4 22" xfId="34799"/>
    <cellStyle name="Note 4 22 10" xfId="34800"/>
    <cellStyle name="Note 4 22 10 2" xfId="34801"/>
    <cellStyle name="Note 4 22 11" xfId="34802"/>
    <cellStyle name="Note 4 22 2" xfId="34803"/>
    <cellStyle name="Note 4 22 2 2" xfId="34804"/>
    <cellStyle name="Note 4 22 2 3" xfId="34805"/>
    <cellStyle name="Note 4 22 2 4" xfId="34806"/>
    <cellStyle name="Note 4 22 2 5" xfId="34807"/>
    <cellStyle name="Note 4 22 2 5 2" xfId="34808"/>
    <cellStyle name="Note 4 22 2 6" xfId="34809"/>
    <cellStyle name="Note 4 22 2 6 2" xfId="34810"/>
    <cellStyle name="Note 4 22 2 7" xfId="34811"/>
    <cellStyle name="Note 4 22 2 7 2" xfId="34812"/>
    <cellStyle name="Note 4 22 2 8" xfId="34813"/>
    <cellStyle name="Note 4 22 2 8 2" xfId="34814"/>
    <cellStyle name="Note 4 22 2 9" xfId="34815"/>
    <cellStyle name="Note 4 22 3" xfId="34816"/>
    <cellStyle name="Note 4 22 3 2" xfId="34817"/>
    <cellStyle name="Note 4 22 3 3" xfId="34818"/>
    <cellStyle name="Note 4 22 3 4" xfId="34819"/>
    <cellStyle name="Note 4 22 3 5" xfId="34820"/>
    <cellStyle name="Note 4 22 3 5 2" xfId="34821"/>
    <cellStyle name="Note 4 22 3 6" xfId="34822"/>
    <cellStyle name="Note 4 22 3 6 2" xfId="34823"/>
    <cellStyle name="Note 4 22 3 7" xfId="34824"/>
    <cellStyle name="Note 4 22 3 7 2" xfId="34825"/>
    <cellStyle name="Note 4 22 3 8" xfId="34826"/>
    <cellStyle name="Note 4 22 3 8 2" xfId="34827"/>
    <cellStyle name="Note 4 22 3 9" xfId="34828"/>
    <cellStyle name="Note 4 22 4" xfId="34829"/>
    <cellStyle name="Note 4 22 5" xfId="34830"/>
    <cellStyle name="Note 4 22 6" xfId="34831"/>
    <cellStyle name="Note 4 22 7" xfId="34832"/>
    <cellStyle name="Note 4 22 7 2" xfId="34833"/>
    <cellStyle name="Note 4 22 8" xfId="34834"/>
    <cellStyle name="Note 4 22 8 2" xfId="34835"/>
    <cellStyle name="Note 4 22 9" xfId="34836"/>
    <cellStyle name="Note 4 22 9 2" xfId="34837"/>
    <cellStyle name="Note 4 23" xfId="34838"/>
    <cellStyle name="Note 4 23 10" xfId="34839"/>
    <cellStyle name="Note 4 23 10 2" xfId="34840"/>
    <cellStyle name="Note 4 23 11" xfId="34841"/>
    <cellStyle name="Note 4 23 2" xfId="34842"/>
    <cellStyle name="Note 4 23 2 2" xfId="34843"/>
    <cellStyle name="Note 4 23 2 3" xfId="34844"/>
    <cellStyle name="Note 4 23 2 4" xfId="34845"/>
    <cellStyle name="Note 4 23 2 5" xfId="34846"/>
    <cellStyle name="Note 4 23 2 5 2" xfId="34847"/>
    <cellStyle name="Note 4 23 2 6" xfId="34848"/>
    <cellStyle name="Note 4 23 2 6 2" xfId="34849"/>
    <cellStyle name="Note 4 23 2 7" xfId="34850"/>
    <cellStyle name="Note 4 23 2 7 2" xfId="34851"/>
    <cellStyle name="Note 4 23 2 8" xfId="34852"/>
    <cellStyle name="Note 4 23 2 8 2" xfId="34853"/>
    <cellStyle name="Note 4 23 2 9" xfId="34854"/>
    <cellStyle name="Note 4 23 3" xfId="34855"/>
    <cellStyle name="Note 4 23 3 2" xfId="34856"/>
    <cellStyle name="Note 4 23 3 3" xfId="34857"/>
    <cellStyle name="Note 4 23 3 4" xfId="34858"/>
    <cellStyle name="Note 4 23 3 5" xfId="34859"/>
    <cellStyle name="Note 4 23 3 5 2" xfId="34860"/>
    <cellStyle name="Note 4 23 3 6" xfId="34861"/>
    <cellStyle name="Note 4 23 3 6 2" xfId="34862"/>
    <cellStyle name="Note 4 23 3 7" xfId="34863"/>
    <cellStyle name="Note 4 23 3 7 2" xfId="34864"/>
    <cellStyle name="Note 4 23 3 8" xfId="34865"/>
    <cellStyle name="Note 4 23 3 8 2" xfId="34866"/>
    <cellStyle name="Note 4 23 3 9" xfId="34867"/>
    <cellStyle name="Note 4 23 4" xfId="34868"/>
    <cellStyle name="Note 4 23 5" xfId="34869"/>
    <cellStyle name="Note 4 23 6" xfId="34870"/>
    <cellStyle name="Note 4 23 7" xfId="34871"/>
    <cellStyle name="Note 4 23 7 2" xfId="34872"/>
    <cellStyle name="Note 4 23 8" xfId="34873"/>
    <cellStyle name="Note 4 23 8 2" xfId="34874"/>
    <cellStyle name="Note 4 23 9" xfId="34875"/>
    <cellStyle name="Note 4 23 9 2" xfId="34876"/>
    <cellStyle name="Note 4 24" xfId="34877"/>
    <cellStyle name="Note 4 24 10" xfId="34878"/>
    <cellStyle name="Note 4 24 10 2" xfId="34879"/>
    <cellStyle name="Note 4 24 11" xfId="34880"/>
    <cellStyle name="Note 4 24 2" xfId="34881"/>
    <cellStyle name="Note 4 24 2 2" xfId="34882"/>
    <cellStyle name="Note 4 24 2 3" xfId="34883"/>
    <cellStyle name="Note 4 24 2 4" xfId="34884"/>
    <cellStyle name="Note 4 24 2 5" xfId="34885"/>
    <cellStyle name="Note 4 24 2 5 2" xfId="34886"/>
    <cellStyle name="Note 4 24 2 6" xfId="34887"/>
    <cellStyle name="Note 4 24 2 6 2" xfId="34888"/>
    <cellStyle name="Note 4 24 2 7" xfId="34889"/>
    <cellStyle name="Note 4 24 2 7 2" xfId="34890"/>
    <cellStyle name="Note 4 24 2 8" xfId="34891"/>
    <cellStyle name="Note 4 24 2 8 2" xfId="34892"/>
    <cellStyle name="Note 4 24 2 9" xfId="34893"/>
    <cellStyle name="Note 4 24 3" xfId="34894"/>
    <cellStyle name="Note 4 24 3 2" xfId="34895"/>
    <cellStyle name="Note 4 24 3 3" xfId="34896"/>
    <cellStyle name="Note 4 24 3 4" xfId="34897"/>
    <cellStyle name="Note 4 24 3 5" xfId="34898"/>
    <cellStyle name="Note 4 24 3 5 2" xfId="34899"/>
    <cellStyle name="Note 4 24 3 6" xfId="34900"/>
    <cellStyle name="Note 4 24 3 6 2" xfId="34901"/>
    <cellStyle name="Note 4 24 3 7" xfId="34902"/>
    <cellStyle name="Note 4 24 3 7 2" xfId="34903"/>
    <cellStyle name="Note 4 24 3 8" xfId="34904"/>
    <cellStyle name="Note 4 24 3 8 2" xfId="34905"/>
    <cellStyle name="Note 4 24 3 9" xfId="34906"/>
    <cellStyle name="Note 4 24 4" xfId="34907"/>
    <cellStyle name="Note 4 24 5" xfId="34908"/>
    <cellStyle name="Note 4 24 6" xfId="34909"/>
    <cellStyle name="Note 4 24 7" xfId="34910"/>
    <cellStyle name="Note 4 24 7 2" xfId="34911"/>
    <cellStyle name="Note 4 24 8" xfId="34912"/>
    <cellStyle name="Note 4 24 8 2" xfId="34913"/>
    <cellStyle name="Note 4 24 9" xfId="34914"/>
    <cellStyle name="Note 4 24 9 2" xfId="34915"/>
    <cellStyle name="Note 4 25" xfId="34916"/>
    <cellStyle name="Note 4 25 10" xfId="34917"/>
    <cellStyle name="Note 4 25 10 2" xfId="34918"/>
    <cellStyle name="Note 4 25 11" xfId="34919"/>
    <cellStyle name="Note 4 25 2" xfId="34920"/>
    <cellStyle name="Note 4 25 2 2" xfId="34921"/>
    <cellStyle name="Note 4 25 2 3" xfId="34922"/>
    <cellStyle name="Note 4 25 2 4" xfId="34923"/>
    <cellStyle name="Note 4 25 2 5" xfId="34924"/>
    <cellStyle name="Note 4 25 2 5 2" xfId="34925"/>
    <cellStyle name="Note 4 25 2 6" xfId="34926"/>
    <cellStyle name="Note 4 25 2 6 2" xfId="34927"/>
    <cellStyle name="Note 4 25 2 7" xfId="34928"/>
    <cellStyle name="Note 4 25 2 7 2" xfId="34929"/>
    <cellStyle name="Note 4 25 2 8" xfId="34930"/>
    <cellStyle name="Note 4 25 2 8 2" xfId="34931"/>
    <cellStyle name="Note 4 25 2 9" xfId="34932"/>
    <cellStyle name="Note 4 25 3" xfId="34933"/>
    <cellStyle name="Note 4 25 3 2" xfId="34934"/>
    <cellStyle name="Note 4 25 3 3" xfId="34935"/>
    <cellStyle name="Note 4 25 3 4" xfId="34936"/>
    <cellStyle name="Note 4 25 3 5" xfId="34937"/>
    <cellStyle name="Note 4 25 3 5 2" xfId="34938"/>
    <cellStyle name="Note 4 25 3 6" xfId="34939"/>
    <cellStyle name="Note 4 25 3 6 2" xfId="34940"/>
    <cellStyle name="Note 4 25 3 7" xfId="34941"/>
    <cellStyle name="Note 4 25 3 7 2" xfId="34942"/>
    <cellStyle name="Note 4 25 3 8" xfId="34943"/>
    <cellStyle name="Note 4 25 3 8 2" xfId="34944"/>
    <cellStyle name="Note 4 25 3 9" xfId="34945"/>
    <cellStyle name="Note 4 25 4" xfId="34946"/>
    <cellStyle name="Note 4 25 5" xfId="34947"/>
    <cellStyle name="Note 4 25 6" xfId="34948"/>
    <cellStyle name="Note 4 25 7" xfId="34949"/>
    <cellStyle name="Note 4 25 7 2" xfId="34950"/>
    <cellStyle name="Note 4 25 8" xfId="34951"/>
    <cellStyle name="Note 4 25 8 2" xfId="34952"/>
    <cellStyle name="Note 4 25 9" xfId="34953"/>
    <cellStyle name="Note 4 25 9 2" xfId="34954"/>
    <cellStyle name="Note 4 26" xfId="34955"/>
    <cellStyle name="Note 4 26 10" xfId="34956"/>
    <cellStyle name="Note 4 26 10 2" xfId="34957"/>
    <cellStyle name="Note 4 26 11" xfId="34958"/>
    <cellStyle name="Note 4 26 2" xfId="34959"/>
    <cellStyle name="Note 4 26 2 2" xfId="34960"/>
    <cellStyle name="Note 4 26 2 3" xfId="34961"/>
    <cellStyle name="Note 4 26 2 4" xfId="34962"/>
    <cellStyle name="Note 4 26 2 5" xfId="34963"/>
    <cellStyle name="Note 4 26 2 5 2" xfId="34964"/>
    <cellStyle name="Note 4 26 2 6" xfId="34965"/>
    <cellStyle name="Note 4 26 2 6 2" xfId="34966"/>
    <cellStyle name="Note 4 26 2 7" xfId="34967"/>
    <cellStyle name="Note 4 26 2 7 2" xfId="34968"/>
    <cellStyle name="Note 4 26 2 8" xfId="34969"/>
    <cellStyle name="Note 4 26 2 8 2" xfId="34970"/>
    <cellStyle name="Note 4 26 2 9" xfId="34971"/>
    <cellStyle name="Note 4 26 3" xfId="34972"/>
    <cellStyle name="Note 4 26 3 2" xfId="34973"/>
    <cellStyle name="Note 4 26 3 3" xfId="34974"/>
    <cellStyle name="Note 4 26 3 4" xfId="34975"/>
    <cellStyle name="Note 4 26 3 5" xfId="34976"/>
    <cellStyle name="Note 4 26 3 5 2" xfId="34977"/>
    <cellStyle name="Note 4 26 3 6" xfId="34978"/>
    <cellStyle name="Note 4 26 3 6 2" xfId="34979"/>
    <cellStyle name="Note 4 26 3 7" xfId="34980"/>
    <cellStyle name="Note 4 26 3 7 2" xfId="34981"/>
    <cellStyle name="Note 4 26 3 8" xfId="34982"/>
    <cellStyle name="Note 4 26 3 8 2" xfId="34983"/>
    <cellStyle name="Note 4 26 3 9" xfId="34984"/>
    <cellStyle name="Note 4 26 4" xfId="34985"/>
    <cellStyle name="Note 4 26 5" xfId="34986"/>
    <cellStyle name="Note 4 26 6" xfId="34987"/>
    <cellStyle name="Note 4 26 7" xfId="34988"/>
    <cellStyle name="Note 4 26 7 2" xfId="34989"/>
    <cellStyle name="Note 4 26 8" xfId="34990"/>
    <cellStyle name="Note 4 26 8 2" xfId="34991"/>
    <cellStyle name="Note 4 26 9" xfId="34992"/>
    <cellStyle name="Note 4 26 9 2" xfId="34993"/>
    <cellStyle name="Note 4 27" xfId="34994"/>
    <cellStyle name="Note 4 27 10" xfId="34995"/>
    <cellStyle name="Note 4 27 10 2" xfId="34996"/>
    <cellStyle name="Note 4 27 11" xfId="34997"/>
    <cellStyle name="Note 4 27 2" xfId="34998"/>
    <cellStyle name="Note 4 27 2 2" xfId="34999"/>
    <cellStyle name="Note 4 27 2 3" xfId="35000"/>
    <cellStyle name="Note 4 27 2 4" xfId="35001"/>
    <cellStyle name="Note 4 27 2 5" xfId="35002"/>
    <cellStyle name="Note 4 27 2 5 2" xfId="35003"/>
    <cellStyle name="Note 4 27 2 6" xfId="35004"/>
    <cellStyle name="Note 4 27 2 6 2" xfId="35005"/>
    <cellStyle name="Note 4 27 2 7" xfId="35006"/>
    <cellStyle name="Note 4 27 2 7 2" xfId="35007"/>
    <cellStyle name="Note 4 27 2 8" xfId="35008"/>
    <cellStyle name="Note 4 27 2 8 2" xfId="35009"/>
    <cellStyle name="Note 4 27 2 9" xfId="35010"/>
    <cellStyle name="Note 4 27 3" xfId="35011"/>
    <cellStyle name="Note 4 27 3 2" xfId="35012"/>
    <cellStyle name="Note 4 27 3 3" xfId="35013"/>
    <cellStyle name="Note 4 27 3 4" xfId="35014"/>
    <cellStyle name="Note 4 27 3 5" xfId="35015"/>
    <cellStyle name="Note 4 27 3 5 2" xfId="35016"/>
    <cellStyle name="Note 4 27 3 6" xfId="35017"/>
    <cellStyle name="Note 4 27 3 6 2" xfId="35018"/>
    <cellStyle name="Note 4 27 3 7" xfId="35019"/>
    <cellStyle name="Note 4 27 3 7 2" xfId="35020"/>
    <cellStyle name="Note 4 27 3 8" xfId="35021"/>
    <cellStyle name="Note 4 27 3 8 2" xfId="35022"/>
    <cellStyle name="Note 4 27 3 9" xfId="35023"/>
    <cellStyle name="Note 4 27 4" xfId="35024"/>
    <cellStyle name="Note 4 27 5" xfId="35025"/>
    <cellStyle name="Note 4 27 6" xfId="35026"/>
    <cellStyle name="Note 4 27 7" xfId="35027"/>
    <cellStyle name="Note 4 27 7 2" xfId="35028"/>
    <cellStyle name="Note 4 27 8" xfId="35029"/>
    <cellStyle name="Note 4 27 8 2" xfId="35030"/>
    <cellStyle name="Note 4 27 9" xfId="35031"/>
    <cellStyle name="Note 4 27 9 2" xfId="35032"/>
    <cellStyle name="Note 4 28" xfId="35033"/>
    <cellStyle name="Note 4 28 2" xfId="35034"/>
    <cellStyle name="Note 4 28 3" xfId="35035"/>
    <cellStyle name="Note 4 28 4" xfId="35036"/>
    <cellStyle name="Note 4 28 5" xfId="35037"/>
    <cellStyle name="Note 4 28 5 2" xfId="35038"/>
    <cellStyle name="Note 4 28 6" xfId="35039"/>
    <cellStyle name="Note 4 28 6 2" xfId="35040"/>
    <cellStyle name="Note 4 28 7" xfId="35041"/>
    <cellStyle name="Note 4 28 7 2" xfId="35042"/>
    <cellStyle name="Note 4 28 8" xfId="35043"/>
    <cellStyle name="Note 4 28 8 2" xfId="35044"/>
    <cellStyle name="Note 4 28 9" xfId="35045"/>
    <cellStyle name="Note 4 29" xfId="35046"/>
    <cellStyle name="Note 4 29 2" xfId="35047"/>
    <cellStyle name="Note 4 29 3" xfId="35048"/>
    <cellStyle name="Note 4 29 4" xfId="35049"/>
    <cellStyle name="Note 4 29 5" xfId="35050"/>
    <cellStyle name="Note 4 29 5 2" xfId="35051"/>
    <cellStyle name="Note 4 29 6" xfId="35052"/>
    <cellStyle name="Note 4 29 6 2" xfId="35053"/>
    <cellStyle name="Note 4 29 7" xfId="35054"/>
    <cellStyle name="Note 4 29 7 2" xfId="35055"/>
    <cellStyle name="Note 4 29 8" xfId="35056"/>
    <cellStyle name="Note 4 29 8 2" xfId="35057"/>
    <cellStyle name="Note 4 29 9" xfId="35058"/>
    <cellStyle name="Note 4 3" xfId="11149"/>
    <cellStyle name="Note 4 3 10" xfId="35059"/>
    <cellStyle name="Note 4 3 10 2" xfId="35060"/>
    <cellStyle name="Note 4 3 11" xfId="35061"/>
    <cellStyle name="Note 4 3 2" xfId="35062"/>
    <cellStyle name="Note 4 3 2 2" xfId="35063"/>
    <cellStyle name="Note 4 3 2 3" xfId="35064"/>
    <cellStyle name="Note 4 3 2 4" xfId="35065"/>
    <cellStyle name="Note 4 3 2 5" xfId="35066"/>
    <cellStyle name="Note 4 3 2 5 2" xfId="35067"/>
    <cellStyle name="Note 4 3 2 6" xfId="35068"/>
    <cellStyle name="Note 4 3 2 6 2" xfId="35069"/>
    <cellStyle name="Note 4 3 2 7" xfId="35070"/>
    <cellStyle name="Note 4 3 2 7 2" xfId="35071"/>
    <cellStyle name="Note 4 3 2 8" xfId="35072"/>
    <cellStyle name="Note 4 3 2 8 2" xfId="35073"/>
    <cellStyle name="Note 4 3 2 9" xfId="35074"/>
    <cellStyle name="Note 4 3 3" xfId="35075"/>
    <cellStyle name="Note 4 3 3 2" xfId="35076"/>
    <cellStyle name="Note 4 3 3 3" xfId="35077"/>
    <cellStyle name="Note 4 3 3 4" xfId="35078"/>
    <cellStyle name="Note 4 3 3 5" xfId="35079"/>
    <cellStyle name="Note 4 3 3 5 2" xfId="35080"/>
    <cellStyle name="Note 4 3 3 6" xfId="35081"/>
    <cellStyle name="Note 4 3 3 6 2" xfId="35082"/>
    <cellStyle name="Note 4 3 3 7" xfId="35083"/>
    <cellStyle name="Note 4 3 3 7 2" xfId="35084"/>
    <cellStyle name="Note 4 3 3 8" xfId="35085"/>
    <cellStyle name="Note 4 3 3 8 2" xfId="35086"/>
    <cellStyle name="Note 4 3 3 9" xfId="35087"/>
    <cellStyle name="Note 4 3 4" xfId="35088"/>
    <cellStyle name="Note 4 3 5" xfId="35089"/>
    <cellStyle name="Note 4 3 6" xfId="35090"/>
    <cellStyle name="Note 4 3 7" xfId="35091"/>
    <cellStyle name="Note 4 3 7 2" xfId="35092"/>
    <cellStyle name="Note 4 3 8" xfId="35093"/>
    <cellStyle name="Note 4 3 8 2" xfId="35094"/>
    <cellStyle name="Note 4 3 9" xfId="35095"/>
    <cellStyle name="Note 4 3 9 2" xfId="35096"/>
    <cellStyle name="Note 4 30" xfId="35097"/>
    <cellStyle name="Note 4 30 2" xfId="35098"/>
    <cellStyle name="Note 4 30 3" xfId="35099"/>
    <cellStyle name="Note 4 30 4" xfId="35100"/>
    <cellStyle name="Note 4 30 5" xfId="35101"/>
    <cellStyle name="Note 4 30 5 2" xfId="35102"/>
    <cellStyle name="Note 4 30 6" xfId="35103"/>
    <cellStyle name="Note 4 30 6 2" xfId="35104"/>
    <cellStyle name="Note 4 30 7" xfId="35105"/>
    <cellStyle name="Note 4 30 7 2" xfId="35106"/>
    <cellStyle name="Note 4 30 8" xfId="35107"/>
    <cellStyle name="Note 4 30 8 2" xfId="35108"/>
    <cellStyle name="Note 4 30 9" xfId="35109"/>
    <cellStyle name="Note 4 31" xfId="35110"/>
    <cellStyle name="Note 4 31 2" xfId="35111"/>
    <cellStyle name="Note 4 31 3" xfId="35112"/>
    <cellStyle name="Note 4 31 4" xfId="35113"/>
    <cellStyle name="Note 4 31 5" xfId="35114"/>
    <cellStyle name="Note 4 31 5 2" xfId="35115"/>
    <cellStyle name="Note 4 31 6" xfId="35116"/>
    <cellStyle name="Note 4 31 6 2" xfId="35117"/>
    <cellStyle name="Note 4 31 7" xfId="35118"/>
    <cellStyle name="Note 4 31 7 2" xfId="35119"/>
    <cellStyle name="Note 4 31 8" xfId="35120"/>
    <cellStyle name="Note 4 31 8 2" xfId="35121"/>
    <cellStyle name="Note 4 31 9" xfId="35122"/>
    <cellStyle name="Note 4 32" xfId="35123"/>
    <cellStyle name="Note 4 32 2" xfId="35124"/>
    <cellStyle name="Note 4 32 3" xfId="35125"/>
    <cellStyle name="Note 4 32 4" xfId="35126"/>
    <cellStyle name="Note 4 32 5" xfId="35127"/>
    <cellStyle name="Note 4 32 5 2" xfId="35128"/>
    <cellStyle name="Note 4 32 6" xfId="35129"/>
    <cellStyle name="Note 4 32 6 2" xfId="35130"/>
    <cellStyle name="Note 4 32 7" xfId="35131"/>
    <cellStyle name="Note 4 32 7 2" xfId="35132"/>
    <cellStyle name="Note 4 32 8" xfId="35133"/>
    <cellStyle name="Note 4 32 8 2" xfId="35134"/>
    <cellStyle name="Note 4 32 9" xfId="35135"/>
    <cellStyle name="Note 4 33" xfId="35136"/>
    <cellStyle name="Note 4 33 2" xfId="35137"/>
    <cellStyle name="Note 4 33 3" xfId="35138"/>
    <cellStyle name="Note 4 33 4" xfId="35139"/>
    <cellStyle name="Note 4 33 5" xfId="35140"/>
    <cellStyle name="Note 4 33 5 2" xfId="35141"/>
    <cellStyle name="Note 4 33 6" xfId="35142"/>
    <cellStyle name="Note 4 33 6 2" xfId="35143"/>
    <cellStyle name="Note 4 33 7" xfId="35144"/>
    <cellStyle name="Note 4 33 7 2" xfId="35145"/>
    <cellStyle name="Note 4 33 8" xfId="35146"/>
    <cellStyle name="Note 4 33 8 2" xfId="35147"/>
    <cellStyle name="Note 4 33 9" xfId="35148"/>
    <cellStyle name="Note 4 34" xfId="35149"/>
    <cellStyle name="Note 4 34 2" xfId="35150"/>
    <cellStyle name="Note 4 34 3" xfId="35151"/>
    <cellStyle name="Note 4 34 4" xfId="35152"/>
    <cellStyle name="Note 4 34 5" xfId="35153"/>
    <cellStyle name="Note 4 34 5 2" xfId="35154"/>
    <cellStyle name="Note 4 34 6" xfId="35155"/>
    <cellStyle name="Note 4 34 6 2" xfId="35156"/>
    <cellStyle name="Note 4 34 7" xfId="35157"/>
    <cellStyle name="Note 4 34 7 2" xfId="35158"/>
    <cellStyle name="Note 4 34 8" xfId="35159"/>
    <cellStyle name="Note 4 34 8 2" xfId="35160"/>
    <cellStyle name="Note 4 34 9" xfId="35161"/>
    <cellStyle name="Note 4 35" xfId="35162"/>
    <cellStyle name="Note 4 36" xfId="35163"/>
    <cellStyle name="Note 4 37" xfId="35164"/>
    <cellStyle name="Note 4 38" xfId="35165"/>
    <cellStyle name="Note 4 39" xfId="35166"/>
    <cellStyle name="Note 4 4" xfId="35167"/>
    <cellStyle name="Note 4 4 10" xfId="35168"/>
    <cellStyle name="Note 4 4 10 2" xfId="35169"/>
    <cellStyle name="Note 4 4 11" xfId="35170"/>
    <cellStyle name="Note 4 4 2" xfId="35171"/>
    <cellStyle name="Note 4 4 2 2" xfId="35172"/>
    <cellStyle name="Note 4 4 2 3" xfId="35173"/>
    <cellStyle name="Note 4 4 2 4" xfId="35174"/>
    <cellStyle name="Note 4 4 2 5" xfId="35175"/>
    <cellStyle name="Note 4 4 2 5 2" xfId="35176"/>
    <cellStyle name="Note 4 4 2 6" xfId="35177"/>
    <cellStyle name="Note 4 4 2 6 2" xfId="35178"/>
    <cellStyle name="Note 4 4 2 7" xfId="35179"/>
    <cellStyle name="Note 4 4 2 7 2" xfId="35180"/>
    <cellStyle name="Note 4 4 2 8" xfId="35181"/>
    <cellStyle name="Note 4 4 2 8 2" xfId="35182"/>
    <cellStyle name="Note 4 4 2 9" xfId="35183"/>
    <cellStyle name="Note 4 4 3" xfId="35184"/>
    <cellStyle name="Note 4 4 3 2" xfId="35185"/>
    <cellStyle name="Note 4 4 3 3" xfId="35186"/>
    <cellStyle name="Note 4 4 3 4" xfId="35187"/>
    <cellStyle name="Note 4 4 3 5" xfId="35188"/>
    <cellStyle name="Note 4 4 3 5 2" xfId="35189"/>
    <cellStyle name="Note 4 4 3 6" xfId="35190"/>
    <cellStyle name="Note 4 4 3 6 2" xfId="35191"/>
    <cellStyle name="Note 4 4 3 7" xfId="35192"/>
    <cellStyle name="Note 4 4 3 7 2" xfId="35193"/>
    <cellStyle name="Note 4 4 3 8" xfId="35194"/>
    <cellStyle name="Note 4 4 3 8 2" xfId="35195"/>
    <cellStyle name="Note 4 4 3 9" xfId="35196"/>
    <cellStyle name="Note 4 4 4" xfId="35197"/>
    <cellStyle name="Note 4 4 5" xfId="35198"/>
    <cellStyle name="Note 4 4 6" xfId="35199"/>
    <cellStyle name="Note 4 4 7" xfId="35200"/>
    <cellStyle name="Note 4 4 7 2" xfId="35201"/>
    <cellStyle name="Note 4 4 8" xfId="35202"/>
    <cellStyle name="Note 4 4 8 2" xfId="35203"/>
    <cellStyle name="Note 4 4 9" xfId="35204"/>
    <cellStyle name="Note 4 4 9 2" xfId="35205"/>
    <cellStyle name="Note 4 40" xfId="35206"/>
    <cellStyle name="Note 4 41" xfId="35207"/>
    <cellStyle name="Note 4 42" xfId="35208"/>
    <cellStyle name="Note 4 43" xfId="35209"/>
    <cellStyle name="Note 4 44" xfId="35210"/>
    <cellStyle name="Note 4 45" xfId="35211"/>
    <cellStyle name="Note 4 46" xfId="35212"/>
    <cellStyle name="Note 4 47" xfId="35213"/>
    <cellStyle name="Note 4 48" xfId="35214"/>
    <cellStyle name="Note 4 49" xfId="35215"/>
    <cellStyle name="Note 4 5" xfId="35216"/>
    <cellStyle name="Note 4 5 10" xfId="35217"/>
    <cellStyle name="Note 4 5 10 2" xfId="35218"/>
    <cellStyle name="Note 4 5 11" xfId="35219"/>
    <cellStyle name="Note 4 5 2" xfId="35220"/>
    <cellStyle name="Note 4 5 2 2" xfId="35221"/>
    <cellStyle name="Note 4 5 2 3" xfId="35222"/>
    <cellStyle name="Note 4 5 2 4" xfId="35223"/>
    <cellStyle name="Note 4 5 2 5" xfId="35224"/>
    <cellStyle name="Note 4 5 2 5 2" xfId="35225"/>
    <cellStyle name="Note 4 5 2 6" xfId="35226"/>
    <cellStyle name="Note 4 5 2 6 2" xfId="35227"/>
    <cellStyle name="Note 4 5 2 7" xfId="35228"/>
    <cellStyle name="Note 4 5 2 7 2" xfId="35229"/>
    <cellStyle name="Note 4 5 2 8" xfId="35230"/>
    <cellStyle name="Note 4 5 2 8 2" xfId="35231"/>
    <cellStyle name="Note 4 5 2 9" xfId="35232"/>
    <cellStyle name="Note 4 5 3" xfId="35233"/>
    <cellStyle name="Note 4 5 3 2" xfId="35234"/>
    <cellStyle name="Note 4 5 3 3" xfId="35235"/>
    <cellStyle name="Note 4 5 3 4" xfId="35236"/>
    <cellStyle name="Note 4 5 3 5" xfId="35237"/>
    <cellStyle name="Note 4 5 3 5 2" xfId="35238"/>
    <cellStyle name="Note 4 5 3 6" xfId="35239"/>
    <cellStyle name="Note 4 5 3 6 2" xfId="35240"/>
    <cellStyle name="Note 4 5 3 7" xfId="35241"/>
    <cellStyle name="Note 4 5 3 7 2" xfId="35242"/>
    <cellStyle name="Note 4 5 3 8" xfId="35243"/>
    <cellStyle name="Note 4 5 3 8 2" xfId="35244"/>
    <cellStyle name="Note 4 5 3 9" xfId="35245"/>
    <cellStyle name="Note 4 5 4" xfId="35246"/>
    <cellStyle name="Note 4 5 5" xfId="35247"/>
    <cellStyle name="Note 4 5 6" xfId="35248"/>
    <cellStyle name="Note 4 5 7" xfId="35249"/>
    <cellStyle name="Note 4 5 7 2" xfId="35250"/>
    <cellStyle name="Note 4 5 8" xfId="35251"/>
    <cellStyle name="Note 4 5 8 2" xfId="35252"/>
    <cellStyle name="Note 4 5 9" xfId="35253"/>
    <cellStyle name="Note 4 5 9 2" xfId="35254"/>
    <cellStyle name="Note 4 50" xfId="35255"/>
    <cellStyle name="Note 4 51" xfId="35256"/>
    <cellStyle name="Note 4 52" xfId="35257"/>
    <cellStyle name="Note 4 53" xfId="35258"/>
    <cellStyle name="Note 4 54" xfId="35259"/>
    <cellStyle name="Note 4 55" xfId="35260"/>
    <cellStyle name="Note 4 56" xfId="35261"/>
    <cellStyle name="Note 4 57" xfId="35262"/>
    <cellStyle name="Note 4 58" xfId="35263"/>
    <cellStyle name="Note 4 59" xfId="35264"/>
    <cellStyle name="Note 4 6" xfId="35265"/>
    <cellStyle name="Note 4 6 10" xfId="35266"/>
    <cellStyle name="Note 4 6 10 2" xfId="35267"/>
    <cellStyle name="Note 4 6 11" xfId="35268"/>
    <cellStyle name="Note 4 6 2" xfId="35269"/>
    <cellStyle name="Note 4 6 2 2" xfId="35270"/>
    <cellStyle name="Note 4 6 2 3" xfId="35271"/>
    <cellStyle name="Note 4 6 2 4" xfId="35272"/>
    <cellStyle name="Note 4 6 2 5" xfId="35273"/>
    <cellStyle name="Note 4 6 2 5 2" xfId="35274"/>
    <cellStyle name="Note 4 6 2 6" xfId="35275"/>
    <cellStyle name="Note 4 6 2 6 2" xfId="35276"/>
    <cellStyle name="Note 4 6 2 7" xfId="35277"/>
    <cellStyle name="Note 4 6 2 7 2" xfId="35278"/>
    <cellStyle name="Note 4 6 2 8" xfId="35279"/>
    <cellStyle name="Note 4 6 2 8 2" xfId="35280"/>
    <cellStyle name="Note 4 6 2 9" xfId="35281"/>
    <cellStyle name="Note 4 6 3" xfId="35282"/>
    <cellStyle name="Note 4 6 3 2" xfId="35283"/>
    <cellStyle name="Note 4 6 3 3" xfId="35284"/>
    <cellStyle name="Note 4 6 3 4" xfId="35285"/>
    <cellStyle name="Note 4 6 3 5" xfId="35286"/>
    <cellStyle name="Note 4 6 3 5 2" xfId="35287"/>
    <cellStyle name="Note 4 6 3 6" xfId="35288"/>
    <cellStyle name="Note 4 6 3 6 2" xfId="35289"/>
    <cellStyle name="Note 4 6 3 7" xfId="35290"/>
    <cellStyle name="Note 4 6 3 7 2" xfId="35291"/>
    <cellStyle name="Note 4 6 3 8" xfId="35292"/>
    <cellStyle name="Note 4 6 3 8 2" xfId="35293"/>
    <cellStyle name="Note 4 6 3 9" xfId="35294"/>
    <cellStyle name="Note 4 6 4" xfId="35295"/>
    <cellStyle name="Note 4 6 5" xfId="35296"/>
    <cellStyle name="Note 4 6 6" xfId="35297"/>
    <cellStyle name="Note 4 6 7" xfId="35298"/>
    <cellStyle name="Note 4 6 7 2" xfId="35299"/>
    <cellStyle name="Note 4 6 8" xfId="35300"/>
    <cellStyle name="Note 4 6 8 2" xfId="35301"/>
    <cellStyle name="Note 4 6 9" xfId="35302"/>
    <cellStyle name="Note 4 6 9 2" xfId="35303"/>
    <cellStyle name="Note 4 60" xfId="35304"/>
    <cellStyle name="Note 4 61" xfId="35305"/>
    <cellStyle name="Note 4 62" xfId="35306"/>
    <cellStyle name="Note 4 63" xfId="35307"/>
    <cellStyle name="Note 4 64" xfId="35308"/>
    <cellStyle name="Note 4 65" xfId="35309"/>
    <cellStyle name="Note 4 66" xfId="35310"/>
    <cellStyle name="Note 4 67" xfId="35311"/>
    <cellStyle name="Note 4 68" xfId="35312"/>
    <cellStyle name="Note 4 69" xfId="35313"/>
    <cellStyle name="Note 4 7" xfId="35314"/>
    <cellStyle name="Note 4 7 10" xfId="35315"/>
    <cellStyle name="Note 4 7 10 2" xfId="35316"/>
    <cellStyle name="Note 4 7 11" xfId="35317"/>
    <cellStyle name="Note 4 7 2" xfId="35318"/>
    <cellStyle name="Note 4 7 2 2" xfId="35319"/>
    <cellStyle name="Note 4 7 2 3" xfId="35320"/>
    <cellStyle name="Note 4 7 2 4" xfId="35321"/>
    <cellStyle name="Note 4 7 2 5" xfId="35322"/>
    <cellStyle name="Note 4 7 2 5 2" xfId="35323"/>
    <cellStyle name="Note 4 7 2 6" xfId="35324"/>
    <cellStyle name="Note 4 7 2 6 2" xfId="35325"/>
    <cellStyle name="Note 4 7 2 7" xfId="35326"/>
    <cellStyle name="Note 4 7 2 7 2" xfId="35327"/>
    <cellStyle name="Note 4 7 2 8" xfId="35328"/>
    <cellStyle name="Note 4 7 2 8 2" xfId="35329"/>
    <cellStyle name="Note 4 7 2 9" xfId="35330"/>
    <cellStyle name="Note 4 7 3" xfId="35331"/>
    <cellStyle name="Note 4 7 3 2" xfId="35332"/>
    <cellStyle name="Note 4 7 3 3" xfId="35333"/>
    <cellStyle name="Note 4 7 3 4" xfId="35334"/>
    <cellStyle name="Note 4 7 3 5" xfId="35335"/>
    <cellStyle name="Note 4 7 3 5 2" xfId="35336"/>
    <cellStyle name="Note 4 7 3 6" xfId="35337"/>
    <cellStyle name="Note 4 7 3 6 2" xfId="35338"/>
    <cellStyle name="Note 4 7 3 7" xfId="35339"/>
    <cellStyle name="Note 4 7 3 7 2" xfId="35340"/>
    <cellStyle name="Note 4 7 3 8" xfId="35341"/>
    <cellStyle name="Note 4 7 3 8 2" xfId="35342"/>
    <cellStyle name="Note 4 7 3 9" xfId="35343"/>
    <cellStyle name="Note 4 7 4" xfId="35344"/>
    <cellStyle name="Note 4 7 5" xfId="35345"/>
    <cellStyle name="Note 4 7 6" xfId="35346"/>
    <cellStyle name="Note 4 7 7" xfId="35347"/>
    <cellStyle name="Note 4 7 7 2" xfId="35348"/>
    <cellStyle name="Note 4 7 8" xfId="35349"/>
    <cellStyle name="Note 4 7 8 2" xfId="35350"/>
    <cellStyle name="Note 4 7 9" xfId="35351"/>
    <cellStyle name="Note 4 7 9 2" xfId="35352"/>
    <cellStyle name="Note 4 70" xfId="35353"/>
    <cellStyle name="Note 4 71" xfId="35354"/>
    <cellStyle name="Note 4 72" xfId="35355"/>
    <cellStyle name="Note 4 73" xfId="35356"/>
    <cellStyle name="Note 4 74" xfId="35357"/>
    <cellStyle name="Note 4 75" xfId="35358"/>
    <cellStyle name="Note 4 76" xfId="35359"/>
    <cellStyle name="Note 4 77" xfId="35360"/>
    <cellStyle name="Note 4 78" xfId="35361"/>
    <cellStyle name="Note 4 78 2" xfId="35362"/>
    <cellStyle name="Note 4 79" xfId="35363"/>
    <cellStyle name="Note 4 79 2" xfId="35364"/>
    <cellStyle name="Note 4 8" xfId="35365"/>
    <cellStyle name="Note 4 8 10" xfId="35366"/>
    <cellStyle name="Note 4 8 10 2" xfId="35367"/>
    <cellStyle name="Note 4 8 11" xfId="35368"/>
    <cellStyle name="Note 4 8 2" xfId="35369"/>
    <cellStyle name="Note 4 8 2 2" xfId="35370"/>
    <cellStyle name="Note 4 8 2 3" xfId="35371"/>
    <cellStyle name="Note 4 8 2 4" xfId="35372"/>
    <cellStyle name="Note 4 8 2 5" xfId="35373"/>
    <cellStyle name="Note 4 8 2 5 2" xfId="35374"/>
    <cellStyle name="Note 4 8 2 6" xfId="35375"/>
    <cellStyle name="Note 4 8 2 6 2" xfId="35376"/>
    <cellStyle name="Note 4 8 2 7" xfId="35377"/>
    <cellStyle name="Note 4 8 2 7 2" xfId="35378"/>
    <cellStyle name="Note 4 8 2 8" xfId="35379"/>
    <cellStyle name="Note 4 8 2 8 2" xfId="35380"/>
    <cellStyle name="Note 4 8 2 9" xfId="35381"/>
    <cellStyle name="Note 4 8 3" xfId="35382"/>
    <cellStyle name="Note 4 8 3 2" xfId="35383"/>
    <cellStyle name="Note 4 8 3 3" xfId="35384"/>
    <cellStyle name="Note 4 8 3 4" xfId="35385"/>
    <cellStyle name="Note 4 8 3 5" xfId="35386"/>
    <cellStyle name="Note 4 8 3 5 2" xfId="35387"/>
    <cellStyle name="Note 4 8 3 6" xfId="35388"/>
    <cellStyle name="Note 4 8 3 6 2" xfId="35389"/>
    <cellStyle name="Note 4 8 3 7" xfId="35390"/>
    <cellStyle name="Note 4 8 3 7 2" xfId="35391"/>
    <cellStyle name="Note 4 8 3 8" xfId="35392"/>
    <cellStyle name="Note 4 8 3 8 2" xfId="35393"/>
    <cellStyle name="Note 4 8 3 9" xfId="35394"/>
    <cellStyle name="Note 4 8 4" xfId="35395"/>
    <cellStyle name="Note 4 8 5" xfId="35396"/>
    <cellStyle name="Note 4 8 6" xfId="35397"/>
    <cellStyle name="Note 4 8 7" xfId="35398"/>
    <cellStyle name="Note 4 8 7 2" xfId="35399"/>
    <cellStyle name="Note 4 8 8" xfId="35400"/>
    <cellStyle name="Note 4 8 8 2" xfId="35401"/>
    <cellStyle name="Note 4 8 9" xfId="35402"/>
    <cellStyle name="Note 4 8 9 2" xfId="35403"/>
    <cellStyle name="Note 4 80" xfId="35404"/>
    <cellStyle name="Note 4 80 2" xfId="35405"/>
    <cellStyle name="Note 4 81" xfId="35406"/>
    <cellStyle name="Note 4 82" xfId="2098"/>
    <cellStyle name="Note 4 9" xfId="35407"/>
    <cellStyle name="Note 4 9 10" xfId="35408"/>
    <cellStyle name="Note 4 9 10 2" xfId="35409"/>
    <cellStyle name="Note 4 9 11" xfId="35410"/>
    <cellStyle name="Note 4 9 2" xfId="35411"/>
    <cellStyle name="Note 4 9 2 2" xfId="35412"/>
    <cellStyle name="Note 4 9 2 3" xfId="35413"/>
    <cellStyle name="Note 4 9 2 4" xfId="35414"/>
    <cellStyle name="Note 4 9 2 5" xfId="35415"/>
    <cellStyle name="Note 4 9 2 5 2" xfId="35416"/>
    <cellStyle name="Note 4 9 2 6" xfId="35417"/>
    <cellStyle name="Note 4 9 2 6 2" xfId="35418"/>
    <cellStyle name="Note 4 9 2 7" xfId="35419"/>
    <cellStyle name="Note 4 9 2 7 2" xfId="35420"/>
    <cellStyle name="Note 4 9 2 8" xfId="35421"/>
    <cellStyle name="Note 4 9 2 8 2" xfId="35422"/>
    <cellStyle name="Note 4 9 2 9" xfId="35423"/>
    <cellStyle name="Note 4 9 3" xfId="35424"/>
    <cellStyle name="Note 4 9 3 2" xfId="35425"/>
    <cellStyle name="Note 4 9 3 3" xfId="35426"/>
    <cellStyle name="Note 4 9 3 4" xfId="35427"/>
    <cellStyle name="Note 4 9 3 5" xfId="35428"/>
    <cellStyle name="Note 4 9 3 5 2" xfId="35429"/>
    <cellStyle name="Note 4 9 3 6" xfId="35430"/>
    <cellStyle name="Note 4 9 3 6 2" xfId="35431"/>
    <cellStyle name="Note 4 9 3 7" xfId="35432"/>
    <cellStyle name="Note 4 9 3 7 2" xfId="35433"/>
    <cellStyle name="Note 4 9 3 8" xfId="35434"/>
    <cellStyle name="Note 4 9 3 8 2" xfId="35435"/>
    <cellStyle name="Note 4 9 3 9" xfId="35436"/>
    <cellStyle name="Note 4 9 4" xfId="35437"/>
    <cellStyle name="Note 4 9 5" xfId="35438"/>
    <cellStyle name="Note 4 9 6" xfId="35439"/>
    <cellStyle name="Note 4 9 7" xfId="35440"/>
    <cellStyle name="Note 4 9 7 2" xfId="35441"/>
    <cellStyle name="Note 4 9 8" xfId="35442"/>
    <cellStyle name="Note 4 9 8 2" xfId="35443"/>
    <cellStyle name="Note 4 9 9" xfId="35444"/>
    <cellStyle name="Note 4 9 9 2" xfId="35445"/>
    <cellStyle name="Note 40" xfId="35446"/>
    <cellStyle name="Note 41" xfId="35447"/>
    <cellStyle name="Note 42" xfId="35448"/>
    <cellStyle name="Note 43" xfId="35449"/>
    <cellStyle name="Note 44" xfId="35450"/>
    <cellStyle name="Note 45" xfId="35451"/>
    <cellStyle name="Note 46" xfId="35452"/>
    <cellStyle name="Note 47" xfId="35453"/>
    <cellStyle name="Note 48" xfId="35454"/>
    <cellStyle name="Note 49" xfId="35455"/>
    <cellStyle name="Note 5" xfId="82"/>
    <cellStyle name="Note 5 10" xfId="35456"/>
    <cellStyle name="Note 5 11" xfId="2298"/>
    <cellStyle name="Note 5 2" xfId="83"/>
    <cellStyle name="Note 5 2 10" xfId="7836"/>
    <cellStyle name="Note 5 2 2" xfId="35457"/>
    <cellStyle name="Note 5 2 3" xfId="35458"/>
    <cellStyle name="Note 5 2 4" xfId="35459"/>
    <cellStyle name="Note 5 2 5" xfId="35460"/>
    <cellStyle name="Note 5 2 5 2" xfId="35461"/>
    <cellStyle name="Note 5 2 6" xfId="35462"/>
    <cellStyle name="Note 5 2 6 2" xfId="35463"/>
    <cellStyle name="Note 5 2 7" xfId="35464"/>
    <cellStyle name="Note 5 2 7 2" xfId="35465"/>
    <cellStyle name="Note 5 2 8" xfId="35466"/>
    <cellStyle name="Note 5 2 8 2" xfId="35467"/>
    <cellStyle name="Note 5 2 9" xfId="35468"/>
    <cellStyle name="Note 5 3" xfId="8356"/>
    <cellStyle name="Note 5 4" xfId="35469"/>
    <cellStyle name="Note 5 5" xfId="35470"/>
    <cellStyle name="Note 5 6" xfId="35471"/>
    <cellStyle name="Note 5 6 2" xfId="35472"/>
    <cellStyle name="Note 5 7" xfId="35473"/>
    <cellStyle name="Note 5 7 2" xfId="35474"/>
    <cellStyle name="Note 5 8" xfId="35475"/>
    <cellStyle name="Note 5 8 2" xfId="35476"/>
    <cellStyle name="Note 5 9" xfId="35477"/>
    <cellStyle name="Note 5 9 2" xfId="35478"/>
    <cellStyle name="Note 50" xfId="35479"/>
    <cellStyle name="Note 51" xfId="35480"/>
    <cellStyle name="Note 52" xfId="35481"/>
    <cellStyle name="Note 52 2" xfId="35482"/>
    <cellStyle name="Note 53" xfId="35483"/>
    <cellStyle name="Note 53 2" xfId="35484"/>
    <cellStyle name="Note 54" xfId="35485"/>
    <cellStyle name="Note 54 2" xfId="35486"/>
    <cellStyle name="Note 55" xfId="35487"/>
    <cellStyle name="Note 56" xfId="35488"/>
    <cellStyle name="Note 57" xfId="1464"/>
    <cellStyle name="Note 6" xfId="84"/>
    <cellStyle name="Note 6 10" xfId="35489"/>
    <cellStyle name="Note 6 11" xfId="2085"/>
    <cellStyle name="Note 6 2" xfId="7625"/>
    <cellStyle name="Note 6 2 2" xfId="35490"/>
    <cellStyle name="Note 6 2 3" xfId="35491"/>
    <cellStyle name="Note 6 2 4" xfId="35492"/>
    <cellStyle name="Note 6 2 5" xfId="35493"/>
    <cellStyle name="Note 6 2 5 2" xfId="35494"/>
    <cellStyle name="Note 6 2 6" xfId="35495"/>
    <cellStyle name="Note 6 2 6 2" xfId="35496"/>
    <cellStyle name="Note 6 2 7" xfId="35497"/>
    <cellStyle name="Note 6 2 7 2" xfId="35498"/>
    <cellStyle name="Note 6 2 8" xfId="35499"/>
    <cellStyle name="Note 6 2 8 2" xfId="35500"/>
    <cellStyle name="Note 6 2 9" xfId="35501"/>
    <cellStyle name="Note 6 3" xfId="10337"/>
    <cellStyle name="Note 6 4" xfId="35502"/>
    <cellStyle name="Note 6 5" xfId="35503"/>
    <cellStyle name="Note 6 6" xfId="35504"/>
    <cellStyle name="Note 6 6 2" xfId="35505"/>
    <cellStyle name="Note 6 7" xfId="35506"/>
    <cellStyle name="Note 6 7 2" xfId="35507"/>
    <cellStyle name="Note 6 8" xfId="35508"/>
    <cellStyle name="Note 6 8 2" xfId="35509"/>
    <cellStyle name="Note 6 9" xfId="35510"/>
    <cellStyle name="Note 6 9 2" xfId="35511"/>
    <cellStyle name="Note 7" xfId="551"/>
    <cellStyle name="Note 7 10" xfId="35512"/>
    <cellStyle name="Note 7 11" xfId="2346"/>
    <cellStyle name="Note 7 2" xfId="7884"/>
    <cellStyle name="Note 7 2 2" xfId="35513"/>
    <cellStyle name="Note 7 2 3" xfId="35514"/>
    <cellStyle name="Note 7 2 4" xfId="35515"/>
    <cellStyle name="Note 7 2 5" xfId="35516"/>
    <cellStyle name="Note 7 2 5 2" xfId="35517"/>
    <cellStyle name="Note 7 2 6" xfId="35518"/>
    <cellStyle name="Note 7 2 6 2" xfId="35519"/>
    <cellStyle name="Note 7 2 7" xfId="35520"/>
    <cellStyle name="Note 7 2 7 2" xfId="35521"/>
    <cellStyle name="Note 7 2 8" xfId="35522"/>
    <cellStyle name="Note 7 2 8 2" xfId="35523"/>
    <cellStyle name="Note 7 2 9" xfId="35524"/>
    <cellStyle name="Note 7 3" xfId="7251"/>
    <cellStyle name="Note 7 4" xfId="35525"/>
    <cellStyle name="Note 7 5" xfId="35526"/>
    <cellStyle name="Note 7 6" xfId="35527"/>
    <cellStyle name="Note 7 6 2" xfId="35528"/>
    <cellStyle name="Note 7 7" xfId="35529"/>
    <cellStyle name="Note 7 7 2" xfId="35530"/>
    <cellStyle name="Note 7 8" xfId="35531"/>
    <cellStyle name="Note 7 8 2" xfId="35532"/>
    <cellStyle name="Note 7 9" xfId="35533"/>
    <cellStyle name="Note 7 9 2" xfId="35534"/>
    <cellStyle name="Note 8" xfId="733"/>
    <cellStyle name="Note 8 10" xfId="2065"/>
    <cellStyle name="Note 8 2" xfId="7605"/>
    <cellStyle name="Note 8 3" xfId="9594"/>
    <cellStyle name="Note 8 4" xfId="35535"/>
    <cellStyle name="Note 8 5" xfId="35536"/>
    <cellStyle name="Note 8 5 2" xfId="35537"/>
    <cellStyle name="Note 8 6" xfId="35538"/>
    <cellStyle name="Note 8 6 2" xfId="35539"/>
    <cellStyle name="Note 8 7" xfId="35540"/>
    <cellStyle name="Note 8 7 2" xfId="35541"/>
    <cellStyle name="Note 8 8" xfId="35542"/>
    <cellStyle name="Note 8 8 2" xfId="35543"/>
    <cellStyle name="Note 8 9" xfId="35544"/>
    <cellStyle name="Note 9" xfId="815"/>
    <cellStyle name="Note 9 2" xfId="7916"/>
    <cellStyle name="Note 9 3" xfId="7202"/>
    <cellStyle name="Note 9 4" xfId="2378"/>
    <cellStyle name="Note_в SAS" xfId="35545"/>
    <cellStyle name="numbers" xfId="1466"/>
    <cellStyle name="numbers 2" xfId="1467"/>
    <cellStyle name="numbers_План по КВЛ 2011г." xfId="1468"/>
    <cellStyle name="№йєРАІ_±вЕё" xfId="35546"/>
    <cellStyle name="Ø›ŽÅ [0]_SCWHX012" xfId="35547"/>
    <cellStyle name="Ø›ŽÅ_SCWHX012" xfId="35548"/>
    <cellStyle name="Ôčíŕíńîâűé [0]_ďđĺäďđ-110_ďđĺäďđ-110 (2)" xfId="35549"/>
    <cellStyle name="Œ…‹??‚è [0.00]_Sheet1" xfId="14943"/>
    <cellStyle name="Œ…‹??‚è_Sheet1" xfId="14944"/>
    <cellStyle name="Œ…‹æØ‚è [0.00]_Sheet1" xfId="1469"/>
    <cellStyle name="Œ…‹æØ‚è_Sheet1" xfId="1470"/>
    <cellStyle name="Organization" xfId="35550"/>
    <cellStyle name="Organization 2" xfId="35551"/>
    <cellStyle name="Organization 2 2" xfId="35552"/>
    <cellStyle name="Organization 2 3" xfId="35553"/>
    <cellStyle name="Organization 2 3 2" xfId="35554"/>
    <cellStyle name="Organization 2 4" xfId="35555"/>
    <cellStyle name="Organization 2 4 2" xfId="35556"/>
    <cellStyle name="Organization 2 5" xfId="35557"/>
    <cellStyle name="Organization 2 5 2" xfId="35558"/>
    <cellStyle name="Organization 2 6" xfId="35559"/>
    <cellStyle name="Organization 2 6 2" xfId="35560"/>
    <cellStyle name="Organization 2 7" xfId="35561"/>
    <cellStyle name="Organization 3" xfId="35562"/>
    <cellStyle name="Organization 4" xfId="35563"/>
    <cellStyle name="Organization 4 2" xfId="35564"/>
    <cellStyle name="Organization 5" xfId="35565"/>
    <cellStyle name="Organization 5 2" xfId="35566"/>
    <cellStyle name="Organization 6" xfId="35567"/>
    <cellStyle name="Organization 6 2" xfId="35568"/>
    <cellStyle name="Organization 7" xfId="35569"/>
    <cellStyle name="Organization 7 2" xfId="35570"/>
    <cellStyle name="Organization 8" xfId="35571"/>
    <cellStyle name="Output" xfId="85"/>
    <cellStyle name="Output 10" xfId="2712"/>
    <cellStyle name="Output 10 2" xfId="8213"/>
    <cellStyle name="Output 10 3" xfId="7030"/>
    <cellStyle name="Output 11" xfId="2941"/>
    <cellStyle name="Output 11 2" xfId="8419"/>
    <cellStyle name="Output 11 3" xfId="6835"/>
    <cellStyle name="Output 12" xfId="3133"/>
    <cellStyle name="Output 12 2" xfId="8591"/>
    <cellStyle name="Output 12 3" xfId="11960"/>
    <cellStyle name="Output 13" xfId="3333"/>
    <cellStyle name="Output 13 2" xfId="8767"/>
    <cellStyle name="Output 13 3" xfId="12122"/>
    <cellStyle name="Output 14" xfId="3525"/>
    <cellStyle name="Output 14 2" xfId="8937"/>
    <cellStyle name="Output 14 3" xfId="12276"/>
    <cellStyle name="Output 15" xfId="3445"/>
    <cellStyle name="Output 15 2" xfId="8870"/>
    <cellStyle name="Output 15 3" xfId="12214"/>
    <cellStyle name="Output 16" xfId="3681"/>
    <cellStyle name="Output 16 2" xfId="9084"/>
    <cellStyle name="Output 16 3" xfId="12411"/>
    <cellStyle name="Output 17" xfId="3828"/>
    <cellStyle name="Output 17 2" xfId="9207"/>
    <cellStyle name="Output 17 3" xfId="12518"/>
    <cellStyle name="Output 18" xfId="4060"/>
    <cellStyle name="Output 18 2" xfId="9413"/>
    <cellStyle name="Output 18 3" xfId="12711"/>
    <cellStyle name="Output 19" xfId="4204"/>
    <cellStyle name="Output 19 2" xfId="9536"/>
    <cellStyle name="Output 19 3" xfId="12817"/>
    <cellStyle name="Output 2" xfId="86"/>
    <cellStyle name="Output 2 10" xfId="2942"/>
    <cellStyle name="Output 2 10 10" xfId="35572"/>
    <cellStyle name="Output 2 10 11" xfId="35573"/>
    <cellStyle name="Output 2 10 2" xfId="8420"/>
    <cellStyle name="Output 2 10 2 2" xfId="35574"/>
    <cellStyle name="Output 2 10 2 3" xfId="35575"/>
    <cellStyle name="Output 2 10 2 4" xfId="35576"/>
    <cellStyle name="Output 2 10 2 5" xfId="35577"/>
    <cellStyle name="Output 2 10 2 6" xfId="35578"/>
    <cellStyle name="Output 2 10 2 7" xfId="35579"/>
    <cellStyle name="Output 2 10 2 8" xfId="35580"/>
    <cellStyle name="Output 2 10 2 9" xfId="35581"/>
    <cellStyle name="Output 2 10 3" xfId="6834"/>
    <cellStyle name="Output 2 10 3 2" xfId="35582"/>
    <cellStyle name="Output 2 10 3 3" xfId="35583"/>
    <cellStyle name="Output 2 10 3 4" xfId="35584"/>
    <cellStyle name="Output 2 10 3 5" xfId="35585"/>
    <cellStyle name="Output 2 10 3 6" xfId="35586"/>
    <cellStyle name="Output 2 10 3 7" xfId="35587"/>
    <cellStyle name="Output 2 10 3 8" xfId="35588"/>
    <cellStyle name="Output 2 10 3 9" xfId="35589"/>
    <cellStyle name="Output 2 10 4" xfId="35590"/>
    <cellStyle name="Output 2 10 5" xfId="35591"/>
    <cellStyle name="Output 2 10 6" xfId="35592"/>
    <cellStyle name="Output 2 10 7" xfId="35593"/>
    <cellStyle name="Output 2 10 8" xfId="35594"/>
    <cellStyle name="Output 2 10 9" xfId="35595"/>
    <cellStyle name="Output 2 11" xfId="3134"/>
    <cellStyle name="Output 2 11 10" xfId="35596"/>
    <cellStyle name="Output 2 11 11" xfId="35597"/>
    <cellStyle name="Output 2 11 2" xfId="8592"/>
    <cellStyle name="Output 2 11 2 2" xfId="35598"/>
    <cellStyle name="Output 2 11 2 3" xfId="35599"/>
    <cellStyle name="Output 2 11 2 4" xfId="35600"/>
    <cellStyle name="Output 2 11 2 5" xfId="35601"/>
    <cellStyle name="Output 2 11 2 6" xfId="35602"/>
    <cellStyle name="Output 2 11 2 7" xfId="35603"/>
    <cellStyle name="Output 2 11 2 8" xfId="35604"/>
    <cellStyle name="Output 2 11 2 9" xfId="35605"/>
    <cellStyle name="Output 2 11 3" xfId="11961"/>
    <cellStyle name="Output 2 11 3 2" xfId="35606"/>
    <cellStyle name="Output 2 11 3 3" xfId="35607"/>
    <cellStyle name="Output 2 11 3 4" xfId="35608"/>
    <cellStyle name="Output 2 11 3 5" xfId="35609"/>
    <cellStyle name="Output 2 11 3 6" xfId="35610"/>
    <cellStyle name="Output 2 11 3 7" xfId="35611"/>
    <cellStyle name="Output 2 11 3 8" xfId="35612"/>
    <cellStyle name="Output 2 11 3 9" xfId="35613"/>
    <cellStyle name="Output 2 11 4" xfId="35614"/>
    <cellStyle name="Output 2 11 5" xfId="35615"/>
    <cellStyle name="Output 2 11 6" xfId="35616"/>
    <cellStyle name="Output 2 11 7" xfId="35617"/>
    <cellStyle name="Output 2 11 8" xfId="35618"/>
    <cellStyle name="Output 2 11 9" xfId="35619"/>
    <cellStyle name="Output 2 12" xfId="3334"/>
    <cellStyle name="Output 2 12 10" xfId="35620"/>
    <cellStyle name="Output 2 12 11" xfId="35621"/>
    <cellStyle name="Output 2 12 2" xfId="8768"/>
    <cellStyle name="Output 2 12 2 2" xfId="35622"/>
    <cellStyle name="Output 2 12 2 3" xfId="35623"/>
    <cellStyle name="Output 2 12 2 4" xfId="35624"/>
    <cellStyle name="Output 2 12 2 5" xfId="35625"/>
    <cellStyle name="Output 2 12 2 6" xfId="35626"/>
    <cellStyle name="Output 2 12 2 7" xfId="35627"/>
    <cellStyle name="Output 2 12 2 8" xfId="35628"/>
    <cellStyle name="Output 2 12 2 9" xfId="35629"/>
    <cellStyle name="Output 2 12 3" xfId="12123"/>
    <cellStyle name="Output 2 12 3 2" xfId="35630"/>
    <cellStyle name="Output 2 12 3 3" xfId="35631"/>
    <cellStyle name="Output 2 12 3 4" xfId="35632"/>
    <cellStyle name="Output 2 12 3 5" xfId="35633"/>
    <cellStyle name="Output 2 12 3 6" xfId="35634"/>
    <cellStyle name="Output 2 12 3 7" xfId="35635"/>
    <cellStyle name="Output 2 12 3 8" xfId="35636"/>
    <cellStyle name="Output 2 12 3 9" xfId="35637"/>
    <cellStyle name="Output 2 12 4" xfId="35638"/>
    <cellStyle name="Output 2 12 5" xfId="35639"/>
    <cellStyle name="Output 2 12 6" xfId="35640"/>
    <cellStyle name="Output 2 12 7" xfId="35641"/>
    <cellStyle name="Output 2 12 8" xfId="35642"/>
    <cellStyle name="Output 2 12 9" xfId="35643"/>
    <cellStyle name="Output 2 13" xfId="3526"/>
    <cellStyle name="Output 2 13 10" xfId="35644"/>
    <cellStyle name="Output 2 13 11" xfId="35645"/>
    <cellStyle name="Output 2 13 2" xfId="8938"/>
    <cellStyle name="Output 2 13 2 2" xfId="35646"/>
    <cellStyle name="Output 2 13 2 3" xfId="35647"/>
    <cellStyle name="Output 2 13 2 4" xfId="35648"/>
    <cellStyle name="Output 2 13 2 5" xfId="35649"/>
    <cellStyle name="Output 2 13 2 6" xfId="35650"/>
    <cellStyle name="Output 2 13 2 7" xfId="35651"/>
    <cellStyle name="Output 2 13 2 8" xfId="35652"/>
    <cellStyle name="Output 2 13 2 9" xfId="35653"/>
    <cellStyle name="Output 2 13 3" xfId="12277"/>
    <cellStyle name="Output 2 13 3 2" xfId="35654"/>
    <cellStyle name="Output 2 13 3 3" xfId="35655"/>
    <cellStyle name="Output 2 13 3 4" xfId="35656"/>
    <cellStyle name="Output 2 13 3 5" xfId="35657"/>
    <cellStyle name="Output 2 13 3 6" xfId="35658"/>
    <cellStyle name="Output 2 13 3 7" xfId="35659"/>
    <cellStyle name="Output 2 13 3 8" xfId="35660"/>
    <cellStyle name="Output 2 13 3 9" xfId="35661"/>
    <cellStyle name="Output 2 13 4" xfId="35662"/>
    <cellStyle name="Output 2 13 5" xfId="35663"/>
    <cellStyle name="Output 2 13 6" xfId="35664"/>
    <cellStyle name="Output 2 13 7" xfId="35665"/>
    <cellStyle name="Output 2 13 8" xfId="35666"/>
    <cellStyle name="Output 2 13 9" xfId="35667"/>
    <cellStyle name="Output 2 14" xfId="3431"/>
    <cellStyle name="Output 2 14 10" xfId="35668"/>
    <cellStyle name="Output 2 14 11" xfId="35669"/>
    <cellStyle name="Output 2 14 2" xfId="8856"/>
    <cellStyle name="Output 2 14 2 2" xfId="35670"/>
    <cellStyle name="Output 2 14 2 3" xfId="35671"/>
    <cellStyle name="Output 2 14 2 4" xfId="35672"/>
    <cellStyle name="Output 2 14 2 5" xfId="35673"/>
    <cellStyle name="Output 2 14 2 6" xfId="35674"/>
    <cellStyle name="Output 2 14 2 7" xfId="35675"/>
    <cellStyle name="Output 2 14 2 8" xfId="35676"/>
    <cellStyle name="Output 2 14 2 9" xfId="35677"/>
    <cellStyle name="Output 2 14 3" xfId="12200"/>
    <cellStyle name="Output 2 14 3 2" xfId="35678"/>
    <cellStyle name="Output 2 14 3 3" xfId="35679"/>
    <cellStyle name="Output 2 14 3 4" xfId="35680"/>
    <cellStyle name="Output 2 14 3 5" xfId="35681"/>
    <cellStyle name="Output 2 14 3 6" xfId="35682"/>
    <cellStyle name="Output 2 14 3 7" xfId="35683"/>
    <cellStyle name="Output 2 14 3 8" xfId="35684"/>
    <cellStyle name="Output 2 14 3 9" xfId="35685"/>
    <cellStyle name="Output 2 14 4" xfId="35686"/>
    <cellStyle name="Output 2 14 5" xfId="35687"/>
    <cellStyle name="Output 2 14 6" xfId="35688"/>
    <cellStyle name="Output 2 14 7" xfId="35689"/>
    <cellStyle name="Output 2 14 8" xfId="35690"/>
    <cellStyle name="Output 2 14 9" xfId="35691"/>
    <cellStyle name="Output 2 15" xfId="3884"/>
    <cellStyle name="Output 2 15 10" xfId="35692"/>
    <cellStyle name="Output 2 15 11" xfId="35693"/>
    <cellStyle name="Output 2 15 2" xfId="9258"/>
    <cellStyle name="Output 2 15 2 2" xfId="35694"/>
    <cellStyle name="Output 2 15 2 3" xfId="35695"/>
    <cellStyle name="Output 2 15 2 4" xfId="35696"/>
    <cellStyle name="Output 2 15 2 5" xfId="35697"/>
    <cellStyle name="Output 2 15 2 6" xfId="35698"/>
    <cellStyle name="Output 2 15 2 7" xfId="35699"/>
    <cellStyle name="Output 2 15 2 8" xfId="35700"/>
    <cellStyle name="Output 2 15 2 9" xfId="35701"/>
    <cellStyle name="Output 2 15 3" xfId="12569"/>
    <cellStyle name="Output 2 15 3 2" xfId="35702"/>
    <cellStyle name="Output 2 15 3 3" xfId="35703"/>
    <cellStyle name="Output 2 15 3 4" xfId="35704"/>
    <cellStyle name="Output 2 15 3 5" xfId="35705"/>
    <cellStyle name="Output 2 15 3 6" xfId="35706"/>
    <cellStyle name="Output 2 15 3 7" xfId="35707"/>
    <cellStyle name="Output 2 15 3 8" xfId="35708"/>
    <cellStyle name="Output 2 15 3 9" xfId="35709"/>
    <cellStyle name="Output 2 15 4" xfId="35710"/>
    <cellStyle name="Output 2 15 5" xfId="35711"/>
    <cellStyle name="Output 2 15 6" xfId="35712"/>
    <cellStyle name="Output 2 15 7" xfId="35713"/>
    <cellStyle name="Output 2 15 8" xfId="35714"/>
    <cellStyle name="Output 2 15 9" xfId="35715"/>
    <cellStyle name="Output 2 16" xfId="3814"/>
    <cellStyle name="Output 2 16 10" xfId="35716"/>
    <cellStyle name="Output 2 16 11" xfId="35717"/>
    <cellStyle name="Output 2 16 2" xfId="9193"/>
    <cellStyle name="Output 2 16 2 2" xfId="35718"/>
    <cellStyle name="Output 2 16 2 3" xfId="35719"/>
    <cellStyle name="Output 2 16 2 4" xfId="35720"/>
    <cellStyle name="Output 2 16 2 5" xfId="35721"/>
    <cellStyle name="Output 2 16 2 6" xfId="35722"/>
    <cellStyle name="Output 2 16 2 7" xfId="35723"/>
    <cellStyle name="Output 2 16 2 8" xfId="35724"/>
    <cellStyle name="Output 2 16 2 9" xfId="35725"/>
    <cellStyle name="Output 2 16 3" xfId="12504"/>
    <cellStyle name="Output 2 16 3 2" xfId="35726"/>
    <cellStyle name="Output 2 16 3 3" xfId="35727"/>
    <cellStyle name="Output 2 16 3 4" xfId="35728"/>
    <cellStyle name="Output 2 16 3 5" xfId="35729"/>
    <cellStyle name="Output 2 16 3 6" xfId="35730"/>
    <cellStyle name="Output 2 16 3 7" xfId="35731"/>
    <cellStyle name="Output 2 16 3 8" xfId="35732"/>
    <cellStyle name="Output 2 16 3 9" xfId="35733"/>
    <cellStyle name="Output 2 16 4" xfId="35734"/>
    <cellStyle name="Output 2 16 5" xfId="35735"/>
    <cellStyle name="Output 2 16 6" xfId="35736"/>
    <cellStyle name="Output 2 16 7" xfId="35737"/>
    <cellStyle name="Output 2 16 8" xfId="35738"/>
    <cellStyle name="Output 2 16 9" xfId="35739"/>
    <cellStyle name="Output 2 17" xfId="4257"/>
    <cellStyle name="Output 2 17 10" xfId="35740"/>
    <cellStyle name="Output 2 17 11" xfId="35741"/>
    <cellStyle name="Output 2 17 2" xfId="9585"/>
    <cellStyle name="Output 2 17 2 2" xfId="35742"/>
    <cellStyle name="Output 2 17 2 3" xfId="35743"/>
    <cellStyle name="Output 2 17 2 4" xfId="35744"/>
    <cellStyle name="Output 2 17 2 5" xfId="35745"/>
    <cellStyle name="Output 2 17 2 6" xfId="35746"/>
    <cellStyle name="Output 2 17 2 7" xfId="35747"/>
    <cellStyle name="Output 2 17 2 8" xfId="35748"/>
    <cellStyle name="Output 2 17 2 9" xfId="35749"/>
    <cellStyle name="Output 2 17 3" xfId="12865"/>
    <cellStyle name="Output 2 17 3 2" xfId="35750"/>
    <cellStyle name="Output 2 17 3 3" xfId="35751"/>
    <cellStyle name="Output 2 17 3 4" xfId="35752"/>
    <cellStyle name="Output 2 17 3 5" xfId="35753"/>
    <cellStyle name="Output 2 17 3 6" xfId="35754"/>
    <cellStyle name="Output 2 17 3 7" xfId="35755"/>
    <cellStyle name="Output 2 17 3 8" xfId="35756"/>
    <cellStyle name="Output 2 17 3 9" xfId="35757"/>
    <cellStyle name="Output 2 17 4" xfId="35758"/>
    <cellStyle name="Output 2 17 5" xfId="35759"/>
    <cellStyle name="Output 2 17 6" xfId="35760"/>
    <cellStyle name="Output 2 17 7" xfId="35761"/>
    <cellStyle name="Output 2 17 8" xfId="35762"/>
    <cellStyle name="Output 2 17 9" xfId="35763"/>
    <cellStyle name="Output 2 18" xfId="4189"/>
    <cellStyle name="Output 2 18 10" xfId="35764"/>
    <cellStyle name="Output 2 18 11" xfId="35765"/>
    <cellStyle name="Output 2 18 2" xfId="9521"/>
    <cellStyle name="Output 2 18 2 2" xfId="35766"/>
    <cellStyle name="Output 2 18 2 3" xfId="35767"/>
    <cellStyle name="Output 2 18 2 4" xfId="35768"/>
    <cellStyle name="Output 2 18 2 5" xfId="35769"/>
    <cellStyle name="Output 2 18 2 6" xfId="35770"/>
    <cellStyle name="Output 2 18 2 7" xfId="35771"/>
    <cellStyle name="Output 2 18 2 8" xfId="35772"/>
    <cellStyle name="Output 2 18 2 9" xfId="35773"/>
    <cellStyle name="Output 2 18 3" xfId="12802"/>
    <cellStyle name="Output 2 18 3 2" xfId="35774"/>
    <cellStyle name="Output 2 18 3 3" xfId="35775"/>
    <cellStyle name="Output 2 18 3 4" xfId="35776"/>
    <cellStyle name="Output 2 18 3 5" xfId="35777"/>
    <cellStyle name="Output 2 18 3 6" xfId="35778"/>
    <cellStyle name="Output 2 18 3 7" xfId="35779"/>
    <cellStyle name="Output 2 18 3 8" xfId="35780"/>
    <cellStyle name="Output 2 18 3 9" xfId="35781"/>
    <cellStyle name="Output 2 18 4" xfId="35782"/>
    <cellStyle name="Output 2 18 5" xfId="35783"/>
    <cellStyle name="Output 2 18 6" xfId="35784"/>
    <cellStyle name="Output 2 18 7" xfId="35785"/>
    <cellStyle name="Output 2 18 8" xfId="35786"/>
    <cellStyle name="Output 2 18 9" xfId="35787"/>
    <cellStyle name="Output 2 19" xfId="4434"/>
    <cellStyle name="Output 2 19 10" xfId="35788"/>
    <cellStyle name="Output 2 19 11" xfId="35789"/>
    <cellStyle name="Output 2 19 2" xfId="9746"/>
    <cellStyle name="Output 2 19 2 2" xfId="35790"/>
    <cellStyle name="Output 2 19 2 3" xfId="35791"/>
    <cellStyle name="Output 2 19 2 4" xfId="35792"/>
    <cellStyle name="Output 2 19 2 5" xfId="35793"/>
    <cellStyle name="Output 2 19 2 6" xfId="35794"/>
    <cellStyle name="Output 2 19 2 7" xfId="35795"/>
    <cellStyle name="Output 2 19 2 8" xfId="35796"/>
    <cellStyle name="Output 2 19 2 9" xfId="35797"/>
    <cellStyle name="Output 2 19 3" xfId="13009"/>
    <cellStyle name="Output 2 19 3 2" xfId="35798"/>
    <cellStyle name="Output 2 19 3 3" xfId="35799"/>
    <cellStyle name="Output 2 19 3 4" xfId="35800"/>
    <cellStyle name="Output 2 19 3 5" xfId="35801"/>
    <cellStyle name="Output 2 19 3 6" xfId="35802"/>
    <cellStyle name="Output 2 19 3 7" xfId="35803"/>
    <cellStyle name="Output 2 19 3 8" xfId="35804"/>
    <cellStyle name="Output 2 19 3 9" xfId="35805"/>
    <cellStyle name="Output 2 19 4" xfId="35806"/>
    <cellStyle name="Output 2 19 5" xfId="35807"/>
    <cellStyle name="Output 2 19 6" xfId="35808"/>
    <cellStyle name="Output 2 19 7" xfId="35809"/>
    <cellStyle name="Output 2 19 8" xfId="35810"/>
    <cellStyle name="Output 2 19 9" xfId="35811"/>
    <cellStyle name="Output 2 2" xfId="87"/>
    <cellStyle name="Output 2 2 10" xfId="35812"/>
    <cellStyle name="Output 2 2 11" xfId="35813"/>
    <cellStyle name="Output 2 2 12" xfId="2248"/>
    <cellStyle name="Output 2 2 2" xfId="722"/>
    <cellStyle name="Output 2 2 2 10" xfId="7788"/>
    <cellStyle name="Output 2 2 2 2" xfId="35814"/>
    <cellStyle name="Output 2 2 2 3" xfId="35815"/>
    <cellStyle name="Output 2 2 2 4" xfId="35816"/>
    <cellStyle name="Output 2 2 2 5" xfId="35817"/>
    <cellStyle name="Output 2 2 2 6" xfId="35818"/>
    <cellStyle name="Output 2 2 2 7" xfId="35819"/>
    <cellStyle name="Output 2 2 2 8" xfId="35820"/>
    <cellStyle name="Output 2 2 2 9" xfId="35821"/>
    <cellStyle name="Output 2 2 3" xfId="822"/>
    <cellStyle name="Output 2 2 3 10" xfId="7440"/>
    <cellStyle name="Output 2 2 3 2" xfId="35822"/>
    <cellStyle name="Output 2 2 3 3" xfId="35823"/>
    <cellStyle name="Output 2 2 3 4" xfId="35824"/>
    <cellStyle name="Output 2 2 3 5" xfId="35825"/>
    <cellStyle name="Output 2 2 3 6" xfId="35826"/>
    <cellStyle name="Output 2 2 3 7" xfId="35827"/>
    <cellStyle name="Output 2 2 3 8" xfId="35828"/>
    <cellStyle name="Output 2 2 3 9" xfId="35829"/>
    <cellStyle name="Output 2 2 4" xfId="35830"/>
    <cellStyle name="Output 2 2 5" xfId="35831"/>
    <cellStyle name="Output 2 2 6" xfId="35832"/>
    <cellStyle name="Output 2 2 7" xfId="35833"/>
    <cellStyle name="Output 2 2 8" xfId="35834"/>
    <cellStyle name="Output 2 2 9" xfId="35835"/>
    <cellStyle name="Output 2 20" xfId="5841"/>
    <cellStyle name="Output 2 20 10" xfId="35836"/>
    <cellStyle name="Output 2 20 11" xfId="35837"/>
    <cellStyle name="Output 2 20 2" xfId="10960"/>
    <cellStyle name="Output 2 20 2 2" xfId="35838"/>
    <cellStyle name="Output 2 20 2 3" xfId="35839"/>
    <cellStyle name="Output 2 20 2 4" xfId="35840"/>
    <cellStyle name="Output 2 20 2 5" xfId="35841"/>
    <cellStyle name="Output 2 20 2 6" xfId="35842"/>
    <cellStyle name="Output 2 20 2 7" xfId="35843"/>
    <cellStyle name="Output 2 20 2 8" xfId="35844"/>
    <cellStyle name="Output 2 20 2 9" xfId="35845"/>
    <cellStyle name="Output 2 20 3" xfId="14107"/>
    <cellStyle name="Output 2 20 3 2" xfId="35846"/>
    <cellStyle name="Output 2 20 3 3" xfId="35847"/>
    <cellStyle name="Output 2 20 3 4" xfId="35848"/>
    <cellStyle name="Output 2 20 3 5" xfId="35849"/>
    <cellStyle name="Output 2 20 3 6" xfId="35850"/>
    <cellStyle name="Output 2 20 3 7" xfId="35851"/>
    <cellStyle name="Output 2 20 3 8" xfId="35852"/>
    <cellStyle name="Output 2 20 3 9" xfId="35853"/>
    <cellStyle name="Output 2 20 4" xfId="35854"/>
    <cellStyle name="Output 2 20 5" xfId="35855"/>
    <cellStyle name="Output 2 20 6" xfId="35856"/>
    <cellStyle name="Output 2 20 7" xfId="35857"/>
    <cellStyle name="Output 2 20 8" xfId="35858"/>
    <cellStyle name="Output 2 20 9" xfId="35859"/>
    <cellStyle name="Output 2 21" xfId="5691"/>
    <cellStyle name="Output 2 21 10" xfId="35860"/>
    <cellStyle name="Output 2 21 11" xfId="35861"/>
    <cellStyle name="Output 2 21 2" xfId="10812"/>
    <cellStyle name="Output 2 21 2 2" xfId="35862"/>
    <cellStyle name="Output 2 21 2 3" xfId="35863"/>
    <cellStyle name="Output 2 21 2 4" xfId="35864"/>
    <cellStyle name="Output 2 21 2 5" xfId="35865"/>
    <cellStyle name="Output 2 21 2 6" xfId="35866"/>
    <cellStyle name="Output 2 21 2 7" xfId="35867"/>
    <cellStyle name="Output 2 21 2 8" xfId="35868"/>
    <cellStyle name="Output 2 21 2 9" xfId="35869"/>
    <cellStyle name="Output 2 21 3" xfId="13960"/>
    <cellStyle name="Output 2 21 3 2" xfId="35870"/>
    <cellStyle name="Output 2 21 3 3" xfId="35871"/>
    <cellStyle name="Output 2 21 3 4" xfId="35872"/>
    <cellStyle name="Output 2 21 3 5" xfId="35873"/>
    <cellStyle name="Output 2 21 3 6" xfId="35874"/>
    <cellStyle name="Output 2 21 3 7" xfId="35875"/>
    <cellStyle name="Output 2 21 3 8" xfId="35876"/>
    <cellStyle name="Output 2 21 3 9" xfId="35877"/>
    <cellStyle name="Output 2 21 4" xfId="35878"/>
    <cellStyle name="Output 2 21 5" xfId="35879"/>
    <cellStyle name="Output 2 21 6" xfId="35880"/>
    <cellStyle name="Output 2 21 7" xfId="35881"/>
    <cellStyle name="Output 2 21 8" xfId="35882"/>
    <cellStyle name="Output 2 21 9" xfId="35883"/>
    <cellStyle name="Output 2 22" xfId="5901"/>
    <cellStyle name="Output 2 22 10" xfId="35884"/>
    <cellStyle name="Output 2 22 11" xfId="35885"/>
    <cellStyle name="Output 2 22 2" xfId="11020"/>
    <cellStyle name="Output 2 22 2 2" xfId="35886"/>
    <cellStyle name="Output 2 22 2 3" xfId="35887"/>
    <cellStyle name="Output 2 22 2 4" xfId="35888"/>
    <cellStyle name="Output 2 22 2 5" xfId="35889"/>
    <cellStyle name="Output 2 22 2 6" xfId="35890"/>
    <cellStyle name="Output 2 22 2 7" xfId="35891"/>
    <cellStyle name="Output 2 22 2 8" xfId="35892"/>
    <cellStyle name="Output 2 22 2 9" xfId="35893"/>
    <cellStyle name="Output 2 22 3" xfId="14167"/>
    <cellStyle name="Output 2 22 3 2" xfId="35894"/>
    <cellStyle name="Output 2 22 3 3" xfId="35895"/>
    <cellStyle name="Output 2 22 3 4" xfId="35896"/>
    <cellStyle name="Output 2 22 3 5" xfId="35897"/>
    <cellStyle name="Output 2 22 3 6" xfId="35898"/>
    <cellStyle name="Output 2 22 3 7" xfId="35899"/>
    <cellStyle name="Output 2 22 3 8" xfId="35900"/>
    <cellStyle name="Output 2 22 3 9" xfId="35901"/>
    <cellStyle name="Output 2 22 4" xfId="35902"/>
    <cellStyle name="Output 2 22 5" xfId="35903"/>
    <cellStyle name="Output 2 22 6" xfId="35904"/>
    <cellStyle name="Output 2 22 7" xfId="35905"/>
    <cellStyle name="Output 2 22 8" xfId="35906"/>
    <cellStyle name="Output 2 22 9" xfId="35907"/>
    <cellStyle name="Output 2 23" xfId="5684"/>
    <cellStyle name="Output 2 23 10" xfId="35908"/>
    <cellStyle name="Output 2 23 11" xfId="35909"/>
    <cellStyle name="Output 2 23 2" xfId="10805"/>
    <cellStyle name="Output 2 23 2 2" xfId="35910"/>
    <cellStyle name="Output 2 23 2 3" xfId="35911"/>
    <cellStyle name="Output 2 23 2 4" xfId="35912"/>
    <cellStyle name="Output 2 23 2 5" xfId="35913"/>
    <cellStyle name="Output 2 23 2 6" xfId="35914"/>
    <cellStyle name="Output 2 23 2 7" xfId="35915"/>
    <cellStyle name="Output 2 23 2 8" xfId="35916"/>
    <cellStyle name="Output 2 23 2 9" xfId="35917"/>
    <cellStyle name="Output 2 23 3" xfId="13953"/>
    <cellStyle name="Output 2 23 3 2" xfId="35918"/>
    <cellStyle name="Output 2 23 3 3" xfId="35919"/>
    <cellStyle name="Output 2 23 3 4" xfId="35920"/>
    <cellStyle name="Output 2 23 3 5" xfId="35921"/>
    <cellStyle name="Output 2 23 3 6" xfId="35922"/>
    <cellStyle name="Output 2 23 3 7" xfId="35923"/>
    <cellStyle name="Output 2 23 3 8" xfId="35924"/>
    <cellStyle name="Output 2 23 3 9" xfId="35925"/>
    <cellStyle name="Output 2 23 4" xfId="35926"/>
    <cellStyle name="Output 2 23 5" xfId="35927"/>
    <cellStyle name="Output 2 23 6" xfId="35928"/>
    <cellStyle name="Output 2 23 7" xfId="35929"/>
    <cellStyle name="Output 2 23 8" xfId="35930"/>
    <cellStyle name="Output 2 23 9" xfId="35931"/>
    <cellStyle name="Output 2 24" xfId="5910"/>
    <cellStyle name="Output 2 24 10" xfId="35932"/>
    <cellStyle name="Output 2 24 11" xfId="35933"/>
    <cellStyle name="Output 2 24 2" xfId="11029"/>
    <cellStyle name="Output 2 24 2 2" xfId="35934"/>
    <cellStyle name="Output 2 24 2 3" xfId="35935"/>
    <cellStyle name="Output 2 24 2 4" xfId="35936"/>
    <cellStyle name="Output 2 24 2 5" xfId="35937"/>
    <cellStyle name="Output 2 24 2 6" xfId="35938"/>
    <cellStyle name="Output 2 24 2 7" xfId="35939"/>
    <cellStyle name="Output 2 24 2 8" xfId="35940"/>
    <cellStyle name="Output 2 24 2 9" xfId="35941"/>
    <cellStyle name="Output 2 24 3" xfId="14176"/>
    <cellStyle name="Output 2 24 3 2" xfId="35942"/>
    <cellStyle name="Output 2 24 3 3" xfId="35943"/>
    <cellStyle name="Output 2 24 3 4" xfId="35944"/>
    <cellStyle name="Output 2 24 3 5" xfId="35945"/>
    <cellStyle name="Output 2 24 3 6" xfId="35946"/>
    <cellStyle name="Output 2 24 3 7" xfId="35947"/>
    <cellStyle name="Output 2 24 3 8" xfId="35948"/>
    <cellStyle name="Output 2 24 3 9" xfId="35949"/>
    <cellStyle name="Output 2 24 4" xfId="35950"/>
    <cellStyle name="Output 2 24 5" xfId="35951"/>
    <cellStyle name="Output 2 24 6" xfId="35952"/>
    <cellStyle name="Output 2 24 7" xfId="35953"/>
    <cellStyle name="Output 2 24 8" xfId="35954"/>
    <cellStyle name="Output 2 24 9" xfId="35955"/>
    <cellStyle name="Output 2 25" xfId="5634"/>
    <cellStyle name="Output 2 25 10" xfId="35956"/>
    <cellStyle name="Output 2 25 11" xfId="35957"/>
    <cellStyle name="Output 2 25 2" xfId="10755"/>
    <cellStyle name="Output 2 25 2 2" xfId="35958"/>
    <cellStyle name="Output 2 25 2 3" xfId="35959"/>
    <cellStyle name="Output 2 25 2 4" xfId="35960"/>
    <cellStyle name="Output 2 25 2 5" xfId="35961"/>
    <cellStyle name="Output 2 25 2 6" xfId="35962"/>
    <cellStyle name="Output 2 25 2 7" xfId="35963"/>
    <cellStyle name="Output 2 25 2 8" xfId="35964"/>
    <cellStyle name="Output 2 25 2 9" xfId="35965"/>
    <cellStyle name="Output 2 25 3" xfId="13903"/>
    <cellStyle name="Output 2 25 3 2" xfId="35966"/>
    <cellStyle name="Output 2 25 3 3" xfId="35967"/>
    <cellStyle name="Output 2 25 3 4" xfId="35968"/>
    <cellStyle name="Output 2 25 3 5" xfId="35969"/>
    <cellStyle name="Output 2 25 3 6" xfId="35970"/>
    <cellStyle name="Output 2 25 3 7" xfId="35971"/>
    <cellStyle name="Output 2 25 3 8" xfId="35972"/>
    <cellStyle name="Output 2 25 3 9" xfId="35973"/>
    <cellStyle name="Output 2 25 4" xfId="35974"/>
    <cellStyle name="Output 2 25 5" xfId="35975"/>
    <cellStyle name="Output 2 25 6" xfId="35976"/>
    <cellStyle name="Output 2 25 7" xfId="35977"/>
    <cellStyle name="Output 2 25 8" xfId="35978"/>
    <cellStyle name="Output 2 25 9" xfId="35979"/>
    <cellStyle name="Output 2 26" xfId="7190"/>
    <cellStyle name="Output 2 26 10" xfId="35980"/>
    <cellStyle name="Output 2 26 11" xfId="35981"/>
    <cellStyle name="Output 2 26 2" xfId="35982"/>
    <cellStyle name="Output 2 26 2 2" xfId="35983"/>
    <cellStyle name="Output 2 26 2 3" xfId="35984"/>
    <cellStyle name="Output 2 26 2 4" xfId="35985"/>
    <cellStyle name="Output 2 26 2 5" xfId="35986"/>
    <cellStyle name="Output 2 26 2 6" xfId="35987"/>
    <cellStyle name="Output 2 26 2 7" xfId="35988"/>
    <cellStyle name="Output 2 26 2 8" xfId="35989"/>
    <cellStyle name="Output 2 26 2 9" xfId="35990"/>
    <cellStyle name="Output 2 26 3" xfId="35991"/>
    <cellStyle name="Output 2 26 3 2" xfId="35992"/>
    <cellStyle name="Output 2 26 3 3" xfId="35993"/>
    <cellStyle name="Output 2 26 3 4" xfId="35994"/>
    <cellStyle name="Output 2 26 3 5" xfId="35995"/>
    <cellStyle name="Output 2 26 3 6" xfId="35996"/>
    <cellStyle name="Output 2 26 3 7" xfId="35997"/>
    <cellStyle name="Output 2 26 3 8" xfId="35998"/>
    <cellStyle name="Output 2 26 3 9" xfId="35999"/>
    <cellStyle name="Output 2 26 4" xfId="36000"/>
    <cellStyle name="Output 2 26 5" xfId="36001"/>
    <cellStyle name="Output 2 26 6" xfId="36002"/>
    <cellStyle name="Output 2 26 7" xfId="36003"/>
    <cellStyle name="Output 2 26 8" xfId="36004"/>
    <cellStyle name="Output 2 26 9" xfId="36005"/>
    <cellStyle name="Output 2 27" xfId="10539"/>
    <cellStyle name="Output 2 27 10" xfId="36006"/>
    <cellStyle name="Output 2 27 11" xfId="36007"/>
    <cellStyle name="Output 2 27 2" xfId="36008"/>
    <cellStyle name="Output 2 27 2 2" xfId="36009"/>
    <cellStyle name="Output 2 27 2 3" xfId="36010"/>
    <cellStyle name="Output 2 27 2 4" xfId="36011"/>
    <cellStyle name="Output 2 27 2 5" xfId="36012"/>
    <cellStyle name="Output 2 27 2 6" xfId="36013"/>
    <cellStyle name="Output 2 27 2 7" xfId="36014"/>
    <cellStyle name="Output 2 27 2 8" xfId="36015"/>
    <cellStyle name="Output 2 27 2 9" xfId="36016"/>
    <cellStyle name="Output 2 27 3" xfId="36017"/>
    <cellStyle name="Output 2 27 3 2" xfId="36018"/>
    <cellStyle name="Output 2 27 3 3" xfId="36019"/>
    <cellStyle name="Output 2 27 3 4" xfId="36020"/>
    <cellStyle name="Output 2 27 3 5" xfId="36021"/>
    <cellStyle name="Output 2 27 3 6" xfId="36022"/>
    <cellStyle name="Output 2 27 3 7" xfId="36023"/>
    <cellStyle name="Output 2 27 3 8" xfId="36024"/>
    <cellStyle name="Output 2 27 3 9" xfId="36025"/>
    <cellStyle name="Output 2 27 4" xfId="36026"/>
    <cellStyle name="Output 2 27 5" xfId="36027"/>
    <cellStyle name="Output 2 27 6" xfId="36028"/>
    <cellStyle name="Output 2 27 7" xfId="36029"/>
    <cellStyle name="Output 2 27 8" xfId="36030"/>
    <cellStyle name="Output 2 27 9" xfId="36031"/>
    <cellStyle name="Output 2 28" xfId="36032"/>
    <cellStyle name="Output 2 28 2" xfId="36033"/>
    <cellStyle name="Output 2 28 3" xfId="36034"/>
    <cellStyle name="Output 2 28 4" xfId="36035"/>
    <cellStyle name="Output 2 28 5" xfId="36036"/>
    <cellStyle name="Output 2 28 6" xfId="36037"/>
    <cellStyle name="Output 2 28 7" xfId="36038"/>
    <cellStyle name="Output 2 28 8" xfId="36039"/>
    <cellStyle name="Output 2 28 9" xfId="36040"/>
    <cellStyle name="Output 2 29" xfId="36041"/>
    <cellStyle name="Output 2 29 2" xfId="36042"/>
    <cellStyle name="Output 2 29 3" xfId="36043"/>
    <cellStyle name="Output 2 29 4" xfId="36044"/>
    <cellStyle name="Output 2 29 5" xfId="36045"/>
    <cellStyle name="Output 2 29 6" xfId="36046"/>
    <cellStyle name="Output 2 29 7" xfId="36047"/>
    <cellStyle name="Output 2 29 8" xfId="36048"/>
    <cellStyle name="Output 2 29 9" xfId="36049"/>
    <cellStyle name="Output 2 3" xfId="559"/>
    <cellStyle name="Output 2 3 10" xfId="36050"/>
    <cellStyle name="Output 2 3 11" xfId="36051"/>
    <cellStyle name="Output 2 3 12" xfId="2089"/>
    <cellStyle name="Output 2 3 2" xfId="721"/>
    <cellStyle name="Output 2 3 2 10" xfId="7629"/>
    <cellStyle name="Output 2 3 2 2" xfId="36052"/>
    <cellStyle name="Output 2 3 2 3" xfId="36053"/>
    <cellStyle name="Output 2 3 2 4" xfId="36054"/>
    <cellStyle name="Output 2 3 2 5" xfId="36055"/>
    <cellStyle name="Output 2 3 2 6" xfId="36056"/>
    <cellStyle name="Output 2 3 2 7" xfId="36057"/>
    <cellStyle name="Output 2 3 2 8" xfId="36058"/>
    <cellStyle name="Output 2 3 2 9" xfId="36059"/>
    <cellStyle name="Output 2 3 3" xfId="823"/>
    <cellStyle name="Output 2 3 3 10" xfId="9762"/>
    <cellStyle name="Output 2 3 3 2" xfId="36060"/>
    <cellStyle name="Output 2 3 3 3" xfId="36061"/>
    <cellStyle name="Output 2 3 3 4" xfId="36062"/>
    <cellStyle name="Output 2 3 3 5" xfId="36063"/>
    <cellStyle name="Output 2 3 3 6" xfId="36064"/>
    <cellStyle name="Output 2 3 3 7" xfId="36065"/>
    <cellStyle name="Output 2 3 3 8" xfId="36066"/>
    <cellStyle name="Output 2 3 3 9" xfId="36067"/>
    <cellStyle name="Output 2 3 4" xfId="36068"/>
    <cellStyle name="Output 2 3 5" xfId="36069"/>
    <cellStyle name="Output 2 3 6" xfId="36070"/>
    <cellStyle name="Output 2 3 7" xfId="36071"/>
    <cellStyle name="Output 2 3 8" xfId="36072"/>
    <cellStyle name="Output 2 3 9" xfId="36073"/>
    <cellStyle name="Output 2 30" xfId="36074"/>
    <cellStyle name="Output 2 30 2" xfId="36075"/>
    <cellStyle name="Output 2 30 3" xfId="36076"/>
    <cellStyle name="Output 2 30 4" xfId="36077"/>
    <cellStyle name="Output 2 30 5" xfId="36078"/>
    <cellStyle name="Output 2 30 6" xfId="36079"/>
    <cellStyle name="Output 2 30 7" xfId="36080"/>
    <cellStyle name="Output 2 30 8" xfId="36081"/>
    <cellStyle name="Output 2 30 9" xfId="36082"/>
    <cellStyle name="Output 2 31" xfId="36083"/>
    <cellStyle name="Output 2 31 2" xfId="36084"/>
    <cellStyle name="Output 2 31 3" xfId="36085"/>
    <cellStyle name="Output 2 31 4" xfId="36086"/>
    <cellStyle name="Output 2 31 5" xfId="36087"/>
    <cellStyle name="Output 2 31 6" xfId="36088"/>
    <cellStyle name="Output 2 31 7" xfId="36089"/>
    <cellStyle name="Output 2 31 8" xfId="36090"/>
    <cellStyle name="Output 2 31 9" xfId="36091"/>
    <cellStyle name="Output 2 32" xfId="36092"/>
    <cellStyle name="Output 2 32 2" xfId="36093"/>
    <cellStyle name="Output 2 32 3" xfId="36094"/>
    <cellStyle name="Output 2 32 4" xfId="36095"/>
    <cellStyle name="Output 2 32 5" xfId="36096"/>
    <cellStyle name="Output 2 32 6" xfId="36097"/>
    <cellStyle name="Output 2 32 7" xfId="36098"/>
    <cellStyle name="Output 2 32 8" xfId="36099"/>
    <cellStyle name="Output 2 32 9" xfId="36100"/>
    <cellStyle name="Output 2 33" xfId="36101"/>
    <cellStyle name="Output 2 33 2" xfId="36102"/>
    <cellStyle name="Output 2 33 3" xfId="36103"/>
    <cellStyle name="Output 2 33 4" xfId="36104"/>
    <cellStyle name="Output 2 33 5" xfId="36105"/>
    <cellStyle name="Output 2 33 6" xfId="36106"/>
    <cellStyle name="Output 2 33 7" xfId="36107"/>
    <cellStyle name="Output 2 33 8" xfId="36108"/>
    <cellStyle name="Output 2 33 9" xfId="36109"/>
    <cellStyle name="Output 2 34" xfId="36110"/>
    <cellStyle name="Output 2 34 2" xfId="36111"/>
    <cellStyle name="Output 2 34 3" xfId="36112"/>
    <cellStyle name="Output 2 34 4" xfId="36113"/>
    <cellStyle name="Output 2 34 5" xfId="36114"/>
    <cellStyle name="Output 2 34 6" xfId="36115"/>
    <cellStyle name="Output 2 34 7" xfId="36116"/>
    <cellStyle name="Output 2 34 8" xfId="36117"/>
    <cellStyle name="Output 2 34 9" xfId="36118"/>
    <cellStyle name="Output 2 35" xfId="36119"/>
    <cellStyle name="Output 2 36" xfId="36120"/>
    <cellStyle name="Output 2 37" xfId="36121"/>
    <cellStyle name="Output 2 38" xfId="36122"/>
    <cellStyle name="Output 2 39" xfId="36123"/>
    <cellStyle name="Output 2 4" xfId="560"/>
    <cellStyle name="Output 2 4 10" xfId="36124"/>
    <cellStyle name="Output 2 4 11" xfId="36125"/>
    <cellStyle name="Output 2 4 12" xfId="2331"/>
    <cellStyle name="Output 2 4 2" xfId="718"/>
    <cellStyle name="Output 2 4 2 10" xfId="7869"/>
    <cellStyle name="Output 2 4 2 2" xfId="36126"/>
    <cellStyle name="Output 2 4 2 3" xfId="36127"/>
    <cellStyle name="Output 2 4 2 4" xfId="36128"/>
    <cellStyle name="Output 2 4 2 5" xfId="36129"/>
    <cellStyle name="Output 2 4 2 6" xfId="36130"/>
    <cellStyle name="Output 2 4 2 7" xfId="36131"/>
    <cellStyle name="Output 2 4 2 8" xfId="36132"/>
    <cellStyle name="Output 2 4 2 9" xfId="36133"/>
    <cellStyle name="Output 2 4 3" xfId="824"/>
    <cellStyle name="Output 2 4 3 10" xfId="7293"/>
    <cellStyle name="Output 2 4 3 2" xfId="36134"/>
    <cellStyle name="Output 2 4 3 3" xfId="36135"/>
    <cellStyle name="Output 2 4 3 4" xfId="36136"/>
    <cellStyle name="Output 2 4 3 5" xfId="36137"/>
    <cellStyle name="Output 2 4 3 6" xfId="36138"/>
    <cellStyle name="Output 2 4 3 7" xfId="36139"/>
    <cellStyle name="Output 2 4 3 8" xfId="36140"/>
    <cellStyle name="Output 2 4 3 9" xfId="36141"/>
    <cellStyle name="Output 2 4 4" xfId="36142"/>
    <cellStyle name="Output 2 4 5" xfId="36143"/>
    <cellStyle name="Output 2 4 6" xfId="36144"/>
    <cellStyle name="Output 2 4 7" xfId="36145"/>
    <cellStyle name="Output 2 4 8" xfId="36146"/>
    <cellStyle name="Output 2 4 9" xfId="36147"/>
    <cellStyle name="Output 2 40" xfId="36148"/>
    <cellStyle name="Output 2 41" xfId="36149"/>
    <cellStyle name="Output 2 42" xfId="36150"/>
    <cellStyle name="Output 2 43" xfId="36151"/>
    <cellStyle name="Output 2 44" xfId="36152"/>
    <cellStyle name="Output 2 45" xfId="36153"/>
    <cellStyle name="Output 2 46" xfId="36154"/>
    <cellStyle name="Output 2 47" xfId="36155"/>
    <cellStyle name="Output 2 48" xfId="36156"/>
    <cellStyle name="Output 2 49" xfId="36157"/>
    <cellStyle name="Output 2 5" xfId="723"/>
    <cellStyle name="Output 2 5 10" xfId="36158"/>
    <cellStyle name="Output 2 5 11" xfId="36159"/>
    <cellStyle name="Output 2 5 12" xfId="2077"/>
    <cellStyle name="Output 2 5 2" xfId="7617"/>
    <cellStyle name="Output 2 5 2 2" xfId="36160"/>
    <cellStyle name="Output 2 5 2 3" xfId="36161"/>
    <cellStyle name="Output 2 5 2 4" xfId="36162"/>
    <cellStyle name="Output 2 5 2 5" xfId="36163"/>
    <cellStyle name="Output 2 5 2 6" xfId="36164"/>
    <cellStyle name="Output 2 5 2 7" xfId="36165"/>
    <cellStyle name="Output 2 5 2 8" xfId="36166"/>
    <cellStyle name="Output 2 5 2 9" xfId="36167"/>
    <cellStyle name="Output 2 5 3" xfId="11574"/>
    <cellStyle name="Output 2 5 3 2" xfId="36168"/>
    <cellStyle name="Output 2 5 3 3" xfId="36169"/>
    <cellStyle name="Output 2 5 3 4" xfId="36170"/>
    <cellStyle name="Output 2 5 3 5" xfId="36171"/>
    <cellStyle name="Output 2 5 3 6" xfId="36172"/>
    <cellStyle name="Output 2 5 3 7" xfId="36173"/>
    <cellStyle name="Output 2 5 3 8" xfId="36174"/>
    <cellStyle name="Output 2 5 3 9" xfId="36175"/>
    <cellStyle name="Output 2 5 4" xfId="36176"/>
    <cellStyle name="Output 2 5 5" xfId="36177"/>
    <cellStyle name="Output 2 5 6" xfId="36178"/>
    <cellStyle name="Output 2 5 7" xfId="36179"/>
    <cellStyle name="Output 2 5 8" xfId="36180"/>
    <cellStyle name="Output 2 5 9" xfId="36181"/>
    <cellStyle name="Output 2 50" xfId="36182"/>
    <cellStyle name="Output 2 51" xfId="36183"/>
    <cellStyle name="Output 2 52" xfId="36184"/>
    <cellStyle name="Output 2 53" xfId="36185"/>
    <cellStyle name="Output 2 54" xfId="36186"/>
    <cellStyle name="Output 2 55" xfId="36187"/>
    <cellStyle name="Output 2 56" xfId="36188"/>
    <cellStyle name="Output 2 57" xfId="36189"/>
    <cellStyle name="Output 2 58" xfId="36190"/>
    <cellStyle name="Output 2 59" xfId="36191"/>
    <cellStyle name="Output 2 6" xfId="821"/>
    <cellStyle name="Output 2 6 10" xfId="36192"/>
    <cellStyle name="Output 2 6 11" xfId="36193"/>
    <cellStyle name="Output 2 6 12" xfId="2355"/>
    <cellStyle name="Output 2 6 2" xfId="7893"/>
    <cellStyle name="Output 2 6 2 2" xfId="36194"/>
    <cellStyle name="Output 2 6 2 3" xfId="36195"/>
    <cellStyle name="Output 2 6 2 4" xfId="36196"/>
    <cellStyle name="Output 2 6 2 5" xfId="36197"/>
    <cellStyle name="Output 2 6 2 6" xfId="36198"/>
    <cellStyle name="Output 2 6 2 7" xfId="36199"/>
    <cellStyle name="Output 2 6 2 8" xfId="36200"/>
    <cellStyle name="Output 2 6 2 9" xfId="36201"/>
    <cellStyle name="Output 2 6 3" xfId="7225"/>
    <cellStyle name="Output 2 6 3 2" xfId="36202"/>
    <cellStyle name="Output 2 6 3 3" xfId="36203"/>
    <cellStyle name="Output 2 6 3 4" xfId="36204"/>
    <cellStyle name="Output 2 6 3 5" xfId="36205"/>
    <cellStyle name="Output 2 6 3 6" xfId="36206"/>
    <cellStyle name="Output 2 6 3 7" xfId="36207"/>
    <cellStyle name="Output 2 6 3 8" xfId="36208"/>
    <cellStyle name="Output 2 6 3 9" xfId="36209"/>
    <cellStyle name="Output 2 6 4" xfId="36210"/>
    <cellStyle name="Output 2 6 5" xfId="36211"/>
    <cellStyle name="Output 2 6 6" xfId="36212"/>
    <cellStyle name="Output 2 6 7" xfId="36213"/>
    <cellStyle name="Output 2 6 8" xfId="36214"/>
    <cellStyle name="Output 2 6 9" xfId="36215"/>
    <cellStyle name="Output 2 60" xfId="36216"/>
    <cellStyle name="Output 2 61" xfId="36217"/>
    <cellStyle name="Output 2 62" xfId="36218"/>
    <cellStyle name="Output 2 63" xfId="36219"/>
    <cellStyle name="Output 2 64" xfId="36220"/>
    <cellStyle name="Output 2 65" xfId="36221"/>
    <cellStyle name="Output 2 66" xfId="36222"/>
    <cellStyle name="Output 2 67" xfId="36223"/>
    <cellStyle name="Output 2 68" xfId="36224"/>
    <cellStyle name="Output 2 69" xfId="36225"/>
    <cellStyle name="Output 2 7" xfId="2013"/>
    <cellStyle name="Output 2 7 10" xfId="36226"/>
    <cellStyle name="Output 2 7 11" xfId="36227"/>
    <cellStyle name="Output 2 7 2" xfId="7554"/>
    <cellStyle name="Output 2 7 2 2" xfId="36228"/>
    <cellStyle name="Output 2 7 2 3" xfId="36229"/>
    <cellStyle name="Output 2 7 2 4" xfId="36230"/>
    <cellStyle name="Output 2 7 2 5" xfId="36231"/>
    <cellStyle name="Output 2 7 2 6" xfId="36232"/>
    <cellStyle name="Output 2 7 2 7" xfId="36233"/>
    <cellStyle name="Output 2 7 2 8" xfId="36234"/>
    <cellStyle name="Output 2 7 2 9" xfId="36235"/>
    <cellStyle name="Output 2 7 3" xfId="9917"/>
    <cellStyle name="Output 2 7 3 2" xfId="36236"/>
    <cellStyle name="Output 2 7 3 3" xfId="36237"/>
    <cellStyle name="Output 2 7 3 4" xfId="36238"/>
    <cellStyle name="Output 2 7 3 5" xfId="36239"/>
    <cellStyle name="Output 2 7 3 6" xfId="36240"/>
    <cellStyle name="Output 2 7 3 7" xfId="36241"/>
    <cellStyle name="Output 2 7 3 8" xfId="36242"/>
    <cellStyle name="Output 2 7 3 9" xfId="36243"/>
    <cellStyle name="Output 2 7 4" xfId="36244"/>
    <cellStyle name="Output 2 7 5" xfId="36245"/>
    <cellStyle name="Output 2 7 6" xfId="36246"/>
    <cellStyle name="Output 2 7 7" xfId="36247"/>
    <cellStyle name="Output 2 7 8" xfId="36248"/>
    <cellStyle name="Output 2 7 9" xfId="36249"/>
    <cellStyle name="Output 2 70" xfId="36250"/>
    <cellStyle name="Output 2 71" xfId="36251"/>
    <cellStyle name="Output 2 72" xfId="36252"/>
    <cellStyle name="Output 2 73" xfId="36253"/>
    <cellStyle name="Output 2 74" xfId="36254"/>
    <cellStyle name="Output 2 75" xfId="36255"/>
    <cellStyle name="Output 2 76" xfId="36256"/>
    <cellStyle name="Output 2 77" xfId="36257"/>
    <cellStyle name="Output 2 78" xfId="36258"/>
    <cellStyle name="Output 2 79" xfId="36259"/>
    <cellStyle name="Output 2 8" xfId="2415"/>
    <cellStyle name="Output 2 8 10" xfId="36260"/>
    <cellStyle name="Output 2 8 11" xfId="36261"/>
    <cellStyle name="Output 2 8 2" xfId="7953"/>
    <cellStyle name="Output 2 8 2 2" xfId="36262"/>
    <cellStyle name="Output 2 8 2 3" xfId="36263"/>
    <cellStyle name="Output 2 8 2 4" xfId="36264"/>
    <cellStyle name="Output 2 8 2 5" xfId="36265"/>
    <cellStyle name="Output 2 8 2 6" xfId="36266"/>
    <cellStyle name="Output 2 8 2 7" xfId="36267"/>
    <cellStyle name="Output 2 8 2 8" xfId="36268"/>
    <cellStyle name="Output 2 8 2 9" xfId="36269"/>
    <cellStyle name="Output 2 8 3" xfId="7161"/>
    <cellStyle name="Output 2 8 3 2" xfId="36270"/>
    <cellStyle name="Output 2 8 3 3" xfId="36271"/>
    <cellStyle name="Output 2 8 3 4" xfId="36272"/>
    <cellStyle name="Output 2 8 3 5" xfId="36273"/>
    <cellStyle name="Output 2 8 3 6" xfId="36274"/>
    <cellStyle name="Output 2 8 3 7" xfId="36275"/>
    <cellStyle name="Output 2 8 3 8" xfId="36276"/>
    <cellStyle name="Output 2 8 3 9" xfId="36277"/>
    <cellStyle name="Output 2 8 4" xfId="36278"/>
    <cellStyle name="Output 2 8 5" xfId="36279"/>
    <cellStyle name="Output 2 8 6" xfId="36280"/>
    <cellStyle name="Output 2 8 7" xfId="36281"/>
    <cellStyle name="Output 2 8 8" xfId="36282"/>
    <cellStyle name="Output 2 8 9" xfId="36283"/>
    <cellStyle name="Output 2 80" xfId="36284"/>
    <cellStyle name="Output 2 81" xfId="36285"/>
    <cellStyle name="Output 2 82" xfId="1472"/>
    <cellStyle name="Output 2 9" xfId="2713"/>
    <cellStyle name="Output 2 9 10" xfId="36286"/>
    <cellStyle name="Output 2 9 11" xfId="36287"/>
    <cellStyle name="Output 2 9 2" xfId="8214"/>
    <cellStyle name="Output 2 9 2 2" xfId="36288"/>
    <cellStyle name="Output 2 9 2 3" xfId="36289"/>
    <cellStyle name="Output 2 9 2 4" xfId="36290"/>
    <cellStyle name="Output 2 9 2 5" xfId="36291"/>
    <cellStyle name="Output 2 9 2 6" xfId="36292"/>
    <cellStyle name="Output 2 9 2 7" xfId="36293"/>
    <cellStyle name="Output 2 9 2 8" xfId="36294"/>
    <cellStyle name="Output 2 9 2 9" xfId="36295"/>
    <cellStyle name="Output 2 9 3" xfId="7029"/>
    <cellStyle name="Output 2 9 3 2" xfId="36296"/>
    <cellStyle name="Output 2 9 3 3" xfId="36297"/>
    <cellStyle name="Output 2 9 3 4" xfId="36298"/>
    <cellStyle name="Output 2 9 3 5" xfId="36299"/>
    <cellStyle name="Output 2 9 3 6" xfId="36300"/>
    <cellStyle name="Output 2 9 3 7" xfId="36301"/>
    <cellStyle name="Output 2 9 3 8" xfId="36302"/>
    <cellStyle name="Output 2 9 3 9" xfId="36303"/>
    <cellStyle name="Output 2 9 4" xfId="36304"/>
    <cellStyle name="Output 2 9 5" xfId="36305"/>
    <cellStyle name="Output 2 9 6" xfId="36306"/>
    <cellStyle name="Output 2 9 7" xfId="36307"/>
    <cellStyle name="Output 2 9 8" xfId="36308"/>
    <cellStyle name="Output 2 9 9" xfId="36309"/>
    <cellStyle name="Output 20" xfId="4620"/>
    <cellStyle name="Output 20 2" xfId="9903"/>
    <cellStyle name="Output 20 3" xfId="13152"/>
    <cellStyle name="Output 21" xfId="5840"/>
    <cellStyle name="Output 21 2" xfId="10959"/>
    <cellStyle name="Output 21 3" xfId="14106"/>
    <cellStyle name="Output 22" xfId="5692"/>
    <cellStyle name="Output 22 2" xfId="10813"/>
    <cellStyle name="Output 22 3" xfId="13961"/>
    <cellStyle name="Output 23" xfId="5900"/>
    <cellStyle name="Output 23 2" xfId="11019"/>
    <cellStyle name="Output 23 3" xfId="14166"/>
    <cellStyle name="Output 24" xfId="5685"/>
    <cellStyle name="Output 24 2" xfId="10806"/>
    <cellStyle name="Output 24 3" xfId="13954"/>
    <cellStyle name="Output 25" xfId="5909"/>
    <cellStyle name="Output 25 2" xfId="11028"/>
    <cellStyle name="Output 25 3" xfId="14175"/>
    <cellStyle name="Output 26" xfId="5661"/>
    <cellStyle name="Output 26 2" xfId="10782"/>
    <cellStyle name="Output 26 3" xfId="13930"/>
    <cellStyle name="Output 27" xfId="7189"/>
    <cellStyle name="Output 28" xfId="10616"/>
    <cellStyle name="Output 29" xfId="36310"/>
    <cellStyle name="Output 3" xfId="88"/>
    <cellStyle name="Output 3 10" xfId="36311"/>
    <cellStyle name="Output 3 10 10" xfId="36312"/>
    <cellStyle name="Output 3 10 11" xfId="36313"/>
    <cellStyle name="Output 3 10 2" xfId="36314"/>
    <cellStyle name="Output 3 10 2 2" xfId="36315"/>
    <cellStyle name="Output 3 10 2 3" xfId="36316"/>
    <cellStyle name="Output 3 10 2 4" xfId="36317"/>
    <cellStyle name="Output 3 10 2 5" xfId="36318"/>
    <cellStyle name="Output 3 10 2 6" xfId="36319"/>
    <cellStyle name="Output 3 10 2 7" xfId="36320"/>
    <cellStyle name="Output 3 10 2 8" xfId="36321"/>
    <cellStyle name="Output 3 10 2 9" xfId="36322"/>
    <cellStyle name="Output 3 10 3" xfId="36323"/>
    <cellStyle name="Output 3 10 3 2" xfId="36324"/>
    <cellStyle name="Output 3 10 3 3" xfId="36325"/>
    <cellStyle name="Output 3 10 3 4" xfId="36326"/>
    <cellStyle name="Output 3 10 3 5" xfId="36327"/>
    <cellStyle name="Output 3 10 3 6" xfId="36328"/>
    <cellStyle name="Output 3 10 3 7" xfId="36329"/>
    <cellStyle name="Output 3 10 3 8" xfId="36330"/>
    <cellStyle name="Output 3 10 3 9" xfId="36331"/>
    <cellStyle name="Output 3 10 4" xfId="36332"/>
    <cellStyle name="Output 3 10 5" xfId="36333"/>
    <cellStyle name="Output 3 10 6" xfId="36334"/>
    <cellStyle name="Output 3 10 7" xfId="36335"/>
    <cellStyle name="Output 3 10 8" xfId="36336"/>
    <cellStyle name="Output 3 10 9" xfId="36337"/>
    <cellStyle name="Output 3 11" xfId="36338"/>
    <cellStyle name="Output 3 11 10" xfId="36339"/>
    <cellStyle name="Output 3 11 11" xfId="36340"/>
    <cellStyle name="Output 3 11 2" xfId="36341"/>
    <cellStyle name="Output 3 11 2 2" xfId="36342"/>
    <cellStyle name="Output 3 11 2 3" xfId="36343"/>
    <cellStyle name="Output 3 11 2 4" xfId="36344"/>
    <cellStyle name="Output 3 11 2 5" xfId="36345"/>
    <cellStyle name="Output 3 11 2 6" xfId="36346"/>
    <cellStyle name="Output 3 11 2 7" xfId="36347"/>
    <cellStyle name="Output 3 11 2 8" xfId="36348"/>
    <cellStyle name="Output 3 11 2 9" xfId="36349"/>
    <cellStyle name="Output 3 11 3" xfId="36350"/>
    <cellStyle name="Output 3 11 3 2" xfId="36351"/>
    <cellStyle name="Output 3 11 3 3" xfId="36352"/>
    <cellStyle name="Output 3 11 3 4" xfId="36353"/>
    <cellStyle name="Output 3 11 3 5" xfId="36354"/>
    <cellStyle name="Output 3 11 3 6" xfId="36355"/>
    <cellStyle name="Output 3 11 3 7" xfId="36356"/>
    <cellStyle name="Output 3 11 3 8" xfId="36357"/>
    <cellStyle name="Output 3 11 3 9" xfId="36358"/>
    <cellStyle name="Output 3 11 4" xfId="36359"/>
    <cellStyle name="Output 3 11 5" xfId="36360"/>
    <cellStyle name="Output 3 11 6" xfId="36361"/>
    <cellStyle name="Output 3 11 7" xfId="36362"/>
    <cellStyle name="Output 3 11 8" xfId="36363"/>
    <cellStyle name="Output 3 11 9" xfId="36364"/>
    <cellStyle name="Output 3 12" xfId="36365"/>
    <cellStyle name="Output 3 12 10" xfId="36366"/>
    <cellStyle name="Output 3 12 11" xfId="36367"/>
    <cellStyle name="Output 3 12 2" xfId="36368"/>
    <cellStyle name="Output 3 12 2 2" xfId="36369"/>
    <cellStyle name="Output 3 12 2 3" xfId="36370"/>
    <cellStyle name="Output 3 12 2 4" xfId="36371"/>
    <cellStyle name="Output 3 12 2 5" xfId="36372"/>
    <cellStyle name="Output 3 12 2 6" xfId="36373"/>
    <cellStyle name="Output 3 12 2 7" xfId="36374"/>
    <cellStyle name="Output 3 12 2 8" xfId="36375"/>
    <cellStyle name="Output 3 12 2 9" xfId="36376"/>
    <cellStyle name="Output 3 12 3" xfId="36377"/>
    <cellStyle name="Output 3 12 3 2" xfId="36378"/>
    <cellStyle name="Output 3 12 3 3" xfId="36379"/>
    <cellStyle name="Output 3 12 3 4" xfId="36380"/>
    <cellStyle name="Output 3 12 3 5" xfId="36381"/>
    <cellStyle name="Output 3 12 3 6" xfId="36382"/>
    <cellStyle name="Output 3 12 3 7" xfId="36383"/>
    <cellStyle name="Output 3 12 3 8" xfId="36384"/>
    <cellStyle name="Output 3 12 3 9" xfId="36385"/>
    <cellStyle name="Output 3 12 4" xfId="36386"/>
    <cellStyle name="Output 3 12 5" xfId="36387"/>
    <cellStyle name="Output 3 12 6" xfId="36388"/>
    <cellStyle name="Output 3 12 7" xfId="36389"/>
    <cellStyle name="Output 3 12 8" xfId="36390"/>
    <cellStyle name="Output 3 12 9" xfId="36391"/>
    <cellStyle name="Output 3 13" xfId="36392"/>
    <cellStyle name="Output 3 13 10" xfId="36393"/>
    <cellStyle name="Output 3 13 11" xfId="36394"/>
    <cellStyle name="Output 3 13 2" xfId="36395"/>
    <cellStyle name="Output 3 13 2 2" xfId="36396"/>
    <cellStyle name="Output 3 13 2 3" xfId="36397"/>
    <cellStyle name="Output 3 13 2 4" xfId="36398"/>
    <cellStyle name="Output 3 13 2 5" xfId="36399"/>
    <cellStyle name="Output 3 13 2 6" xfId="36400"/>
    <cellStyle name="Output 3 13 2 7" xfId="36401"/>
    <cellStyle name="Output 3 13 2 8" xfId="36402"/>
    <cellStyle name="Output 3 13 2 9" xfId="36403"/>
    <cellStyle name="Output 3 13 3" xfId="36404"/>
    <cellStyle name="Output 3 13 3 2" xfId="36405"/>
    <cellStyle name="Output 3 13 3 3" xfId="36406"/>
    <cellStyle name="Output 3 13 3 4" xfId="36407"/>
    <cellStyle name="Output 3 13 3 5" xfId="36408"/>
    <cellStyle name="Output 3 13 3 6" xfId="36409"/>
    <cellStyle name="Output 3 13 3 7" xfId="36410"/>
    <cellStyle name="Output 3 13 3 8" xfId="36411"/>
    <cellStyle name="Output 3 13 3 9" xfId="36412"/>
    <cellStyle name="Output 3 13 4" xfId="36413"/>
    <cellStyle name="Output 3 13 5" xfId="36414"/>
    <cellStyle name="Output 3 13 6" xfId="36415"/>
    <cellStyle name="Output 3 13 7" xfId="36416"/>
    <cellStyle name="Output 3 13 8" xfId="36417"/>
    <cellStyle name="Output 3 13 9" xfId="36418"/>
    <cellStyle name="Output 3 14" xfId="36419"/>
    <cellStyle name="Output 3 14 10" xfId="36420"/>
    <cellStyle name="Output 3 14 11" xfId="36421"/>
    <cellStyle name="Output 3 14 2" xfId="36422"/>
    <cellStyle name="Output 3 14 2 2" xfId="36423"/>
    <cellStyle name="Output 3 14 2 3" xfId="36424"/>
    <cellStyle name="Output 3 14 2 4" xfId="36425"/>
    <cellStyle name="Output 3 14 2 5" xfId="36426"/>
    <cellStyle name="Output 3 14 2 6" xfId="36427"/>
    <cellStyle name="Output 3 14 2 7" xfId="36428"/>
    <cellStyle name="Output 3 14 2 8" xfId="36429"/>
    <cellStyle name="Output 3 14 2 9" xfId="36430"/>
    <cellStyle name="Output 3 14 3" xfId="36431"/>
    <cellStyle name="Output 3 14 3 2" xfId="36432"/>
    <cellStyle name="Output 3 14 3 3" xfId="36433"/>
    <cellStyle name="Output 3 14 3 4" xfId="36434"/>
    <cellStyle name="Output 3 14 3 5" xfId="36435"/>
    <cellStyle name="Output 3 14 3 6" xfId="36436"/>
    <cellStyle name="Output 3 14 3 7" xfId="36437"/>
    <cellStyle name="Output 3 14 3 8" xfId="36438"/>
    <cellStyle name="Output 3 14 3 9" xfId="36439"/>
    <cellStyle name="Output 3 14 4" xfId="36440"/>
    <cellStyle name="Output 3 14 5" xfId="36441"/>
    <cellStyle name="Output 3 14 6" xfId="36442"/>
    <cellStyle name="Output 3 14 7" xfId="36443"/>
    <cellStyle name="Output 3 14 8" xfId="36444"/>
    <cellStyle name="Output 3 14 9" xfId="36445"/>
    <cellStyle name="Output 3 15" xfId="36446"/>
    <cellStyle name="Output 3 15 10" xfId="36447"/>
    <cellStyle name="Output 3 15 11" xfId="36448"/>
    <cellStyle name="Output 3 15 2" xfId="36449"/>
    <cellStyle name="Output 3 15 2 2" xfId="36450"/>
    <cellStyle name="Output 3 15 2 3" xfId="36451"/>
    <cellStyle name="Output 3 15 2 4" xfId="36452"/>
    <cellStyle name="Output 3 15 2 5" xfId="36453"/>
    <cellStyle name="Output 3 15 2 6" xfId="36454"/>
    <cellStyle name="Output 3 15 2 7" xfId="36455"/>
    <cellStyle name="Output 3 15 2 8" xfId="36456"/>
    <cellStyle name="Output 3 15 2 9" xfId="36457"/>
    <cellStyle name="Output 3 15 3" xfId="36458"/>
    <cellStyle name="Output 3 15 3 2" xfId="36459"/>
    <cellStyle name="Output 3 15 3 3" xfId="36460"/>
    <cellStyle name="Output 3 15 3 4" xfId="36461"/>
    <cellStyle name="Output 3 15 3 5" xfId="36462"/>
    <cellStyle name="Output 3 15 3 6" xfId="36463"/>
    <cellStyle name="Output 3 15 3 7" xfId="36464"/>
    <cellStyle name="Output 3 15 3 8" xfId="36465"/>
    <cellStyle name="Output 3 15 3 9" xfId="36466"/>
    <cellStyle name="Output 3 15 4" xfId="36467"/>
    <cellStyle name="Output 3 15 5" xfId="36468"/>
    <cellStyle name="Output 3 15 6" xfId="36469"/>
    <cellStyle name="Output 3 15 7" xfId="36470"/>
    <cellStyle name="Output 3 15 8" xfId="36471"/>
    <cellStyle name="Output 3 15 9" xfId="36472"/>
    <cellStyle name="Output 3 16" xfId="36473"/>
    <cellStyle name="Output 3 16 10" xfId="36474"/>
    <cellStyle name="Output 3 16 11" xfId="36475"/>
    <cellStyle name="Output 3 16 2" xfId="36476"/>
    <cellStyle name="Output 3 16 2 2" xfId="36477"/>
    <cellStyle name="Output 3 16 2 3" xfId="36478"/>
    <cellStyle name="Output 3 16 2 4" xfId="36479"/>
    <cellStyle name="Output 3 16 2 5" xfId="36480"/>
    <cellStyle name="Output 3 16 2 6" xfId="36481"/>
    <cellStyle name="Output 3 16 2 7" xfId="36482"/>
    <cellStyle name="Output 3 16 2 8" xfId="36483"/>
    <cellStyle name="Output 3 16 2 9" xfId="36484"/>
    <cellStyle name="Output 3 16 3" xfId="36485"/>
    <cellStyle name="Output 3 16 3 2" xfId="36486"/>
    <cellStyle name="Output 3 16 3 3" xfId="36487"/>
    <cellStyle name="Output 3 16 3 4" xfId="36488"/>
    <cellStyle name="Output 3 16 3 5" xfId="36489"/>
    <cellStyle name="Output 3 16 3 6" xfId="36490"/>
    <cellStyle name="Output 3 16 3 7" xfId="36491"/>
    <cellStyle name="Output 3 16 3 8" xfId="36492"/>
    <cellStyle name="Output 3 16 3 9" xfId="36493"/>
    <cellStyle name="Output 3 16 4" xfId="36494"/>
    <cellStyle name="Output 3 16 5" xfId="36495"/>
    <cellStyle name="Output 3 16 6" xfId="36496"/>
    <cellStyle name="Output 3 16 7" xfId="36497"/>
    <cellStyle name="Output 3 16 8" xfId="36498"/>
    <cellStyle name="Output 3 16 9" xfId="36499"/>
    <cellStyle name="Output 3 17" xfId="36500"/>
    <cellStyle name="Output 3 17 10" xfId="36501"/>
    <cellStyle name="Output 3 17 11" xfId="36502"/>
    <cellStyle name="Output 3 17 2" xfId="36503"/>
    <cellStyle name="Output 3 17 2 2" xfId="36504"/>
    <cellStyle name="Output 3 17 2 3" xfId="36505"/>
    <cellStyle name="Output 3 17 2 4" xfId="36506"/>
    <cellStyle name="Output 3 17 2 5" xfId="36507"/>
    <cellStyle name="Output 3 17 2 6" xfId="36508"/>
    <cellStyle name="Output 3 17 2 7" xfId="36509"/>
    <cellStyle name="Output 3 17 2 8" xfId="36510"/>
    <cellStyle name="Output 3 17 2 9" xfId="36511"/>
    <cellStyle name="Output 3 17 3" xfId="36512"/>
    <cellStyle name="Output 3 17 3 2" xfId="36513"/>
    <cellStyle name="Output 3 17 3 3" xfId="36514"/>
    <cellStyle name="Output 3 17 3 4" xfId="36515"/>
    <cellStyle name="Output 3 17 3 5" xfId="36516"/>
    <cellStyle name="Output 3 17 3 6" xfId="36517"/>
    <cellStyle name="Output 3 17 3 7" xfId="36518"/>
    <cellStyle name="Output 3 17 3 8" xfId="36519"/>
    <cellStyle name="Output 3 17 3 9" xfId="36520"/>
    <cellStyle name="Output 3 17 4" xfId="36521"/>
    <cellStyle name="Output 3 17 5" xfId="36522"/>
    <cellStyle name="Output 3 17 6" xfId="36523"/>
    <cellStyle name="Output 3 17 7" xfId="36524"/>
    <cellStyle name="Output 3 17 8" xfId="36525"/>
    <cellStyle name="Output 3 17 9" xfId="36526"/>
    <cellStyle name="Output 3 18" xfId="36527"/>
    <cellStyle name="Output 3 18 10" xfId="36528"/>
    <cellStyle name="Output 3 18 11" xfId="36529"/>
    <cellStyle name="Output 3 18 2" xfId="36530"/>
    <cellStyle name="Output 3 18 2 2" xfId="36531"/>
    <cellStyle name="Output 3 18 2 3" xfId="36532"/>
    <cellStyle name="Output 3 18 2 4" xfId="36533"/>
    <cellStyle name="Output 3 18 2 5" xfId="36534"/>
    <cellStyle name="Output 3 18 2 6" xfId="36535"/>
    <cellStyle name="Output 3 18 2 7" xfId="36536"/>
    <cellStyle name="Output 3 18 2 8" xfId="36537"/>
    <cellStyle name="Output 3 18 2 9" xfId="36538"/>
    <cellStyle name="Output 3 18 3" xfId="36539"/>
    <cellStyle name="Output 3 18 3 2" xfId="36540"/>
    <cellStyle name="Output 3 18 3 3" xfId="36541"/>
    <cellStyle name="Output 3 18 3 4" xfId="36542"/>
    <cellStyle name="Output 3 18 3 5" xfId="36543"/>
    <cellStyle name="Output 3 18 3 6" xfId="36544"/>
    <cellStyle name="Output 3 18 3 7" xfId="36545"/>
    <cellStyle name="Output 3 18 3 8" xfId="36546"/>
    <cellStyle name="Output 3 18 3 9" xfId="36547"/>
    <cellStyle name="Output 3 18 4" xfId="36548"/>
    <cellStyle name="Output 3 18 5" xfId="36549"/>
    <cellStyle name="Output 3 18 6" xfId="36550"/>
    <cellStyle name="Output 3 18 7" xfId="36551"/>
    <cellStyle name="Output 3 18 8" xfId="36552"/>
    <cellStyle name="Output 3 18 9" xfId="36553"/>
    <cellStyle name="Output 3 19" xfId="36554"/>
    <cellStyle name="Output 3 19 10" xfId="36555"/>
    <cellStyle name="Output 3 19 11" xfId="36556"/>
    <cellStyle name="Output 3 19 2" xfId="36557"/>
    <cellStyle name="Output 3 19 2 2" xfId="36558"/>
    <cellStyle name="Output 3 19 2 3" xfId="36559"/>
    <cellStyle name="Output 3 19 2 4" xfId="36560"/>
    <cellStyle name="Output 3 19 2 5" xfId="36561"/>
    <cellStyle name="Output 3 19 2 6" xfId="36562"/>
    <cellStyle name="Output 3 19 2 7" xfId="36563"/>
    <cellStyle name="Output 3 19 2 8" xfId="36564"/>
    <cellStyle name="Output 3 19 2 9" xfId="36565"/>
    <cellStyle name="Output 3 19 3" xfId="36566"/>
    <cellStyle name="Output 3 19 3 2" xfId="36567"/>
    <cellStyle name="Output 3 19 3 3" xfId="36568"/>
    <cellStyle name="Output 3 19 3 4" xfId="36569"/>
    <cellStyle name="Output 3 19 3 5" xfId="36570"/>
    <cellStyle name="Output 3 19 3 6" xfId="36571"/>
    <cellStyle name="Output 3 19 3 7" xfId="36572"/>
    <cellStyle name="Output 3 19 3 8" xfId="36573"/>
    <cellStyle name="Output 3 19 3 9" xfId="36574"/>
    <cellStyle name="Output 3 19 4" xfId="36575"/>
    <cellStyle name="Output 3 19 5" xfId="36576"/>
    <cellStyle name="Output 3 19 6" xfId="36577"/>
    <cellStyle name="Output 3 19 7" xfId="36578"/>
    <cellStyle name="Output 3 19 8" xfId="36579"/>
    <cellStyle name="Output 3 19 9" xfId="36580"/>
    <cellStyle name="Output 3 2" xfId="89"/>
    <cellStyle name="Output 3 2 10" xfId="36581"/>
    <cellStyle name="Output 3 2 11" xfId="36582"/>
    <cellStyle name="Output 3 2 12" xfId="7787"/>
    <cellStyle name="Output 3 2 2" xfId="36583"/>
    <cellStyle name="Output 3 2 2 2" xfId="36584"/>
    <cellStyle name="Output 3 2 2 3" xfId="36585"/>
    <cellStyle name="Output 3 2 2 4" xfId="36586"/>
    <cellStyle name="Output 3 2 2 5" xfId="36587"/>
    <cellStyle name="Output 3 2 2 6" xfId="36588"/>
    <cellStyle name="Output 3 2 2 7" xfId="36589"/>
    <cellStyle name="Output 3 2 2 8" xfId="36590"/>
    <cellStyle name="Output 3 2 2 9" xfId="36591"/>
    <cellStyle name="Output 3 2 3" xfId="36592"/>
    <cellStyle name="Output 3 2 3 2" xfId="36593"/>
    <cellStyle name="Output 3 2 3 3" xfId="36594"/>
    <cellStyle name="Output 3 2 3 4" xfId="36595"/>
    <cellStyle name="Output 3 2 3 5" xfId="36596"/>
    <cellStyle name="Output 3 2 3 6" xfId="36597"/>
    <cellStyle name="Output 3 2 3 7" xfId="36598"/>
    <cellStyle name="Output 3 2 3 8" xfId="36599"/>
    <cellStyle name="Output 3 2 3 9" xfId="36600"/>
    <cellStyle name="Output 3 2 4" xfId="36601"/>
    <cellStyle name="Output 3 2 5" xfId="36602"/>
    <cellStyle name="Output 3 2 6" xfId="36603"/>
    <cellStyle name="Output 3 2 7" xfId="36604"/>
    <cellStyle name="Output 3 2 8" xfId="36605"/>
    <cellStyle name="Output 3 2 9" xfId="36606"/>
    <cellStyle name="Output 3 20" xfId="36607"/>
    <cellStyle name="Output 3 20 10" xfId="36608"/>
    <cellStyle name="Output 3 20 11" xfId="36609"/>
    <cellStyle name="Output 3 20 2" xfId="36610"/>
    <cellStyle name="Output 3 20 2 2" xfId="36611"/>
    <cellStyle name="Output 3 20 2 3" xfId="36612"/>
    <cellStyle name="Output 3 20 2 4" xfId="36613"/>
    <cellStyle name="Output 3 20 2 5" xfId="36614"/>
    <cellStyle name="Output 3 20 2 6" xfId="36615"/>
    <cellStyle name="Output 3 20 2 7" xfId="36616"/>
    <cellStyle name="Output 3 20 2 8" xfId="36617"/>
    <cellStyle name="Output 3 20 2 9" xfId="36618"/>
    <cellStyle name="Output 3 20 3" xfId="36619"/>
    <cellStyle name="Output 3 20 3 2" xfId="36620"/>
    <cellStyle name="Output 3 20 3 3" xfId="36621"/>
    <cellStyle name="Output 3 20 3 4" xfId="36622"/>
    <cellStyle name="Output 3 20 3 5" xfId="36623"/>
    <cellStyle name="Output 3 20 3 6" xfId="36624"/>
    <cellStyle name="Output 3 20 3 7" xfId="36625"/>
    <cellStyle name="Output 3 20 3 8" xfId="36626"/>
    <cellStyle name="Output 3 20 3 9" xfId="36627"/>
    <cellStyle name="Output 3 20 4" xfId="36628"/>
    <cellStyle name="Output 3 20 5" xfId="36629"/>
    <cellStyle name="Output 3 20 6" xfId="36630"/>
    <cellStyle name="Output 3 20 7" xfId="36631"/>
    <cellStyle name="Output 3 20 8" xfId="36632"/>
    <cellStyle name="Output 3 20 9" xfId="36633"/>
    <cellStyle name="Output 3 21" xfId="36634"/>
    <cellStyle name="Output 3 21 10" xfId="36635"/>
    <cellStyle name="Output 3 21 11" xfId="36636"/>
    <cellStyle name="Output 3 21 2" xfId="36637"/>
    <cellStyle name="Output 3 21 2 2" xfId="36638"/>
    <cellStyle name="Output 3 21 2 3" xfId="36639"/>
    <cellStyle name="Output 3 21 2 4" xfId="36640"/>
    <cellStyle name="Output 3 21 2 5" xfId="36641"/>
    <cellStyle name="Output 3 21 2 6" xfId="36642"/>
    <cellStyle name="Output 3 21 2 7" xfId="36643"/>
    <cellStyle name="Output 3 21 2 8" xfId="36644"/>
    <cellStyle name="Output 3 21 2 9" xfId="36645"/>
    <cellStyle name="Output 3 21 3" xfId="36646"/>
    <cellStyle name="Output 3 21 3 2" xfId="36647"/>
    <cellStyle name="Output 3 21 3 3" xfId="36648"/>
    <cellStyle name="Output 3 21 3 4" xfId="36649"/>
    <cellStyle name="Output 3 21 3 5" xfId="36650"/>
    <cellStyle name="Output 3 21 3 6" xfId="36651"/>
    <cellStyle name="Output 3 21 3 7" xfId="36652"/>
    <cellStyle name="Output 3 21 3 8" xfId="36653"/>
    <cellStyle name="Output 3 21 3 9" xfId="36654"/>
    <cellStyle name="Output 3 21 4" xfId="36655"/>
    <cellStyle name="Output 3 21 5" xfId="36656"/>
    <cellStyle name="Output 3 21 6" xfId="36657"/>
    <cellStyle name="Output 3 21 7" xfId="36658"/>
    <cellStyle name="Output 3 21 8" xfId="36659"/>
    <cellStyle name="Output 3 21 9" xfId="36660"/>
    <cellStyle name="Output 3 22" xfId="36661"/>
    <cellStyle name="Output 3 22 10" xfId="36662"/>
    <cellStyle name="Output 3 22 11" xfId="36663"/>
    <cellStyle name="Output 3 22 2" xfId="36664"/>
    <cellStyle name="Output 3 22 2 2" xfId="36665"/>
    <cellStyle name="Output 3 22 2 3" xfId="36666"/>
    <cellStyle name="Output 3 22 2 4" xfId="36667"/>
    <cellStyle name="Output 3 22 2 5" xfId="36668"/>
    <cellStyle name="Output 3 22 2 6" xfId="36669"/>
    <cellStyle name="Output 3 22 2 7" xfId="36670"/>
    <cellStyle name="Output 3 22 2 8" xfId="36671"/>
    <cellStyle name="Output 3 22 2 9" xfId="36672"/>
    <cellStyle name="Output 3 22 3" xfId="36673"/>
    <cellStyle name="Output 3 22 3 2" xfId="36674"/>
    <cellStyle name="Output 3 22 3 3" xfId="36675"/>
    <cellStyle name="Output 3 22 3 4" xfId="36676"/>
    <cellStyle name="Output 3 22 3 5" xfId="36677"/>
    <cellStyle name="Output 3 22 3 6" xfId="36678"/>
    <cellStyle name="Output 3 22 3 7" xfId="36679"/>
    <cellStyle name="Output 3 22 3 8" xfId="36680"/>
    <cellStyle name="Output 3 22 3 9" xfId="36681"/>
    <cellStyle name="Output 3 22 4" xfId="36682"/>
    <cellStyle name="Output 3 22 5" xfId="36683"/>
    <cellStyle name="Output 3 22 6" xfId="36684"/>
    <cellStyle name="Output 3 22 7" xfId="36685"/>
    <cellStyle name="Output 3 22 8" xfId="36686"/>
    <cellStyle name="Output 3 22 9" xfId="36687"/>
    <cellStyle name="Output 3 23" xfId="36688"/>
    <cellStyle name="Output 3 23 10" xfId="36689"/>
    <cellStyle name="Output 3 23 11" xfId="36690"/>
    <cellStyle name="Output 3 23 2" xfId="36691"/>
    <cellStyle name="Output 3 23 2 2" xfId="36692"/>
    <cellStyle name="Output 3 23 2 3" xfId="36693"/>
    <cellStyle name="Output 3 23 2 4" xfId="36694"/>
    <cellStyle name="Output 3 23 2 5" xfId="36695"/>
    <cellStyle name="Output 3 23 2 6" xfId="36696"/>
    <cellStyle name="Output 3 23 2 7" xfId="36697"/>
    <cellStyle name="Output 3 23 2 8" xfId="36698"/>
    <cellStyle name="Output 3 23 2 9" xfId="36699"/>
    <cellStyle name="Output 3 23 3" xfId="36700"/>
    <cellStyle name="Output 3 23 3 2" xfId="36701"/>
    <cellStyle name="Output 3 23 3 3" xfId="36702"/>
    <cellStyle name="Output 3 23 3 4" xfId="36703"/>
    <cellStyle name="Output 3 23 3 5" xfId="36704"/>
    <cellStyle name="Output 3 23 3 6" xfId="36705"/>
    <cellStyle name="Output 3 23 3 7" xfId="36706"/>
    <cellStyle name="Output 3 23 3 8" xfId="36707"/>
    <cellStyle name="Output 3 23 3 9" xfId="36708"/>
    <cellStyle name="Output 3 23 4" xfId="36709"/>
    <cellStyle name="Output 3 23 5" xfId="36710"/>
    <cellStyle name="Output 3 23 6" xfId="36711"/>
    <cellStyle name="Output 3 23 7" xfId="36712"/>
    <cellStyle name="Output 3 23 8" xfId="36713"/>
    <cellStyle name="Output 3 23 9" xfId="36714"/>
    <cellStyle name="Output 3 24" xfId="36715"/>
    <cellStyle name="Output 3 24 10" xfId="36716"/>
    <cellStyle name="Output 3 24 11" xfId="36717"/>
    <cellStyle name="Output 3 24 2" xfId="36718"/>
    <cellStyle name="Output 3 24 2 2" xfId="36719"/>
    <cellStyle name="Output 3 24 2 3" xfId="36720"/>
    <cellStyle name="Output 3 24 2 4" xfId="36721"/>
    <cellStyle name="Output 3 24 2 5" xfId="36722"/>
    <cellStyle name="Output 3 24 2 6" xfId="36723"/>
    <cellStyle name="Output 3 24 2 7" xfId="36724"/>
    <cellStyle name="Output 3 24 2 8" xfId="36725"/>
    <cellStyle name="Output 3 24 2 9" xfId="36726"/>
    <cellStyle name="Output 3 24 3" xfId="36727"/>
    <cellStyle name="Output 3 24 3 2" xfId="36728"/>
    <cellStyle name="Output 3 24 3 3" xfId="36729"/>
    <cellStyle name="Output 3 24 3 4" xfId="36730"/>
    <cellStyle name="Output 3 24 3 5" xfId="36731"/>
    <cellStyle name="Output 3 24 3 6" xfId="36732"/>
    <cellStyle name="Output 3 24 3 7" xfId="36733"/>
    <cellStyle name="Output 3 24 3 8" xfId="36734"/>
    <cellStyle name="Output 3 24 3 9" xfId="36735"/>
    <cellStyle name="Output 3 24 4" xfId="36736"/>
    <cellStyle name="Output 3 24 5" xfId="36737"/>
    <cellStyle name="Output 3 24 6" xfId="36738"/>
    <cellStyle name="Output 3 24 7" xfId="36739"/>
    <cellStyle name="Output 3 24 8" xfId="36740"/>
    <cellStyle name="Output 3 24 9" xfId="36741"/>
    <cellStyle name="Output 3 25" xfId="36742"/>
    <cellStyle name="Output 3 25 10" xfId="36743"/>
    <cellStyle name="Output 3 25 11" xfId="36744"/>
    <cellStyle name="Output 3 25 2" xfId="36745"/>
    <cellStyle name="Output 3 25 2 2" xfId="36746"/>
    <cellStyle name="Output 3 25 2 3" xfId="36747"/>
    <cellStyle name="Output 3 25 2 4" xfId="36748"/>
    <cellStyle name="Output 3 25 2 5" xfId="36749"/>
    <cellStyle name="Output 3 25 2 6" xfId="36750"/>
    <cellStyle name="Output 3 25 2 7" xfId="36751"/>
    <cellStyle name="Output 3 25 2 8" xfId="36752"/>
    <cellStyle name="Output 3 25 2 9" xfId="36753"/>
    <cellStyle name="Output 3 25 3" xfId="36754"/>
    <cellStyle name="Output 3 25 3 2" xfId="36755"/>
    <cellStyle name="Output 3 25 3 3" xfId="36756"/>
    <cellStyle name="Output 3 25 3 4" xfId="36757"/>
    <cellStyle name="Output 3 25 3 5" xfId="36758"/>
    <cellStyle name="Output 3 25 3 6" xfId="36759"/>
    <cellStyle name="Output 3 25 3 7" xfId="36760"/>
    <cellStyle name="Output 3 25 3 8" xfId="36761"/>
    <cellStyle name="Output 3 25 3 9" xfId="36762"/>
    <cellStyle name="Output 3 25 4" xfId="36763"/>
    <cellStyle name="Output 3 25 5" xfId="36764"/>
    <cellStyle name="Output 3 25 6" xfId="36765"/>
    <cellStyle name="Output 3 25 7" xfId="36766"/>
    <cellStyle name="Output 3 25 8" xfId="36767"/>
    <cellStyle name="Output 3 25 9" xfId="36768"/>
    <cellStyle name="Output 3 26" xfId="36769"/>
    <cellStyle name="Output 3 26 10" xfId="36770"/>
    <cellStyle name="Output 3 26 11" xfId="36771"/>
    <cellStyle name="Output 3 26 2" xfId="36772"/>
    <cellStyle name="Output 3 26 2 2" xfId="36773"/>
    <cellStyle name="Output 3 26 2 3" xfId="36774"/>
    <cellStyle name="Output 3 26 2 4" xfId="36775"/>
    <cellStyle name="Output 3 26 2 5" xfId="36776"/>
    <cellStyle name="Output 3 26 2 6" xfId="36777"/>
    <cellStyle name="Output 3 26 2 7" xfId="36778"/>
    <cellStyle name="Output 3 26 2 8" xfId="36779"/>
    <cellStyle name="Output 3 26 2 9" xfId="36780"/>
    <cellStyle name="Output 3 26 3" xfId="36781"/>
    <cellStyle name="Output 3 26 3 2" xfId="36782"/>
    <cellStyle name="Output 3 26 3 3" xfId="36783"/>
    <cellStyle name="Output 3 26 3 4" xfId="36784"/>
    <cellStyle name="Output 3 26 3 5" xfId="36785"/>
    <cellStyle name="Output 3 26 3 6" xfId="36786"/>
    <cellStyle name="Output 3 26 3 7" xfId="36787"/>
    <cellStyle name="Output 3 26 3 8" xfId="36788"/>
    <cellStyle name="Output 3 26 3 9" xfId="36789"/>
    <cellStyle name="Output 3 26 4" xfId="36790"/>
    <cellStyle name="Output 3 26 5" xfId="36791"/>
    <cellStyle name="Output 3 26 6" xfId="36792"/>
    <cellStyle name="Output 3 26 7" xfId="36793"/>
    <cellStyle name="Output 3 26 8" xfId="36794"/>
    <cellStyle name="Output 3 26 9" xfId="36795"/>
    <cellStyle name="Output 3 27" xfId="36796"/>
    <cellStyle name="Output 3 27 10" xfId="36797"/>
    <cellStyle name="Output 3 27 11" xfId="36798"/>
    <cellStyle name="Output 3 27 2" xfId="36799"/>
    <cellStyle name="Output 3 27 2 2" xfId="36800"/>
    <cellStyle name="Output 3 27 2 3" xfId="36801"/>
    <cellStyle name="Output 3 27 2 4" xfId="36802"/>
    <cellStyle name="Output 3 27 2 5" xfId="36803"/>
    <cellStyle name="Output 3 27 2 6" xfId="36804"/>
    <cellStyle name="Output 3 27 2 7" xfId="36805"/>
    <cellStyle name="Output 3 27 2 8" xfId="36806"/>
    <cellStyle name="Output 3 27 2 9" xfId="36807"/>
    <cellStyle name="Output 3 27 3" xfId="36808"/>
    <cellStyle name="Output 3 27 3 2" xfId="36809"/>
    <cellStyle name="Output 3 27 3 3" xfId="36810"/>
    <cellStyle name="Output 3 27 3 4" xfId="36811"/>
    <cellStyle name="Output 3 27 3 5" xfId="36812"/>
    <cellStyle name="Output 3 27 3 6" xfId="36813"/>
    <cellStyle name="Output 3 27 3 7" xfId="36814"/>
    <cellStyle name="Output 3 27 3 8" xfId="36815"/>
    <cellStyle name="Output 3 27 3 9" xfId="36816"/>
    <cellStyle name="Output 3 27 4" xfId="36817"/>
    <cellStyle name="Output 3 27 5" xfId="36818"/>
    <cellStyle name="Output 3 27 6" xfId="36819"/>
    <cellStyle name="Output 3 27 7" xfId="36820"/>
    <cellStyle name="Output 3 27 8" xfId="36821"/>
    <cellStyle name="Output 3 27 9" xfId="36822"/>
    <cellStyle name="Output 3 28" xfId="36823"/>
    <cellStyle name="Output 3 28 2" xfId="36824"/>
    <cellStyle name="Output 3 28 3" xfId="36825"/>
    <cellStyle name="Output 3 28 4" xfId="36826"/>
    <cellStyle name="Output 3 28 5" xfId="36827"/>
    <cellStyle name="Output 3 28 6" xfId="36828"/>
    <cellStyle name="Output 3 28 7" xfId="36829"/>
    <cellStyle name="Output 3 28 8" xfId="36830"/>
    <cellStyle name="Output 3 28 9" xfId="36831"/>
    <cellStyle name="Output 3 29" xfId="36832"/>
    <cellStyle name="Output 3 29 2" xfId="36833"/>
    <cellStyle name="Output 3 29 3" xfId="36834"/>
    <cellStyle name="Output 3 29 4" xfId="36835"/>
    <cellStyle name="Output 3 29 5" xfId="36836"/>
    <cellStyle name="Output 3 29 6" xfId="36837"/>
    <cellStyle name="Output 3 29 7" xfId="36838"/>
    <cellStyle name="Output 3 29 8" xfId="36839"/>
    <cellStyle name="Output 3 29 9" xfId="36840"/>
    <cellStyle name="Output 3 3" xfId="7401"/>
    <cellStyle name="Output 3 3 10" xfId="36841"/>
    <cellStyle name="Output 3 3 11" xfId="36842"/>
    <cellStyle name="Output 3 3 2" xfId="36843"/>
    <cellStyle name="Output 3 3 2 2" xfId="36844"/>
    <cellStyle name="Output 3 3 2 3" xfId="36845"/>
    <cellStyle name="Output 3 3 2 4" xfId="36846"/>
    <cellStyle name="Output 3 3 2 5" xfId="36847"/>
    <cellStyle name="Output 3 3 2 6" xfId="36848"/>
    <cellStyle name="Output 3 3 2 7" xfId="36849"/>
    <cellStyle name="Output 3 3 2 8" xfId="36850"/>
    <cellStyle name="Output 3 3 2 9" xfId="36851"/>
    <cellStyle name="Output 3 3 3" xfId="36852"/>
    <cellStyle name="Output 3 3 3 2" xfId="36853"/>
    <cellStyle name="Output 3 3 3 3" xfId="36854"/>
    <cellStyle name="Output 3 3 3 4" xfId="36855"/>
    <cellStyle name="Output 3 3 3 5" xfId="36856"/>
    <cellStyle name="Output 3 3 3 6" xfId="36857"/>
    <cellStyle name="Output 3 3 3 7" xfId="36858"/>
    <cellStyle name="Output 3 3 3 8" xfId="36859"/>
    <cellStyle name="Output 3 3 3 9" xfId="36860"/>
    <cellStyle name="Output 3 3 4" xfId="36861"/>
    <cellStyle name="Output 3 3 5" xfId="36862"/>
    <cellStyle name="Output 3 3 6" xfId="36863"/>
    <cellStyle name="Output 3 3 7" xfId="36864"/>
    <cellStyle name="Output 3 3 8" xfId="36865"/>
    <cellStyle name="Output 3 3 9" xfId="36866"/>
    <cellStyle name="Output 3 30" xfId="36867"/>
    <cellStyle name="Output 3 30 2" xfId="36868"/>
    <cellStyle name="Output 3 30 3" xfId="36869"/>
    <cellStyle name="Output 3 30 4" xfId="36870"/>
    <cellStyle name="Output 3 30 5" xfId="36871"/>
    <cellStyle name="Output 3 30 6" xfId="36872"/>
    <cellStyle name="Output 3 30 7" xfId="36873"/>
    <cellStyle name="Output 3 30 8" xfId="36874"/>
    <cellStyle name="Output 3 30 9" xfId="36875"/>
    <cellStyle name="Output 3 31" xfId="36876"/>
    <cellStyle name="Output 3 31 2" xfId="36877"/>
    <cellStyle name="Output 3 31 3" xfId="36878"/>
    <cellStyle name="Output 3 31 4" xfId="36879"/>
    <cellStyle name="Output 3 31 5" xfId="36880"/>
    <cellStyle name="Output 3 31 6" xfId="36881"/>
    <cellStyle name="Output 3 31 7" xfId="36882"/>
    <cellStyle name="Output 3 31 8" xfId="36883"/>
    <cellStyle name="Output 3 31 9" xfId="36884"/>
    <cellStyle name="Output 3 32" xfId="36885"/>
    <cellStyle name="Output 3 32 2" xfId="36886"/>
    <cellStyle name="Output 3 32 3" xfId="36887"/>
    <cellStyle name="Output 3 32 4" xfId="36888"/>
    <cellStyle name="Output 3 32 5" xfId="36889"/>
    <cellStyle name="Output 3 32 6" xfId="36890"/>
    <cellStyle name="Output 3 32 7" xfId="36891"/>
    <cellStyle name="Output 3 32 8" xfId="36892"/>
    <cellStyle name="Output 3 32 9" xfId="36893"/>
    <cellStyle name="Output 3 33" xfId="36894"/>
    <cellStyle name="Output 3 33 2" xfId="36895"/>
    <cellStyle name="Output 3 33 3" xfId="36896"/>
    <cellStyle name="Output 3 33 4" xfId="36897"/>
    <cellStyle name="Output 3 33 5" xfId="36898"/>
    <cellStyle name="Output 3 33 6" xfId="36899"/>
    <cellStyle name="Output 3 33 7" xfId="36900"/>
    <cellStyle name="Output 3 33 8" xfId="36901"/>
    <cellStyle name="Output 3 33 9" xfId="36902"/>
    <cellStyle name="Output 3 34" xfId="36903"/>
    <cellStyle name="Output 3 34 2" xfId="36904"/>
    <cellStyle name="Output 3 34 3" xfId="36905"/>
    <cellStyle name="Output 3 34 4" xfId="36906"/>
    <cellStyle name="Output 3 34 5" xfId="36907"/>
    <cellStyle name="Output 3 34 6" xfId="36908"/>
    <cellStyle name="Output 3 34 7" xfId="36909"/>
    <cellStyle name="Output 3 34 8" xfId="36910"/>
    <cellStyle name="Output 3 34 9" xfId="36911"/>
    <cellStyle name="Output 3 35" xfId="36912"/>
    <cellStyle name="Output 3 36" xfId="36913"/>
    <cellStyle name="Output 3 37" xfId="36914"/>
    <cellStyle name="Output 3 38" xfId="36915"/>
    <cellStyle name="Output 3 39" xfId="36916"/>
    <cellStyle name="Output 3 4" xfId="36917"/>
    <cellStyle name="Output 3 4 10" xfId="36918"/>
    <cellStyle name="Output 3 4 11" xfId="36919"/>
    <cellStyle name="Output 3 4 2" xfId="36920"/>
    <cellStyle name="Output 3 4 2 2" xfId="36921"/>
    <cellStyle name="Output 3 4 2 3" xfId="36922"/>
    <cellStyle name="Output 3 4 2 4" xfId="36923"/>
    <cellStyle name="Output 3 4 2 5" xfId="36924"/>
    <cellStyle name="Output 3 4 2 6" xfId="36925"/>
    <cellStyle name="Output 3 4 2 7" xfId="36926"/>
    <cellStyle name="Output 3 4 2 8" xfId="36927"/>
    <cellStyle name="Output 3 4 2 9" xfId="36928"/>
    <cellStyle name="Output 3 4 3" xfId="36929"/>
    <cellStyle name="Output 3 4 3 2" xfId="36930"/>
    <cellStyle name="Output 3 4 3 3" xfId="36931"/>
    <cellStyle name="Output 3 4 3 4" xfId="36932"/>
    <cellStyle name="Output 3 4 3 5" xfId="36933"/>
    <cellStyle name="Output 3 4 3 6" xfId="36934"/>
    <cellStyle name="Output 3 4 3 7" xfId="36935"/>
    <cellStyle name="Output 3 4 3 8" xfId="36936"/>
    <cellStyle name="Output 3 4 3 9" xfId="36937"/>
    <cellStyle name="Output 3 4 4" xfId="36938"/>
    <cellStyle name="Output 3 4 5" xfId="36939"/>
    <cellStyle name="Output 3 4 6" xfId="36940"/>
    <cellStyle name="Output 3 4 7" xfId="36941"/>
    <cellStyle name="Output 3 4 8" xfId="36942"/>
    <cellStyle name="Output 3 4 9" xfId="36943"/>
    <cellStyle name="Output 3 40" xfId="36944"/>
    <cellStyle name="Output 3 41" xfId="36945"/>
    <cellStyle name="Output 3 42" xfId="36946"/>
    <cellStyle name="Output 3 43" xfId="36947"/>
    <cellStyle name="Output 3 44" xfId="36948"/>
    <cellStyle name="Output 3 45" xfId="36949"/>
    <cellStyle name="Output 3 46" xfId="36950"/>
    <cellStyle name="Output 3 47" xfId="36951"/>
    <cellStyle name="Output 3 48" xfId="36952"/>
    <cellStyle name="Output 3 49" xfId="36953"/>
    <cellStyle name="Output 3 5" xfId="36954"/>
    <cellStyle name="Output 3 5 10" xfId="36955"/>
    <cellStyle name="Output 3 5 11" xfId="36956"/>
    <cellStyle name="Output 3 5 2" xfId="36957"/>
    <cellStyle name="Output 3 5 2 2" xfId="36958"/>
    <cellStyle name="Output 3 5 2 3" xfId="36959"/>
    <cellStyle name="Output 3 5 2 4" xfId="36960"/>
    <cellStyle name="Output 3 5 2 5" xfId="36961"/>
    <cellStyle name="Output 3 5 2 6" xfId="36962"/>
    <cellStyle name="Output 3 5 2 7" xfId="36963"/>
    <cellStyle name="Output 3 5 2 8" xfId="36964"/>
    <cellStyle name="Output 3 5 2 9" xfId="36965"/>
    <cellStyle name="Output 3 5 3" xfId="36966"/>
    <cellStyle name="Output 3 5 3 2" xfId="36967"/>
    <cellStyle name="Output 3 5 3 3" xfId="36968"/>
    <cellStyle name="Output 3 5 3 4" xfId="36969"/>
    <cellStyle name="Output 3 5 3 5" xfId="36970"/>
    <cellStyle name="Output 3 5 3 6" xfId="36971"/>
    <cellStyle name="Output 3 5 3 7" xfId="36972"/>
    <cellStyle name="Output 3 5 3 8" xfId="36973"/>
    <cellStyle name="Output 3 5 3 9" xfId="36974"/>
    <cellStyle name="Output 3 5 4" xfId="36975"/>
    <cellStyle name="Output 3 5 5" xfId="36976"/>
    <cellStyle name="Output 3 5 6" xfId="36977"/>
    <cellStyle name="Output 3 5 7" xfId="36978"/>
    <cellStyle name="Output 3 5 8" xfId="36979"/>
    <cellStyle name="Output 3 5 9" xfId="36980"/>
    <cellStyle name="Output 3 50" xfId="36981"/>
    <cellStyle name="Output 3 51" xfId="36982"/>
    <cellStyle name="Output 3 52" xfId="36983"/>
    <cellStyle name="Output 3 53" xfId="36984"/>
    <cellStyle name="Output 3 54" xfId="36985"/>
    <cellStyle name="Output 3 55" xfId="36986"/>
    <cellStyle name="Output 3 56" xfId="36987"/>
    <cellStyle name="Output 3 57" xfId="36988"/>
    <cellStyle name="Output 3 58" xfId="36989"/>
    <cellStyle name="Output 3 59" xfId="36990"/>
    <cellStyle name="Output 3 6" xfId="36991"/>
    <cellStyle name="Output 3 6 10" xfId="36992"/>
    <cellStyle name="Output 3 6 11" xfId="36993"/>
    <cellStyle name="Output 3 6 2" xfId="36994"/>
    <cellStyle name="Output 3 6 2 2" xfId="36995"/>
    <cellStyle name="Output 3 6 2 3" xfId="36996"/>
    <cellStyle name="Output 3 6 2 4" xfId="36997"/>
    <cellStyle name="Output 3 6 2 5" xfId="36998"/>
    <cellStyle name="Output 3 6 2 6" xfId="36999"/>
    <cellStyle name="Output 3 6 2 7" xfId="37000"/>
    <cellStyle name="Output 3 6 2 8" xfId="37001"/>
    <cellStyle name="Output 3 6 2 9" xfId="37002"/>
    <cellStyle name="Output 3 6 3" xfId="37003"/>
    <cellStyle name="Output 3 6 3 2" xfId="37004"/>
    <cellStyle name="Output 3 6 3 3" xfId="37005"/>
    <cellStyle name="Output 3 6 3 4" xfId="37006"/>
    <cellStyle name="Output 3 6 3 5" xfId="37007"/>
    <cellStyle name="Output 3 6 3 6" xfId="37008"/>
    <cellStyle name="Output 3 6 3 7" xfId="37009"/>
    <cellStyle name="Output 3 6 3 8" xfId="37010"/>
    <cellStyle name="Output 3 6 3 9" xfId="37011"/>
    <cellStyle name="Output 3 6 4" xfId="37012"/>
    <cellStyle name="Output 3 6 5" xfId="37013"/>
    <cellStyle name="Output 3 6 6" xfId="37014"/>
    <cellStyle name="Output 3 6 7" xfId="37015"/>
    <cellStyle name="Output 3 6 8" xfId="37016"/>
    <cellStyle name="Output 3 6 9" xfId="37017"/>
    <cellStyle name="Output 3 60" xfId="37018"/>
    <cellStyle name="Output 3 61" xfId="37019"/>
    <cellStyle name="Output 3 62" xfId="37020"/>
    <cellStyle name="Output 3 63" xfId="37021"/>
    <cellStyle name="Output 3 64" xfId="37022"/>
    <cellStyle name="Output 3 65" xfId="37023"/>
    <cellStyle name="Output 3 66" xfId="37024"/>
    <cellStyle name="Output 3 67" xfId="37025"/>
    <cellStyle name="Output 3 68" xfId="37026"/>
    <cellStyle name="Output 3 69" xfId="37027"/>
    <cellStyle name="Output 3 7" xfId="37028"/>
    <cellStyle name="Output 3 7 10" xfId="37029"/>
    <cellStyle name="Output 3 7 11" xfId="37030"/>
    <cellStyle name="Output 3 7 2" xfId="37031"/>
    <cellStyle name="Output 3 7 2 2" xfId="37032"/>
    <cellStyle name="Output 3 7 2 3" xfId="37033"/>
    <cellStyle name="Output 3 7 2 4" xfId="37034"/>
    <cellStyle name="Output 3 7 2 5" xfId="37035"/>
    <cellStyle name="Output 3 7 2 6" xfId="37036"/>
    <cellStyle name="Output 3 7 2 7" xfId="37037"/>
    <cellStyle name="Output 3 7 2 8" xfId="37038"/>
    <cellStyle name="Output 3 7 2 9" xfId="37039"/>
    <cellStyle name="Output 3 7 3" xfId="37040"/>
    <cellStyle name="Output 3 7 3 2" xfId="37041"/>
    <cellStyle name="Output 3 7 3 3" xfId="37042"/>
    <cellStyle name="Output 3 7 3 4" xfId="37043"/>
    <cellStyle name="Output 3 7 3 5" xfId="37044"/>
    <cellStyle name="Output 3 7 3 6" xfId="37045"/>
    <cellStyle name="Output 3 7 3 7" xfId="37046"/>
    <cellStyle name="Output 3 7 3 8" xfId="37047"/>
    <cellStyle name="Output 3 7 3 9" xfId="37048"/>
    <cellStyle name="Output 3 7 4" xfId="37049"/>
    <cellStyle name="Output 3 7 5" xfId="37050"/>
    <cellStyle name="Output 3 7 6" xfId="37051"/>
    <cellStyle name="Output 3 7 7" xfId="37052"/>
    <cellStyle name="Output 3 7 8" xfId="37053"/>
    <cellStyle name="Output 3 7 9" xfId="37054"/>
    <cellStyle name="Output 3 70" xfId="37055"/>
    <cellStyle name="Output 3 71" xfId="37056"/>
    <cellStyle name="Output 3 72" xfId="37057"/>
    <cellStyle name="Output 3 73" xfId="37058"/>
    <cellStyle name="Output 3 74" xfId="37059"/>
    <cellStyle name="Output 3 75" xfId="37060"/>
    <cellStyle name="Output 3 76" xfId="37061"/>
    <cellStyle name="Output 3 77" xfId="37062"/>
    <cellStyle name="Output 3 78" xfId="37063"/>
    <cellStyle name="Output 3 79" xfId="37064"/>
    <cellStyle name="Output 3 8" xfId="37065"/>
    <cellStyle name="Output 3 8 10" xfId="37066"/>
    <cellStyle name="Output 3 8 11" xfId="37067"/>
    <cellStyle name="Output 3 8 2" xfId="37068"/>
    <cellStyle name="Output 3 8 2 2" xfId="37069"/>
    <cellStyle name="Output 3 8 2 3" xfId="37070"/>
    <cellStyle name="Output 3 8 2 4" xfId="37071"/>
    <cellStyle name="Output 3 8 2 5" xfId="37072"/>
    <cellStyle name="Output 3 8 2 6" xfId="37073"/>
    <cellStyle name="Output 3 8 2 7" xfId="37074"/>
    <cellStyle name="Output 3 8 2 8" xfId="37075"/>
    <cellStyle name="Output 3 8 2 9" xfId="37076"/>
    <cellStyle name="Output 3 8 3" xfId="37077"/>
    <cellStyle name="Output 3 8 3 2" xfId="37078"/>
    <cellStyle name="Output 3 8 3 3" xfId="37079"/>
    <cellStyle name="Output 3 8 3 4" xfId="37080"/>
    <cellStyle name="Output 3 8 3 5" xfId="37081"/>
    <cellStyle name="Output 3 8 3 6" xfId="37082"/>
    <cellStyle name="Output 3 8 3 7" xfId="37083"/>
    <cellStyle name="Output 3 8 3 8" xfId="37084"/>
    <cellStyle name="Output 3 8 3 9" xfId="37085"/>
    <cellStyle name="Output 3 8 4" xfId="37086"/>
    <cellStyle name="Output 3 8 5" xfId="37087"/>
    <cellStyle name="Output 3 8 6" xfId="37088"/>
    <cellStyle name="Output 3 8 7" xfId="37089"/>
    <cellStyle name="Output 3 8 8" xfId="37090"/>
    <cellStyle name="Output 3 8 9" xfId="37091"/>
    <cellStyle name="Output 3 80" xfId="37092"/>
    <cellStyle name="Output 3 81" xfId="37093"/>
    <cellStyle name="Output 3 82" xfId="2247"/>
    <cellStyle name="Output 3 9" xfId="37094"/>
    <cellStyle name="Output 3 9 10" xfId="37095"/>
    <cellStyle name="Output 3 9 11" xfId="37096"/>
    <cellStyle name="Output 3 9 2" xfId="37097"/>
    <cellStyle name="Output 3 9 2 2" xfId="37098"/>
    <cellStyle name="Output 3 9 2 3" xfId="37099"/>
    <cellStyle name="Output 3 9 2 4" xfId="37100"/>
    <cellStyle name="Output 3 9 2 5" xfId="37101"/>
    <cellStyle name="Output 3 9 2 6" xfId="37102"/>
    <cellStyle name="Output 3 9 2 7" xfId="37103"/>
    <cellStyle name="Output 3 9 2 8" xfId="37104"/>
    <cellStyle name="Output 3 9 2 9" xfId="37105"/>
    <cellStyle name="Output 3 9 3" xfId="37106"/>
    <cellStyle name="Output 3 9 3 2" xfId="37107"/>
    <cellStyle name="Output 3 9 3 3" xfId="37108"/>
    <cellStyle name="Output 3 9 3 4" xfId="37109"/>
    <cellStyle name="Output 3 9 3 5" xfId="37110"/>
    <cellStyle name="Output 3 9 3 6" xfId="37111"/>
    <cellStyle name="Output 3 9 3 7" xfId="37112"/>
    <cellStyle name="Output 3 9 3 8" xfId="37113"/>
    <cellStyle name="Output 3 9 3 9" xfId="37114"/>
    <cellStyle name="Output 3 9 4" xfId="37115"/>
    <cellStyle name="Output 3 9 5" xfId="37116"/>
    <cellStyle name="Output 3 9 6" xfId="37117"/>
    <cellStyle name="Output 3 9 7" xfId="37118"/>
    <cellStyle name="Output 3 9 8" xfId="37119"/>
    <cellStyle name="Output 3 9 9" xfId="37120"/>
    <cellStyle name="Output 30" xfId="37121"/>
    <cellStyle name="Output 31" xfId="37122"/>
    <cellStyle name="Output 32" xfId="37123"/>
    <cellStyle name="Output 33" xfId="37124"/>
    <cellStyle name="Output 34" xfId="37125"/>
    <cellStyle name="Output 35" xfId="37126"/>
    <cellStyle name="Output 36" xfId="37127"/>
    <cellStyle name="Output 37" xfId="37128"/>
    <cellStyle name="Output 38" xfId="37129"/>
    <cellStyle name="Output 39" xfId="37130"/>
    <cellStyle name="Output 4" xfId="90"/>
    <cellStyle name="Output 4 10" xfId="37131"/>
    <cellStyle name="Output 4 10 10" xfId="37132"/>
    <cellStyle name="Output 4 10 11" xfId="37133"/>
    <cellStyle name="Output 4 10 2" xfId="37134"/>
    <cellStyle name="Output 4 10 2 2" xfId="37135"/>
    <cellStyle name="Output 4 10 2 3" xfId="37136"/>
    <cellStyle name="Output 4 10 2 4" xfId="37137"/>
    <cellStyle name="Output 4 10 2 5" xfId="37138"/>
    <cellStyle name="Output 4 10 2 6" xfId="37139"/>
    <cellStyle name="Output 4 10 2 7" xfId="37140"/>
    <cellStyle name="Output 4 10 2 8" xfId="37141"/>
    <cellStyle name="Output 4 10 2 9" xfId="37142"/>
    <cellStyle name="Output 4 10 3" xfId="37143"/>
    <cellStyle name="Output 4 10 3 2" xfId="37144"/>
    <cellStyle name="Output 4 10 3 3" xfId="37145"/>
    <cellStyle name="Output 4 10 3 4" xfId="37146"/>
    <cellStyle name="Output 4 10 3 5" xfId="37147"/>
    <cellStyle name="Output 4 10 3 6" xfId="37148"/>
    <cellStyle name="Output 4 10 3 7" xfId="37149"/>
    <cellStyle name="Output 4 10 3 8" xfId="37150"/>
    <cellStyle name="Output 4 10 3 9" xfId="37151"/>
    <cellStyle name="Output 4 10 4" xfId="37152"/>
    <cellStyle name="Output 4 10 5" xfId="37153"/>
    <cellStyle name="Output 4 10 6" xfId="37154"/>
    <cellStyle name="Output 4 10 7" xfId="37155"/>
    <cellStyle name="Output 4 10 8" xfId="37156"/>
    <cellStyle name="Output 4 10 9" xfId="37157"/>
    <cellStyle name="Output 4 11" xfId="37158"/>
    <cellStyle name="Output 4 11 10" xfId="37159"/>
    <cellStyle name="Output 4 11 11" xfId="37160"/>
    <cellStyle name="Output 4 11 2" xfId="37161"/>
    <cellStyle name="Output 4 11 2 2" xfId="37162"/>
    <cellStyle name="Output 4 11 2 3" xfId="37163"/>
    <cellStyle name="Output 4 11 2 4" xfId="37164"/>
    <cellStyle name="Output 4 11 2 5" xfId="37165"/>
    <cellStyle name="Output 4 11 2 6" xfId="37166"/>
    <cellStyle name="Output 4 11 2 7" xfId="37167"/>
    <cellStyle name="Output 4 11 2 8" xfId="37168"/>
    <cellStyle name="Output 4 11 2 9" xfId="37169"/>
    <cellStyle name="Output 4 11 3" xfId="37170"/>
    <cellStyle name="Output 4 11 3 2" xfId="37171"/>
    <cellStyle name="Output 4 11 3 3" xfId="37172"/>
    <cellStyle name="Output 4 11 3 4" xfId="37173"/>
    <cellStyle name="Output 4 11 3 5" xfId="37174"/>
    <cellStyle name="Output 4 11 3 6" xfId="37175"/>
    <cellStyle name="Output 4 11 3 7" xfId="37176"/>
    <cellStyle name="Output 4 11 3 8" xfId="37177"/>
    <cellStyle name="Output 4 11 3 9" xfId="37178"/>
    <cellStyle name="Output 4 11 4" xfId="37179"/>
    <cellStyle name="Output 4 11 5" xfId="37180"/>
    <cellStyle name="Output 4 11 6" xfId="37181"/>
    <cellStyle name="Output 4 11 7" xfId="37182"/>
    <cellStyle name="Output 4 11 8" xfId="37183"/>
    <cellStyle name="Output 4 11 9" xfId="37184"/>
    <cellStyle name="Output 4 12" xfId="37185"/>
    <cellStyle name="Output 4 12 10" xfId="37186"/>
    <cellStyle name="Output 4 12 11" xfId="37187"/>
    <cellStyle name="Output 4 12 2" xfId="37188"/>
    <cellStyle name="Output 4 12 2 2" xfId="37189"/>
    <cellStyle name="Output 4 12 2 3" xfId="37190"/>
    <cellStyle name="Output 4 12 2 4" xfId="37191"/>
    <cellStyle name="Output 4 12 2 5" xfId="37192"/>
    <cellStyle name="Output 4 12 2 6" xfId="37193"/>
    <cellStyle name="Output 4 12 2 7" xfId="37194"/>
    <cellStyle name="Output 4 12 2 8" xfId="37195"/>
    <cellStyle name="Output 4 12 2 9" xfId="37196"/>
    <cellStyle name="Output 4 12 3" xfId="37197"/>
    <cellStyle name="Output 4 12 3 2" xfId="37198"/>
    <cellStyle name="Output 4 12 3 3" xfId="37199"/>
    <cellStyle name="Output 4 12 3 4" xfId="37200"/>
    <cellStyle name="Output 4 12 3 5" xfId="37201"/>
    <cellStyle name="Output 4 12 3 6" xfId="37202"/>
    <cellStyle name="Output 4 12 3 7" xfId="37203"/>
    <cellStyle name="Output 4 12 3 8" xfId="37204"/>
    <cellStyle name="Output 4 12 3 9" xfId="37205"/>
    <cellStyle name="Output 4 12 4" xfId="37206"/>
    <cellStyle name="Output 4 12 5" xfId="37207"/>
    <cellStyle name="Output 4 12 6" xfId="37208"/>
    <cellStyle name="Output 4 12 7" xfId="37209"/>
    <cellStyle name="Output 4 12 8" xfId="37210"/>
    <cellStyle name="Output 4 12 9" xfId="37211"/>
    <cellStyle name="Output 4 13" xfId="37212"/>
    <cellStyle name="Output 4 13 10" xfId="37213"/>
    <cellStyle name="Output 4 13 11" xfId="37214"/>
    <cellStyle name="Output 4 13 2" xfId="37215"/>
    <cellStyle name="Output 4 13 2 2" xfId="37216"/>
    <cellStyle name="Output 4 13 2 3" xfId="37217"/>
    <cellStyle name="Output 4 13 2 4" xfId="37218"/>
    <cellStyle name="Output 4 13 2 5" xfId="37219"/>
    <cellStyle name="Output 4 13 2 6" xfId="37220"/>
    <cellStyle name="Output 4 13 2 7" xfId="37221"/>
    <cellStyle name="Output 4 13 2 8" xfId="37222"/>
    <cellStyle name="Output 4 13 2 9" xfId="37223"/>
    <cellStyle name="Output 4 13 3" xfId="37224"/>
    <cellStyle name="Output 4 13 3 2" xfId="37225"/>
    <cellStyle name="Output 4 13 3 3" xfId="37226"/>
    <cellStyle name="Output 4 13 3 4" xfId="37227"/>
    <cellStyle name="Output 4 13 3 5" xfId="37228"/>
    <cellStyle name="Output 4 13 3 6" xfId="37229"/>
    <cellStyle name="Output 4 13 3 7" xfId="37230"/>
    <cellStyle name="Output 4 13 3 8" xfId="37231"/>
    <cellStyle name="Output 4 13 3 9" xfId="37232"/>
    <cellStyle name="Output 4 13 4" xfId="37233"/>
    <cellStyle name="Output 4 13 5" xfId="37234"/>
    <cellStyle name="Output 4 13 6" xfId="37235"/>
    <cellStyle name="Output 4 13 7" xfId="37236"/>
    <cellStyle name="Output 4 13 8" xfId="37237"/>
    <cellStyle name="Output 4 13 9" xfId="37238"/>
    <cellStyle name="Output 4 14" xfId="37239"/>
    <cellStyle name="Output 4 14 10" xfId="37240"/>
    <cellStyle name="Output 4 14 11" xfId="37241"/>
    <cellStyle name="Output 4 14 2" xfId="37242"/>
    <cellStyle name="Output 4 14 2 2" xfId="37243"/>
    <cellStyle name="Output 4 14 2 3" xfId="37244"/>
    <cellStyle name="Output 4 14 2 4" xfId="37245"/>
    <cellStyle name="Output 4 14 2 5" xfId="37246"/>
    <cellStyle name="Output 4 14 2 6" xfId="37247"/>
    <cellStyle name="Output 4 14 2 7" xfId="37248"/>
    <cellStyle name="Output 4 14 2 8" xfId="37249"/>
    <cellStyle name="Output 4 14 2 9" xfId="37250"/>
    <cellStyle name="Output 4 14 3" xfId="37251"/>
    <cellStyle name="Output 4 14 3 2" xfId="37252"/>
    <cellStyle name="Output 4 14 3 3" xfId="37253"/>
    <cellStyle name="Output 4 14 3 4" xfId="37254"/>
    <cellStyle name="Output 4 14 3 5" xfId="37255"/>
    <cellStyle name="Output 4 14 3 6" xfId="37256"/>
    <cellStyle name="Output 4 14 3 7" xfId="37257"/>
    <cellStyle name="Output 4 14 3 8" xfId="37258"/>
    <cellStyle name="Output 4 14 3 9" xfId="37259"/>
    <cellStyle name="Output 4 14 4" xfId="37260"/>
    <cellStyle name="Output 4 14 5" xfId="37261"/>
    <cellStyle name="Output 4 14 6" xfId="37262"/>
    <cellStyle name="Output 4 14 7" xfId="37263"/>
    <cellStyle name="Output 4 14 8" xfId="37264"/>
    <cellStyle name="Output 4 14 9" xfId="37265"/>
    <cellStyle name="Output 4 15" xfId="37266"/>
    <cellStyle name="Output 4 15 10" xfId="37267"/>
    <cellStyle name="Output 4 15 11" xfId="37268"/>
    <cellStyle name="Output 4 15 2" xfId="37269"/>
    <cellStyle name="Output 4 15 2 2" xfId="37270"/>
    <cellStyle name="Output 4 15 2 3" xfId="37271"/>
    <cellStyle name="Output 4 15 2 4" xfId="37272"/>
    <cellStyle name="Output 4 15 2 5" xfId="37273"/>
    <cellStyle name="Output 4 15 2 6" xfId="37274"/>
    <cellStyle name="Output 4 15 2 7" xfId="37275"/>
    <cellStyle name="Output 4 15 2 8" xfId="37276"/>
    <cellStyle name="Output 4 15 2 9" xfId="37277"/>
    <cellStyle name="Output 4 15 3" xfId="37278"/>
    <cellStyle name="Output 4 15 3 2" xfId="37279"/>
    <cellStyle name="Output 4 15 3 3" xfId="37280"/>
    <cellStyle name="Output 4 15 3 4" xfId="37281"/>
    <cellStyle name="Output 4 15 3 5" xfId="37282"/>
    <cellStyle name="Output 4 15 3 6" xfId="37283"/>
    <cellStyle name="Output 4 15 3 7" xfId="37284"/>
    <cellStyle name="Output 4 15 3 8" xfId="37285"/>
    <cellStyle name="Output 4 15 3 9" xfId="37286"/>
    <cellStyle name="Output 4 15 4" xfId="37287"/>
    <cellStyle name="Output 4 15 5" xfId="37288"/>
    <cellStyle name="Output 4 15 6" xfId="37289"/>
    <cellStyle name="Output 4 15 7" xfId="37290"/>
    <cellStyle name="Output 4 15 8" xfId="37291"/>
    <cellStyle name="Output 4 15 9" xfId="37292"/>
    <cellStyle name="Output 4 16" xfId="37293"/>
    <cellStyle name="Output 4 16 10" xfId="37294"/>
    <cellStyle name="Output 4 16 11" xfId="37295"/>
    <cellStyle name="Output 4 16 2" xfId="37296"/>
    <cellStyle name="Output 4 16 2 2" xfId="37297"/>
    <cellStyle name="Output 4 16 2 3" xfId="37298"/>
    <cellStyle name="Output 4 16 2 4" xfId="37299"/>
    <cellStyle name="Output 4 16 2 5" xfId="37300"/>
    <cellStyle name="Output 4 16 2 6" xfId="37301"/>
    <cellStyle name="Output 4 16 2 7" xfId="37302"/>
    <cellStyle name="Output 4 16 2 8" xfId="37303"/>
    <cellStyle name="Output 4 16 2 9" xfId="37304"/>
    <cellStyle name="Output 4 16 3" xfId="37305"/>
    <cellStyle name="Output 4 16 3 2" xfId="37306"/>
    <cellStyle name="Output 4 16 3 3" xfId="37307"/>
    <cellStyle name="Output 4 16 3 4" xfId="37308"/>
    <cellStyle name="Output 4 16 3 5" xfId="37309"/>
    <cellStyle name="Output 4 16 3 6" xfId="37310"/>
    <cellStyle name="Output 4 16 3 7" xfId="37311"/>
    <cellStyle name="Output 4 16 3 8" xfId="37312"/>
    <cellStyle name="Output 4 16 3 9" xfId="37313"/>
    <cellStyle name="Output 4 16 4" xfId="37314"/>
    <cellStyle name="Output 4 16 5" xfId="37315"/>
    <cellStyle name="Output 4 16 6" xfId="37316"/>
    <cellStyle name="Output 4 16 7" xfId="37317"/>
    <cellStyle name="Output 4 16 8" xfId="37318"/>
    <cellStyle name="Output 4 16 9" xfId="37319"/>
    <cellStyle name="Output 4 17" xfId="37320"/>
    <cellStyle name="Output 4 17 10" xfId="37321"/>
    <cellStyle name="Output 4 17 11" xfId="37322"/>
    <cellStyle name="Output 4 17 2" xfId="37323"/>
    <cellStyle name="Output 4 17 2 2" xfId="37324"/>
    <cellStyle name="Output 4 17 2 3" xfId="37325"/>
    <cellStyle name="Output 4 17 2 4" xfId="37326"/>
    <cellStyle name="Output 4 17 2 5" xfId="37327"/>
    <cellStyle name="Output 4 17 2 6" xfId="37328"/>
    <cellStyle name="Output 4 17 2 7" xfId="37329"/>
    <cellStyle name="Output 4 17 2 8" xfId="37330"/>
    <cellStyle name="Output 4 17 2 9" xfId="37331"/>
    <cellStyle name="Output 4 17 3" xfId="37332"/>
    <cellStyle name="Output 4 17 3 2" xfId="37333"/>
    <cellStyle name="Output 4 17 3 3" xfId="37334"/>
    <cellStyle name="Output 4 17 3 4" xfId="37335"/>
    <cellStyle name="Output 4 17 3 5" xfId="37336"/>
    <cellStyle name="Output 4 17 3 6" xfId="37337"/>
    <cellStyle name="Output 4 17 3 7" xfId="37338"/>
    <cellStyle name="Output 4 17 3 8" xfId="37339"/>
    <cellStyle name="Output 4 17 3 9" xfId="37340"/>
    <cellStyle name="Output 4 17 4" xfId="37341"/>
    <cellStyle name="Output 4 17 5" xfId="37342"/>
    <cellStyle name="Output 4 17 6" xfId="37343"/>
    <cellStyle name="Output 4 17 7" xfId="37344"/>
    <cellStyle name="Output 4 17 8" xfId="37345"/>
    <cellStyle name="Output 4 17 9" xfId="37346"/>
    <cellStyle name="Output 4 18" xfId="37347"/>
    <cellStyle name="Output 4 18 10" xfId="37348"/>
    <cellStyle name="Output 4 18 11" xfId="37349"/>
    <cellStyle name="Output 4 18 2" xfId="37350"/>
    <cellStyle name="Output 4 18 2 2" xfId="37351"/>
    <cellStyle name="Output 4 18 2 3" xfId="37352"/>
    <cellStyle name="Output 4 18 2 4" xfId="37353"/>
    <cellStyle name="Output 4 18 2 5" xfId="37354"/>
    <cellStyle name="Output 4 18 2 6" xfId="37355"/>
    <cellStyle name="Output 4 18 2 7" xfId="37356"/>
    <cellStyle name="Output 4 18 2 8" xfId="37357"/>
    <cellStyle name="Output 4 18 2 9" xfId="37358"/>
    <cellStyle name="Output 4 18 3" xfId="37359"/>
    <cellStyle name="Output 4 18 3 2" xfId="37360"/>
    <cellStyle name="Output 4 18 3 3" xfId="37361"/>
    <cellStyle name="Output 4 18 3 4" xfId="37362"/>
    <cellStyle name="Output 4 18 3 5" xfId="37363"/>
    <cellStyle name="Output 4 18 3 6" xfId="37364"/>
    <cellStyle name="Output 4 18 3 7" xfId="37365"/>
    <cellStyle name="Output 4 18 3 8" xfId="37366"/>
    <cellStyle name="Output 4 18 3 9" xfId="37367"/>
    <cellStyle name="Output 4 18 4" xfId="37368"/>
    <cellStyle name="Output 4 18 5" xfId="37369"/>
    <cellStyle name="Output 4 18 6" xfId="37370"/>
    <cellStyle name="Output 4 18 7" xfId="37371"/>
    <cellStyle name="Output 4 18 8" xfId="37372"/>
    <cellStyle name="Output 4 18 9" xfId="37373"/>
    <cellStyle name="Output 4 19" xfId="37374"/>
    <cellStyle name="Output 4 19 10" xfId="37375"/>
    <cellStyle name="Output 4 19 11" xfId="37376"/>
    <cellStyle name="Output 4 19 2" xfId="37377"/>
    <cellStyle name="Output 4 19 2 2" xfId="37378"/>
    <cellStyle name="Output 4 19 2 3" xfId="37379"/>
    <cellStyle name="Output 4 19 2 4" xfId="37380"/>
    <cellStyle name="Output 4 19 2 5" xfId="37381"/>
    <cellStyle name="Output 4 19 2 6" xfId="37382"/>
    <cellStyle name="Output 4 19 2 7" xfId="37383"/>
    <cellStyle name="Output 4 19 2 8" xfId="37384"/>
    <cellStyle name="Output 4 19 2 9" xfId="37385"/>
    <cellStyle name="Output 4 19 3" xfId="37386"/>
    <cellStyle name="Output 4 19 3 2" xfId="37387"/>
    <cellStyle name="Output 4 19 3 3" xfId="37388"/>
    <cellStyle name="Output 4 19 3 4" xfId="37389"/>
    <cellStyle name="Output 4 19 3 5" xfId="37390"/>
    <cellStyle name="Output 4 19 3 6" xfId="37391"/>
    <cellStyle name="Output 4 19 3 7" xfId="37392"/>
    <cellStyle name="Output 4 19 3 8" xfId="37393"/>
    <cellStyle name="Output 4 19 3 9" xfId="37394"/>
    <cellStyle name="Output 4 19 4" xfId="37395"/>
    <cellStyle name="Output 4 19 5" xfId="37396"/>
    <cellStyle name="Output 4 19 6" xfId="37397"/>
    <cellStyle name="Output 4 19 7" xfId="37398"/>
    <cellStyle name="Output 4 19 8" xfId="37399"/>
    <cellStyle name="Output 4 19 9" xfId="37400"/>
    <cellStyle name="Output 4 2" xfId="91"/>
    <cellStyle name="Output 4 2 10" xfId="37401"/>
    <cellStyle name="Output 4 2 11" xfId="37402"/>
    <cellStyle name="Output 4 2 12" xfId="7630"/>
    <cellStyle name="Output 4 2 2" xfId="37403"/>
    <cellStyle name="Output 4 2 2 2" xfId="37404"/>
    <cellStyle name="Output 4 2 2 3" xfId="37405"/>
    <cellStyle name="Output 4 2 2 4" xfId="37406"/>
    <cellStyle name="Output 4 2 2 5" xfId="37407"/>
    <cellStyle name="Output 4 2 2 6" xfId="37408"/>
    <cellStyle name="Output 4 2 2 7" xfId="37409"/>
    <cellStyle name="Output 4 2 2 8" xfId="37410"/>
    <cellStyle name="Output 4 2 2 9" xfId="37411"/>
    <cellStyle name="Output 4 2 3" xfId="37412"/>
    <cellStyle name="Output 4 2 3 2" xfId="37413"/>
    <cellStyle name="Output 4 2 3 3" xfId="37414"/>
    <cellStyle name="Output 4 2 3 4" xfId="37415"/>
    <cellStyle name="Output 4 2 3 5" xfId="37416"/>
    <cellStyle name="Output 4 2 3 6" xfId="37417"/>
    <cellStyle name="Output 4 2 3 7" xfId="37418"/>
    <cellStyle name="Output 4 2 3 8" xfId="37419"/>
    <cellStyle name="Output 4 2 3 9" xfId="37420"/>
    <cellStyle name="Output 4 2 4" xfId="37421"/>
    <cellStyle name="Output 4 2 5" xfId="37422"/>
    <cellStyle name="Output 4 2 6" xfId="37423"/>
    <cellStyle name="Output 4 2 7" xfId="37424"/>
    <cellStyle name="Output 4 2 8" xfId="37425"/>
    <cellStyle name="Output 4 2 9" xfId="37426"/>
    <cellStyle name="Output 4 20" xfId="37427"/>
    <cellStyle name="Output 4 20 10" xfId="37428"/>
    <cellStyle name="Output 4 20 11" xfId="37429"/>
    <cellStyle name="Output 4 20 2" xfId="37430"/>
    <cellStyle name="Output 4 20 2 2" xfId="37431"/>
    <cellStyle name="Output 4 20 2 3" xfId="37432"/>
    <cellStyle name="Output 4 20 2 4" xfId="37433"/>
    <cellStyle name="Output 4 20 2 5" xfId="37434"/>
    <cellStyle name="Output 4 20 2 6" xfId="37435"/>
    <cellStyle name="Output 4 20 2 7" xfId="37436"/>
    <cellStyle name="Output 4 20 2 8" xfId="37437"/>
    <cellStyle name="Output 4 20 2 9" xfId="37438"/>
    <cellStyle name="Output 4 20 3" xfId="37439"/>
    <cellStyle name="Output 4 20 3 2" xfId="37440"/>
    <cellStyle name="Output 4 20 3 3" xfId="37441"/>
    <cellStyle name="Output 4 20 3 4" xfId="37442"/>
    <cellStyle name="Output 4 20 3 5" xfId="37443"/>
    <cellStyle name="Output 4 20 3 6" xfId="37444"/>
    <cellStyle name="Output 4 20 3 7" xfId="37445"/>
    <cellStyle name="Output 4 20 3 8" xfId="37446"/>
    <cellStyle name="Output 4 20 3 9" xfId="37447"/>
    <cellStyle name="Output 4 20 4" xfId="37448"/>
    <cellStyle name="Output 4 20 5" xfId="37449"/>
    <cellStyle name="Output 4 20 6" xfId="37450"/>
    <cellStyle name="Output 4 20 7" xfId="37451"/>
    <cellStyle name="Output 4 20 8" xfId="37452"/>
    <cellStyle name="Output 4 20 9" xfId="37453"/>
    <cellStyle name="Output 4 21" xfId="37454"/>
    <cellStyle name="Output 4 21 10" xfId="37455"/>
    <cellStyle name="Output 4 21 11" xfId="37456"/>
    <cellStyle name="Output 4 21 2" xfId="37457"/>
    <cellStyle name="Output 4 21 2 2" xfId="37458"/>
    <cellStyle name="Output 4 21 2 3" xfId="37459"/>
    <cellStyle name="Output 4 21 2 4" xfId="37460"/>
    <cellStyle name="Output 4 21 2 5" xfId="37461"/>
    <cellStyle name="Output 4 21 2 6" xfId="37462"/>
    <cellStyle name="Output 4 21 2 7" xfId="37463"/>
    <cellStyle name="Output 4 21 2 8" xfId="37464"/>
    <cellStyle name="Output 4 21 2 9" xfId="37465"/>
    <cellStyle name="Output 4 21 3" xfId="37466"/>
    <cellStyle name="Output 4 21 3 2" xfId="37467"/>
    <cellStyle name="Output 4 21 3 3" xfId="37468"/>
    <cellStyle name="Output 4 21 3 4" xfId="37469"/>
    <cellStyle name="Output 4 21 3 5" xfId="37470"/>
    <cellStyle name="Output 4 21 3 6" xfId="37471"/>
    <cellStyle name="Output 4 21 3 7" xfId="37472"/>
    <cellStyle name="Output 4 21 3 8" xfId="37473"/>
    <cellStyle name="Output 4 21 3 9" xfId="37474"/>
    <cellStyle name="Output 4 21 4" xfId="37475"/>
    <cellStyle name="Output 4 21 5" xfId="37476"/>
    <cellStyle name="Output 4 21 6" xfId="37477"/>
    <cellStyle name="Output 4 21 7" xfId="37478"/>
    <cellStyle name="Output 4 21 8" xfId="37479"/>
    <cellStyle name="Output 4 21 9" xfId="37480"/>
    <cellStyle name="Output 4 22" xfId="37481"/>
    <cellStyle name="Output 4 22 10" xfId="37482"/>
    <cellStyle name="Output 4 22 11" xfId="37483"/>
    <cellStyle name="Output 4 22 2" xfId="37484"/>
    <cellStyle name="Output 4 22 2 2" xfId="37485"/>
    <cellStyle name="Output 4 22 2 3" xfId="37486"/>
    <cellStyle name="Output 4 22 2 4" xfId="37487"/>
    <cellStyle name="Output 4 22 2 5" xfId="37488"/>
    <cellStyle name="Output 4 22 2 6" xfId="37489"/>
    <cellStyle name="Output 4 22 2 7" xfId="37490"/>
    <cellStyle name="Output 4 22 2 8" xfId="37491"/>
    <cellStyle name="Output 4 22 2 9" xfId="37492"/>
    <cellStyle name="Output 4 22 3" xfId="37493"/>
    <cellStyle name="Output 4 22 3 2" xfId="37494"/>
    <cellStyle name="Output 4 22 3 3" xfId="37495"/>
    <cellStyle name="Output 4 22 3 4" xfId="37496"/>
    <cellStyle name="Output 4 22 3 5" xfId="37497"/>
    <cellStyle name="Output 4 22 3 6" xfId="37498"/>
    <cellStyle name="Output 4 22 3 7" xfId="37499"/>
    <cellStyle name="Output 4 22 3 8" xfId="37500"/>
    <cellStyle name="Output 4 22 3 9" xfId="37501"/>
    <cellStyle name="Output 4 22 4" xfId="37502"/>
    <cellStyle name="Output 4 22 5" xfId="37503"/>
    <cellStyle name="Output 4 22 6" xfId="37504"/>
    <cellStyle name="Output 4 22 7" xfId="37505"/>
    <cellStyle name="Output 4 22 8" xfId="37506"/>
    <cellStyle name="Output 4 22 9" xfId="37507"/>
    <cellStyle name="Output 4 23" xfId="37508"/>
    <cellStyle name="Output 4 23 10" xfId="37509"/>
    <cellStyle name="Output 4 23 11" xfId="37510"/>
    <cellStyle name="Output 4 23 2" xfId="37511"/>
    <cellStyle name="Output 4 23 2 2" xfId="37512"/>
    <cellStyle name="Output 4 23 2 3" xfId="37513"/>
    <cellStyle name="Output 4 23 2 4" xfId="37514"/>
    <cellStyle name="Output 4 23 2 5" xfId="37515"/>
    <cellStyle name="Output 4 23 2 6" xfId="37516"/>
    <cellStyle name="Output 4 23 2 7" xfId="37517"/>
    <cellStyle name="Output 4 23 2 8" xfId="37518"/>
    <cellStyle name="Output 4 23 2 9" xfId="37519"/>
    <cellStyle name="Output 4 23 3" xfId="37520"/>
    <cellStyle name="Output 4 23 3 2" xfId="37521"/>
    <cellStyle name="Output 4 23 3 3" xfId="37522"/>
    <cellStyle name="Output 4 23 3 4" xfId="37523"/>
    <cellStyle name="Output 4 23 3 5" xfId="37524"/>
    <cellStyle name="Output 4 23 3 6" xfId="37525"/>
    <cellStyle name="Output 4 23 3 7" xfId="37526"/>
    <cellStyle name="Output 4 23 3 8" xfId="37527"/>
    <cellStyle name="Output 4 23 3 9" xfId="37528"/>
    <cellStyle name="Output 4 23 4" xfId="37529"/>
    <cellStyle name="Output 4 23 5" xfId="37530"/>
    <cellStyle name="Output 4 23 6" xfId="37531"/>
    <cellStyle name="Output 4 23 7" xfId="37532"/>
    <cellStyle name="Output 4 23 8" xfId="37533"/>
    <cellStyle name="Output 4 23 9" xfId="37534"/>
    <cellStyle name="Output 4 24" xfId="37535"/>
    <cellStyle name="Output 4 24 10" xfId="37536"/>
    <cellStyle name="Output 4 24 11" xfId="37537"/>
    <cellStyle name="Output 4 24 2" xfId="37538"/>
    <cellStyle name="Output 4 24 2 2" xfId="37539"/>
    <cellStyle name="Output 4 24 2 3" xfId="37540"/>
    <cellStyle name="Output 4 24 2 4" xfId="37541"/>
    <cellStyle name="Output 4 24 2 5" xfId="37542"/>
    <cellStyle name="Output 4 24 2 6" xfId="37543"/>
    <cellStyle name="Output 4 24 2 7" xfId="37544"/>
    <cellStyle name="Output 4 24 2 8" xfId="37545"/>
    <cellStyle name="Output 4 24 2 9" xfId="37546"/>
    <cellStyle name="Output 4 24 3" xfId="37547"/>
    <cellStyle name="Output 4 24 3 2" xfId="37548"/>
    <cellStyle name="Output 4 24 3 3" xfId="37549"/>
    <cellStyle name="Output 4 24 3 4" xfId="37550"/>
    <cellStyle name="Output 4 24 3 5" xfId="37551"/>
    <cellStyle name="Output 4 24 3 6" xfId="37552"/>
    <cellStyle name="Output 4 24 3 7" xfId="37553"/>
    <cellStyle name="Output 4 24 3 8" xfId="37554"/>
    <cellStyle name="Output 4 24 3 9" xfId="37555"/>
    <cellStyle name="Output 4 24 4" xfId="37556"/>
    <cellStyle name="Output 4 24 5" xfId="37557"/>
    <cellStyle name="Output 4 24 6" xfId="37558"/>
    <cellStyle name="Output 4 24 7" xfId="37559"/>
    <cellStyle name="Output 4 24 8" xfId="37560"/>
    <cellStyle name="Output 4 24 9" xfId="37561"/>
    <cellStyle name="Output 4 25" xfId="37562"/>
    <cellStyle name="Output 4 25 10" xfId="37563"/>
    <cellStyle name="Output 4 25 11" xfId="37564"/>
    <cellStyle name="Output 4 25 2" xfId="37565"/>
    <cellStyle name="Output 4 25 2 2" xfId="37566"/>
    <cellStyle name="Output 4 25 2 3" xfId="37567"/>
    <cellStyle name="Output 4 25 2 4" xfId="37568"/>
    <cellStyle name="Output 4 25 2 5" xfId="37569"/>
    <cellStyle name="Output 4 25 2 6" xfId="37570"/>
    <cellStyle name="Output 4 25 2 7" xfId="37571"/>
    <cellStyle name="Output 4 25 2 8" xfId="37572"/>
    <cellStyle name="Output 4 25 2 9" xfId="37573"/>
    <cellStyle name="Output 4 25 3" xfId="37574"/>
    <cellStyle name="Output 4 25 3 2" xfId="37575"/>
    <cellStyle name="Output 4 25 3 3" xfId="37576"/>
    <cellStyle name="Output 4 25 3 4" xfId="37577"/>
    <cellStyle name="Output 4 25 3 5" xfId="37578"/>
    <cellStyle name="Output 4 25 3 6" xfId="37579"/>
    <cellStyle name="Output 4 25 3 7" xfId="37580"/>
    <cellStyle name="Output 4 25 3 8" xfId="37581"/>
    <cellStyle name="Output 4 25 3 9" xfId="37582"/>
    <cellStyle name="Output 4 25 4" xfId="37583"/>
    <cellStyle name="Output 4 25 5" xfId="37584"/>
    <cellStyle name="Output 4 25 6" xfId="37585"/>
    <cellStyle name="Output 4 25 7" xfId="37586"/>
    <cellStyle name="Output 4 25 8" xfId="37587"/>
    <cellStyle name="Output 4 25 9" xfId="37588"/>
    <cellStyle name="Output 4 26" xfId="37589"/>
    <cellStyle name="Output 4 26 10" xfId="37590"/>
    <cellStyle name="Output 4 26 11" xfId="37591"/>
    <cellStyle name="Output 4 26 2" xfId="37592"/>
    <cellStyle name="Output 4 26 2 2" xfId="37593"/>
    <cellStyle name="Output 4 26 2 3" xfId="37594"/>
    <cellStyle name="Output 4 26 2 4" xfId="37595"/>
    <cellStyle name="Output 4 26 2 5" xfId="37596"/>
    <cellStyle name="Output 4 26 2 6" xfId="37597"/>
    <cellStyle name="Output 4 26 2 7" xfId="37598"/>
    <cellStyle name="Output 4 26 2 8" xfId="37599"/>
    <cellStyle name="Output 4 26 2 9" xfId="37600"/>
    <cellStyle name="Output 4 26 3" xfId="37601"/>
    <cellStyle name="Output 4 26 3 2" xfId="37602"/>
    <cellStyle name="Output 4 26 3 3" xfId="37603"/>
    <cellStyle name="Output 4 26 3 4" xfId="37604"/>
    <cellStyle name="Output 4 26 3 5" xfId="37605"/>
    <cellStyle name="Output 4 26 3 6" xfId="37606"/>
    <cellStyle name="Output 4 26 3 7" xfId="37607"/>
    <cellStyle name="Output 4 26 3 8" xfId="37608"/>
    <cellStyle name="Output 4 26 3 9" xfId="37609"/>
    <cellStyle name="Output 4 26 4" xfId="37610"/>
    <cellStyle name="Output 4 26 5" xfId="37611"/>
    <cellStyle name="Output 4 26 6" xfId="37612"/>
    <cellStyle name="Output 4 26 7" xfId="37613"/>
    <cellStyle name="Output 4 26 8" xfId="37614"/>
    <cellStyle name="Output 4 26 9" xfId="37615"/>
    <cellStyle name="Output 4 27" xfId="37616"/>
    <cellStyle name="Output 4 27 10" xfId="37617"/>
    <cellStyle name="Output 4 27 11" xfId="37618"/>
    <cellStyle name="Output 4 27 2" xfId="37619"/>
    <cellStyle name="Output 4 27 2 2" xfId="37620"/>
    <cellStyle name="Output 4 27 2 3" xfId="37621"/>
    <cellStyle name="Output 4 27 2 4" xfId="37622"/>
    <cellStyle name="Output 4 27 2 5" xfId="37623"/>
    <cellStyle name="Output 4 27 2 6" xfId="37624"/>
    <cellStyle name="Output 4 27 2 7" xfId="37625"/>
    <cellStyle name="Output 4 27 2 8" xfId="37626"/>
    <cellStyle name="Output 4 27 2 9" xfId="37627"/>
    <cellStyle name="Output 4 27 3" xfId="37628"/>
    <cellStyle name="Output 4 27 3 2" xfId="37629"/>
    <cellStyle name="Output 4 27 3 3" xfId="37630"/>
    <cellStyle name="Output 4 27 3 4" xfId="37631"/>
    <cellStyle name="Output 4 27 3 5" xfId="37632"/>
    <cellStyle name="Output 4 27 3 6" xfId="37633"/>
    <cellStyle name="Output 4 27 3 7" xfId="37634"/>
    <cellStyle name="Output 4 27 3 8" xfId="37635"/>
    <cellStyle name="Output 4 27 3 9" xfId="37636"/>
    <cellStyle name="Output 4 27 4" xfId="37637"/>
    <cellStyle name="Output 4 27 5" xfId="37638"/>
    <cellStyle name="Output 4 27 6" xfId="37639"/>
    <cellStyle name="Output 4 27 7" xfId="37640"/>
    <cellStyle name="Output 4 27 8" xfId="37641"/>
    <cellStyle name="Output 4 27 9" xfId="37642"/>
    <cellStyle name="Output 4 28" xfId="37643"/>
    <cellStyle name="Output 4 28 2" xfId="37644"/>
    <cellStyle name="Output 4 28 3" xfId="37645"/>
    <cellStyle name="Output 4 28 4" xfId="37646"/>
    <cellStyle name="Output 4 28 5" xfId="37647"/>
    <cellStyle name="Output 4 28 6" xfId="37648"/>
    <cellStyle name="Output 4 28 7" xfId="37649"/>
    <cellStyle name="Output 4 28 8" xfId="37650"/>
    <cellStyle name="Output 4 28 9" xfId="37651"/>
    <cellStyle name="Output 4 29" xfId="37652"/>
    <cellStyle name="Output 4 29 2" xfId="37653"/>
    <cellStyle name="Output 4 29 3" xfId="37654"/>
    <cellStyle name="Output 4 29 4" xfId="37655"/>
    <cellStyle name="Output 4 29 5" xfId="37656"/>
    <cellStyle name="Output 4 29 6" xfId="37657"/>
    <cellStyle name="Output 4 29 7" xfId="37658"/>
    <cellStyle name="Output 4 29 8" xfId="37659"/>
    <cellStyle name="Output 4 29 9" xfId="37660"/>
    <cellStyle name="Output 4 3" xfId="9595"/>
    <cellStyle name="Output 4 3 10" xfId="37661"/>
    <cellStyle name="Output 4 3 11" xfId="37662"/>
    <cellStyle name="Output 4 3 2" xfId="37663"/>
    <cellStyle name="Output 4 3 2 2" xfId="37664"/>
    <cellStyle name="Output 4 3 2 3" xfId="37665"/>
    <cellStyle name="Output 4 3 2 4" xfId="37666"/>
    <cellStyle name="Output 4 3 2 5" xfId="37667"/>
    <cellStyle name="Output 4 3 2 6" xfId="37668"/>
    <cellStyle name="Output 4 3 2 7" xfId="37669"/>
    <cellStyle name="Output 4 3 2 8" xfId="37670"/>
    <cellStyle name="Output 4 3 2 9" xfId="37671"/>
    <cellStyle name="Output 4 3 3" xfId="37672"/>
    <cellStyle name="Output 4 3 3 2" xfId="37673"/>
    <cellStyle name="Output 4 3 3 3" xfId="37674"/>
    <cellStyle name="Output 4 3 3 4" xfId="37675"/>
    <cellStyle name="Output 4 3 3 5" xfId="37676"/>
    <cellStyle name="Output 4 3 3 6" xfId="37677"/>
    <cellStyle name="Output 4 3 3 7" xfId="37678"/>
    <cellStyle name="Output 4 3 3 8" xfId="37679"/>
    <cellStyle name="Output 4 3 3 9" xfId="37680"/>
    <cellStyle name="Output 4 3 4" xfId="37681"/>
    <cellStyle name="Output 4 3 5" xfId="37682"/>
    <cellStyle name="Output 4 3 6" xfId="37683"/>
    <cellStyle name="Output 4 3 7" xfId="37684"/>
    <cellStyle name="Output 4 3 8" xfId="37685"/>
    <cellStyle name="Output 4 3 9" xfId="37686"/>
    <cellStyle name="Output 4 30" xfId="37687"/>
    <cellStyle name="Output 4 30 2" xfId="37688"/>
    <cellStyle name="Output 4 30 3" xfId="37689"/>
    <cellStyle name="Output 4 30 4" xfId="37690"/>
    <cellStyle name="Output 4 30 5" xfId="37691"/>
    <cellStyle name="Output 4 30 6" xfId="37692"/>
    <cellStyle name="Output 4 30 7" xfId="37693"/>
    <cellStyle name="Output 4 30 8" xfId="37694"/>
    <cellStyle name="Output 4 30 9" xfId="37695"/>
    <cellStyle name="Output 4 31" xfId="37696"/>
    <cellStyle name="Output 4 31 2" xfId="37697"/>
    <cellStyle name="Output 4 31 3" xfId="37698"/>
    <cellStyle name="Output 4 31 4" xfId="37699"/>
    <cellStyle name="Output 4 31 5" xfId="37700"/>
    <cellStyle name="Output 4 31 6" xfId="37701"/>
    <cellStyle name="Output 4 31 7" xfId="37702"/>
    <cellStyle name="Output 4 31 8" xfId="37703"/>
    <cellStyle name="Output 4 31 9" xfId="37704"/>
    <cellStyle name="Output 4 32" xfId="37705"/>
    <cellStyle name="Output 4 32 2" xfId="37706"/>
    <cellStyle name="Output 4 32 3" xfId="37707"/>
    <cellStyle name="Output 4 32 4" xfId="37708"/>
    <cellStyle name="Output 4 32 5" xfId="37709"/>
    <cellStyle name="Output 4 32 6" xfId="37710"/>
    <cellStyle name="Output 4 32 7" xfId="37711"/>
    <cellStyle name="Output 4 32 8" xfId="37712"/>
    <cellStyle name="Output 4 32 9" xfId="37713"/>
    <cellStyle name="Output 4 33" xfId="37714"/>
    <cellStyle name="Output 4 33 2" xfId="37715"/>
    <cellStyle name="Output 4 33 3" xfId="37716"/>
    <cellStyle name="Output 4 33 4" xfId="37717"/>
    <cellStyle name="Output 4 33 5" xfId="37718"/>
    <cellStyle name="Output 4 33 6" xfId="37719"/>
    <cellStyle name="Output 4 33 7" xfId="37720"/>
    <cellStyle name="Output 4 33 8" xfId="37721"/>
    <cellStyle name="Output 4 33 9" xfId="37722"/>
    <cellStyle name="Output 4 34" xfId="37723"/>
    <cellStyle name="Output 4 34 2" xfId="37724"/>
    <cellStyle name="Output 4 34 3" xfId="37725"/>
    <cellStyle name="Output 4 34 4" xfId="37726"/>
    <cellStyle name="Output 4 34 5" xfId="37727"/>
    <cellStyle name="Output 4 34 6" xfId="37728"/>
    <cellStyle name="Output 4 34 7" xfId="37729"/>
    <cellStyle name="Output 4 34 8" xfId="37730"/>
    <cellStyle name="Output 4 34 9" xfId="37731"/>
    <cellStyle name="Output 4 35" xfId="37732"/>
    <cellStyle name="Output 4 36" xfId="37733"/>
    <cellStyle name="Output 4 37" xfId="37734"/>
    <cellStyle name="Output 4 38" xfId="37735"/>
    <cellStyle name="Output 4 39" xfId="37736"/>
    <cellStyle name="Output 4 4" xfId="37737"/>
    <cellStyle name="Output 4 4 10" xfId="37738"/>
    <cellStyle name="Output 4 4 11" xfId="37739"/>
    <cellStyle name="Output 4 4 2" xfId="37740"/>
    <cellStyle name="Output 4 4 2 2" xfId="37741"/>
    <cellStyle name="Output 4 4 2 3" xfId="37742"/>
    <cellStyle name="Output 4 4 2 4" xfId="37743"/>
    <cellStyle name="Output 4 4 2 5" xfId="37744"/>
    <cellStyle name="Output 4 4 2 6" xfId="37745"/>
    <cellStyle name="Output 4 4 2 7" xfId="37746"/>
    <cellStyle name="Output 4 4 2 8" xfId="37747"/>
    <cellStyle name="Output 4 4 2 9" xfId="37748"/>
    <cellStyle name="Output 4 4 3" xfId="37749"/>
    <cellStyle name="Output 4 4 3 2" xfId="37750"/>
    <cellStyle name="Output 4 4 3 3" xfId="37751"/>
    <cellStyle name="Output 4 4 3 4" xfId="37752"/>
    <cellStyle name="Output 4 4 3 5" xfId="37753"/>
    <cellStyle name="Output 4 4 3 6" xfId="37754"/>
    <cellStyle name="Output 4 4 3 7" xfId="37755"/>
    <cellStyle name="Output 4 4 3 8" xfId="37756"/>
    <cellStyle name="Output 4 4 3 9" xfId="37757"/>
    <cellStyle name="Output 4 4 4" xfId="37758"/>
    <cellStyle name="Output 4 4 5" xfId="37759"/>
    <cellStyle name="Output 4 4 6" xfId="37760"/>
    <cellStyle name="Output 4 4 7" xfId="37761"/>
    <cellStyle name="Output 4 4 8" xfId="37762"/>
    <cellStyle name="Output 4 4 9" xfId="37763"/>
    <cellStyle name="Output 4 40" xfId="37764"/>
    <cellStyle name="Output 4 41" xfId="37765"/>
    <cellStyle name="Output 4 42" xfId="37766"/>
    <cellStyle name="Output 4 43" xfId="37767"/>
    <cellStyle name="Output 4 44" xfId="37768"/>
    <cellStyle name="Output 4 45" xfId="37769"/>
    <cellStyle name="Output 4 46" xfId="37770"/>
    <cellStyle name="Output 4 47" xfId="37771"/>
    <cellStyle name="Output 4 48" xfId="37772"/>
    <cellStyle name="Output 4 49" xfId="37773"/>
    <cellStyle name="Output 4 5" xfId="37774"/>
    <cellStyle name="Output 4 5 10" xfId="37775"/>
    <cellStyle name="Output 4 5 11" xfId="37776"/>
    <cellStyle name="Output 4 5 2" xfId="37777"/>
    <cellStyle name="Output 4 5 2 2" xfId="37778"/>
    <cellStyle name="Output 4 5 2 3" xfId="37779"/>
    <cellStyle name="Output 4 5 2 4" xfId="37780"/>
    <cellStyle name="Output 4 5 2 5" xfId="37781"/>
    <cellStyle name="Output 4 5 2 6" xfId="37782"/>
    <cellStyle name="Output 4 5 2 7" xfId="37783"/>
    <cellStyle name="Output 4 5 2 8" xfId="37784"/>
    <cellStyle name="Output 4 5 2 9" xfId="37785"/>
    <cellStyle name="Output 4 5 3" xfId="37786"/>
    <cellStyle name="Output 4 5 3 2" xfId="37787"/>
    <cellStyle name="Output 4 5 3 3" xfId="37788"/>
    <cellStyle name="Output 4 5 3 4" xfId="37789"/>
    <cellStyle name="Output 4 5 3 5" xfId="37790"/>
    <cellStyle name="Output 4 5 3 6" xfId="37791"/>
    <cellStyle name="Output 4 5 3 7" xfId="37792"/>
    <cellStyle name="Output 4 5 3 8" xfId="37793"/>
    <cellStyle name="Output 4 5 3 9" xfId="37794"/>
    <cellStyle name="Output 4 5 4" xfId="37795"/>
    <cellStyle name="Output 4 5 5" xfId="37796"/>
    <cellStyle name="Output 4 5 6" xfId="37797"/>
    <cellStyle name="Output 4 5 7" xfId="37798"/>
    <cellStyle name="Output 4 5 8" xfId="37799"/>
    <cellStyle name="Output 4 5 9" xfId="37800"/>
    <cellStyle name="Output 4 50" xfId="37801"/>
    <cellStyle name="Output 4 51" xfId="37802"/>
    <cellStyle name="Output 4 52" xfId="37803"/>
    <cellStyle name="Output 4 53" xfId="37804"/>
    <cellStyle name="Output 4 54" xfId="37805"/>
    <cellStyle name="Output 4 55" xfId="37806"/>
    <cellStyle name="Output 4 56" xfId="37807"/>
    <cellStyle name="Output 4 57" xfId="37808"/>
    <cellStyle name="Output 4 58" xfId="37809"/>
    <cellStyle name="Output 4 59" xfId="37810"/>
    <cellStyle name="Output 4 6" xfId="37811"/>
    <cellStyle name="Output 4 6 10" xfId="37812"/>
    <cellStyle name="Output 4 6 11" xfId="37813"/>
    <cellStyle name="Output 4 6 2" xfId="37814"/>
    <cellStyle name="Output 4 6 2 2" xfId="37815"/>
    <cellStyle name="Output 4 6 2 3" xfId="37816"/>
    <cellStyle name="Output 4 6 2 4" xfId="37817"/>
    <cellStyle name="Output 4 6 2 5" xfId="37818"/>
    <cellStyle name="Output 4 6 2 6" xfId="37819"/>
    <cellStyle name="Output 4 6 2 7" xfId="37820"/>
    <cellStyle name="Output 4 6 2 8" xfId="37821"/>
    <cellStyle name="Output 4 6 2 9" xfId="37822"/>
    <cellStyle name="Output 4 6 3" xfId="37823"/>
    <cellStyle name="Output 4 6 3 2" xfId="37824"/>
    <cellStyle name="Output 4 6 3 3" xfId="37825"/>
    <cellStyle name="Output 4 6 3 4" xfId="37826"/>
    <cellStyle name="Output 4 6 3 5" xfId="37827"/>
    <cellStyle name="Output 4 6 3 6" xfId="37828"/>
    <cellStyle name="Output 4 6 3 7" xfId="37829"/>
    <cellStyle name="Output 4 6 3 8" xfId="37830"/>
    <cellStyle name="Output 4 6 3 9" xfId="37831"/>
    <cellStyle name="Output 4 6 4" xfId="37832"/>
    <cellStyle name="Output 4 6 5" xfId="37833"/>
    <cellStyle name="Output 4 6 6" xfId="37834"/>
    <cellStyle name="Output 4 6 7" xfId="37835"/>
    <cellStyle name="Output 4 6 8" xfId="37836"/>
    <cellStyle name="Output 4 6 9" xfId="37837"/>
    <cellStyle name="Output 4 60" xfId="37838"/>
    <cellStyle name="Output 4 61" xfId="37839"/>
    <cellStyle name="Output 4 62" xfId="37840"/>
    <cellStyle name="Output 4 63" xfId="37841"/>
    <cellStyle name="Output 4 64" xfId="37842"/>
    <cellStyle name="Output 4 65" xfId="37843"/>
    <cellStyle name="Output 4 66" xfId="37844"/>
    <cellStyle name="Output 4 67" xfId="37845"/>
    <cellStyle name="Output 4 68" xfId="37846"/>
    <cellStyle name="Output 4 69" xfId="37847"/>
    <cellStyle name="Output 4 7" xfId="37848"/>
    <cellStyle name="Output 4 7 10" xfId="37849"/>
    <cellStyle name="Output 4 7 11" xfId="37850"/>
    <cellStyle name="Output 4 7 2" xfId="37851"/>
    <cellStyle name="Output 4 7 2 2" xfId="37852"/>
    <cellStyle name="Output 4 7 2 3" xfId="37853"/>
    <cellStyle name="Output 4 7 2 4" xfId="37854"/>
    <cellStyle name="Output 4 7 2 5" xfId="37855"/>
    <cellStyle name="Output 4 7 2 6" xfId="37856"/>
    <cellStyle name="Output 4 7 2 7" xfId="37857"/>
    <cellStyle name="Output 4 7 2 8" xfId="37858"/>
    <cellStyle name="Output 4 7 2 9" xfId="37859"/>
    <cellStyle name="Output 4 7 3" xfId="37860"/>
    <cellStyle name="Output 4 7 3 2" xfId="37861"/>
    <cellStyle name="Output 4 7 3 3" xfId="37862"/>
    <cellStyle name="Output 4 7 3 4" xfId="37863"/>
    <cellStyle name="Output 4 7 3 5" xfId="37864"/>
    <cellStyle name="Output 4 7 3 6" xfId="37865"/>
    <cellStyle name="Output 4 7 3 7" xfId="37866"/>
    <cellStyle name="Output 4 7 3 8" xfId="37867"/>
    <cellStyle name="Output 4 7 3 9" xfId="37868"/>
    <cellStyle name="Output 4 7 4" xfId="37869"/>
    <cellStyle name="Output 4 7 5" xfId="37870"/>
    <cellStyle name="Output 4 7 6" xfId="37871"/>
    <cellStyle name="Output 4 7 7" xfId="37872"/>
    <cellStyle name="Output 4 7 8" xfId="37873"/>
    <cellStyle name="Output 4 7 9" xfId="37874"/>
    <cellStyle name="Output 4 70" xfId="37875"/>
    <cellStyle name="Output 4 71" xfId="37876"/>
    <cellStyle name="Output 4 72" xfId="37877"/>
    <cellStyle name="Output 4 73" xfId="37878"/>
    <cellStyle name="Output 4 74" xfId="37879"/>
    <cellStyle name="Output 4 75" xfId="37880"/>
    <cellStyle name="Output 4 76" xfId="37881"/>
    <cellStyle name="Output 4 77" xfId="37882"/>
    <cellStyle name="Output 4 78" xfId="37883"/>
    <cellStyle name="Output 4 79" xfId="37884"/>
    <cellStyle name="Output 4 8" xfId="37885"/>
    <cellStyle name="Output 4 8 10" xfId="37886"/>
    <cellStyle name="Output 4 8 11" xfId="37887"/>
    <cellStyle name="Output 4 8 2" xfId="37888"/>
    <cellStyle name="Output 4 8 2 2" xfId="37889"/>
    <cellStyle name="Output 4 8 2 3" xfId="37890"/>
    <cellStyle name="Output 4 8 2 4" xfId="37891"/>
    <cellStyle name="Output 4 8 2 5" xfId="37892"/>
    <cellStyle name="Output 4 8 2 6" xfId="37893"/>
    <cellStyle name="Output 4 8 2 7" xfId="37894"/>
    <cellStyle name="Output 4 8 2 8" xfId="37895"/>
    <cellStyle name="Output 4 8 2 9" xfId="37896"/>
    <cellStyle name="Output 4 8 3" xfId="37897"/>
    <cellStyle name="Output 4 8 3 2" xfId="37898"/>
    <cellStyle name="Output 4 8 3 3" xfId="37899"/>
    <cellStyle name="Output 4 8 3 4" xfId="37900"/>
    <cellStyle name="Output 4 8 3 5" xfId="37901"/>
    <cellStyle name="Output 4 8 3 6" xfId="37902"/>
    <cellStyle name="Output 4 8 3 7" xfId="37903"/>
    <cellStyle name="Output 4 8 3 8" xfId="37904"/>
    <cellStyle name="Output 4 8 3 9" xfId="37905"/>
    <cellStyle name="Output 4 8 4" xfId="37906"/>
    <cellStyle name="Output 4 8 5" xfId="37907"/>
    <cellStyle name="Output 4 8 6" xfId="37908"/>
    <cellStyle name="Output 4 8 7" xfId="37909"/>
    <cellStyle name="Output 4 8 8" xfId="37910"/>
    <cellStyle name="Output 4 8 9" xfId="37911"/>
    <cellStyle name="Output 4 80" xfId="37912"/>
    <cellStyle name="Output 4 81" xfId="37913"/>
    <cellStyle name="Output 4 82" xfId="2090"/>
    <cellStyle name="Output 4 9" xfId="37914"/>
    <cellStyle name="Output 4 9 10" xfId="37915"/>
    <cellStyle name="Output 4 9 11" xfId="37916"/>
    <cellStyle name="Output 4 9 2" xfId="37917"/>
    <cellStyle name="Output 4 9 2 2" xfId="37918"/>
    <cellStyle name="Output 4 9 2 3" xfId="37919"/>
    <cellStyle name="Output 4 9 2 4" xfId="37920"/>
    <cellStyle name="Output 4 9 2 5" xfId="37921"/>
    <cellStyle name="Output 4 9 2 6" xfId="37922"/>
    <cellStyle name="Output 4 9 2 7" xfId="37923"/>
    <cellStyle name="Output 4 9 2 8" xfId="37924"/>
    <cellStyle name="Output 4 9 2 9" xfId="37925"/>
    <cellStyle name="Output 4 9 3" xfId="37926"/>
    <cellStyle name="Output 4 9 3 2" xfId="37927"/>
    <cellStyle name="Output 4 9 3 3" xfId="37928"/>
    <cellStyle name="Output 4 9 3 4" xfId="37929"/>
    <cellStyle name="Output 4 9 3 5" xfId="37930"/>
    <cellStyle name="Output 4 9 3 6" xfId="37931"/>
    <cellStyle name="Output 4 9 3 7" xfId="37932"/>
    <cellStyle name="Output 4 9 3 8" xfId="37933"/>
    <cellStyle name="Output 4 9 3 9" xfId="37934"/>
    <cellStyle name="Output 4 9 4" xfId="37935"/>
    <cellStyle name="Output 4 9 5" xfId="37936"/>
    <cellStyle name="Output 4 9 6" xfId="37937"/>
    <cellStyle name="Output 4 9 7" xfId="37938"/>
    <cellStyle name="Output 4 9 8" xfId="37939"/>
    <cellStyle name="Output 4 9 9" xfId="37940"/>
    <cellStyle name="Output 40" xfId="37941"/>
    <cellStyle name="Output 41" xfId="37942"/>
    <cellStyle name="Output 42" xfId="37943"/>
    <cellStyle name="Output 43" xfId="37944"/>
    <cellStyle name="Output 44" xfId="37945"/>
    <cellStyle name="Output 45" xfId="37946"/>
    <cellStyle name="Output 46" xfId="37947"/>
    <cellStyle name="Output 47" xfId="37948"/>
    <cellStyle name="Output 48" xfId="37949"/>
    <cellStyle name="Output 49" xfId="37950"/>
    <cellStyle name="Output 5" xfId="92"/>
    <cellStyle name="Output 5 10" xfId="2330"/>
    <cellStyle name="Output 5 2" xfId="93"/>
    <cellStyle name="Output 5 2 2" xfId="7868"/>
    <cellStyle name="Output 5 3" xfId="7294"/>
    <cellStyle name="Output 5 4" xfId="37951"/>
    <cellStyle name="Output 5 5" xfId="37952"/>
    <cellStyle name="Output 5 6" xfId="37953"/>
    <cellStyle name="Output 5 7" xfId="37954"/>
    <cellStyle name="Output 5 8" xfId="37955"/>
    <cellStyle name="Output 5 9" xfId="37956"/>
    <cellStyle name="Output 50" xfId="37957"/>
    <cellStyle name="Output 51" xfId="37958"/>
    <cellStyle name="Output 52" xfId="37959"/>
    <cellStyle name="Output 53" xfId="37960"/>
    <cellStyle name="Output 54" xfId="37961"/>
    <cellStyle name="Output 55" xfId="37962"/>
    <cellStyle name="Output 56" xfId="37963"/>
    <cellStyle name="Output 57" xfId="1471"/>
    <cellStyle name="Output 6" xfId="94"/>
    <cellStyle name="Output 6 10" xfId="2078"/>
    <cellStyle name="Output 6 2" xfId="7618"/>
    <cellStyle name="Output 6 3" xfId="11460"/>
    <cellStyle name="Output 6 4" xfId="37964"/>
    <cellStyle name="Output 6 5" xfId="37965"/>
    <cellStyle name="Output 6 6" xfId="37966"/>
    <cellStyle name="Output 6 7" xfId="37967"/>
    <cellStyle name="Output 6 8" xfId="37968"/>
    <cellStyle name="Output 6 9" xfId="37969"/>
    <cellStyle name="Output 7" xfId="726"/>
    <cellStyle name="Output 7 10" xfId="2354"/>
    <cellStyle name="Output 7 2" xfId="7892"/>
    <cellStyle name="Output 7 3" xfId="7226"/>
    <cellStyle name="Output 7 4" xfId="37970"/>
    <cellStyle name="Output 7 5" xfId="37971"/>
    <cellStyle name="Output 7 6" xfId="37972"/>
    <cellStyle name="Output 7 7" xfId="37973"/>
    <cellStyle name="Output 7 8" xfId="37974"/>
    <cellStyle name="Output 7 9" xfId="37975"/>
    <cellStyle name="Output 8" xfId="820"/>
    <cellStyle name="Output 8 10" xfId="2040"/>
    <cellStyle name="Output 8 2" xfId="7581"/>
    <cellStyle name="Output 8 3" xfId="9598"/>
    <cellStyle name="Output 8 4" xfId="37976"/>
    <cellStyle name="Output 8 5" xfId="37977"/>
    <cellStyle name="Output 8 6" xfId="37978"/>
    <cellStyle name="Output 8 7" xfId="37979"/>
    <cellStyle name="Output 8 8" xfId="37980"/>
    <cellStyle name="Output 8 9" xfId="37981"/>
    <cellStyle name="Output 9" xfId="2414"/>
    <cellStyle name="Output 9 2" xfId="7952"/>
    <cellStyle name="Output 9 3" xfId="7162"/>
    <cellStyle name="Output_План по КВЛ 2011г." xfId="1473"/>
    <cellStyle name="Page_No" xfId="14945"/>
    <cellStyle name="paint" xfId="1474"/>
    <cellStyle name="paint 2" xfId="1475"/>
    <cellStyle name="paint 3" xfId="37982"/>
    <cellStyle name="paint 4" xfId="37983"/>
    <cellStyle name="paint 5" xfId="37984"/>
    <cellStyle name="paint_План по КВЛ 2011г." xfId="1476"/>
    <cellStyle name="Percent (0%)" xfId="14946"/>
    <cellStyle name="Percent (0)" xfId="1477"/>
    <cellStyle name="Percent (0) 2" xfId="1478"/>
    <cellStyle name="Percent (0) 3" xfId="37985"/>
    <cellStyle name="Percent (0) 4" xfId="37986"/>
    <cellStyle name="Percent (0) 5" xfId="37987"/>
    <cellStyle name="Percent (0)_План по КВЛ 2011г." xfId="1479"/>
    <cellStyle name="Percent [0.00]" xfId="14947"/>
    <cellStyle name="Percent [0]" xfId="1480"/>
    <cellStyle name="Percent [0] 2" xfId="1481"/>
    <cellStyle name="Percent [0] 3" xfId="37988"/>
    <cellStyle name="Percent [0] 4" xfId="37989"/>
    <cellStyle name="Percent [0] 5" xfId="37990"/>
    <cellStyle name="Percent [0]_План по КВЛ 2011г." xfId="1482"/>
    <cellStyle name="Percent [00]" xfId="1483"/>
    <cellStyle name="Percent [00] 2" xfId="1484"/>
    <cellStyle name="Percent [00] 3" xfId="37991"/>
    <cellStyle name="Percent [00] 4" xfId="37992"/>
    <cellStyle name="Percent [00] 5" xfId="37993"/>
    <cellStyle name="Percent [00]_План по КВЛ 2011г." xfId="1485"/>
    <cellStyle name="Percent [2]" xfId="1486"/>
    <cellStyle name="Percent [2] 2" xfId="1487"/>
    <cellStyle name="Percent [2] 2 2" xfId="14948"/>
    <cellStyle name="Percent [2] 2 3" xfId="14949"/>
    <cellStyle name="Percent [2] 3" xfId="14950"/>
    <cellStyle name="Percent [2] 4" xfId="37994"/>
    <cellStyle name="Percent [2] 5" xfId="37995"/>
    <cellStyle name="Percent [2]_План по КВЛ 2011г." xfId="1488"/>
    <cellStyle name="Percent 10" xfId="37996"/>
    <cellStyle name="Percent 10 2" xfId="37997"/>
    <cellStyle name="Percent 10 3" xfId="37998"/>
    <cellStyle name="Percent 10 4" xfId="37999"/>
    <cellStyle name="Percent 10 5" xfId="38000"/>
    <cellStyle name="Percent 11" xfId="38001"/>
    <cellStyle name="Percent 11 2" xfId="38002"/>
    <cellStyle name="Percent 11 3" xfId="38003"/>
    <cellStyle name="Percent 11 4" xfId="38004"/>
    <cellStyle name="Percent 11 5" xfId="38005"/>
    <cellStyle name="Percent 12" xfId="38006"/>
    <cellStyle name="Percent 12 2" xfId="38007"/>
    <cellStyle name="Percent 12 3" xfId="38008"/>
    <cellStyle name="Percent 12 4" xfId="38009"/>
    <cellStyle name="Percent 12 5" xfId="38010"/>
    <cellStyle name="Percent 13" xfId="38011"/>
    <cellStyle name="Percent 13 2" xfId="38012"/>
    <cellStyle name="Percent 13 3" xfId="38013"/>
    <cellStyle name="Percent 13 4" xfId="38014"/>
    <cellStyle name="Percent 13 5" xfId="38015"/>
    <cellStyle name="Percent 14" xfId="38016"/>
    <cellStyle name="Percent 14 2" xfId="38017"/>
    <cellStyle name="Percent 14 3" xfId="38018"/>
    <cellStyle name="Percent 14 4" xfId="38019"/>
    <cellStyle name="Percent 14 5" xfId="38020"/>
    <cellStyle name="Percent 15" xfId="38021"/>
    <cellStyle name="Percent 15 2" xfId="38022"/>
    <cellStyle name="Percent 15 3" xfId="38023"/>
    <cellStyle name="Percent 15 4" xfId="38024"/>
    <cellStyle name="Percent 15 5" xfId="38025"/>
    <cellStyle name="Percent 16" xfId="38026"/>
    <cellStyle name="Percent 16 2" xfId="38027"/>
    <cellStyle name="Percent 16 3" xfId="38028"/>
    <cellStyle name="Percent 16 4" xfId="38029"/>
    <cellStyle name="Percent 16 5" xfId="38030"/>
    <cellStyle name="Percent 17" xfId="38031"/>
    <cellStyle name="Percent 17 2" xfId="38032"/>
    <cellStyle name="Percent 17 3" xfId="38033"/>
    <cellStyle name="Percent 17 4" xfId="38034"/>
    <cellStyle name="Percent 17 5" xfId="38035"/>
    <cellStyle name="Percent 18" xfId="38036"/>
    <cellStyle name="Percent 18 2" xfId="38037"/>
    <cellStyle name="Percent 18 3" xfId="38038"/>
    <cellStyle name="Percent 18 4" xfId="38039"/>
    <cellStyle name="Percent 18 5" xfId="38040"/>
    <cellStyle name="Percent 19" xfId="38041"/>
    <cellStyle name="Percent 19 2" xfId="38042"/>
    <cellStyle name="Percent 19 3" xfId="38043"/>
    <cellStyle name="Percent 19 4" xfId="38044"/>
    <cellStyle name="Percent 19 5" xfId="38045"/>
    <cellStyle name="Percent 2" xfId="38046"/>
    <cellStyle name="Percent 2 10" xfId="38047"/>
    <cellStyle name="Percent 2 10 2" xfId="38048"/>
    <cellStyle name="Percent 2 10 3" xfId="38049"/>
    <cellStyle name="Percent 2 10 4" xfId="38050"/>
    <cellStyle name="Percent 2 10 5" xfId="38051"/>
    <cellStyle name="Percent 2 11" xfId="38052"/>
    <cellStyle name="Percent 2 12" xfId="38053"/>
    <cellStyle name="Percent 2 13" xfId="38054"/>
    <cellStyle name="Percent 2 14" xfId="38055"/>
    <cellStyle name="Percent 2 15" xfId="38056"/>
    <cellStyle name="Percent 2 16" xfId="38057"/>
    <cellStyle name="Percent 2 17" xfId="38058"/>
    <cellStyle name="Percent 2 18" xfId="38059"/>
    <cellStyle name="Percent 2 19" xfId="38060"/>
    <cellStyle name="Percent 2 2" xfId="38061"/>
    <cellStyle name="Percent 2 2 10" xfId="38062"/>
    <cellStyle name="Percent 2 2 2" xfId="38063"/>
    <cellStyle name="Percent 2 2 2 2" xfId="38064"/>
    <cellStyle name="Percent 2 2 2 3" xfId="38065"/>
    <cellStyle name="Percent 2 2 2 4" xfId="38066"/>
    <cellStyle name="Percent 2 2 2 5" xfId="38067"/>
    <cellStyle name="Percent 2 2 3" xfId="38068"/>
    <cellStyle name="Percent 2 2 3 2" xfId="38069"/>
    <cellStyle name="Percent 2 2 3 3" xfId="38070"/>
    <cellStyle name="Percent 2 2 3 4" xfId="38071"/>
    <cellStyle name="Percent 2 2 3 5" xfId="38072"/>
    <cellStyle name="Percent 2 2 4" xfId="38073"/>
    <cellStyle name="Percent 2 2 4 2" xfId="38074"/>
    <cellStyle name="Percent 2 2 4 3" xfId="38075"/>
    <cellStyle name="Percent 2 2 4 4" xfId="38076"/>
    <cellStyle name="Percent 2 2 4 5" xfId="38077"/>
    <cellStyle name="Percent 2 2 5" xfId="38078"/>
    <cellStyle name="Percent 2 2 5 2" xfId="38079"/>
    <cellStyle name="Percent 2 2 5 3" xfId="38080"/>
    <cellStyle name="Percent 2 2 5 4" xfId="38081"/>
    <cellStyle name="Percent 2 2 5 5" xfId="38082"/>
    <cellStyle name="Percent 2 2 6" xfId="38083"/>
    <cellStyle name="Percent 2 2 6 2" xfId="38084"/>
    <cellStyle name="Percent 2 2 6 3" xfId="38085"/>
    <cellStyle name="Percent 2 2 6 4" xfId="38086"/>
    <cellStyle name="Percent 2 2 6 5" xfId="38087"/>
    <cellStyle name="Percent 2 2 7" xfId="38088"/>
    <cellStyle name="Percent 2 2 8" xfId="38089"/>
    <cellStyle name="Percent 2 2 9" xfId="38090"/>
    <cellStyle name="Percent 2 20" xfId="38091"/>
    <cellStyle name="Percent 2 21" xfId="38092"/>
    <cellStyle name="Percent 2 22" xfId="38093"/>
    <cellStyle name="Percent 2 23" xfId="38094"/>
    <cellStyle name="Percent 2 24" xfId="38095"/>
    <cellStyle name="Percent 2 25" xfId="38096"/>
    <cellStyle name="Percent 2 26" xfId="38097"/>
    <cellStyle name="Percent 2 27" xfId="38098"/>
    <cellStyle name="Percent 2 28" xfId="38099"/>
    <cellStyle name="Percent 2 29" xfId="38100"/>
    <cellStyle name="Percent 2 3" xfId="38101"/>
    <cellStyle name="Percent 2 3 2" xfId="38102"/>
    <cellStyle name="Percent 2 3 2 2" xfId="38103"/>
    <cellStyle name="Percent 2 3 2 3" xfId="38104"/>
    <cellStyle name="Percent 2 3 2 4" xfId="38105"/>
    <cellStyle name="Percent 2 3 2 5" xfId="38106"/>
    <cellStyle name="Percent 2 3 3" xfId="38107"/>
    <cellStyle name="Percent 2 3 3 2" xfId="38108"/>
    <cellStyle name="Percent 2 3 4" xfId="38109"/>
    <cellStyle name="Percent 2 3 4 2" xfId="38110"/>
    <cellStyle name="Percent 2 3 5" xfId="38111"/>
    <cellStyle name="Percent 2 3 5 2" xfId="38112"/>
    <cellStyle name="Percent 2 3 6" xfId="38113"/>
    <cellStyle name="Percent 2 3 6 2" xfId="38114"/>
    <cellStyle name="Percent 2 3 7" xfId="38115"/>
    <cellStyle name="Percent 2 30" xfId="38116"/>
    <cellStyle name="Percent 2 31" xfId="38117"/>
    <cellStyle name="Percent 2 32" xfId="38118"/>
    <cellStyle name="Percent 2 33" xfId="38119"/>
    <cellStyle name="Percent 2 34" xfId="38120"/>
    <cellStyle name="Percent 2 35" xfId="38121"/>
    <cellStyle name="Percent 2 36" xfId="38122"/>
    <cellStyle name="Percent 2 37" xfId="38123"/>
    <cellStyle name="Percent 2 38" xfId="38124"/>
    <cellStyle name="Percent 2 39" xfId="38125"/>
    <cellStyle name="Percent 2 4" xfId="38126"/>
    <cellStyle name="Percent 2 4 2" xfId="38127"/>
    <cellStyle name="Percent 2 4 2 2" xfId="38128"/>
    <cellStyle name="Percent 2 4 2 3" xfId="38129"/>
    <cellStyle name="Percent 2 4 2 4" xfId="38130"/>
    <cellStyle name="Percent 2 4 2 5" xfId="38131"/>
    <cellStyle name="Percent 2 4 3" xfId="38132"/>
    <cellStyle name="Percent 2 4 4" xfId="38133"/>
    <cellStyle name="Percent 2 4 5" xfId="38134"/>
    <cellStyle name="Percent 2 4 6" xfId="38135"/>
    <cellStyle name="Percent 2 40" xfId="38136"/>
    <cellStyle name="Percent 2 41" xfId="38137"/>
    <cellStyle name="Percent 2 42" xfId="38138"/>
    <cellStyle name="Percent 2 43" xfId="38139"/>
    <cellStyle name="Percent 2 44" xfId="38140"/>
    <cellStyle name="Percent 2 45" xfId="38141"/>
    <cellStyle name="Percent 2 46" xfId="38142"/>
    <cellStyle name="Percent 2 47" xfId="38143"/>
    <cellStyle name="Percent 2 48" xfId="38144"/>
    <cellStyle name="Percent 2 49" xfId="38145"/>
    <cellStyle name="Percent 2 5" xfId="38146"/>
    <cellStyle name="Percent 2 5 2" xfId="38147"/>
    <cellStyle name="Percent 2 5 2 2" xfId="38148"/>
    <cellStyle name="Percent 2 5 2 3" xfId="38149"/>
    <cellStyle name="Percent 2 5 2 4" xfId="38150"/>
    <cellStyle name="Percent 2 5 2 5" xfId="38151"/>
    <cellStyle name="Percent 2 5 3" xfId="38152"/>
    <cellStyle name="Percent 2 5 4" xfId="38153"/>
    <cellStyle name="Percent 2 5 5" xfId="38154"/>
    <cellStyle name="Percent 2 5 6" xfId="38155"/>
    <cellStyle name="Percent 2 50" xfId="38156"/>
    <cellStyle name="Percent 2 6" xfId="38157"/>
    <cellStyle name="Percent 2 6 2" xfId="38158"/>
    <cellStyle name="Percent 2 6 2 2" xfId="38159"/>
    <cellStyle name="Percent 2 6 2 3" xfId="38160"/>
    <cellStyle name="Percent 2 6 2 4" xfId="38161"/>
    <cellStyle name="Percent 2 6 2 5" xfId="38162"/>
    <cellStyle name="Percent 2 6 3" xfId="38163"/>
    <cellStyle name="Percent 2 6 4" xfId="38164"/>
    <cellStyle name="Percent 2 6 5" xfId="38165"/>
    <cellStyle name="Percent 2 6 6" xfId="38166"/>
    <cellStyle name="Percent 2 7" xfId="38167"/>
    <cellStyle name="Percent 2 7 2" xfId="38168"/>
    <cellStyle name="Percent 2 7 2 2" xfId="38169"/>
    <cellStyle name="Percent 2 7 2 3" xfId="38170"/>
    <cellStyle name="Percent 2 7 2 4" xfId="38171"/>
    <cellStyle name="Percent 2 7 2 5" xfId="38172"/>
    <cellStyle name="Percent 2 7 3" xfId="38173"/>
    <cellStyle name="Percent 2 7 4" xfId="38174"/>
    <cellStyle name="Percent 2 7 5" xfId="38175"/>
    <cellStyle name="Percent 2 7 6" xfId="38176"/>
    <cellStyle name="Percent 2 8" xfId="38177"/>
    <cellStyle name="Percent 2 8 2" xfId="38178"/>
    <cellStyle name="Percent 2 8 2 2" xfId="38179"/>
    <cellStyle name="Percent 2 8 2 3" xfId="38180"/>
    <cellStyle name="Percent 2 8 2 4" xfId="38181"/>
    <cellStyle name="Percent 2 8 2 5" xfId="38182"/>
    <cellStyle name="Percent 2 8 3" xfId="38183"/>
    <cellStyle name="Percent 2 8 3 2" xfId="38184"/>
    <cellStyle name="Percent 2 8 3 3" xfId="38185"/>
    <cellStyle name="Percent 2 8 3 4" xfId="38186"/>
    <cellStyle name="Percent 2 8 3 5" xfId="38187"/>
    <cellStyle name="Percent 2 8 4" xfId="38188"/>
    <cellStyle name="Percent 2 8 5" xfId="38189"/>
    <cellStyle name="Percent 2 8 6" xfId="38190"/>
    <cellStyle name="Percent 2 8 7" xfId="38191"/>
    <cellStyle name="Percent 2 9" xfId="38192"/>
    <cellStyle name="Percent 2 9 2" xfId="38193"/>
    <cellStyle name="Percent 2 9 3" xfId="38194"/>
    <cellStyle name="Percent 2 9 4" xfId="38195"/>
    <cellStyle name="Percent 2 9 5" xfId="38196"/>
    <cellStyle name="Percent 20" xfId="38197"/>
    <cellStyle name="Percent 20 2" xfId="38198"/>
    <cellStyle name="Percent 20 2 2" xfId="38199"/>
    <cellStyle name="Percent 20 2 3" xfId="38200"/>
    <cellStyle name="Percent 20 2 4" xfId="38201"/>
    <cellStyle name="Percent 20 2 5" xfId="38202"/>
    <cellStyle name="Percent 20 3" xfId="38203"/>
    <cellStyle name="Percent 20 3 2" xfId="38204"/>
    <cellStyle name="Percent 20 3 3" xfId="38205"/>
    <cellStyle name="Percent 20 3 4" xfId="38206"/>
    <cellStyle name="Percent 20 3 5" xfId="38207"/>
    <cellStyle name="Percent 20 4" xfId="38208"/>
    <cellStyle name="Percent 20 4 2" xfId="38209"/>
    <cellStyle name="Percent 20 4 3" xfId="38210"/>
    <cellStyle name="Percent 20 4 4" xfId="38211"/>
    <cellStyle name="Percent 20 4 5" xfId="38212"/>
    <cellStyle name="Percent 20 5" xfId="38213"/>
    <cellStyle name="Percent 20 6" xfId="38214"/>
    <cellStyle name="Percent 20 7" xfId="38215"/>
    <cellStyle name="Percent 20 8" xfId="38216"/>
    <cellStyle name="Percent 21" xfId="38217"/>
    <cellStyle name="Percent 21 2" xfId="38218"/>
    <cellStyle name="Percent 21 2 2" xfId="38219"/>
    <cellStyle name="Percent 21 2 3" xfId="38220"/>
    <cellStyle name="Percent 21 2 4" xfId="38221"/>
    <cellStyle name="Percent 21 2 5" xfId="38222"/>
    <cellStyle name="Percent 21 3" xfId="38223"/>
    <cellStyle name="Percent 21 4" xfId="38224"/>
    <cellStyle name="Percent 21 5" xfId="38225"/>
    <cellStyle name="Percent 21 6" xfId="38226"/>
    <cellStyle name="Percent 22" xfId="38227"/>
    <cellStyle name="Percent 22 2" xfId="38228"/>
    <cellStyle name="Percent 22 3" xfId="38229"/>
    <cellStyle name="Percent 22 4" xfId="38230"/>
    <cellStyle name="Percent 22 5" xfId="38231"/>
    <cellStyle name="Percent 23" xfId="38232"/>
    <cellStyle name="Percent 23 2" xfId="38233"/>
    <cellStyle name="Percent 23 2 2" xfId="38234"/>
    <cellStyle name="Percent 23 2 3" xfId="38235"/>
    <cellStyle name="Percent 23 2 4" xfId="38236"/>
    <cellStyle name="Percent 23 2 5" xfId="38237"/>
    <cellStyle name="Percent 23 3" xfId="38238"/>
    <cellStyle name="Percent 23 4" xfId="38239"/>
    <cellStyle name="Percent 23 5" xfId="38240"/>
    <cellStyle name="Percent 23 6" xfId="38241"/>
    <cellStyle name="Percent 24" xfId="38242"/>
    <cellStyle name="Percent 24 2" xfId="38243"/>
    <cellStyle name="Percent 24 2 2" xfId="38244"/>
    <cellStyle name="Percent 24 2 3" xfId="38245"/>
    <cellStyle name="Percent 24 2 4" xfId="38246"/>
    <cellStyle name="Percent 24 2 5" xfId="38247"/>
    <cellStyle name="Percent 24 3" xfId="38248"/>
    <cellStyle name="Percent 24 4" xfId="38249"/>
    <cellStyle name="Percent 24 5" xfId="38250"/>
    <cellStyle name="Percent 24 6" xfId="38251"/>
    <cellStyle name="Percent 3" xfId="38252"/>
    <cellStyle name="Percent 3 10" xfId="38253"/>
    <cellStyle name="Percent 3 10 2" xfId="38254"/>
    <cellStyle name="Percent 3 10 3" xfId="38255"/>
    <cellStyle name="Percent 3 10 4" xfId="38256"/>
    <cellStyle name="Percent 3 10 5" xfId="38257"/>
    <cellStyle name="Percent 3 11" xfId="38258"/>
    <cellStyle name="Percent 3 11 2" xfId="38259"/>
    <cellStyle name="Percent 3 11 3" xfId="38260"/>
    <cellStyle name="Percent 3 11 4" xfId="38261"/>
    <cellStyle name="Percent 3 11 5" xfId="38262"/>
    <cellStyle name="Percent 3 12" xfId="38263"/>
    <cellStyle name="Percent 3 12 2" xfId="38264"/>
    <cellStyle name="Percent 3 12 3" xfId="38265"/>
    <cellStyle name="Percent 3 12 4" xfId="38266"/>
    <cellStyle name="Percent 3 12 5" xfId="38267"/>
    <cellStyle name="Percent 3 13" xfId="38268"/>
    <cellStyle name="Percent 3 13 2" xfId="38269"/>
    <cellStyle name="Percent 3 13 3" xfId="38270"/>
    <cellStyle name="Percent 3 13 4" xfId="38271"/>
    <cellStyle name="Percent 3 13 5" xfId="38272"/>
    <cellStyle name="Percent 3 14" xfId="38273"/>
    <cellStyle name="Percent 3 14 2" xfId="38274"/>
    <cellStyle name="Percent 3 14 3" xfId="38275"/>
    <cellStyle name="Percent 3 14 4" xfId="38276"/>
    <cellStyle name="Percent 3 14 5" xfId="38277"/>
    <cellStyle name="Percent 3 15" xfId="38278"/>
    <cellStyle name="Percent 3 15 2" xfId="38279"/>
    <cellStyle name="Percent 3 15 3" xfId="38280"/>
    <cellStyle name="Percent 3 15 4" xfId="38281"/>
    <cellStyle name="Percent 3 15 5" xfId="38282"/>
    <cellStyle name="Percent 3 16" xfId="38283"/>
    <cellStyle name="Percent 3 16 2" xfId="38284"/>
    <cellStyle name="Percent 3 16 3" xfId="38285"/>
    <cellStyle name="Percent 3 16 4" xfId="38286"/>
    <cellStyle name="Percent 3 16 5" xfId="38287"/>
    <cellStyle name="Percent 3 17" xfId="38288"/>
    <cellStyle name="Percent 3 18" xfId="38289"/>
    <cellStyle name="Percent 3 19" xfId="38290"/>
    <cellStyle name="Percent 3 2" xfId="38291"/>
    <cellStyle name="Percent 3 2 2" xfId="38292"/>
    <cellStyle name="Percent 3 2 3" xfId="38293"/>
    <cellStyle name="Percent 3 2 4" xfId="38294"/>
    <cellStyle name="Percent 3 2 5" xfId="38295"/>
    <cellStyle name="Percent 3 20" xfId="38296"/>
    <cellStyle name="Percent 3 3" xfId="38297"/>
    <cellStyle name="Percent 3 3 2" xfId="38298"/>
    <cellStyle name="Percent 3 3 3" xfId="38299"/>
    <cellStyle name="Percent 3 3 4" xfId="38300"/>
    <cellStyle name="Percent 3 3 5" xfId="38301"/>
    <cellStyle name="Percent 3 4" xfId="38302"/>
    <cellStyle name="Percent 3 4 2" xfId="38303"/>
    <cellStyle name="Percent 3 4 3" xfId="38304"/>
    <cellStyle name="Percent 3 4 4" xfId="38305"/>
    <cellStyle name="Percent 3 4 5" xfId="38306"/>
    <cellStyle name="Percent 3 5" xfId="38307"/>
    <cellStyle name="Percent 3 5 2" xfId="38308"/>
    <cellStyle name="Percent 3 5 3" xfId="38309"/>
    <cellStyle name="Percent 3 5 4" xfId="38310"/>
    <cellStyle name="Percent 3 5 5" xfId="38311"/>
    <cellStyle name="Percent 3 6" xfId="38312"/>
    <cellStyle name="Percent 3 6 2" xfId="38313"/>
    <cellStyle name="Percent 3 6 3" xfId="38314"/>
    <cellStyle name="Percent 3 6 4" xfId="38315"/>
    <cellStyle name="Percent 3 6 5" xfId="38316"/>
    <cellStyle name="Percent 3 7" xfId="38317"/>
    <cellStyle name="Percent 3 7 2" xfId="38318"/>
    <cellStyle name="Percent 3 7 3" xfId="38319"/>
    <cellStyle name="Percent 3 7 4" xfId="38320"/>
    <cellStyle name="Percent 3 7 5" xfId="38321"/>
    <cellStyle name="Percent 3 8" xfId="38322"/>
    <cellStyle name="Percent 3 8 2" xfId="38323"/>
    <cellStyle name="Percent 3 8 3" xfId="38324"/>
    <cellStyle name="Percent 3 8 4" xfId="38325"/>
    <cellStyle name="Percent 3 8 5" xfId="38326"/>
    <cellStyle name="Percent 3 9" xfId="38327"/>
    <cellStyle name="Percent 3 9 2" xfId="38328"/>
    <cellStyle name="Percent 3 9 3" xfId="38329"/>
    <cellStyle name="Percent 3 9 4" xfId="38330"/>
    <cellStyle name="Percent 3 9 5" xfId="38331"/>
    <cellStyle name="Percent 4" xfId="38332"/>
    <cellStyle name="Percent 4 2" xfId="38333"/>
    <cellStyle name="Percent 4 3" xfId="38334"/>
    <cellStyle name="Percent 4 4" xfId="38335"/>
    <cellStyle name="Percent 4 5" xfId="38336"/>
    <cellStyle name="Percent 5" xfId="38337"/>
    <cellStyle name="Percent 5 2" xfId="38338"/>
    <cellStyle name="Percent 5 2 2" xfId="38339"/>
    <cellStyle name="Percent 5 2 3" xfId="38340"/>
    <cellStyle name="Percent 5 2 4" xfId="38341"/>
    <cellStyle name="Percent 5 2 5" xfId="38342"/>
    <cellStyle name="Percent 5 3" xfId="38343"/>
    <cellStyle name="Percent 5 3 2" xfId="38344"/>
    <cellStyle name="Percent 5 3 3" xfId="38345"/>
    <cellStyle name="Percent 5 3 4" xfId="38346"/>
    <cellStyle name="Percent 5 3 5" xfId="38347"/>
    <cellStyle name="Percent 5 4" xfId="38348"/>
    <cellStyle name="Percent 5 4 2" xfId="38349"/>
    <cellStyle name="Percent 5 4 3" xfId="38350"/>
    <cellStyle name="Percent 5 4 4" xfId="38351"/>
    <cellStyle name="Percent 5 4 5" xfId="38352"/>
    <cellStyle name="Percent 5 5" xfId="38353"/>
    <cellStyle name="Percent 5 6" xfId="38354"/>
    <cellStyle name="Percent 5 7" xfId="38355"/>
    <cellStyle name="Percent 5 8" xfId="38356"/>
    <cellStyle name="Percent 6" xfId="38357"/>
    <cellStyle name="Percent 6 2" xfId="38358"/>
    <cellStyle name="Percent 6 3" xfId="38359"/>
    <cellStyle name="Percent 6 3 2" xfId="38360"/>
    <cellStyle name="Percent 6 4" xfId="38361"/>
    <cellStyle name="Percent 6 4 2" xfId="38362"/>
    <cellStyle name="Percent 6 5" xfId="38363"/>
    <cellStyle name="Percent 6 5 2" xfId="38364"/>
    <cellStyle name="Percent 6 6" xfId="38365"/>
    <cellStyle name="Percent 7" xfId="38366"/>
    <cellStyle name="Percent 7 2" xfId="38367"/>
    <cellStyle name="Percent 7 3" xfId="38368"/>
    <cellStyle name="Percent 7 4" xfId="38369"/>
    <cellStyle name="Percent 7 5" xfId="38370"/>
    <cellStyle name="Percent 8" xfId="38371"/>
    <cellStyle name="Percent 8 2" xfId="38372"/>
    <cellStyle name="Percent 8 2 2" xfId="38373"/>
    <cellStyle name="Percent 8 2 3" xfId="38374"/>
    <cellStyle name="Percent 8 2 4" xfId="38375"/>
    <cellStyle name="Percent 8 2 5" xfId="38376"/>
    <cellStyle name="Percent 8 3" xfId="38377"/>
    <cellStyle name="Percent 8 3 2" xfId="38378"/>
    <cellStyle name="Percent 8 3 3" xfId="38379"/>
    <cellStyle name="Percent 8 3 4" xfId="38380"/>
    <cellStyle name="Percent 8 3 5" xfId="38381"/>
    <cellStyle name="Percent 8 4" xfId="38382"/>
    <cellStyle name="Percent 8 5" xfId="38383"/>
    <cellStyle name="Percent 8 6" xfId="38384"/>
    <cellStyle name="Percent 8 7" xfId="38385"/>
    <cellStyle name="Percent 9" xfId="38386"/>
    <cellStyle name="Percent 9 2" xfId="38387"/>
    <cellStyle name="Percent 9 3" xfId="38388"/>
    <cellStyle name="Percent 9 4" xfId="38389"/>
    <cellStyle name="Percent 9 5" xfId="38390"/>
    <cellStyle name="Percent_#6 Temps &amp; Contractors" xfId="1489"/>
    <cellStyle name="PillarData" xfId="38391"/>
    <cellStyle name="PillarData 2" xfId="38392"/>
    <cellStyle name="PillarData 3" xfId="38393"/>
    <cellStyle name="PillarData 4" xfId="38394"/>
    <cellStyle name="PillarData 5" xfId="38395"/>
    <cellStyle name="PillarHeading" xfId="38396"/>
    <cellStyle name="PillarHeading 2" xfId="38397"/>
    <cellStyle name="PillarHeading 3" xfId="38398"/>
    <cellStyle name="PillarHeading 4" xfId="38399"/>
    <cellStyle name="PillarHeading 5" xfId="38400"/>
    <cellStyle name="PillarText" xfId="38401"/>
    <cellStyle name="PillarText 2" xfId="38402"/>
    <cellStyle name="PillarText 3" xfId="38403"/>
    <cellStyle name="PillarText 4" xfId="38404"/>
    <cellStyle name="PillarText 5" xfId="38405"/>
    <cellStyle name="piw#" xfId="1490"/>
    <cellStyle name="piw# 2" xfId="1491"/>
    <cellStyle name="piw# 3" xfId="38406"/>
    <cellStyle name="piw# 4" xfId="38407"/>
    <cellStyle name="piw# 5" xfId="38408"/>
    <cellStyle name="piw#_План по КВЛ 2011г." xfId="1492"/>
    <cellStyle name="piw%" xfId="1493"/>
    <cellStyle name="piw% 2" xfId="1494"/>
    <cellStyle name="piw% 3" xfId="38409"/>
    <cellStyle name="piw% 4" xfId="38410"/>
    <cellStyle name="piw% 5" xfId="38411"/>
    <cellStyle name="piw%_План по КВЛ 2011г." xfId="1495"/>
    <cellStyle name="PrePop Currency (0)" xfId="1496"/>
    <cellStyle name="PrePop Currency (0) 2" xfId="1497"/>
    <cellStyle name="PrePop Currency (0) 3" xfId="38412"/>
    <cellStyle name="PrePop Currency (0) 4" xfId="38413"/>
    <cellStyle name="PrePop Currency (0) 5" xfId="38414"/>
    <cellStyle name="PrePop Currency (0)_План по КВЛ 2011г." xfId="1498"/>
    <cellStyle name="PrePop Currency (2)" xfId="1499"/>
    <cellStyle name="PrePop Currency (2) 2" xfId="1500"/>
    <cellStyle name="PrePop Currency (2) 3" xfId="38415"/>
    <cellStyle name="PrePop Currency (2) 4" xfId="38416"/>
    <cellStyle name="PrePop Currency (2) 5" xfId="38417"/>
    <cellStyle name="PrePop Currency (2)_План по КВЛ 2011г." xfId="1501"/>
    <cellStyle name="PrePop Units (0)" xfId="1502"/>
    <cellStyle name="PrePop Units (0) 2" xfId="1503"/>
    <cellStyle name="PrePop Units (0) 3" xfId="38418"/>
    <cellStyle name="PrePop Units (0) 4" xfId="38419"/>
    <cellStyle name="PrePop Units (0) 5" xfId="38420"/>
    <cellStyle name="PrePop Units (0)_План по КВЛ 2011г." xfId="1504"/>
    <cellStyle name="PrePop Units (1)" xfId="1505"/>
    <cellStyle name="PrePop Units (1) 2" xfId="1506"/>
    <cellStyle name="PrePop Units (1) 3" xfId="38421"/>
    <cellStyle name="PrePop Units (1) 4" xfId="38422"/>
    <cellStyle name="PrePop Units (1) 5" xfId="38423"/>
    <cellStyle name="PrePop Units (1)_План по КВЛ 2011г." xfId="1507"/>
    <cellStyle name="PrePop Units (2)" xfId="1508"/>
    <cellStyle name="PrePop Units (2) 2" xfId="1509"/>
    <cellStyle name="PrePop Units (2) 3" xfId="38424"/>
    <cellStyle name="PrePop Units (2) 4" xfId="38425"/>
    <cellStyle name="PrePop Units (2) 5" xfId="38426"/>
    <cellStyle name="PrePop Units (2)_План по КВЛ 2011г." xfId="1510"/>
    <cellStyle name="Price_Body" xfId="1511"/>
    <cellStyle name="ProtectedDates" xfId="38427"/>
    <cellStyle name="ProtectedDates 2" xfId="38428"/>
    <cellStyle name="ProtectedDates 3" xfId="38429"/>
    <cellStyle name="ProtectedDates 4" xfId="38430"/>
    <cellStyle name="ProtectedDates 5" xfId="38431"/>
    <cellStyle name="PSChar" xfId="38432"/>
    <cellStyle name="PSChar 2" xfId="38433"/>
    <cellStyle name="PSChar 3" xfId="38434"/>
    <cellStyle name="PSChar 4" xfId="38435"/>
    <cellStyle name="PSChar 5" xfId="38436"/>
    <cellStyle name="PSHeading" xfId="38437"/>
    <cellStyle name="PSHeading 2" xfId="38438"/>
    <cellStyle name="PSHeading 3" xfId="38439"/>
    <cellStyle name="PSHeading 4" xfId="38440"/>
    <cellStyle name="PSHeading 5" xfId="38441"/>
    <cellStyle name="PSInt" xfId="38442"/>
    <cellStyle name="PSInt 2" xfId="38443"/>
    <cellStyle name="PSInt 3" xfId="38444"/>
    <cellStyle name="PSInt 4" xfId="38445"/>
    <cellStyle name="PSInt 5" xfId="38446"/>
    <cellStyle name="Result" xfId="1512"/>
    <cellStyle name="Result2" xfId="1513"/>
    <cellStyle name="Rubles" xfId="1514"/>
    <cellStyle name="Rubles 2" xfId="1515"/>
    <cellStyle name="Rubles 3" xfId="38447"/>
    <cellStyle name="Rubles 4" xfId="38448"/>
    <cellStyle name="Rubles 5" xfId="38449"/>
    <cellStyle name="Rubles_План по КВЛ 2011г." xfId="1516"/>
    <cellStyle name="SAPBEXaggData" xfId="95"/>
    <cellStyle name="SAPBEXaggData 10" xfId="3093"/>
    <cellStyle name="SAPBEXaggData 10 2" xfId="8561"/>
    <cellStyle name="SAPBEXaggData 10 3" xfId="11938"/>
    <cellStyle name="SAPBEXaggData 11" xfId="3292"/>
    <cellStyle name="SAPBEXaggData 11 2" xfId="8739"/>
    <cellStyle name="SAPBEXaggData 11 3" xfId="12099"/>
    <cellStyle name="SAPBEXaggData 12" xfId="3485"/>
    <cellStyle name="SAPBEXaggData 12 2" xfId="8910"/>
    <cellStyle name="SAPBEXaggData 12 3" xfId="12254"/>
    <cellStyle name="SAPBEXaggData 13" xfId="3678"/>
    <cellStyle name="SAPBEXaggData 13 2" xfId="9081"/>
    <cellStyle name="SAPBEXaggData 13 3" xfId="12408"/>
    <cellStyle name="SAPBEXaggData 14" xfId="3674"/>
    <cellStyle name="SAPBEXaggData 14 2" xfId="9077"/>
    <cellStyle name="SAPBEXaggData 14 3" xfId="12404"/>
    <cellStyle name="SAPBEXaggData 15" xfId="4013"/>
    <cellStyle name="SAPBEXaggData 15 2" xfId="9366"/>
    <cellStyle name="SAPBEXaggData 15 3" xfId="12664"/>
    <cellStyle name="SAPBEXaggData 16" xfId="4051"/>
    <cellStyle name="SAPBEXaggData 16 2" xfId="9404"/>
    <cellStyle name="SAPBEXaggData 16 3" xfId="12702"/>
    <cellStyle name="SAPBEXaggData 17" xfId="4621"/>
    <cellStyle name="SAPBEXaggData 17 2" xfId="9904"/>
    <cellStyle name="SAPBEXaggData 17 3" xfId="13153"/>
    <cellStyle name="SAPBEXaggData 18" xfId="4739"/>
    <cellStyle name="SAPBEXaggData 18 2" xfId="10003"/>
    <cellStyle name="SAPBEXaggData 18 3" xfId="13238"/>
    <cellStyle name="SAPBEXaggData 19" xfId="4745"/>
    <cellStyle name="SAPBEXaggData 19 2" xfId="10009"/>
    <cellStyle name="SAPBEXaggData 19 3" xfId="13243"/>
    <cellStyle name="SAPBEXaggData 2" xfId="96"/>
    <cellStyle name="SAPBEXaggData 2 2" xfId="97"/>
    <cellStyle name="SAPBEXaggData 2 2 2" xfId="713"/>
    <cellStyle name="SAPBEXaggData 2 2 3" xfId="827"/>
    <cellStyle name="SAPBEXaggData 2 2 4" xfId="7820"/>
    <cellStyle name="SAPBEXaggData 2 3" xfId="564"/>
    <cellStyle name="SAPBEXaggData 2 3 2" xfId="712"/>
    <cellStyle name="SAPBEXaggData 2 3 3" xfId="828"/>
    <cellStyle name="SAPBEXaggData 2 3 4" xfId="11272"/>
    <cellStyle name="SAPBEXaggData 2 4" xfId="565"/>
    <cellStyle name="SAPBEXaggData 2 4 2" xfId="711"/>
    <cellStyle name="SAPBEXaggData 2 4 3" xfId="829"/>
    <cellStyle name="SAPBEXaggData 2 5" xfId="716"/>
    <cellStyle name="SAPBEXaggData 2 6" xfId="826"/>
    <cellStyle name="SAPBEXaggData 2 7" xfId="2281"/>
    <cellStyle name="SAPBEXaggData 20" xfId="5856"/>
    <cellStyle name="SAPBEXaggData 20 2" xfId="10975"/>
    <cellStyle name="SAPBEXaggData 20 3" xfId="14122"/>
    <cellStyle name="SAPBEXaggData 21" xfId="5678"/>
    <cellStyle name="SAPBEXaggData 21 2" xfId="10799"/>
    <cellStyle name="SAPBEXaggData 21 3" xfId="13947"/>
    <cellStyle name="SAPBEXaggData 22" xfId="5923"/>
    <cellStyle name="SAPBEXaggData 22 2" xfId="11042"/>
    <cellStyle name="SAPBEXaggData 22 3" xfId="14189"/>
    <cellStyle name="SAPBEXaggData 23" xfId="5631"/>
    <cellStyle name="SAPBEXaggData 23 2" xfId="10752"/>
    <cellStyle name="SAPBEXaggData 23 3" xfId="13900"/>
    <cellStyle name="SAPBEXaggData 24" xfId="5961"/>
    <cellStyle name="SAPBEXaggData 24 2" xfId="11080"/>
    <cellStyle name="SAPBEXaggData 24 3" xfId="14227"/>
    <cellStyle name="SAPBEXaggData 25" xfId="5995"/>
    <cellStyle name="SAPBEXaggData 25 2" xfId="11114"/>
    <cellStyle name="SAPBEXaggData 25 3" xfId="14261"/>
    <cellStyle name="SAPBEXaggData 26" xfId="7234"/>
    <cellStyle name="SAPBEXaggData 27" xfId="8944"/>
    <cellStyle name="SAPBEXaggData 28" xfId="1517"/>
    <cellStyle name="SAPBEXaggData 3" xfId="98"/>
    <cellStyle name="SAPBEXaggData 3 2" xfId="99"/>
    <cellStyle name="SAPBEXaggData 3 2 2" xfId="7598"/>
    <cellStyle name="SAPBEXaggData 3 3" xfId="10617"/>
    <cellStyle name="SAPBEXaggData 3 4" xfId="2057"/>
    <cellStyle name="SAPBEXaggData 4" xfId="100"/>
    <cellStyle name="SAPBEXaggData 4 2" xfId="101"/>
    <cellStyle name="SAPBEXaggData 4 2 2" xfId="7920"/>
    <cellStyle name="SAPBEXaggData 4 3" xfId="7198"/>
    <cellStyle name="SAPBEXaggData 4 4" xfId="2382"/>
    <cellStyle name="SAPBEXaggData 5" xfId="102"/>
    <cellStyle name="SAPBEXaggData 5 2" xfId="103"/>
    <cellStyle name="SAPBEXaggData 5 2 2" xfId="7539"/>
    <cellStyle name="SAPBEXaggData 5 3" xfId="8424"/>
    <cellStyle name="SAPBEXaggData 5 4" xfId="1998"/>
    <cellStyle name="SAPBEXaggData 6" xfId="104"/>
    <cellStyle name="SAPBEXaggData 6 2" xfId="7969"/>
    <cellStyle name="SAPBEXaggData 6 3" xfId="10846"/>
    <cellStyle name="SAPBEXaggData 6 4" xfId="2431"/>
    <cellStyle name="SAPBEXaggData 7" xfId="717"/>
    <cellStyle name="SAPBEXaggData 7 2" xfId="8003"/>
    <cellStyle name="SAPBEXaggData 7 3" xfId="7550"/>
    <cellStyle name="SAPBEXaggData 7 4" xfId="2465"/>
    <cellStyle name="SAPBEXaggData 8" xfId="825"/>
    <cellStyle name="SAPBEXaggData 8 2" xfId="8184"/>
    <cellStyle name="SAPBEXaggData 8 3" xfId="7052"/>
    <cellStyle name="SAPBEXaggData 8 4" xfId="2670"/>
    <cellStyle name="SAPBEXaggData 9" xfId="2900"/>
    <cellStyle name="SAPBEXaggData 9 2" xfId="8392"/>
    <cellStyle name="SAPBEXaggData 9 3" xfId="6858"/>
    <cellStyle name="SAPBEXaggDataEmph" xfId="105"/>
    <cellStyle name="SAPBEXaggDataEmph 10" xfId="2972"/>
    <cellStyle name="SAPBEXaggDataEmph 10 2" xfId="8441"/>
    <cellStyle name="SAPBEXaggDataEmph 10 3" xfId="11817"/>
    <cellStyle name="SAPBEXaggDataEmph 11" xfId="3164"/>
    <cellStyle name="SAPBEXaggDataEmph 11 2" xfId="8611"/>
    <cellStyle name="SAPBEXaggDataEmph 11 3" xfId="11971"/>
    <cellStyle name="SAPBEXaggDataEmph 12" xfId="3364"/>
    <cellStyle name="SAPBEXaggDataEmph 12 2" xfId="8789"/>
    <cellStyle name="SAPBEXaggDataEmph 12 3" xfId="12133"/>
    <cellStyle name="SAPBEXaggDataEmph 13" xfId="3556"/>
    <cellStyle name="SAPBEXaggDataEmph 13 2" xfId="8959"/>
    <cellStyle name="SAPBEXaggDataEmph 13 3" xfId="12287"/>
    <cellStyle name="SAPBEXaggDataEmph 14" xfId="4079"/>
    <cellStyle name="SAPBEXaggDataEmph 14 2" xfId="9428"/>
    <cellStyle name="SAPBEXaggDataEmph 14 3" xfId="12725"/>
    <cellStyle name="SAPBEXaggDataEmph 15" xfId="4059"/>
    <cellStyle name="SAPBEXaggDataEmph 15 2" xfId="9412"/>
    <cellStyle name="SAPBEXaggDataEmph 15 3" xfId="12710"/>
    <cellStyle name="SAPBEXaggDataEmph 16" xfId="4452"/>
    <cellStyle name="SAPBEXaggDataEmph 16 2" xfId="9759"/>
    <cellStyle name="SAPBEXaggDataEmph 16 3" xfId="13022"/>
    <cellStyle name="SAPBEXaggDataEmph 17" xfId="4433"/>
    <cellStyle name="SAPBEXaggDataEmph 17 2" xfId="9745"/>
    <cellStyle name="SAPBEXaggDataEmph 17 3" xfId="13008"/>
    <cellStyle name="SAPBEXaggDataEmph 18" xfId="4565"/>
    <cellStyle name="SAPBEXaggDataEmph 18 2" xfId="9852"/>
    <cellStyle name="SAPBEXaggDataEmph 18 3" xfId="13102"/>
    <cellStyle name="SAPBEXaggDataEmph 19" xfId="4974"/>
    <cellStyle name="SAPBEXaggDataEmph 19 2" xfId="10209"/>
    <cellStyle name="SAPBEXaggDataEmph 19 3" xfId="13428"/>
    <cellStyle name="SAPBEXaggDataEmph 2" xfId="106"/>
    <cellStyle name="SAPBEXaggDataEmph 2 2" xfId="107"/>
    <cellStyle name="SAPBEXaggDataEmph 2 2 2" xfId="706"/>
    <cellStyle name="SAPBEXaggDataEmph 2 2 3" xfId="832"/>
    <cellStyle name="SAPBEXaggDataEmph 2 2 4" xfId="7821"/>
    <cellStyle name="SAPBEXaggDataEmph 2 3" xfId="569"/>
    <cellStyle name="SAPBEXaggDataEmph 2 3 2" xfId="703"/>
    <cellStyle name="SAPBEXaggDataEmph 2 3 3" xfId="833"/>
    <cellStyle name="SAPBEXaggDataEmph 2 3 4" xfId="11251"/>
    <cellStyle name="SAPBEXaggDataEmph 2 4" xfId="570"/>
    <cellStyle name="SAPBEXaggDataEmph 2 4 2" xfId="702"/>
    <cellStyle name="SAPBEXaggDataEmph 2 4 3" xfId="834"/>
    <cellStyle name="SAPBEXaggDataEmph 2 5" xfId="707"/>
    <cellStyle name="SAPBEXaggDataEmph 2 6" xfId="831"/>
    <cellStyle name="SAPBEXaggDataEmph 2 7" xfId="2282"/>
    <cellStyle name="SAPBEXaggDataEmph 20" xfId="5857"/>
    <cellStyle name="SAPBEXaggDataEmph 20 2" xfId="10976"/>
    <cellStyle name="SAPBEXaggDataEmph 20 3" xfId="14123"/>
    <cellStyle name="SAPBEXaggDataEmph 21" xfId="5677"/>
    <cellStyle name="SAPBEXaggDataEmph 21 2" xfId="10798"/>
    <cellStyle name="SAPBEXaggDataEmph 21 3" xfId="13946"/>
    <cellStyle name="SAPBEXaggDataEmph 22" xfId="5929"/>
    <cellStyle name="SAPBEXaggDataEmph 22 2" xfId="11048"/>
    <cellStyle name="SAPBEXaggDataEmph 22 3" xfId="14195"/>
    <cellStyle name="SAPBEXaggDataEmph 23" xfId="5630"/>
    <cellStyle name="SAPBEXaggDataEmph 23 2" xfId="10751"/>
    <cellStyle name="SAPBEXaggDataEmph 23 3" xfId="13899"/>
    <cellStyle name="SAPBEXaggDataEmph 24" xfId="5962"/>
    <cellStyle name="SAPBEXaggDataEmph 24 2" xfId="11081"/>
    <cellStyle name="SAPBEXaggDataEmph 24 3" xfId="14228"/>
    <cellStyle name="SAPBEXaggDataEmph 25" xfId="6159"/>
    <cellStyle name="SAPBEXaggDataEmph 25 2" xfId="11253"/>
    <cellStyle name="SAPBEXaggDataEmph 25 3" xfId="14387"/>
    <cellStyle name="SAPBEXaggDataEmph 26" xfId="7235"/>
    <cellStyle name="SAPBEXaggDataEmph 27" xfId="8773"/>
    <cellStyle name="SAPBEXaggDataEmph 28" xfId="1518"/>
    <cellStyle name="SAPBEXaggDataEmph 3" xfId="108"/>
    <cellStyle name="SAPBEXaggDataEmph 3 2" xfId="109"/>
    <cellStyle name="SAPBEXaggDataEmph 3 2 2" xfId="7597"/>
    <cellStyle name="SAPBEXaggDataEmph 3 3" xfId="8024"/>
    <cellStyle name="SAPBEXaggDataEmph 3 4" xfId="2056"/>
    <cellStyle name="SAPBEXaggDataEmph 4" xfId="110"/>
    <cellStyle name="SAPBEXaggDataEmph 4 2" xfId="111"/>
    <cellStyle name="SAPBEXaggDataEmph 4 2 2" xfId="7921"/>
    <cellStyle name="SAPBEXaggDataEmph 4 3" xfId="7197"/>
    <cellStyle name="SAPBEXaggDataEmph 4 4" xfId="2383"/>
    <cellStyle name="SAPBEXaggDataEmph 5" xfId="112"/>
    <cellStyle name="SAPBEXaggDataEmph 5 2" xfId="113"/>
    <cellStyle name="SAPBEXaggDataEmph 5 2 2" xfId="7538"/>
    <cellStyle name="SAPBEXaggDataEmph 5 3" xfId="8595"/>
    <cellStyle name="SAPBEXaggDataEmph 5 4" xfId="1997"/>
    <cellStyle name="SAPBEXaggDataEmph 6" xfId="114"/>
    <cellStyle name="SAPBEXaggDataEmph 6 2" xfId="7970"/>
    <cellStyle name="SAPBEXaggDataEmph 6 3" xfId="10947"/>
    <cellStyle name="SAPBEXaggDataEmph 6 4" xfId="2432"/>
    <cellStyle name="SAPBEXaggDataEmph 7" xfId="708"/>
    <cellStyle name="SAPBEXaggDataEmph 7 2" xfId="7470"/>
    <cellStyle name="SAPBEXaggDataEmph 7 3" xfId="8212"/>
    <cellStyle name="SAPBEXaggDataEmph 7 4" xfId="1929"/>
    <cellStyle name="SAPBEXaggDataEmph 8" xfId="830"/>
    <cellStyle name="SAPBEXaggDataEmph 8 2" xfId="8337"/>
    <cellStyle name="SAPBEXaggDataEmph 8 3" xfId="6914"/>
    <cellStyle name="SAPBEXaggDataEmph 8 4" xfId="2845"/>
    <cellStyle name="SAPBEXaggDataEmph 9" xfId="2743"/>
    <cellStyle name="SAPBEXaggDataEmph 9 2" xfId="8235"/>
    <cellStyle name="SAPBEXaggDataEmph 9 3" xfId="7016"/>
    <cellStyle name="SAPBEXaggItem" xfId="115"/>
    <cellStyle name="SAPBEXaggItem 10" xfId="3317"/>
    <cellStyle name="SAPBEXaggItem 10 2" xfId="8760"/>
    <cellStyle name="SAPBEXaggItem 10 3" xfId="12119"/>
    <cellStyle name="SAPBEXaggItem 11" xfId="3509"/>
    <cellStyle name="SAPBEXaggItem 11 2" xfId="8930"/>
    <cellStyle name="SAPBEXaggItem 11 3" xfId="12273"/>
    <cellStyle name="SAPBEXaggItem 12" xfId="3701"/>
    <cellStyle name="SAPBEXaggItem 12 2" xfId="9100"/>
    <cellStyle name="SAPBEXaggItem 12 3" xfId="12426"/>
    <cellStyle name="SAPBEXaggItem 13" xfId="3888"/>
    <cellStyle name="SAPBEXaggItem 13 2" xfId="9262"/>
    <cellStyle name="SAPBEXaggItem 13 3" xfId="12573"/>
    <cellStyle name="SAPBEXaggItem 14" xfId="3819"/>
    <cellStyle name="SAPBEXaggItem 14 2" xfId="9198"/>
    <cellStyle name="SAPBEXaggItem 14 3" xfId="12509"/>
    <cellStyle name="SAPBEXaggItem 15" xfId="3863"/>
    <cellStyle name="SAPBEXaggItem 15 2" xfId="9242"/>
    <cellStyle name="SAPBEXaggItem 15 3" xfId="12553"/>
    <cellStyle name="SAPBEXaggItem 16" xfId="4194"/>
    <cellStyle name="SAPBEXaggItem 16 2" xfId="9526"/>
    <cellStyle name="SAPBEXaggItem 16 3" xfId="12807"/>
    <cellStyle name="SAPBEXaggItem 17" xfId="4386"/>
    <cellStyle name="SAPBEXaggItem 17 2" xfId="9698"/>
    <cellStyle name="SAPBEXaggItem 17 3" xfId="12961"/>
    <cellStyle name="SAPBEXaggItem 18" xfId="4808"/>
    <cellStyle name="SAPBEXaggItem 18 2" xfId="10067"/>
    <cellStyle name="SAPBEXaggItem 18 3" xfId="13301"/>
    <cellStyle name="SAPBEXaggItem 19" xfId="4791"/>
    <cellStyle name="SAPBEXaggItem 19 2" xfId="10055"/>
    <cellStyle name="SAPBEXaggItem 19 3" xfId="13289"/>
    <cellStyle name="SAPBEXaggItem 2" xfId="116"/>
    <cellStyle name="SAPBEXaggItem 2 2" xfId="117"/>
    <cellStyle name="SAPBEXaggItem 2 2 2" xfId="697"/>
    <cellStyle name="SAPBEXaggItem 2 2 3" xfId="837"/>
    <cellStyle name="SAPBEXaggItem 2 2 4" xfId="7822"/>
    <cellStyle name="SAPBEXaggItem 2 3" xfId="574"/>
    <cellStyle name="SAPBEXaggItem 2 3 2" xfId="696"/>
    <cellStyle name="SAPBEXaggItem 2 3 3" xfId="838"/>
    <cellStyle name="SAPBEXaggItem 2 3 4" xfId="7435"/>
    <cellStyle name="SAPBEXaggItem 2 4" xfId="575"/>
    <cellStyle name="SAPBEXaggItem 2 4 2" xfId="693"/>
    <cellStyle name="SAPBEXaggItem 2 4 3" xfId="839"/>
    <cellStyle name="SAPBEXaggItem 2 5" xfId="698"/>
    <cellStyle name="SAPBEXaggItem 2 6" xfId="836"/>
    <cellStyle name="SAPBEXaggItem 2 7" xfId="2283"/>
    <cellStyle name="SAPBEXaggItem 20" xfId="5858"/>
    <cellStyle name="SAPBEXaggItem 20 2" xfId="10977"/>
    <cellStyle name="SAPBEXaggItem 20 3" xfId="14124"/>
    <cellStyle name="SAPBEXaggItem 21" xfId="5676"/>
    <cellStyle name="SAPBEXaggItem 21 2" xfId="10797"/>
    <cellStyle name="SAPBEXaggItem 21 3" xfId="13945"/>
    <cellStyle name="SAPBEXaggItem 22" xfId="5930"/>
    <cellStyle name="SAPBEXaggItem 22 2" xfId="11049"/>
    <cellStyle name="SAPBEXaggItem 22 3" xfId="14196"/>
    <cellStyle name="SAPBEXaggItem 23" xfId="5629"/>
    <cellStyle name="SAPBEXaggItem 23 2" xfId="10750"/>
    <cellStyle name="SAPBEXaggItem 23 3" xfId="13898"/>
    <cellStyle name="SAPBEXaggItem 24" xfId="5963"/>
    <cellStyle name="SAPBEXaggItem 24 2" xfId="11082"/>
    <cellStyle name="SAPBEXaggItem 24 3" xfId="14229"/>
    <cellStyle name="SAPBEXaggItem 25" xfId="6223"/>
    <cellStyle name="SAPBEXaggItem 25 2" xfId="11313"/>
    <cellStyle name="SAPBEXaggItem 25 3" xfId="14446"/>
    <cellStyle name="SAPBEXaggItem 26" xfId="7236"/>
    <cellStyle name="SAPBEXaggItem 27" xfId="8596"/>
    <cellStyle name="SAPBEXaggItem 28" xfId="1519"/>
    <cellStyle name="SAPBEXaggItem 3" xfId="118"/>
    <cellStyle name="SAPBEXaggItem 3 2" xfId="119"/>
    <cellStyle name="SAPBEXaggItem 3 2 2" xfId="7596"/>
    <cellStyle name="SAPBEXaggItem 3 3" xfId="11132"/>
    <cellStyle name="SAPBEXaggItem 3 4" xfId="2055"/>
    <cellStyle name="SAPBEXaggItem 4" xfId="120"/>
    <cellStyle name="SAPBEXaggItem 4 2" xfId="121"/>
    <cellStyle name="SAPBEXaggItem 4 2 2" xfId="7926"/>
    <cellStyle name="SAPBEXaggItem 4 3" xfId="7192"/>
    <cellStyle name="SAPBEXaggItem 4 4" xfId="2388"/>
    <cellStyle name="SAPBEXaggItem 5" xfId="122"/>
    <cellStyle name="SAPBEXaggItem 5 2" xfId="123"/>
    <cellStyle name="SAPBEXaggItem 5 2 2" xfId="7537"/>
    <cellStyle name="SAPBEXaggItem 5 3" xfId="8772"/>
    <cellStyle name="SAPBEXaggItem 5 4" xfId="1996"/>
    <cellStyle name="SAPBEXaggItem 6" xfId="124"/>
    <cellStyle name="SAPBEXaggItem 6 2" xfId="7971"/>
    <cellStyle name="SAPBEXaggItem 6 3" xfId="10844"/>
    <cellStyle name="SAPBEXaggItem 6 4" xfId="2433"/>
    <cellStyle name="SAPBEXaggItem 7" xfId="701"/>
    <cellStyle name="SAPBEXaggItem 7 2" xfId="8207"/>
    <cellStyle name="SAPBEXaggItem 7 3" xfId="7033"/>
    <cellStyle name="SAPBEXaggItem 7 4" xfId="2696"/>
    <cellStyle name="SAPBEXaggItem 8" xfId="835"/>
    <cellStyle name="SAPBEXaggItem 8 2" xfId="8412"/>
    <cellStyle name="SAPBEXaggItem 8 3" xfId="6838"/>
    <cellStyle name="SAPBEXaggItem 8 4" xfId="2925"/>
    <cellStyle name="SAPBEXaggItem 9" xfId="3117"/>
    <cellStyle name="SAPBEXaggItem 9 2" xfId="8583"/>
    <cellStyle name="SAPBEXaggItem 9 3" xfId="11957"/>
    <cellStyle name="SAPBEXaggItemX" xfId="125"/>
    <cellStyle name="SAPBEXaggItemX 10" xfId="3092"/>
    <cellStyle name="SAPBEXaggItemX 10 2" xfId="8560"/>
    <cellStyle name="SAPBEXaggItemX 10 3" xfId="11937"/>
    <cellStyle name="SAPBEXaggItemX 11" xfId="3291"/>
    <cellStyle name="SAPBEXaggItemX 11 2" xfId="8738"/>
    <cellStyle name="SAPBEXaggItemX 11 3" xfId="12098"/>
    <cellStyle name="SAPBEXaggItemX 12" xfId="3484"/>
    <cellStyle name="SAPBEXaggItemX 12 2" xfId="8909"/>
    <cellStyle name="SAPBEXaggItemX 12 3" xfId="12253"/>
    <cellStyle name="SAPBEXaggItemX 13" xfId="3677"/>
    <cellStyle name="SAPBEXaggItemX 13 2" xfId="9080"/>
    <cellStyle name="SAPBEXaggItemX 13 3" xfId="12407"/>
    <cellStyle name="SAPBEXaggItemX 14" xfId="3743"/>
    <cellStyle name="SAPBEXaggItemX 14 2" xfId="9122"/>
    <cellStyle name="SAPBEXaggItemX 14 3" xfId="12435"/>
    <cellStyle name="SAPBEXaggItemX 15" xfId="4260"/>
    <cellStyle name="SAPBEXaggItemX 15 2" xfId="9588"/>
    <cellStyle name="SAPBEXaggItemX 15 3" xfId="12868"/>
    <cellStyle name="SAPBEXaggItemX 16" xfId="4119"/>
    <cellStyle name="SAPBEXaggItemX 16 2" xfId="9451"/>
    <cellStyle name="SAPBEXaggItemX 16 3" xfId="12732"/>
    <cellStyle name="SAPBEXaggItemX 17" xfId="4622"/>
    <cellStyle name="SAPBEXaggItemX 17 2" xfId="9905"/>
    <cellStyle name="SAPBEXaggItemX 17 3" xfId="13154"/>
    <cellStyle name="SAPBEXaggItemX 18" xfId="4661"/>
    <cellStyle name="SAPBEXaggItemX 18 2" xfId="9925"/>
    <cellStyle name="SAPBEXaggItemX 18 3" xfId="13161"/>
    <cellStyle name="SAPBEXaggItemX 19" xfId="4731"/>
    <cellStyle name="SAPBEXaggItemX 19 2" xfId="9995"/>
    <cellStyle name="SAPBEXaggItemX 19 3" xfId="13230"/>
    <cellStyle name="SAPBEXaggItemX 2" xfId="126"/>
    <cellStyle name="SAPBEXaggItemX 2 2" xfId="127"/>
    <cellStyle name="SAPBEXaggItemX 2 2 2" xfId="688"/>
    <cellStyle name="SAPBEXaggItemX 2 2 3" xfId="842"/>
    <cellStyle name="SAPBEXaggItemX 2 2 4" xfId="7823"/>
    <cellStyle name="SAPBEXaggItemX 2 3" xfId="579"/>
    <cellStyle name="SAPBEXaggItemX 2 3 2" xfId="687"/>
    <cellStyle name="SAPBEXaggItemX 2 3 3" xfId="843"/>
    <cellStyle name="SAPBEXaggItemX 2 3 4" xfId="10432"/>
    <cellStyle name="SAPBEXaggItemX 2 4" xfId="580"/>
    <cellStyle name="SAPBEXaggItemX 2 4 2" xfId="686"/>
    <cellStyle name="SAPBEXaggItemX 2 4 3" xfId="844"/>
    <cellStyle name="SAPBEXaggItemX 2 5" xfId="691"/>
    <cellStyle name="SAPBEXaggItemX 2 6" xfId="841"/>
    <cellStyle name="SAPBEXaggItemX 2 7" xfId="2284"/>
    <cellStyle name="SAPBEXaggItemX 20" xfId="5859"/>
    <cellStyle name="SAPBEXaggItemX 20 2" xfId="10978"/>
    <cellStyle name="SAPBEXaggItemX 20 3" xfId="14125"/>
    <cellStyle name="SAPBEXaggItemX 21" xfId="5675"/>
    <cellStyle name="SAPBEXaggItemX 21 2" xfId="10796"/>
    <cellStyle name="SAPBEXaggItemX 21 3" xfId="13944"/>
    <cellStyle name="SAPBEXaggItemX 22" xfId="5931"/>
    <cellStyle name="SAPBEXaggItemX 22 2" xfId="11050"/>
    <cellStyle name="SAPBEXaggItemX 22 3" xfId="14197"/>
    <cellStyle name="SAPBEXaggItemX 23" xfId="5628"/>
    <cellStyle name="SAPBEXaggItemX 23 2" xfId="10749"/>
    <cellStyle name="SAPBEXaggItemX 23 3" xfId="13897"/>
    <cellStyle name="SAPBEXaggItemX 24" xfId="5964"/>
    <cellStyle name="SAPBEXaggItemX 24 2" xfId="11083"/>
    <cellStyle name="SAPBEXaggItemX 24 3" xfId="14230"/>
    <cellStyle name="SAPBEXaggItemX 25" xfId="5994"/>
    <cellStyle name="SAPBEXaggItemX 25 2" xfId="11113"/>
    <cellStyle name="SAPBEXaggItemX 25 3" xfId="14260"/>
    <cellStyle name="SAPBEXaggItemX 26" xfId="7237"/>
    <cellStyle name="SAPBEXaggItemX 27" xfId="8426"/>
    <cellStyle name="SAPBEXaggItemX 28" xfId="1520"/>
    <cellStyle name="SAPBEXaggItemX 3" xfId="128"/>
    <cellStyle name="SAPBEXaggItemX 3 2" xfId="129"/>
    <cellStyle name="SAPBEXaggItemX 3 2 2" xfId="7595"/>
    <cellStyle name="SAPBEXaggItemX 3 3" xfId="11316"/>
    <cellStyle name="SAPBEXaggItemX 3 4" xfId="2054"/>
    <cellStyle name="SAPBEXaggItemX 4" xfId="130"/>
    <cellStyle name="SAPBEXaggItemX 4 2" xfId="131"/>
    <cellStyle name="SAPBEXaggItemX 4 2 2" xfId="7928"/>
    <cellStyle name="SAPBEXaggItemX 4 3" xfId="7188"/>
    <cellStyle name="SAPBEXaggItemX 4 4" xfId="2390"/>
    <cellStyle name="SAPBEXaggItemX 5" xfId="132"/>
    <cellStyle name="SAPBEXaggItemX 5 2" xfId="133"/>
    <cellStyle name="SAPBEXaggItemX 5 2 2" xfId="7536"/>
    <cellStyle name="SAPBEXaggItemX 5 3" xfId="8943"/>
    <cellStyle name="SAPBEXaggItemX 5 4" xfId="1995"/>
    <cellStyle name="SAPBEXaggItemX 6" xfId="134"/>
    <cellStyle name="SAPBEXaggItemX 6 2" xfId="7972"/>
    <cellStyle name="SAPBEXaggItemX 6 3" xfId="10926"/>
    <cellStyle name="SAPBEXaggItemX 6 4" xfId="2434"/>
    <cellStyle name="SAPBEXaggItemX 7" xfId="692"/>
    <cellStyle name="SAPBEXaggItemX 7 2" xfId="8002"/>
    <cellStyle name="SAPBEXaggItemX 7 3" xfId="7965"/>
    <cellStyle name="SAPBEXaggItemX 7 4" xfId="2464"/>
    <cellStyle name="SAPBEXaggItemX 8" xfId="840"/>
    <cellStyle name="SAPBEXaggItemX 8 2" xfId="8183"/>
    <cellStyle name="SAPBEXaggItemX 8 3" xfId="7053"/>
    <cellStyle name="SAPBEXaggItemX 8 4" xfId="2669"/>
    <cellStyle name="SAPBEXaggItemX 9" xfId="2899"/>
    <cellStyle name="SAPBEXaggItemX 9 2" xfId="8391"/>
    <cellStyle name="SAPBEXaggItemX 9 3" xfId="6859"/>
    <cellStyle name="SAPBEXchaText" xfId="135"/>
    <cellStyle name="SAPBEXchaText 10" xfId="2835"/>
    <cellStyle name="SAPBEXchaText 10 10" xfId="38450"/>
    <cellStyle name="SAPBEXchaText 10 11" xfId="38451"/>
    <cellStyle name="SAPBEXchaText 10 2" xfId="8327"/>
    <cellStyle name="SAPBEXchaText 10 2 2" xfId="38452"/>
    <cellStyle name="SAPBEXchaText 10 2 3" xfId="38453"/>
    <cellStyle name="SAPBEXchaText 10 2 4" xfId="38454"/>
    <cellStyle name="SAPBEXchaText 10 2 5" xfId="38455"/>
    <cellStyle name="SAPBEXchaText 10 2 6" xfId="38456"/>
    <cellStyle name="SAPBEXchaText 10 2 7" xfId="38457"/>
    <cellStyle name="SAPBEXchaText 10 2 8" xfId="38458"/>
    <cellStyle name="SAPBEXchaText 10 2 9" xfId="38459"/>
    <cellStyle name="SAPBEXchaText 10 3" xfId="6924"/>
    <cellStyle name="SAPBEXchaText 10 3 2" xfId="38460"/>
    <cellStyle name="SAPBEXchaText 10 3 3" xfId="38461"/>
    <cellStyle name="SAPBEXchaText 10 3 4" xfId="38462"/>
    <cellStyle name="SAPBEXchaText 10 3 5" xfId="38463"/>
    <cellStyle name="SAPBEXchaText 10 3 6" xfId="38464"/>
    <cellStyle name="SAPBEXchaText 10 3 7" xfId="38465"/>
    <cellStyle name="SAPBEXchaText 10 3 8" xfId="38466"/>
    <cellStyle name="SAPBEXchaText 10 3 9" xfId="38467"/>
    <cellStyle name="SAPBEXchaText 10 4" xfId="38468"/>
    <cellStyle name="SAPBEXchaText 10 5" xfId="38469"/>
    <cellStyle name="SAPBEXchaText 10 6" xfId="38470"/>
    <cellStyle name="SAPBEXchaText 10 7" xfId="38471"/>
    <cellStyle name="SAPBEXchaText 10 8" xfId="38472"/>
    <cellStyle name="SAPBEXchaText 10 9" xfId="38473"/>
    <cellStyle name="SAPBEXchaText 11" xfId="3052"/>
    <cellStyle name="SAPBEXchaText 11 10" xfId="38474"/>
    <cellStyle name="SAPBEXchaText 11 11" xfId="38475"/>
    <cellStyle name="SAPBEXchaText 11 2" xfId="8521"/>
    <cellStyle name="SAPBEXchaText 11 2 2" xfId="38476"/>
    <cellStyle name="SAPBEXchaText 11 2 3" xfId="38477"/>
    <cellStyle name="SAPBEXchaText 11 2 4" xfId="38478"/>
    <cellStyle name="SAPBEXchaText 11 2 5" xfId="38479"/>
    <cellStyle name="SAPBEXchaText 11 2 6" xfId="38480"/>
    <cellStyle name="SAPBEXchaText 11 2 7" xfId="38481"/>
    <cellStyle name="SAPBEXchaText 11 2 8" xfId="38482"/>
    <cellStyle name="SAPBEXchaText 11 2 9" xfId="38483"/>
    <cellStyle name="SAPBEXchaText 11 3" xfId="11897"/>
    <cellStyle name="SAPBEXchaText 11 3 2" xfId="38484"/>
    <cellStyle name="SAPBEXchaText 11 3 3" xfId="38485"/>
    <cellStyle name="SAPBEXchaText 11 3 4" xfId="38486"/>
    <cellStyle name="SAPBEXchaText 11 3 5" xfId="38487"/>
    <cellStyle name="SAPBEXchaText 11 3 6" xfId="38488"/>
    <cellStyle name="SAPBEXchaText 11 3 7" xfId="38489"/>
    <cellStyle name="SAPBEXchaText 11 3 8" xfId="38490"/>
    <cellStyle name="SAPBEXchaText 11 3 9" xfId="38491"/>
    <cellStyle name="SAPBEXchaText 11 4" xfId="38492"/>
    <cellStyle name="SAPBEXchaText 11 5" xfId="38493"/>
    <cellStyle name="SAPBEXchaText 11 6" xfId="38494"/>
    <cellStyle name="SAPBEXchaText 11 7" xfId="38495"/>
    <cellStyle name="SAPBEXchaText 11 8" xfId="38496"/>
    <cellStyle name="SAPBEXchaText 11 9" xfId="38497"/>
    <cellStyle name="SAPBEXchaText 12" xfId="3249"/>
    <cellStyle name="SAPBEXchaText 12 10" xfId="38498"/>
    <cellStyle name="SAPBEXchaText 12 11" xfId="38499"/>
    <cellStyle name="SAPBEXchaText 12 2" xfId="8696"/>
    <cellStyle name="SAPBEXchaText 12 2 2" xfId="38500"/>
    <cellStyle name="SAPBEXchaText 12 2 3" xfId="38501"/>
    <cellStyle name="SAPBEXchaText 12 2 4" xfId="38502"/>
    <cellStyle name="SAPBEXchaText 12 2 5" xfId="38503"/>
    <cellStyle name="SAPBEXchaText 12 2 6" xfId="38504"/>
    <cellStyle name="SAPBEXchaText 12 2 7" xfId="38505"/>
    <cellStyle name="SAPBEXchaText 12 2 8" xfId="38506"/>
    <cellStyle name="SAPBEXchaText 12 2 9" xfId="38507"/>
    <cellStyle name="SAPBEXchaText 12 3" xfId="12056"/>
    <cellStyle name="SAPBEXchaText 12 3 2" xfId="38508"/>
    <cellStyle name="SAPBEXchaText 12 3 3" xfId="38509"/>
    <cellStyle name="SAPBEXchaText 12 3 4" xfId="38510"/>
    <cellStyle name="SAPBEXchaText 12 3 5" xfId="38511"/>
    <cellStyle name="SAPBEXchaText 12 3 6" xfId="38512"/>
    <cellStyle name="SAPBEXchaText 12 3 7" xfId="38513"/>
    <cellStyle name="SAPBEXchaText 12 3 8" xfId="38514"/>
    <cellStyle name="SAPBEXchaText 12 3 9" xfId="38515"/>
    <cellStyle name="SAPBEXchaText 12 4" xfId="38516"/>
    <cellStyle name="SAPBEXchaText 12 5" xfId="38517"/>
    <cellStyle name="SAPBEXchaText 12 6" xfId="38518"/>
    <cellStyle name="SAPBEXchaText 12 7" xfId="38519"/>
    <cellStyle name="SAPBEXchaText 12 8" xfId="38520"/>
    <cellStyle name="SAPBEXchaText 12 9" xfId="38521"/>
    <cellStyle name="SAPBEXchaText 13" xfId="3446"/>
    <cellStyle name="SAPBEXchaText 13 2" xfId="8871"/>
    <cellStyle name="SAPBEXchaText 13 3" xfId="12215"/>
    <cellStyle name="SAPBEXchaText 13 4" xfId="38522"/>
    <cellStyle name="SAPBEXchaText 13 5" xfId="38523"/>
    <cellStyle name="SAPBEXchaText 13 6" xfId="38524"/>
    <cellStyle name="SAPBEXchaText 13 7" xfId="38525"/>
    <cellStyle name="SAPBEXchaText 13 8" xfId="38526"/>
    <cellStyle name="SAPBEXchaText 13 9" xfId="38527"/>
    <cellStyle name="SAPBEXchaText 14" xfId="3637"/>
    <cellStyle name="SAPBEXchaText 14 2" xfId="9040"/>
    <cellStyle name="SAPBEXchaText 14 3" xfId="12367"/>
    <cellStyle name="SAPBEXchaText 14 4" xfId="38528"/>
    <cellStyle name="SAPBEXchaText 14 5" xfId="38529"/>
    <cellStyle name="SAPBEXchaText 14 6" xfId="38530"/>
    <cellStyle name="SAPBEXchaText 14 7" xfId="38531"/>
    <cellStyle name="SAPBEXchaText 14 8" xfId="38532"/>
    <cellStyle name="SAPBEXchaText 14 9" xfId="38533"/>
    <cellStyle name="SAPBEXchaText 15" xfId="3738"/>
    <cellStyle name="SAPBEXchaText 15 2" xfId="9117"/>
    <cellStyle name="SAPBEXchaText 15 3" xfId="12431"/>
    <cellStyle name="SAPBEXchaText 15 4" xfId="38534"/>
    <cellStyle name="SAPBEXchaText 15 5" xfId="38535"/>
    <cellStyle name="SAPBEXchaText 15 6" xfId="38536"/>
    <cellStyle name="SAPBEXchaText 15 7" xfId="38537"/>
    <cellStyle name="SAPBEXchaText 15 8" xfId="38538"/>
    <cellStyle name="SAPBEXchaText 15 9" xfId="38539"/>
    <cellStyle name="SAPBEXchaText 16" xfId="4057"/>
    <cellStyle name="SAPBEXchaText 16 2" xfId="9410"/>
    <cellStyle name="SAPBEXchaText 16 3" xfId="12708"/>
    <cellStyle name="SAPBEXchaText 16 4" xfId="38540"/>
    <cellStyle name="SAPBEXchaText 16 5" xfId="38541"/>
    <cellStyle name="SAPBEXchaText 16 6" xfId="38542"/>
    <cellStyle name="SAPBEXchaText 16 7" xfId="38543"/>
    <cellStyle name="SAPBEXchaText 16 8" xfId="38544"/>
    <cellStyle name="SAPBEXchaText 16 9" xfId="38545"/>
    <cellStyle name="SAPBEXchaText 17" xfId="4114"/>
    <cellStyle name="SAPBEXchaText 17 2" xfId="9446"/>
    <cellStyle name="SAPBEXchaText 17 3" xfId="12728"/>
    <cellStyle name="SAPBEXchaText 18" xfId="4432"/>
    <cellStyle name="SAPBEXchaText 18 2" xfId="9744"/>
    <cellStyle name="SAPBEXchaText 18 3" xfId="13007"/>
    <cellStyle name="SAPBEXchaText 19" xfId="4568"/>
    <cellStyle name="SAPBEXchaText 19 2" xfId="9855"/>
    <cellStyle name="SAPBEXchaText 19 3" xfId="13105"/>
    <cellStyle name="SAPBEXchaText 2" xfId="136"/>
    <cellStyle name="SAPBEXchaText 2 10" xfId="3318"/>
    <cellStyle name="SAPBEXchaText 2 10 2" xfId="8761"/>
    <cellStyle name="SAPBEXchaText 2 10 3" xfId="12120"/>
    <cellStyle name="SAPBEXchaText 2 11" xfId="3510"/>
    <cellStyle name="SAPBEXchaText 2 11 2" xfId="8931"/>
    <cellStyle name="SAPBEXchaText 2 11 3" xfId="12274"/>
    <cellStyle name="SAPBEXchaText 2 12" xfId="3702"/>
    <cellStyle name="SAPBEXchaText 2 12 2" xfId="9101"/>
    <cellStyle name="SAPBEXchaText 2 12 3" xfId="12427"/>
    <cellStyle name="SAPBEXchaText 2 13" xfId="3889"/>
    <cellStyle name="SAPBEXchaText 2 13 2" xfId="9263"/>
    <cellStyle name="SAPBEXchaText 2 13 3" xfId="12574"/>
    <cellStyle name="SAPBEXchaText 2 14" xfId="3820"/>
    <cellStyle name="SAPBEXchaText 2 14 2" xfId="9199"/>
    <cellStyle name="SAPBEXchaText 2 14 3" xfId="12510"/>
    <cellStyle name="SAPBEXchaText 2 15" xfId="4011"/>
    <cellStyle name="SAPBEXchaText 2 15 2" xfId="9364"/>
    <cellStyle name="SAPBEXchaText 2 15 3" xfId="12662"/>
    <cellStyle name="SAPBEXchaText 2 16" xfId="4195"/>
    <cellStyle name="SAPBEXchaText 2 16 2" xfId="9527"/>
    <cellStyle name="SAPBEXchaText 2 16 3" xfId="12808"/>
    <cellStyle name="SAPBEXchaText 2 17" xfId="4387"/>
    <cellStyle name="SAPBEXchaText 2 17 2" xfId="9699"/>
    <cellStyle name="SAPBEXchaText 2 17 3" xfId="12962"/>
    <cellStyle name="SAPBEXchaText 2 18" xfId="4809"/>
    <cellStyle name="SAPBEXchaText 2 18 2" xfId="10068"/>
    <cellStyle name="SAPBEXchaText 2 18 3" xfId="13302"/>
    <cellStyle name="SAPBEXchaText 2 19" xfId="4790"/>
    <cellStyle name="SAPBEXchaText 2 19 2" xfId="10054"/>
    <cellStyle name="SAPBEXchaText 2 19 3" xfId="13288"/>
    <cellStyle name="SAPBEXchaText 2 2" xfId="137"/>
    <cellStyle name="SAPBEXchaText 2 2 10" xfId="2286"/>
    <cellStyle name="SAPBEXchaText 2 2 2" xfId="681"/>
    <cellStyle name="SAPBEXchaText 2 2 2 2" xfId="7825"/>
    <cellStyle name="SAPBEXchaText 2 2 3" xfId="847"/>
    <cellStyle name="SAPBEXchaText 2 2 3 2" xfId="10173"/>
    <cellStyle name="SAPBEXchaText 2 2 4" xfId="38546"/>
    <cellStyle name="SAPBEXchaText 2 2 5" xfId="38547"/>
    <cellStyle name="SAPBEXchaText 2 2 6" xfId="38548"/>
    <cellStyle name="SAPBEXchaText 2 2 7" xfId="38549"/>
    <cellStyle name="SAPBEXchaText 2 2 8" xfId="38550"/>
    <cellStyle name="SAPBEXchaText 2 2 9" xfId="38551"/>
    <cellStyle name="SAPBEXchaText 2 20" xfId="5861"/>
    <cellStyle name="SAPBEXchaText 2 20 2" xfId="10980"/>
    <cellStyle name="SAPBEXchaText 2 20 3" xfId="14127"/>
    <cellStyle name="SAPBEXchaText 2 21" xfId="5673"/>
    <cellStyle name="SAPBEXchaText 2 21 2" xfId="10794"/>
    <cellStyle name="SAPBEXchaText 2 21 3" xfId="13942"/>
    <cellStyle name="SAPBEXchaText 2 22" xfId="5938"/>
    <cellStyle name="SAPBEXchaText 2 22 2" xfId="11057"/>
    <cellStyle name="SAPBEXchaText 2 22 3" xfId="14204"/>
    <cellStyle name="SAPBEXchaText 2 23" xfId="5626"/>
    <cellStyle name="SAPBEXchaText 2 23 2" xfId="10747"/>
    <cellStyle name="SAPBEXchaText 2 23 3" xfId="13895"/>
    <cellStyle name="SAPBEXchaText 2 24" xfId="5966"/>
    <cellStyle name="SAPBEXchaText 2 24 2" xfId="11085"/>
    <cellStyle name="SAPBEXchaText 2 24 3" xfId="14232"/>
    <cellStyle name="SAPBEXchaText 2 25" xfId="6224"/>
    <cellStyle name="SAPBEXchaText 2 25 2" xfId="11314"/>
    <cellStyle name="SAPBEXchaText 2 25 3" xfId="14447"/>
    <cellStyle name="SAPBEXchaText 2 26" xfId="7239"/>
    <cellStyle name="SAPBEXchaText 2 27" xfId="11748"/>
    <cellStyle name="SAPBEXchaText 2 28" xfId="1522"/>
    <cellStyle name="SAPBEXchaText 2 3" xfId="583"/>
    <cellStyle name="SAPBEXchaText 2 3 10" xfId="2052"/>
    <cellStyle name="SAPBEXchaText 2 3 2" xfId="678"/>
    <cellStyle name="SAPBEXchaText 2 3 2 2" xfId="7593"/>
    <cellStyle name="SAPBEXchaText 2 3 3" xfId="848"/>
    <cellStyle name="SAPBEXchaText 2 3 3 2" xfId="11573"/>
    <cellStyle name="SAPBEXchaText 2 3 4" xfId="38552"/>
    <cellStyle name="SAPBEXchaText 2 3 5" xfId="38553"/>
    <cellStyle name="SAPBEXchaText 2 3 6" xfId="38554"/>
    <cellStyle name="SAPBEXchaText 2 3 7" xfId="38555"/>
    <cellStyle name="SAPBEXchaText 2 3 8" xfId="38556"/>
    <cellStyle name="SAPBEXchaText 2 3 9" xfId="38557"/>
    <cellStyle name="SAPBEXchaText 2 4" xfId="584"/>
    <cellStyle name="SAPBEXchaText 2 4 2" xfId="677"/>
    <cellStyle name="SAPBEXchaText 2 4 2 2" xfId="7446"/>
    <cellStyle name="SAPBEXchaText 2 4 3" xfId="849"/>
    <cellStyle name="SAPBEXchaText 2 4 3 2" xfId="10335"/>
    <cellStyle name="SAPBEXchaText 2 4 4" xfId="1905"/>
    <cellStyle name="SAPBEXchaText 2 5" xfId="682"/>
    <cellStyle name="SAPBEXchaText 2 5 2" xfId="7534"/>
    <cellStyle name="SAPBEXchaText 2 5 3" xfId="9271"/>
    <cellStyle name="SAPBEXchaText 2 5 4" xfId="1993"/>
    <cellStyle name="SAPBEXchaText 2 6" xfId="846"/>
    <cellStyle name="SAPBEXchaText 2 6 2" xfId="7974"/>
    <cellStyle name="SAPBEXchaText 2 6 3" xfId="8387"/>
    <cellStyle name="SAPBEXchaText 2 6 4" xfId="2436"/>
    <cellStyle name="SAPBEXchaText 2 7" xfId="2697"/>
    <cellStyle name="SAPBEXchaText 2 7 2" xfId="8208"/>
    <cellStyle name="SAPBEXchaText 2 7 3" xfId="7032"/>
    <cellStyle name="SAPBEXchaText 2 8" xfId="2926"/>
    <cellStyle name="SAPBEXchaText 2 8 2" xfId="8413"/>
    <cellStyle name="SAPBEXchaText 2 8 3" xfId="6837"/>
    <cellStyle name="SAPBEXchaText 2 9" xfId="3118"/>
    <cellStyle name="SAPBEXchaText 2 9 2" xfId="8584"/>
    <cellStyle name="SAPBEXchaText 2 9 3" xfId="11958"/>
    <cellStyle name="SAPBEXchaText 20" xfId="4975"/>
    <cellStyle name="SAPBEXchaText 20 2" xfId="10210"/>
    <cellStyle name="SAPBEXchaText 20 3" xfId="13429"/>
    <cellStyle name="SAPBEXchaText 21" xfId="5860"/>
    <cellStyle name="SAPBEXchaText 21 2" xfId="10979"/>
    <cellStyle name="SAPBEXchaText 21 3" xfId="14126"/>
    <cellStyle name="SAPBEXchaText 22" xfId="5674"/>
    <cellStyle name="SAPBEXchaText 22 2" xfId="10795"/>
    <cellStyle name="SAPBEXchaText 22 3" xfId="13943"/>
    <cellStyle name="SAPBEXchaText 23" xfId="5936"/>
    <cellStyle name="SAPBEXchaText 23 2" xfId="11055"/>
    <cellStyle name="SAPBEXchaText 23 3" xfId="14202"/>
    <cellStyle name="SAPBEXchaText 24" xfId="5627"/>
    <cellStyle name="SAPBEXchaText 24 2" xfId="10748"/>
    <cellStyle name="SAPBEXchaText 24 3" xfId="13896"/>
    <cellStyle name="SAPBEXchaText 25" xfId="5965"/>
    <cellStyle name="SAPBEXchaText 25 2" xfId="11084"/>
    <cellStyle name="SAPBEXchaText 25 3" xfId="14231"/>
    <cellStyle name="SAPBEXchaText 26" xfId="6160"/>
    <cellStyle name="SAPBEXchaText 26 2" xfId="11254"/>
    <cellStyle name="SAPBEXchaText 26 3" xfId="14388"/>
    <cellStyle name="SAPBEXchaText 27" xfId="7238"/>
    <cellStyle name="SAPBEXchaText 28" xfId="8219"/>
    <cellStyle name="SAPBEXchaText 29" xfId="1521"/>
    <cellStyle name="SAPBEXchaText 3" xfId="138"/>
    <cellStyle name="SAPBEXchaText 3 10" xfId="38558"/>
    <cellStyle name="SAPBEXchaText 3 11" xfId="38559"/>
    <cellStyle name="SAPBEXchaText 3 12" xfId="2285"/>
    <cellStyle name="SAPBEXchaText 3 2" xfId="139"/>
    <cellStyle name="SAPBEXchaText 3 2 10" xfId="7824"/>
    <cellStyle name="SAPBEXchaText 3 2 2" xfId="38560"/>
    <cellStyle name="SAPBEXchaText 3 2 3" xfId="38561"/>
    <cellStyle name="SAPBEXchaText 3 2 4" xfId="38562"/>
    <cellStyle name="SAPBEXchaText 3 2 5" xfId="38563"/>
    <cellStyle name="SAPBEXchaText 3 2 6" xfId="38564"/>
    <cellStyle name="SAPBEXchaText 3 2 7" xfId="38565"/>
    <cellStyle name="SAPBEXchaText 3 2 8" xfId="38566"/>
    <cellStyle name="SAPBEXchaText 3 2 9" xfId="38567"/>
    <cellStyle name="SAPBEXchaText 3 3" xfId="10310"/>
    <cellStyle name="SAPBEXchaText 3 3 2" xfId="38568"/>
    <cellStyle name="SAPBEXchaText 3 3 3" xfId="38569"/>
    <cellStyle name="SAPBEXchaText 3 3 4" xfId="38570"/>
    <cellStyle name="SAPBEXchaText 3 3 5" xfId="38571"/>
    <cellStyle name="SAPBEXchaText 3 3 6" xfId="38572"/>
    <cellStyle name="SAPBEXchaText 3 3 7" xfId="38573"/>
    <cellStyle name="SAPBEXchaText 3 3 8" xfId="38574"/>
    <cellStyle name="SAPBEXchaText 3 3 9" xfId="38575"/>
    <cellStyle name="SAPBEXchaText 3 4" xfId="38576"/>
    <cellStyle name="SAPBEXchaText 3 5" xfId="38577"/>
    <cellStyle name="SAPBEXchaText 3 6" xfId="38578"/>
    <cellStyle name="SAPBEXchaText 3 7" xfId="38579"/>
    <cellStyle name="SAPBEXchaText 3 8" xfId="38580"/>
    <cellStyle name="SAPBEXchaText 3 9" xfId="38581"/>
    <cellStyle name="SAPBEXchaText 4" xfId="140"/>
    <cellStyle name="SAPBEXchaText 4 10" xfId="38582"/>
    <cellStyle name="SAPBEXchaText 4 11" xfId="38583"/>
    <cellStyle name="SAPBEXchaText 4 12" xfId="2053"/>
    <cellStyle name="SAPBEXchaText 4 2" xfId="141"/>
    <cellStyle name="SAPBEXchaText 4 2 10" xfId="7594"/>
    <cellStyle name="SAPBEXchaText 4 2 2" xfId="38584"/>
    <cellStyle name="SAPBEXchaText 4 2 3" xfId="38585"/>
    <cellStyle name="SAPBEXchaText 4 2 4" xfId="38586"/>
    <cellStyle name="SAPBEXchaText 4 2 5" xfId="38587"/>
    <cellStyle name="SAPBEXchaText 4 2 6" xfId="38588"/>
    <cellStyle name="SAPBEXchaText 4 2 7" xfId="38589"/>
    <cellStyle name="SAPBEXchaText 4 2 8" xfId="38590"/>
    <cellStyle name="SAPBEXchaText 4 2 9" xfId="38591"/>
    <cellStyle name="SAPBEXchaText 4 3" xfId="11459"/>
    <cellStyle name="SAPBEXchaText 4 3 2" xfId="38592"/>
    <cellStyle name="SAPBEXchaText 4 3 3" xfId="38593"/>
    <cellStyle name="SAPBEXchaText 4 3 4" xfId="38594"/>
    <cellStyle name="SAPBEXchaText 4 3 5" xfId="38595"/>
    <cellStyle name="SAPBEXchaText 4 3 6" xfId="38596"/>
    <cellStyle name="SAPBEXchaText 4 3 7" xfId="38597"/>
    <cellStyle name="SAPBEXchaText 4 3 8" xfId="38598"/>
    <cellStyle name="SAPBEXchaText 4 3 9" xfId="38599"/>
    <cellStyle name="SAPBEXchaText 4 4" xfId="38600"/>
    <cellStyle name="SAPBEXchaText 4 5" xfId="38601"/>
    <cellStyle name="SAPBEXchaText 4 6" xfId="38602"/>
    <cellStyle name="SAPBEXchaText 4 7" xfId="38603"/>
    <cellStyle name="SAPBEXchaText 4 8" xfId="38604"/>
    <cellStyle name="SAPBEXchaText 4 9" xfId="38605"/>
    <cellStyle name="SAPBEXchaText 5" xfId="142"/>
    <cellStyle name="SAPBEXchaText 5 10" xfId="38606"/>
    <cellStyle name="SAPBEXchaText 5 11" xfId="38607"/>
    <cellStyle name="SAPBEXchaText 5 12" xfId="2391"/>
    <cellStyle name="SAPBEXchaText 5 2" xfId="143"/>
    <cellStyle name="SAPBEXchaText 5 2 10" xfId="7929"/>
    <cellStyle name="SAPBEXchaText 5 2 2" xfId="38608"/>
    <cellStyle name="SAPBEXchaText 5 2 3" xfId="38609"/>
    <cellStyle name="SAPBEXchaText 5 2 4" xfId="38610"/>
    <cellStyle name="SAPBEXchaText 5 2 5" xfId="38611"/>
    <cellStyle name="SAPBEXchaText 5 2 6" xfId="38612"/>
    <cellStyle name="SAPBEXchaText 5 2 7" xfId="38613"/>
    <cellStyle name="SAPBEXchaText 5 2 8" xfId="38614"/>
    <cellStyle name="SAPBEXchaText 5 2 9" xfId="38615"/>
    <cellStyle name="SAPBEXchaText 5 3" xfId="7187"/>
    <cellStyle name="SAPBEXchaText 5 3 2" xfId="38616"/>
    <cellStyle name="SAPBEXchaText 5 3 3" xfId="38617"/>
    <cellStyle name="SAPBEXchaText 5 3 4" xfId="38618"/>
    <cellStyle name="SAPBEXchaText 5 3 5" xfId="38619"/>
    <cellStyle name="SAPBEXchaText 5 3 6" xfId="38620"/>
    <cellStyle name="SAPBEXchaText 5 3 7" xfId="38621"/>
    <cellStyle name="SAPBEXchaText 5 3 8" xfId="38622"/>
    <cellStyle name="SAPBEXchaText 5 3 9" xfId="38623"/>
    <cellStyle name="SAPBEXchaText 5 4" xfId="38624"/>
    <cellStyle name="SAPBEXchaText 5 5" xfId="38625"/>
    <cellStyle name="SAPBEXchaText 5 6" xfId="38626"/>
    <cellStyle name="SAPBEXchaText 5 7" xfId="38627"/>
    <cellStyle name="SAPBEXchaText 5 8" xfId="38628"/>
    <cellStyle name="SAPBEXchaText 5 9" xfId="38629"/>
    <cellStyle name="SAPBEXchaText 6" xfId="144"/>
    <cellStyle name="SAPBEXchaText 6 10" xfId="38630"/>
    <cellStyle name="SAPBEXchaText 6 11" xfId="38631"/>
    <cellStyle name="SAPBEXchaText 6 12" xfId="1994"/>
    <cellStyle name="SAPBEXchaText 6 2" xfId="7535"/>
    <cellStyle name="SAPBEXchaText 6 2 2" xfId="38632"/>
    <cellStyle name="SAPBEXchaText 6 2 3" xfId="38633"/>
    <cellStyle name="SAPBEXchaText 6 2 4" xfId="38634"/>
    <cellStyle name="SAPBEXchaText 6 2 5" xfId="38635"/>
    <cellStyle name="SAPBEXchaText 6 2 6" xfId="38636"/>
    <cellStyle name="SAPBEXchaText 6 2 7" xfId="38637"/>
    <cellStyle name="SAPBEXchaText 6 2 8" xfId="38638"/>
    <cellStyle name="SAPBEXchaText 6 2 9" xfId="38639"/>
    <cellStyle name="SAPBEXchaText 6 3" xfId="9111"/>
    <cellStyle name="SAPBEXchaText 6 3 2" xfId="38640"/>
    <cellStyle name="SAPBEXchaText 6 3 3" xfId="38641"/>
    <cellStyle name="SAPBEXchaText 6 3 4" xfId="38642"/>
    <cellStyle name="SAPBEXchaText 6 3 5" xfId="38643"/>
    <cellStyle name="SAPBEXchaText 6 3 6" xfId="38644"/>
    <cellStyle name="SAPBEXchaText 6 3 7" xfId="38645"/>
    <cellStyle name="SAPBEXchaText 6 3 8" xfId="38646"/>
    <cellStyle name="SAPBEXchaText 6 3 9" xfId="38647"/>
    <cellStyle name="SAPBEXchaText 6 4" xfId="38648"/>
    <cellStyle name="SAPBEXchaText 6 5" xfId="38649"/>
    <cellStyle name="SAPBEXchaText 6 6" xfId="38650"/>
    <cellStyle name="SAPBEXchaText 6 7" xfId="38651"/>
    <cellStyle name="SAPBEXchaText 6 8" xfId="38652"/>
    <cellStyle name="SAPBEXchaText 6 9" xfId="38653"/>
    <cellStyle name="SAPBEXchaText 7" xfId="683"/>
    <cellStyle name="SAPBEXchaText 7 10" xfId="38654"/>
    <cellStyle name="SAPBEXchaText 7 11" xfId="38655"/>
    <cellStyle name="SAPBEXchaText 7 12" xfId="2435"/>
    <cellStyle name="SAPBEXchaText 7 2" xfId="7973"/>
    <cellStyle name="SAPBEXchaText 7 2 2" xfId="38656"/>
    <cellStyle name="SAPBEXchaText 7 2 3" xfId="38657"/>
    <cellStyle name="SAPBEXchaText 7 2 4" xfId="38658"/>
    <cellStyle name="SAPBEXchaText 7 2 5" xfId="38659"/>
    <cellStyle name="SAPBEXchaText 7 2 6" xfId="38660"/>
    <cellStyle name="SAPBEXchaText 7 2 7" xfId="38661"/>
    <cellStyle name="SAPBEXchaText 7 2 8" xfId="38662"/>
    <cellStyle name="SAPBEXchaText 7 2 9" xfId="38663"/>
    <cellStyle name="SAPBEXchaText 7 3" xfId="8925"/>
    <cellStyle name="SAPBEXchaText 7 3 2" xfId="38664"/>
    <cellStyle name="SAPBEXchaText 7 3 3" xfId="38665"/>
    <cellStyle name="SAPBEXchaText 7 3 4" xfId="38666"/>
    <cellStyle name="SAPBEXchaText 7 3 5" xfId="38667"/>
    <cellStyle name="SAPBEXchaText 7 3 6" xfId="38668"/>
    <cellStyle name="SAPBEXchaText 7 3 7" xfId="38669"/>
    <cellStyle name="SAPBEXchaText 7 3 8" xfId="38670"/>
    <cellStyle name="SAPBEXchaText 7 3 9" xfId="38671"/>
    <cellStyle name="SAPBEXchaText 7 4" xfId="38672"/>
    <cellStyle name="SAPBEXchaText 7 5" xfId="38673"/>
    <cellStyle name="SAPBEXchaText 7 6" xfId="38674"/>
    <cellStyle name="SAPBEXchaText 7 7" xfId="38675"/>
    <cellStyle name="SAPBEXchaText 7 8" xfId="38676"/>
    <cellStyle name="SAPBEXchaText 7 9" xfId="38677"/>
    <cellStyle name="SAPBEXchaText 8" xfId="845"/>
    <cellStyle name="SAPBEXchaText 8 10" xfId="38678"/>
    <cellStyle name="SAPBEXchaText 8 11" xfId="38679"/>
    <cellStyle name="SAPBEXchaText 8 12" xfId="1928"/>
    <cellStyle name="SAPBEXchaText 8 2" xfId="7469"/>
    <cellStyle name="SAPBEXchaText 8 2 2" xfId="38680"/>
    <cellStyle name="SAPBEXchaText 8 2 3" xfId="38681"/>
    <cellStyle name="SAPBEXchaText 8 2 4" xfId="38682"/>
    <cellStyle name="SAPBEXchaText 8 2 5" xfId="38683"/>
    <cellStyle name="SAPBEXchaText 8 2 6" xfId="38684"/>
    <cellStyle name="SAPBEXchaText 8 2 7" xfId="38685"/>
    <cellStyle name="SAPBEXchaText 8 2 8" xfId="38686"/>
    <cellStyle name="SAPBEXchaText 8 2 9" xfId="38687"/>
    <cellStyle name="SAPBEXchaText 8 3" xfId="8418"/>
    <cellStyle name="SAPBEXchaText 8 3 2" xfId="38688"/>
    <cellStyle name="SAPBEXchaText 8 3 3" xfId="38689"/>
    <cellStyle name="SAPBEXchaText 8 3 4" xfId="38690"/>
    <cellStyle name="SAPBEXchaText 8 3 5" xfId="38691"/>
    <cellStyle name="SAPBEXchaText 8 3 6" xfId="38692"/>
    <cellStyle name="SAPBEXchaText 8 3 7" xfId="38693"/>
    <cellStyle name="SAPBEXchaText 8 3 8" xfId="38694"/>
    <cellStyle name="SAPBEXchaText 8 3 9" xfId="38695"/>
    <cellStyle name="SAPBEXchaText 8 4" xfId="38696"/>
    <cellStyle name="SAPBEXchaText 8 5" xfId="38697"/>
    <cellStyle name="SAPBEXchaText 8 6" xfId="38698"/>
    <cellStyle name="SAPBEXchaText 8 7" xfId="38699"/>
    <cellStyle name="SAPBEXchaText 8 8" xfId="38700"/>
    <cellStyle name="SAPBEXchaText 8 9" xfId="38701"/>
    <cellStyle name="SAPBEXchaText 9" xfId="2846"/>
    <cellStyle name="SAPBEXchaText 9 10" xfId="38702"/>
    <cellStyle name="SAPBEXchaText 9 11" xfId="38703"/>
    <cellStyle name="SAPBEXchaText 9 2" xfId="8338"/>
    <cellStyle name="SAPBEXchaText 9 2 2" xfId="38704"/>
    <cellStyle name="SAPBEXchaText 9 2 3" xfId="38705"/>
    <cellStyle name="SAPBEXchaText 9 2 4" xfId="38706"/>
    <cellStyle name="SAPBEXchaText 9 2 5" xfId="38707"/>
    <cellStyle name="SAPBEXchaText 9 2 6" xfId="38708"/>
    <cellStyle name="SAPBEXchaText 9 2 7" xfId="38709"/>
    <cellStyle name="SAPBEXchaText 9 2 8" xfId="38710"/>
    <cellStyle name="SAPBEXchaText 9 2 9" xfId="38711"/>
    <cellStyle name="SAPBEXchaText 9 3" xfId="6913"/>
    <cellStyle name="SAPBEXchaText 9 3 2" xfId="38712"/>
    <cellStyle name="SAPBEXchaText 9 3 3" xfId="38713"/>
    <cellStyle name="SAPBEXchaText 9 3 4" xfId="38714"/>
    <cellStyle name="SAPBEXchaText 9 3 5" xfId="38715"/>
    <cellStyle name="SAPBEXchaText 9 3 6" xfId="38716"/>
    <cellStyle name="SAPBEXchaText 9 3 7" xfId="38717"/>
    <cellStyle name="SAPBEXchaText 9 3 8" xfId="38718"/>
    <cellStyle name="SAPBEXchaText 9 3 9" xfId="38719"/>
    <cellStyle name="SAPBEXchaText 9 4" xfId="38720"/>
    <cellStyle name="SAPBEXchaText 9 5" xfId="38721"/>
    <cellStyle name="SAPBEXchaText 9 6" xfId="38722"/>
    <cellStyle name="SAPBEXchaText 9 7" xfId="38723"/>
    <cellStyle name="SAPBEXchaText 9 8" xfId="38724"/>
    <cellStyle name="SAPBEXchaText 9 9" xfId="38725"/>
    <cellStyle name="SAPBEXchaText_(23.11.2009) СПИСКИ  МАТЕРИАЛОВ  ПО ЦЕХАМ, БЮДЖЕТ" xfId="38726"/>
    <cellStyle name="SAPBEXexcBad7" xfId="145"/>
    <cellStyle name="SAPBEXexcBad7 10" xfId="2896"/>
    <cellStyle name="SAPBEXexcBad7 10 2" xfId="8388"/>
    <cellStyle name="SAPBEXexcBad7 10 3" xfId="6862"/>
    <cellStyle name="SAPBEXexcBad7 11" xfId="3089"/>
    <cellStyle name="SAPBEXexcBad7 11 2" xfId="8557"/>
    <cellStyle name="SAPBEXexcBad7 11 3" xfId="11934"/>
    <cellStyle name="SAPBEXexcBad7 12" xfId="3288"/>
    <cellStyle name="SAPBEXexcBad7 12 2" xfId="8735"/>
    <cellStyle name="SAPBEXexcBad7 12 3" xfId="12095"/>
    <cellStyle name="SAPBEXexcBad7 13" xfId="3481"/>
    <cellStyle name="SAPBEXexcBad7 13 2" xfId="8906"/>
    <cellStyle name="SAPBEXexcBad7 13 3" xfId="12250"/>
    <cellStyle name="SAPBEXexcBad7 14" xfId="4019"/>
    <cellStyle name="SAPBEXexcBad7 14 2" xfId="9372"/>
    <cellStyle name="SAPBEXexcBad7 14 3" xfId="12670"/>
    <cellStyle name="SAPBEXexcBad7 15" xfId="4056"/>
    <cellStyle name="SAPBEXexcBad7 15 2" xfId="9409"/>
    <cellStyle name="SAPBEXexcBad7 15 3" xfId="12707"/>
    <cellStyle name="SAPBEXexcBad7 16" xfId="4201"/>
    <cellStyle name="SAPBEXexcBad7 16 2" xfId="9533"/>
    <cellStyle name="SAPBEXexcBad7 16 3" xfId="12814"/>
    <cellStyle name="SAPBEXexcBad7 17" xfId="4431"/>
    <cellStyle name="SAPBEXexcBad7 17 2" xfId="9743"/>
    <cellStyle name="SAPBEXexcBad7 17 3" xfId="13006"/>
    <cellStyle name="SAPBEXexcBad7 18" xfId="4570"/>
    <cellStyle name="SAPBEXexcBad7 18 2" xfId="9857"/>
    <cellStyle name="SAPBEXexcBad7 18 3" xfId="13107"/>
    <cellStyle name="SAPBEXexcBad7 19" xfId="4976"/>
    <cellStyle name="SAPBEXexcBad7 19 2" xfId="10211"/>
    <cellStyle name="SAPBEXexcBad7 19 3" xfId="13430"/>
    <cellStyle name="SAPBEXexcBad7 2" xfId="146"/>
    <cellStyle name="SAPBEXexcBad7 2 2" xfId="147"/>
    <cellStyle name="SAPBEXexcBad7 2 2 2" xfId="672"/>
    <cellStyle name="SAPBEXexcBad7 2 2 3" xfId="852"/>
    <cellStyle name="SAPBEXexcBad7 2 2 4" xfId="7826"/>
    <cellStyle name="SAPBEXexcBad7 2 3" xfId="588"/>
    <cellStyle name="SAPBEXexcBad7 2 3 2" xfId="671"/>
    <cellStyle name="SAPBEXexcBad7 2 3 3" xfId="853"/>
    <cellStyle name="SAPBEXexcBad7 2 3 4" xfId="10025"/>
    <cellStyle name="SAPBEXexcBad7 2 4" xfId="589"/>
    <cellStyle name="SAPBEXexcBad7 2 4 2" xfId="668"/>
    <cellStyle name="SAPBEXexcBad7 2 4 3" xfId="854"/>
    <cellStyle name="SAPBEXexcBad7 2 5" xfId="673"/>
    <cellStyle name="SAPBEXexcBad7 2 6" xfId="851"/>
    <cellStyle name="SAPBEXexcBad7 2 7" xfId="2287"/>
    <cellStyle name="SAPBEXexcBad7 20" xfId="5862"/>
    <cellStyle name="SAPBEXexcBad7 20 2" xfId="10981"/>
    <cellStyle name="SAPBEXexcBad7 20 3" xfId="14128"/>
    <cellStyle name="SAPBEXexcBad7 21" xfId="5672"/>
    <cellStyle name="SAPBEXexcBad7 21 2" xfId="10793"/>
    <cellStyle name="SAPBEXexcBad7 21 3" xfId="13941"/>
    <cellStyle name="SAPBEXexcBad7 22" xfId="5563"/>
    <cellStyle name="SAPBEXexcBad7 22 2" xfId="10684"/>
    <cellStyle name="SAPBEXexcBad7 22 3" xfId="13833"/>
    <cellStyle name="SAPBEXexcBad7 23" xfId="5623"/>
    <cellStyle name="SAPBEXexcBad7 23 2" xfId="10744"/>
    <cellStyle name="SAPBEXexcBad7 23 3" xfId="13892"/>
    <cellStyle name="SAPBEXexcBad7 24" xfId="5967"/>
    <cellStyle name="SAPBEXexcBad7 24 2" xfId="11086"/>
    <cellStyle name="SAPBEXexcBad7 24 3" xfId="14233"/>
    <cellStyle name="SAPBEXexcBad7 25" xfId="6161"/>
    <cellStyle name="SAPBEXexcBad7 25 2" xfId="11255"/>
    <cellStyle name="SAPBEXexcBad7 25 3" xfId="14389"/>
    <cellStyle name="SAPBEXexcBad7 26" xfId="7240"/>
    <cellStyle name="SAPBEXexcBad7 27" xfId="11581"/>
    <cellStyle name="SAPBEXexcBad7 28" xfId="1523"/>
    <cellStyle name="SAPBEXexcBad7 3" xfId="148"/>
    <cellStyle name="SAPBEXexcBad7 3 2" xfId="149"/>
    <cellStyle name="SAPBEXexcBad7 3 2 2" xfId="7592"/>
    <cellStyle name="SAPBEXexcBad7 3 3" xfId="11664"/>
    <cellStyle name="SAPBEXexcBad7 3 4" xfId="2051"/>
    <cellStyle name="SAPBEXexcBad7 4" xfId="150"/>
    <cellStyle name="SAPBEXexcBad7 4 2" xfId="151"/>
    <cellStyle name="SAPBEXexcBad7 4 2 2" xfId="7459"/>
    <cellStyle name="SAPBEXexcBad7 4 3" xfId="10614"/>
    <cellStyle name="SAPBEXexcBad7 4 4" xfId="1918"/>
    <cellStyle name="SAPBEXexcBad7 5" xfId="152"/>
    <cellStyle name="SAPBEXexcBad7 5 2" xfId="153"/>
    <cellStyle name="SAPBEXexcBad7 5 2 2" xfId="7531"/>
    <cellStyle name="SAPBEXexcBad7 5 3" xfId="9604"/>
    <cellStyle name="SAPBEXexcBad7 5 4" xfId="1990"/>
    <cellStyle name="SAPBEXexcBad7 6" xfId="154"/>
    <cellStyle name="SAPBEXexcBad7 6 2" xfId="7975"/>
    <cellStyle name="SAPBEXexcBad7 6 3" xfId="8176"/>
    <cellStyle name="SAPBEXexcBad7 6 4" xfId="2437"/>
    <cellStyle name="SAPBEXexcBad7 7" xfId="676"/>
    <cellStyle name="SAPBEXexcBad7 7 2" xfId="7468"/>
    <cellStyle name="SAPBEXexcBad7 7 3" xfId="8589"/>
    <cellStyle name="SAPBEXexcBad7 7 4" xfId="1927"/>
    <cellStyle name="SAPBEXexcBad7 8" xfId="850"/>
    <cellStyle name="SAPBEXexcBad7 8 2" xfId="8339"/>
    <cellStyle name="SAPBEXexcBad7 8 3" xfId="6912"/>
    <cellStyle name="SAPBEXexcBad7 8 4" xfId="2847"/>
    <cellStyle name="SAPBEXexcBad7 9" xfId="2666"/>
    <cellStyle name="SAPBEXexcBad7 9 2" xfId="8180"/>
    <cellStyle name="SAPBEXexcBad7 9 3" xfId="7056"/>
    <cellStyle name="SAPBEXexcBad8" xfId="155"/>
    <cellStyle name="SAPBEXexcBad8 10" xfId="3319"/>
    <cellStyle name="SAPBEXexcBad8 10 2" xfId="8762"/>
    <cellStyle name="SAPBEXexcBad8 10 3" xfId="12121"/>
    <cellStyle name="SAPBEXexcBad8 11" xfId="3511"/>
    <cellStyle name="SAPBEXexcBad8 11 2" xfId="8932"/>
    <cellStyle name="SAPBEXexcBad8 11 3" xfId="12275"/>
    <cellStyle name="SAPBEXexcBad8 12" xfId="3703"/>
    <cellStyle name="SAPBEXexcBad8 12 2" xfId="9102"/>
    <cellStyle name="SAPBEXexcBad8 12 3" xfId="12428"/>
    <cellStyle name="SAPBEXexcBad8 13" xfId="3890"/>
    <cellStyle name="SAPBEXexcBad8 13 2" xfId="9264"/>
    <cellStyle name="SAPBEXexcBad8 13 3" xfId="12575"/>
    <cellStyle name="SAPBEXexcBad8 14" xfId="4505"/>
    <cellStyle name="SAPBEXexcBad8 14 2" xfId="9792"/>
    <cellStyle name="SAPBEXexcBad8 14 3" xfId="13042"/>
    <cellStyle name="SAPBEXexcBad8 15" xfId="3933"/>
    <cellStyle name="SAPBEXexcBad8 15 2" xfId="9286"/>
    <cellStyle name="SAPBEXexcBad8 15 3" xfId="12585"/>
    <cellStyle name="SAPBEXexcBad8 16" xfId="4052"/>
    <cellStyle name="SAPBEXexcBad8 16 2" xfId="9405"/>
    <cellStyle name="SAPBEXexcBad8 16 3" xfId="12703"/>
    <cellStyle name="SAPBEXexcBad8 17" xfId="4306"/>
    <cellStyle name="SAPBEXexcBad8 17 2" xfId="9618"/>
    <cellStyle name="SAPBEXexcBad8 17 3" xfId="12881"/>
    <cellStyle name="SAPBEXexcBad8 18" xfId="4810"/>
    <cellStyle name="SAPBEXexcBad8 18 2" xfId="10069"/>
    <cellStyle name="SAPBEXexcBad8 18 3" xfId="13303"/>
    <cellStyle name="SAPBEXexcBad8 19" xfId="4749"/>
    <cellStyle name="SAPBEXexcBad8 19 2" xfId="10013"/>
    <cellStyle name="SAPBEXexcBad8 19 3" xfId="13247"/>
    <cellStyle name="SAPBEXexcBad8 2" xfId="156"/>
    <cellStyle name="SAPBEXexcBad8 2 2" xfId="157"/>
    <cellStyle name="SAPBEXexcBad8 2 2 2" xfId="663"/>
    <cellStyle name="SAPBEXexcBad8 2 2 3" xfId="857"/>
    <cellStyle name="SAPBEXexcBad8 2 2 4" xfId="7827"/>
    <cellStyle name="SAPBEXexcBad8 2 3" xfId="593"/>
    <cellStyle name="SAPBEXexcBad8 2 3 2" xfId="662"/>
    <cellStyle name="SAPBEXexcBad8 2 3 3" xfId="858"/>
    <cellStyle name="SAPBEXexcBad8 2 3 4" xfId="9862"/>
    <cellStyle name="SAPBEXexcBad8 2 4" xfId="594"/>
    <cellStyle name="SAPBEXexcBad8 2 4 2" xfId="661"/>
    <cellStyle name="SAPBEXexcBad8 2 4 3" xfId="859"/>
    <cellStyle name="SAPBEXexcBad8 2 5" xfId="666"/>
    <cellStyle name="SAPBEXexcBad8 2 6" xfId="856"/>
    <cellStyle name="SAPBEXexcBad8 2 7" xfId="2288"/>
    <cellStyle name="SAPBEXexcBad8 20" xfId="5863"/>
    <cellStyle name="SAPBEXexcBad8 20 2" xfId="10982"/>
    <cellStyle name="SAPBEXexcBad8 20 3" xfId="14129"/>
    <cellStyle name="SAPBEXexcBad8 21" xfId="5671"/>
    <cellStyle name="SAPBEXexcBad8 21 2" xfId="10792"/>
    <cellStyle name="SAPBEXexcBad8 21 3" xfId="13940"/>
    <cellStyle name="SAPBEXexcBad8 22" xfId="5564"/>
    <cellStyle name="SAPBEXexcBad8 22 2" xfId="10685"/>
    <cellStyle name="SAPBEXexcBad8 22 3" xfId="13834"/>
    <cellStyle name="SAPBEXexcBad8 23" xfId="5622"/>
    <cellStyle name="SAPBEXexcBad8 23 2" xfId="10743"/>
    <cellStyle name="SAPBEXexcBad8 23 3" xfId="13891"/>
    <cellStyle name="SAPBEXexcBad8 24" xfId="5968"/>
    <cellStyle name="SAPBEXexcBad8 24 2" xfId="11087"/>
    <cellStyle name="SAPBEXexcBad8 24 3" xfId="14234"/>
    <cellStyle name="SAPBEXexcBad8 25" xfId="6225"/>
    <cellStyle name="SAPBEXexcBad8 25 2" xfId="11315"/>
    <cellStyle name="SAPBEXexcBad8 25 3" xfId="14448"/>
    <cellStyle name="SAPBEXexcBad8 26" xfId="7241"/>
    <cellStyle name="SAPBEXexcBad8 27" xfId="11466"/>
    <cellStyle name="SAPBEXexcBad8 28" xfId="1524"/>
    <cellStyle name="SAPBEXexcBad8 3" xfId="158"/>
    <cellStyle name="SAPBEXexcBad8 3 2" xfId="159"/>
    <cellStyle name="SAPBEXexcBad8 3 2 2" xfId="7591"/>
    <cellStyle name="SAPBEXexcBad8 3 3" xfId="11740"/>
    <cellStyle name="SAPBEXexcBad8 3 4" xfId="2050"/>
    <cellStyle name="SAPBEXexcBad8 4" xfId="160"/>
    <cellStyle name="SAPBEXexcBad8 4 2" xfId="161"/>
    <cellStyle name="SAPBEXexcBad8 4 2 2" xfId="8015"/>
    <cellStyle name="SAPBEXexcBad8 4 3" xfId="7654"/>
    <cellStyle name="SAPBEXexcBad8 4 4" xfId="2480"/>
    <cellStyle name="SAPBEXexcBad8 5" xfId="162"/>
    <cellStyle name="SAPBEXexcBad8 5 2" xfId="163"/>
    <cellStyle name="SAPBEXexcBad8 5 2 2" xfId="7530"/>
    <cellStyle name="SAPBEXexcBad8 5 3" xfId="9771"/>
    <cellStyle name="SAPBEXexcBad8 5 4" xfId="1989"/>
    <cellStyle name="SAPBEXexcBad8 6" xfId="164"/>
    <cellStyle name="SAPBEXexcBad8 6 2" xfId="7976"/>
    <cellStyle name="SAPBEXexcBad8 6 3" xfId="8335"/>
    <cellStyle name="SAPBEXexcBad8 6 4" xfId="2438"/>
    <cellStyle name="SAPBEXexcBad8 7" xfId="667"/>
    <cellStyle name="SAPBEXexcBad8 7 2" xfId="8209"/>
    <cellStyle name="SAPBEXexcBad8 7 3" xfId="7031"/>
    <cellStyle name="SAPBEXexcBad8 7 4" xfId="2698"/>
    <cellStyle name="SAPBEXexcBad8 8" xfId="855"/>
    <cellStyle name="SAPBEXexcBad8 8 2" xfId="8414"/>
    <cellStyle name="SAPBEXexcBad8 8 3" xfId="6836"/>
    <cellStyle name="SAPBEXexcBad8 8 4" xfId="2927"/>
    <cellStyle name="SAPBEXexcBad8 9" xfId="3119"/>
    <cellStyle name="SAPBEXexcBad8 9 2" xfId="8585"/>
    <cellStyle name="SAPBEXexcBad8 9 3" xfId="11959"/>
    <cellStyle name="SAPBEXexcBad9" xfId="165"/>
    <cellStyle name="SAPBEXexcBad9 10" xfId="3043"/>
    <cellStyle name="SAPBEXexcBad9 10 2" xfId="8512"/>
    <cellStyle name="SAPBEXexcBad9 10 3" xfId="11888"/>
    <cellStyle name="SAPBEXexcBad9 11" xfId="3237"/>
    <cellStyle name="SAPBEXexcBad9 11 2" xfId="8684"/>
    <cellStyle name="SAPBEXexcBad9 11 3" xfId="12044"/>
    <cellStyle name="SAPBEXexcBad9 12" xfId="3436"/>
    <cellStyle name="SAPBEXexcBad9 12 2" xfId="8861"/>
    <cellStyle name="SAPBEXexcBad9 12 3" xfId="12205"/>
    <cellStyle name="SAPBEXexcBad9 13" xfId="3627"/>
    <cellStyle name="SAPBEXexcBad9 13 2" xfId="9030"/>
    <cellStyle name="SAPBEXexcBad9 13 3" xfId="12357"/>
    <cellStyle name="SAPBEXexcBad9 14" xfId="4487"/>
    <cellStyle name="SAPBEXexcBad9 14 2" xfId="9774"/>
    <cellStyle name="SAPBEXexcBad9 14 3" xfId="13024"/>
    <cellStyle name="SAPBEXexcBad9 15" xfId="4261"/>
    <cellStyle name="SAPBEXexcBad9 15 2" xfId="9589"/>
    <cellStyle name="SAPBEXexcBad9 15 3" xfId="12869"/>
    <cellStyle name="SAPBEXexcBad9 16" xfId="4193"/>
    <cellStyle name="SAPBEXexcBad9 16 2" xfId="9525"/>
    <cellStyle name="SAPBEXexcBad9 16 3" xfId="12806"/>
    <cellStyle name="SAPBEXexcBad9 17" xfId="4623"/>
    <cellStyle name="SAPBEXexcBad9 17 2" xfId="9906"/>
    <cellStyle name="SAPBEXexcBad9 17 3" xfId="13155"/>
    <cellStyle name="SAPBEXexcBad9 18" xfId="4427"/>
    <cellStyle name="SAPBEXexcBad9 18 2" xfId="9739"/>
    <cellStyle name="SAPBEXexcBad9 18 3" xfId="13002"/>
    <cellStyle name="SAPBEXexcBad9 19" xfId="4603"/>
    <cellStyle name="SAPBEXexcBad9 19 2" xfId="9890"/>
    <cellStyle name="SAPBEXexcBad9 19 3" xfId="13140"/>
    <cellStyle name="SAPBEXexcBad9 2" xfId="166"/>
    <cellStyle name="SAPBEXexcBad9 2 2" xfId="167"/>
    <cellStyle name="SAPBEXexcBad9 2 2 2" xfId="656"/>
    <cellStyle name="SAPBEXexcBad9 2 2 3" xfId="862"/>
    <cellStyle name="SAPBEXexcBad9 2 2 4" xfId="7828"/>
    <cellStyle name="SAPBEXexcBad9 2 3" xfId="598"/>
    <cellStyle name="SAPBEXexcBad9 2 3 2" xfId="653"/>
    <cellStyle name="SAPBEXexcBad9 2 3 3" xfId="863"/>
    <cellStyle name="SAPBEXexcBad9 2 3 4" xfId="9713"/>
    <cellStyle name="SAPBEXexcBad9 2 4" xfId="599"/>
    <cellStyle name="SAPBEXexcBad9 2 4 2" xfId="652"/>
    <cellStyle name="SAPBEXexcBad9 2 4 3" xfId="864"/>
    <cellStyle name="SAPBEXexcBad9 2 5" xfId="657"/>
    <cellStyle name="SAPBEXexcBad9 2 6" xfId="861"/>
    <cellStyle name="SAPBEXexcBad9 2 7" xfId="2289"/>
    <cellStyle name="SAPBEXexcBad9 20" xfId="5864"/>
    <cellStyle name="SAPBEXexcBad9 20 2" xfId="10983"/>
    <cellStyle name="SAPBEXexcBad9 20 3" xfId="14130"/>
    <cellStyle name="SAPBEXexcBad9 21" xfId="5670"/>
    <cellStyle name="SAPBEXexcBad9 21 2" xfId="10791"/>
    <cellStyle name="SAPBEXexcBad9 21 3" xfId="13939"/>
    <cellStyle name="SAPBEXexcBad9 22" xfId="5572"/>
    <cellStyle name="SAPBEXexcBad9 22 2" xfId="10693"/>
    <cellStyle name="SAPBEXexcBad9 22 3" xfId="13841"/>
    <cellStyle name="SAPBEXexcBad9 23" xfId="5621"/>
    <cellStyle name="SAPBEXexcBad9 23 2" xfId="10742"/>
    <cellStyle name="SAPBEXexcBad9 23 3" xfId="13890"/>
    <cellStyle name="SAPBEXexcBad9 24" xfId="5969"/>
    <cellStyle name="SAPBEXexcBad9 24 2" xfId="11088"/>
    <cellStyle name="SAPBEXexcBad9 24 3" xfId="14235"/>
    <cellStyle name="SAPBEXexcBad9 25" xfId="6162"/>
    <cellStyle name="SAPBEXexcBad9 25 2" xfId="11256"/>
    <cellStyle name="SAPBEXexcBad9 25 3" xfId="14390"/>
    <cellStyle name="SAPBEXexcBad9 26" xfId="7242"/>
    <cellStyle name="SAPBEXexcBad9 27" xfId="11324"/>
    <cellStyle name="SAPBEXexcBad9 28" xfId="1525"/>
    <cellStyle name="SAPBEXexcBad9 3" xfId="168"/>
    <cellStyle name="SAPBEXexcBad9 3 2" xfId="169"/>
    <cellStyle name="SAPBEXexcBad9 3 2 2" xfId="7590"/>
    <cellStyle name="SAPBEXexcBad9 3 3" xfId="8210"/>
    <cellStyle name="SAPBEXexcBad9 3 4" xfId="2049"/>
    <cellStyle name="SAPBEXexcBad9 4" xfId="170"/>
    <cellStyle name="SAPBEXexcBad9 4 2" xfId="171"/>
    <cellStyle name="SAPBEXexcBad9 4 2 2" xfId="7930"/>
    <cellStyle name="SAPBEXexcBad9 4 3" xfId="7186"/>
    <cellStyle name="SAPBEXexcBad9 4 4" xfId="2392"/>
    <cellStyle name="SAPBEXexcBad9 5" xfId="172"/>
    <cellStyle name="SAPBEXexcBad9 5 2" xfId="173"/>
    <cellStyle name="SAPBEXexcBad9 5 2 2" xfId="7529"/>
    <cellStyle name="SAPBEXexcBad9 5 3" xfId="9919"/>
    <cellStyle name="SAPBEXexcBad9 5 4" xfId="1988"/>
    <cellStyle name="SAPBEXexcBad9 6" xfId="174"/>
    <cellStyle name="SAPBEXexcBad9 6 2" xfId="7977"/>
    <cellStyle name="SAPBEXexcBad9 6 3" xfId="7548"/>
    <cellStyle name="SAPBEXexcBad9 6 4" xfId="2439"/>
    <cellStyle name="SAPBEXexcBad9 7" xfId="658"/>
    <cellStyle name="SAPBEXexcBad9 7 2" xfId="7467"/>
    <cellStyle name="SAPBEXexcBad9 7 3" xfId="8766"/>
    <cellStyle name="SAPBEXexcBad9 7 4" xfId="1926"/>
    <cellStyle name="SAPBEXexcBad9 8" xfId="860"/>
    <cellStyle name="SAPBEXexcBad9 8 2" xfId="8340"/>
    <cellStyle name="SAPBEXexcBad9 8 3" xfId="6911"/>
    <cellStyle name="SAPBEXexcBad9 8 4" xfId="2848"/>
    <cellStyle name="SAPBEXexcBad9 9" xfId="2823"/>
    <cellStyle name="SAPBEXexcBad9 9 2" xfId="8315"/>
    <cellStyle name="SAPBEXexcBad9 9 3" xfId="6936"/>
    <cellStyle name="SAPBEXexcCritical4" xfId="175"/>
    <cellStyle name="SAPBEXexcCritical4 10" xfId="2967"/>
    <cellStyle name="SAPBEXexcCritical4 10 2" xfId="8436"/>
    <cellStyle name="SAPBEXexcCritical4 10 3" xfId="11812"/>
    <cellStyle name="SAPBEXexcCritical4 11" xfId="3159"/>
    <cellStyle name="SAPBEXexcCritical4 11 2" xfId="8606"/>
    <cellStyle name="SAPBEXexcCritical4 11 3" xfId="11966"/>
    <cellStyle name="SAPBEXexcCritical4 12" xfId="3359"/>
    <cellStyle name="SAPBEXexcCritical4 12 2" xfId="8784"/>
    <cellStyle name="SAPBEXexcCritical4 12 3" xfId="12128"/>
    <cellStyle name="SAPBEXexcCritical4 13" xfId="3551"/>
    <cellStyle name="SAPBEXexcCritical4 13 2" xfId="8954"/>
    <cellStyle name="SAPBEXexcCritical4 13 3" xfId="12282"/>
    <cellStyle name="SAPBEXexcCritical4 14" xfId="4502"/>
    <cellStyle name="SAPBEXexcCritical4 14 2" xfId="9789"/>
    <cellStyle name="SAPBEXexcCritical4 14 3" xfId="13039"/>
    <cellStyle name="SAPBEXexcCritical4 15" xfId="4055"/>
    <cellStyle name="SAPBEXexcCritical4 15 2" xfId="9408"/>
    <cellStyle name="SAPBEXexcCritical4 15 3" xfId="12706"/>
    <cellStyle name="SAPBEXexcCritical4 16" xfId="4117"/>
    <cellStyle name="SAPBEXexcCritical4 16 2" xfId="9449"/>
    <cellStyle name="SAPBEXexcCritical4 16 3" xfId="12730"/>
    <cellStyle name="SAPBEXexcCritical4 17" xfId="4430"/>
    <cellStyle name="SAPBEXexcCritical4 17 2" xfId="9742"/>
    <cellStyle name="SAPBEXexcCritical4 17 3" xfId="13005"/>
    <cellStyle name="SAPBEXexcCritical4 18" xfId="4564"/>
    <cellStyle name="SAPBEXexcCritical4 18 2" xfId="9851"/>
    <cellStyle name="SAPBEXexcCritical4 18 3" xfId="13101"/>
    <cellStyle name="SAPBEXexcCritical4 19" xfId="4746"/>
    <cellStyle name="SAPBEXexcCritical4 19 2" xfId="10010"/>
    <cellStyle name="SAPBEXexcCritical4 19 3" xfId="13244"/>
    <cellStyle name="SAPBEXexcCritical4 2" xfId="176"/>
    <cellStyle name="SAPBEXexcCritical4 2 2" xfId="177"/>
    <cellStyle name="SAPBEXexcCritical4 2 2 2" xfId="647"/>
    <cellStyle name="SAPBEXexcCritical4 2 2 3" xfId="867"/>
    <cellStyle name="SAPBEXexcCritical4 2 2 4" xfId="7829"/>
    <cellStyle name="SAPBEXexcCritical4 2 3" xfId="603"/>
    <cellStyle name="SAPBEXexcCritical4 2 3 2" xfId="646"/>
    <cellStyle name="SAPBEXexcCritical4 2 3 3" xfId="868"/>
    <cellStyle name="SAPBEXexcCritical4 2 3 4" xfId="9544"/>
    <cellStyle name="SAPBEXexcCritical4 2 4" xfId="604"/>
    <cellStyle name="SAPBEXexcCritical4 2 4 2" xfId="643"/>
    <cellStyle name="SAPBEXexcCritical4 2 4 3" xfId="869"/>
    <cellStyle name="SAPBEXexcCritical4 2 5" xfId="648"/>
    <cellStyle name="SAPBEXexcCritical4 2 6" xfId="866"/>
    <cellStyle name="SAPBEXexcCritical4 2 7" xfId="2290"/>
    <cellStyle name="SAPBEXexcCritical4 20" xfId="5865"/>
    <cellStyle name="SAPBEXexcCritical4 20 2" xfId="10984"/>
    <cellStyle name="SAPBEXexcCritical4 20 3" xfId="14131"/>
    <cellStyle name="SAPBEXexcCritical4 21" xfId="5669"/>
    <cellStyle name="SAPBEXexcCritical4 21 2" xfId="10790"/>
    <cellStyle name="SAPBEXexcCritical4 21 3" xfId="13938"/>
    <cellStyle name="SAPBEXexcCritical4 22" xfId="6007"/>
    <cellStyle name="SAPBEXexcCritical4 22 2" xfId="11121"/>
    <cellStyle name="SAPBEXexcCritical4 22 3" xfId="14268"/>
    <cellStyle name="SAPBEXexcCritical4 23" xfId="5620"/>
    <cellStyle name="SAPBEXexcCritical4 23 2" xfId="10741"/>
    <cellStyle name="SAPBEXexcCritical4 23 3" xfId="13889"/>
    <cellStyle name="SAPBEXexcCritical4 24" xfId="5970"/>
    <cellStyle name="SAPBEXexcCritical4 24 2" xfId="11089"/>
    <cellStyle name="SAPBEXexcCritical4 24 3" xfId="14236"/>
    <cellStyle name="SAPBEXexcCritical4 25" xfId="6163"/>
    <cellStyle name="SAPBEXexcCritical4 25 2" xfId="11257"/>
    <cellStyle name="SAPBEXexcCritical4 25 3" xfId="14391"/>
    <cellStyle name="SAPBEXexcCritical4 26" xfId="7243"/>
    <cellStyle name="SAPBEXexcCritical4 27" xfId="11143"/>
    <cellStyle name="SAPBEXexcCritical4 28" xfId="1526"/>
    <cellStyle name="SAPBEXexcCritical4 3" xfId="178"/>
    <cellStyle name="SAPBEXexcCritical4 3 2" xfId="179"/>
    <cellStyle name="SAPBEXexcCritical4 3 2 2" xfId="7589"/>
    <cellStyle name="SAPBEXexcCritical4 3 3" xfId="8416"/>
    <cellStyle name="SAPBEXexcCritical4 3 4" xfId="2048"/>
    <cellStyle name="SAPBEXexcCritical4 4" xfId="180"/>
    <cellStyle name="SAPBEXexcCritical4 4 2" xfId="181"/>
    <cellStyle name="SAPBEXexcCritical4 4 2 2" xfId="8017"/>
    <cellStyle name="SAPBEXexcCritical4 4 3" xfId="7127"/>
    <cellStyle name="SAPBEXexcCritical4 4 4" xfId="2482"/>
    <cellStyle name="SAPBEXexcCritical4 5" xfId="182"/>
    <cellStyle name="SAPBEXexcCritical4 5 2" xfId="183"/>
    <cellStyle name="SAPBEXexcCritical4 5 2 2" xfId="7528"/>
    <cellStyle name="SAPBEXexcCritical4 5 3" xfId="10080"/>
    <cellStyle name="SAPBEXexcCritical4 5 4" xfId="1987"/>
    <cellStyle name="SAPBEXexcCritical4 6" xfId="184"/>
    <cellStyle name="SAPBEXexcCritical4 6 2" xfId="7978"/>
    <cellStyle name="SAPBEXexcCritical4 6 3" xfId="7962"/>
    <cellStyle name="SAPBEXexcCritical4 6 4" xfId="2440"/>
    <cellStyle name="SAPBEXexcCritical4 7" xfId="651"/>
    <cellStyle name="SAPBEXexcCritical4 7 2" xfId="7466"/>
    <cellStyle name="SAPBEXexcCritical4 7 3" xfId="8935"/>
    <cellStyle name="SAPBEXexcCritical4 7 4" xfId="1925"/>
    <cellStyle name="SAPBEXexcCritical4 8" xfId="865"/>
    <cellStyle name="SAPBEXexcCritical4 8 2" xfId="8341"/>
    <cellStyle name="SAPBEXexcCritical4 8 3" xfId="6910"/>
    <cellStyle name="SAPBEXexcCritical4 8 4" xfId="2849"/>
    <cellStyle name="SAPBEXexcCritical4 9" xfId="2738"/>
    <cellStyle name="SAPBEXexcCritical4 9 2" xfId="8230"/>
    <cellStyle name="SAPBEXexcCritical4 9 3" xfId="7021"/>
    <cellStyle name="SAPBEXexcCritical5" xfId="185"/>
    <cellStyle name="SAPBEXexcCritical5 10" xfId="2962"/>
    <cellStyle name="SAPBEXexcCritical5 10 2" xfId="8431"/>
    <cellStyle name="SAPBEXexcCritical5 10 3" xfId="11808"/>
    <cellStyle name="SAPBEXexcCritical5 11" xfId="3154"/>
    <cellStyle name="SAPBEXexcCritical5 11 2" xfId="8602"/>
    <cellStyle name="SAPBEXexcCritical5 11 3" xfId="11962"/>
    <cellStyle name="SAPBEXexcCritical5 12" xfId="3354"/>
    <cellStyle name="SAPBEXexcCritical5 12 2" xfId="8779"/>
    <cellStyle name="SAPBEXexcCritical5 12 3" xfId="12124"/>
    <cellStyle name="SAPBEXexcCritical5 13" xfId="3546"/>
    <cellStyle name="SAPBEXexcCritical5 13 2" xfId="8949"/>
    <cellStyle name="SAPBEXexcCritical5 13 3" xfId="12278"/>
    <cellStyle name="SAPBEXexcCritical5 14" xfId="4556"/>
    <cellStyle name="SAPBEXexcCritical5 14 2" xfId="9843"/>
    <cellStyle name="SAPBEXexcCritical5 14 3" xfId="13093"/>
    <cellStyle name="SAPBEXexcCritical5 15" xfId="4012"/>
    <cellStyle name="SAPBEXexcCritical5 15 2" xfId="9365"/>
    <cellStyle name="SAPBEXexcCritical5 15 3" xfId="12663"/>
    <cellStyle name="SAPBEXexcCritical5 16" xfId="4389"/>
    <cellStyle name="SAPBEXexcCritical5 16 2" xfId="9701"/>
    <cellStyle name="SAPBEXexcCritical5 16 3" xfId="12964"/>
    <cellStyle name="SAPBEXexcCritical5 17" xfId="4388"/>
    <cellStyle name="SAPBEXexcCritical5 17 2" xfId="9700"/>
    <cellStyle name="SAPBEXexcCritical5 17 3" xfId="12963"/>
    <cellStyle name="SAPBEXexcCritical5 18" xfId="4490"/>
    <cellStyle name="SAPBEXexcCritical5 18 2" xfId="9777"/>
    <cellStyle name="SAPBEXexcCritical5 18 3" xfId="13027"/>
    <cellStyle name="SAPBEXexcCritical5 19" xfId="4747"/>
    <cellStyle name="SAPBEXexcCritical5 19 2" xfId="10011"/>
    <cellStyle name="SAPBEXexcCritical5 19 3" xfId="13245"/>
    <cellStyle name="SAPBEXexcCritical5 2" xfId="186"/>
    <cellStyle name="SAPBEXexcCritical5 2 2" xfId="187"/>
    <cellStyle name="SAPBEXexcCritical5 2 2 2" xfId="640"/>
    <cellStyle name="SAPBEXexcCritical5 2 2 3" xfId="872"/>
    <cellStyle name="SAPBEXexcCritical5 2 2 4" xfId="7830"/>
    <cellStyle name="SAPBEXexcCritical5 2 3" xfId="608"/>
    <cellStyle name="SAPBEXexcCritical5 2 3 2" xfId="636"/>
    <cellStyle name="SAPBEXexcCritical5 2 3 3" xfId="873"/>
    <cellStyle name="SAPBEXexcCritical5 2 3 4" xfId="9373"/>
    <cellStyle name="SAPBEXexcCritical5 2 4" xfId="609"/>
    <cellStyle name="SAPBEXexcCritical5 2 4 2" xfId="635"/>
    <cellStyle name="SAPBEXexcCritical5 2 4 3" xfId="874"/>
    <cellStyle name="SAPBEXexcCritical5 2 5" xfId="641"/>
    <cellStyle name="SAPBEXexcCritical5 2 6" xfId="871"/>
    <cellStyle name="SAPBEXexcCritical5 2 7" xfId="2291"/>
    <cellStyle name="SAPBEXexcCritical5 20" xfId="5866"/>
    <cellStyle name="SAPBEXexcCritical5 20 2" xfId="10985"/>
    <cellStyle name="SAPBEXexcCritical5 20 3" xfId="14132"/>
    <cellStyle name="SAPBEXexcCritical5 21" xfId="5668"/>
    <cellStyle name="SAPBEXexcCritical5 21 2" xfId="10789"/>
    <cellStyle name="SAPBEXexcCritical5 21 3" xfId="13937"/>
    <cellStyle name="SAPBEXexcCritical5 22" xfId="5939"/>
    <cellStyle name="SAPBEXexcCritical5 22 2" xfId="11058"/>
    <cellStyle name="SAPBEXexcCritical5 22 3" xfId="14205"/>
    <cellStyle name="SAPBEXexcCritical5 23" xfId="5619"/>
    <cellStyle name="SAPBEXexcCritical5 23 2" xfId="10740"/>
    <cellStyle name="SAPBEXexcCritical5 23 3" xfId="13888"/>
    <cellStyle name="SAPBEXexcCritical5 24" xfId="5971"/>
    <cellStyle name="SAPBEXexcCritical5 24 2" xfId="11090"/>
    <cellStyle name="SAPBEXexcCritical5 24 3" xfId="14237"/>
    <cellStyle name="SAPBEXexcCritical5 25" xfId="6164"/>
    <cellStyle name="SAPBEXexcCritical5 25 2" xfId="11258"/>
    <cellStyle name="SAPBEXexcCritical5 25 3" xfId="14392"/>
    <cellStyle name="SAPBEXexcCritical5 26" xfId="7244"/>
    <cellStyle name="SAPBEXexcCritical5 27" xfId="8032"/>
    <cellStyle name="SAPBEXexcCritical5 28" xfId="1527"/>
    <cellStyle name="SAPBEXexcCritical5 3" xfId="188"/>
    <cellStyle name="SAPBEXexcCritical5 3 2" xfId="189"/>
    <cellStyle name="SAPBEXexcCritical5 3 2 2" xfId="7588"/>
    <cellStyle name="SAPBEXexcCritical5 3 3" xfId="8587"/>
    <cellStyle name="SAPBEXexcCritical5 3 4" xfId="2047"/>
    <cellStyle name="SAPBEXexcCritical5 4" xfId="190"/>
    <cellStyle name="SAPBEXexcCritical5 4 2" xfId="191"/>
    <cellStyle name="SAPBEXexcCritical5 4 2 2" xfId="7931"/>
    <cellStyle name="SAPBEXexcCritical5 4 3" xfId="7185"/>
    <cellStyle name="SAPBEXexcCritical5 4 4" xfId="2393"/>
    <cellStyle name="SAPBEXexcCritical5 5" xfId="192"/>
    <cellStyle name="SAPBEXexcCritical5 5 2" xfId="193"/>
    <cellStyle name="SAPBEXexcCritical5 5 2 2" xfId="7527"/>
    <cellStyle name="SAPBEXexcCritical5 5 3" xfId="10220"/>
    <cellStyle name="SAPBEXexcCritical5 5 4" xfId="1986"/>
    <cellStyle name="SAPBEXexcCritical5 6" xfId="194"/>
    <cellStyle name="SAPBEXexcCritical5 6 2" xfId="7979"/>
    <cellStyle name="SAPBEXexcCritical5 6 3" xfId="7551"/>
    <cellStyle name="SAPBEXexcCritical5 6 4" xfId="2441"/>
    <cellStyle name="SAPBEXexcCritical5 7" xfId="642"/>
    <cellStyle name="SAPBEXexcCritical5 7 2" xfId="7465"/>
    <cellStyle name="SAPBEXexcCritical5 7 3" xfId="9105"/>
    <cellStyle name="SAPBEXexcCritical5 7 4" xfId="1924"/>
    <cellStyle name="SAPBEXexcCritical5 8" xfId="870"/>
    <cellStyle name="SAPBEXexcCritical5 8 2" xfId="8342"/>
    <cellStyle name="SAPBEXexcCritical5 8 3" xfId="6909"/>
    <cellStyle name="SAPBEXexcCritical5 8 4" xfId="2850"/>
    <cellStyle name="SAPBEXexcCritical5 9" xfId="2733"/>
    <cellStyle name="SAPBEXexcCritical5 9 2" xfId="8225"/>
    <cellStyle name="SAPBEXexcCritical5 9 3" xfId="7025"/>
    <cellStyle name="SAPBEXexcCritical6" xfId="195"/>
    <cellStyle name="SAPBEXexcCritical6 10" xfId="3044"/>
    <cellStyle name="SAPBEXexcCritical6 10 2" xfId="8513"/>
    <cellStyle name="SAPBEXexcCritical6 10 3" xfId="11889"/>
    <cellStyle name="SAPBEXexcCritical6 11" xfId="3238"/>
    <cellStyle name="SAPBEXexcCritical6 11 2" xfId="8685"/>
    <cellStyle name="SAPBEXexcCritical6 11 3" xfId="12045"/>
    <cellStyle name="SAPBEXexcCritical6 12" xfId="3437"/>
    <cellStyle name="SAPBEXexcCritical6 12 2" xfId="8862"/>
    <cellStyle name="SAPBEXexcCritical6 12 3" xfId="12206"/>
    <cellStyle name="SAPBEXexcCritical6 13" xfId="3628"/>
    <cellStyle name="SAPBEXexcCritical6 13 2" xfId="9031"/>
    <cellStyle name="SAPBEXexcCritical6 13 3" xfId="12358"/>
    <cellStyle name="SAPBEXexcCritical6 14" xfId="4498"/>
    <cellStyle name="SAPBEXexcCritical6 14 2" xfId="9785"/>
    <cellStyle name="SAPBEXexcCritical6 14 3" xfId="13035"/>
    <cellStyle name="SAPBEXexcCritical6 15" xfId="4262"/>
    <cellStyle name="SAPBEXexcCritical6 15 2" xfId="9590"/>
    <cellStyle name="SAPBEXexcCritical6 15 3" xfId="12870"/>
    <cellStyle name="SAPBEXexcCritical6 16" xfId="4390"/>
    <cellStyle name="SAPBEXexcCritical6 16 2" xfId="9702"/>
    <cellStyle name="SAPBEXexcCritical6 16 3" xfId="12965"/>
    <cellStyle name="SAPBEXexcCritical6 17" xfId="4624"/>
    <cellStyle name="SAPBEXexcCritical6 17 2" xfId="9907"/>
    <cellStyle name="SAPBEXexcCritical6 17 3" xfId="13156"/>
    <cellStyle name="SAPBEXexcCritical6 18" xfId="4566"/>
    <cellStyle name="SAPBEXexcCritical6 18 2" xfId="9853"/>
    <cellStyle name="SAPBEXexcCritical6 18 3" xfId="13103"/>
    <cellStyle name="SAPBEXexcCritical6 19" xfId="4930"/>
    <cellStyle name="SAPBEXexcCritical6 19 2" xfId="10170"/>
    <cellStyle name="SAPBEXexcCritical6 19 3" xfId="13389"/>
    <cellStyle name="SAPBEXexcCritical6 2" xfId="196"/>
    <cellStyle name="SAPBEXexcCritical6 2 2" xfId="197"/>
    <cellStyle name="SAPBEXexcCritical6 2 2 2" xfId="630"/>
    <cellStyle name="SAPBEXexcCritical6 2 2 3" xfId="877"/>
    <cellStyle name="SAPBEXexcCritical6 2 2 4" xfId="7831"/>
    <cellStyle name="SAPBEXexcCritical6 2 3" xfId="613"/>
    <cellStyle name="SAPBEXexcCritical6 2 3 2" xfId="627"/>
    <cellStyle name="SAPBEXexcCritical6 2 3 3" xfId="878"/>
    <cellStyle name="SAPBEXexcCritical6 2 3 4" xfId="9215"/>
    <cellStyle name="SAPBEXexcCritical6 2 4" xfId="614"/>
    <cellStyle name="SAPBEXexcCritical6 2 4 2" xfId="626"/>
    <cellStyle name="SAPBEXexcCritical6 2 4 3" xfId="879"/>
    <cellStyle name="SAPBEXexcCritical6 2 5" xfId="631"/>
    <cellStyle name="SAPBEXexcCritical6 2 6" xfId="876"/>
    <cellStyle name="SAPBEXexcCritical6 2 7" xfId="2292"/>
    <cellStyle name="SAPBEXexcCritical6 20" xfId="5867"/>
    <cellStyle name="SAPBEXexcCritical6 20 2" xfId="10986"/>
    <cellStyle name="SAPBEXexcCritical6 20 3" xfId="14133"/>
    <cellStyle name="SAPBEXexcCritical6 21" xfId="5667"/>
    <cellStyle name="SAPBEXexcCritical6 21 2" xfId="10788"/>
    <cellStyle name="SAPBEXexcCritical6 21 3" xfId="13936"/>
    <cellStyle name="SAPBEXexcCritical6 22" xfId="6009"/>
    <cellStyle name="SAPBEXexcCritical6 22 2" xfId="11122"/>
    <cellStyle name="SAPBEXexcCritical6 22 3" xfId="14270"/>
    <cellStyle name="SAPBEXexcCritical6 23" xfId="5618"/>
    <cellStyle name="SAPBEXexcCritical6 23 2" xfId="10739"/>
    <cellStyle name="SAPBEXexcCritical6 23 3" xfId="13887"/>
    <cellStyle name="SAPBEXexcCritical6 24" xfId="5972"/>
    <cellStyle name="SAPBEXexcCritical6 24 2" xfId="11091"/>
    <cellStyle name="SAPBEXexcCritical6 24 3" xfId="14238"/>
    <cellStyle name="SAPBEXexcCritical6 25" xfId="6165"/>
    <cellStyle name="SAPBEXexcCritical6 25 2" xfId="11259"/>
    <cellStyle name="SAPBEXexcCritical6 25 3" xfId="14393"/>
    <cellStyle name="SAPBEXexcCritical6 26" xfId="7245"/>
    <cellStyle name="SAPBEXexcCritical6 27" xfId="10624"/>
    <cellStyle name="SAPBEXexcCritical6 28" xfId="1528"/>
    <cellStyle name="SAPBEXexcCritical6 3" xfId="198"/>
    <cellStyle name="SAPBEXexcCritical6 3 2" xfId="199"/>
    <cellStyle name="SAPBEXexcCritical6 3 2 2" xfId="7587"/>
    <cellStyle name="SAPBEXexcCritical6 3 3" xfId="8764"/>
    <cellStyle name="SAPBEXexcCritical6 3 4" xfId="2046"/>
    <cellStyle name="SAPBEXexcCritical6 4" xfId="200"/>
    <cellStyle name="SAPBEXexcCritical6 4 2" xfId="201"/>
    <cellStyle name="SAPBEXexcCritical6 4 2 2" xfId="7447"/>
    <cellStyle name="SAPBEXexcCritical6 4 3" xfId="10212"/>
    <cellStyle name="SAPBEXexcCritical6 4 4" xfId="1906"/>
    <cellStyle name="SAPBEXexcCritical6 5" xfId="202"/>
    <cellStyle name="SAPBEXexcCritical6 5 2" xfId="203"/>
    <cellStyle name="SAPBEXexcCritical6 5 2 2" xfId="7526"/>
    <cellStyle name="SAPBEXexcCritical6 5 3" xfId="10345"/>
    <cellStyle name="SAPBEXexcCritical6 5 4" xfId="1985"/>
    <cellStyle name="SAPBEXexcCritical6 6" xfId="204"/>
    <cellStyle name="SAPBEXexcCritical6 6 2" xfId="7980"/>
    <cellStyle name="SAPBEXexcCritical6 6 3" xfId="7903"/>
    <cellStyle name="SAPBEXexcCritical6 6 4" xfId="2442"/>
    <cellStyle name="SAPBEXexcCritical6 7" xfId="632"/>
    <cellStyle name="SAPBEXexcCritical6 7 2" xfId="7464"/>
    <cellStyle name="SAPBEXexcCritical6 7 3" xfId="9267"/>
    <cellStyle name="SAPBEXexcCritical6 7 4" xfId="1923"/>
    <cellStyle name="SAPBEXexcCritical6 8" xfId="875"/>
    <cellStyle name="SAPBEXexcCritical6 8 2" xfId="8343"/>
    <cellStyle name="SAPBEXexcCritical6 8 3" xfId="6908"/>
    <cellStyle name="SAPBEXexcCritical6 8 4" xfId="2851"/>
    <cellStyle name="SAPBEXexcCritical6 9" xfId="2824"/>
    <cellStyle name="SAPBEXexcCritical6 9 2" xfId="8316"/>
    <cellStyle name="SAPBEXexcCritical6 9 3" xfId="6935"/>
    <cellStyle name="SAPBEXexcGood1" xfId="205"/>
    <cellStyle name="SAPBEXexcGood1 10" xfId="3255"/>
    <cellStyle name="SAPBEXexcGood1 10 2" xfId="8702"/>
    <cellStyle name="SAPBEXexcGood1 10 3" xfId="12062"/>
    <cellStyle name="SAPBEXexcGood1 11" xfId="3451"/>
    <cellStyle name="SAPBEXexcGood1 11 2" xfId="8876"/>
    <cellStyle name="SAPBEXexcGood1 11 3" xfId="12220"/>
    <cellStyle name="SAPBEXexcGood1 12" xfId="3643"/>
    <cellStyle name="SAPBEXexcGood1 12 2" xfId="9046"/>
    <cellStyle name="SAPBEXexcGood1 12 3" xfId="12373"/>
    <cellStyle name="SAPBEXexcGood1 13" xfId="3833"/>
    <cellStyle name="SAPBEXexcGood1 13 2" xfId="9212"/>
    <cellStyle name="SAPBEXexcGood1 13 3" xfId="12523"/>
    <cellStyle name="SAPBEXexcGood1 14" xfId="4492"/>
    <cellStyle name="SAPBEXexcGood1 14 2" xfId="9779"/>
    <cellStyle name="SAPBEXexcGood1 14 3" xfId="13029"/>
    <cellStyle name="SAPBEXexcGood1 15" xfId="4054"/>
    <cellStyle name="SAPBEXexcGood1 15 2" xfId="9407"/>
    <cellStyle name="SAPBEXexcGood1 15 3" xfId="12705"/>
    <cellStyle name="SAPBEXexcGood1 16" xfId="4398"/>
    <cellStyle name="SAPBEXexcGood1 16 2" xfId="9710"/>
    <cellStyle name="SAPBEXexcGood1 16 3" xfId="12973"/>
    <cellStyle name="SAPBEXexcGood1 17" xfId="4375"/>
    <cellStyle name="SAPBEXexcGood1 17 2" xfId="9687"/>
    <cellStyle name="SAPBEXexcGood1 17 3" xfId="12950"/>
    <cellStyle name="SAPBEXexcGood1 18" xfId="4758"/>
    <cellStyle name="SAPBEXexcGood1 18 2" xfId="10022"/>
    <cellStyle name="SAPBEXexcGood1 18 3" xfId="13256"/>
    <cellStyle name="SAPBEXexcGood1 19" xfId="4932"/>
    <cellStyle name="SAPBEXexcGood1 19 2" xfId="10172"/>
    <cellStyle name="SAPBEXexcGood1 19 3" xfId="13391"/>
    <cellStyle name="SAPBEXexcGood1 2" xfId="206"/>
    <cellStyle name="SAPBEXexcGood1 2 2" xfId="207"/>
    <cellStyle name="SAPBEXexcGood1 2 2 2" xfId="621"/>
    <cellStyle name="SAPBEXexcGood1 2 2 3" xfId="882"/>
    <cellStyle name="SAPBEXexcGood1 2 2 4" xfId="7832"/>
    <cellStyle name="SAPBEXexcGood1 2 3" xfId="618"/>
    <cellStyle name="SAPBEXexcGood1 2 3 2" xfId="620"/>
    <cellStyle name="SAPBEXexcGood1 2 3 3" xfId="883"/>
    <cellStyle name="SAPBEXexcGood1 2 3 4" xfId="9049"/>
    <cellStyle name="SAPBEXexcGood1 2 4" xfId="619"/>
    <cellStyle name="SAPBEXexcGood1 2 4 2" xfId="617"/>
    <cellStyle name="SAPBEXexcGood1 2 4 3" xfId="884"/>
    <cellStyle name="SAPBEXexcGood1 2 5" xfId="622"/>
    <cellStyle name="SAPBEXexcGood1 2 6" xfId="881"/>
    <cellStyle name="SAPBEXexcGood1 2 7" xfId="2293"/>
    <cellStyle name="SAPBEXexcGood1 20" xfId="5868"/>
    <cellStyle name="SAPBEXexcGood1 20 2" xfId="10987"/>
    <cellStyle name="SAPBEXexcGood1 20 3" xfId="14134"/>
    <cellStyle name="SAPBEXexcGood1 21" xfId="5666"/>
    <cellStyle name="SAPBEXexcGood1 21 2" xfId="10787"/>
    <cellStyle name="SAPBEXexcGood1 21 3" xfId="13935"/>
    <cellStyle name="SAPBEXexcGood1 22" xfId="5940"/>
    <cellStyle name="SAPBEXexcGood1 22 2" xfId="11059"/>
    <cellStyle name="SAPBEXexcGood1 22 3" xfId="14206"/>
    <cellStyle name="SAPBEXexcGood1 23" xfId="5617"/>
    <cellStyle name="SAPBEXexcGood1 23 2" xfId="10738"/>
    <cellStyle name="SAPBEXexcGood1 23 3" xfId="13886"/>
    <cellStyle name="SAPBEXexcGood1 24" xfId="5980"/>
    <cellStyle name="SAPBEXexcGood1 24 2" xfId="11099"/>
    <cellStyle name="SAPBEXexcGood1 24 3" xfId="14246"/>
    <cellStyle name="SAPBEXexcGood1 25" xfId="6175"/>
    <cellStyle name="SAPBEXexcGood1 25 2" xfId="11269"/>
    <cellStyle name="SAPBEXexcGood1 25 3" xfId="14403"/>
    <cellStyle name="SAPBEXexcGood1 26" xfId="7246"/>
    <cellStyle name="SAPBEXexcGood1 27" xfId="10547"/>
    <cellStyle name="SAPBEXexcGood1 28" xfId="1529"/>
    <cellStyle name="SAPBEXexcGood1 3" xfId="208"/>
    <cellStyle name="SAPBEXexcGood1 3 2" xfId="209"/>
    <cellStyle name="SAPBEXexcGood1 3 2 2" xfId="7586"/>
    <cellStyle name="SAPBEXexcGood1 3 3" xfId="8933"/>
    <cellStyle name="SAPBEXexcGood1 3 4" xfId="2045"/>
    <cellStyle name="SAPBEXexcGood1 4" xfId="210"/>
    <cellStyle name="SAPBEXexcGood1 4 2" xfId="211"/>
    <cellStyle name="SAPBEXexcGood1 4 2 2" xfId="7932"/>
    <cellStyle name="SAPBEXexcGood1 4 3" xfId="7184"/>
    <cellStyle name="SAPBEXexcGood1 4 4" xfId="2394"/>
    <cellStyle name="SAPBEXexcGood1 5" xfId="212"/>
    <cellStyle name="SAPBEXexcGood1 5 2" xfId="213"/>
    <cellStyle name="SAPBEXexcGood1 5 2 2" xfId="7525"/>
    <cellStyle name="SAPBEXexcGood1 5 3" xfId="10459"/>
    <cellStyle name="SAPBEXexcGood1 5 4" xfId="1984"/>
    <cellStyle name="SAPBEXexcGood1 6" xfId="214"/>
    <cellStyle name="SAPBEXexcGood1 6 2" xfId="7988"/>
    <cellStyle name="SAPBEXexcGood1 6 3" xfId="7652"/>
    <cellStyle name="SAPBEXexcGood1 6 4" xfId="2450"/>
    <cellStyle name="SAPBEXexcGood1 7" xfId="625"/>
    <cellStyle name="SAPBEXexcGood1 7 2" xfId="8146"/>
    <cellStyle name="SAPBEXexcGood1 7 3" xfId="7091"/>
    <cellStyle name="SAPBEXexcGood1 7 4" xfId="2632"/>
    <cellStyle name="SAPBEXexcGood1 8" xfId="880"/>
    <cellStyle name="SAPBEXexcGood1 8 2" xfId="8353"/>
    <cellStyle name="SAPBEXexcGood1 8 3" xfId="6898"/>
    <cellStyle name="SAPBEXexcGood1 8 4" xfId="2861"/>
    <cellStyle name="SAPBEXexcGood1 9" xfId="3057"/>
    <cellStyle name="SAPBEXexcGood1 9 2" xfId="8526"/>
    <cellStyle name="SAPBEXexcGood1 9 3" xfId="11902"/>
    <cellStyle name="SAPBEXexcGood2" xfId="215"/>
    <cellStyle name="SAPBEXexcGood2 10" xfId="3257"/>
    <cellStyle name="SAPBEXexcGood2 10 2" xfId="8704"/>
    <cellStyle name="SAPBEXexcGood2 10 3" xfId="12064"/>
    <cellStyle name="SAPBEXexcGood2 11" xfId="3453"/>
    <cellStyle name="SAPBEXexcGood2 11 2" xfId="8878"/>
    <cellStyle name="SAPBEXexcGood2 11 3" xfId="12222"/>
    <cellStyle name="SAPBEXexcGood2 12" xfId="3645"/>
    <cellStyle name="SAPBEXexcGood2 12 2" xfId="9048"/>
    <cellStyle name="SAPBEXexcGood2 12 3" xfId="12375"/>
    <cellStyle name="SAPBEXexcGood2 13" xfId="3835"/>
    <cellStyle name="SAPBEXexcGood2 13 2" xfId="9214"/>
    <cellStyle name="SAPBEXexcGood2 13 3" xfId="12525"/>
    <cellStyle name="SAPBEXexcGood2 14" xfId="4569"/>
    <cellStyle name="SAPBEXexcGood2 14 2" xfId="9856"/>
    <cellStyle name="SAPBEXexcGood2 14 3" xfId="13106"/>
    <cellStyle name="SAPBEXexcGood2 15" xfId="3864"/>
    <cellStyle name="SAPBEXexcGood2 15 2" xfId="9243"/>
    <cellStyle name="SAPBEXexcGood2 15 3" xfId="12554"/>
    <cellStyle name="SAPBEXexcGood2 16" xfId="4400"/>
    <cellStyle name="SAPBEXexcGood2 16 2" xfId="9712"/>
    <cellStyle name="SAPBEXexcGood2 16 3" xfId="12975"/>
    <cellStyle name="SAPBEXexcGood2 17" xfId="4299"/>
    <cellStyle name="SAPBEXexcGood2 17 2" xfId="9611"/>
    <cellStyle name="SAPBEXexcGood2 17 3" xfId="12874"/>
    <cellStyle name="SAPBEXexcGood2 18" xfId="4760"/>
    <cellStyle name="SAPBEXexcGood2 18 2" xfId="10024"/>
    <cellStyle name="SAPBEXexcGood2 18 3" xfId="13258"/>
    <cellStyle name="SAPBEXexcGood2 19" xfId="5311"/>
    <cellStyle name="SAPBEXexcGood2 19 2" xfId="10479"/>
    <cellStyle name="SAPBEXexcGood2 19 3" xfId="13656"/>
    <cellStyle name="SAPBEXexcGood2 2" xfId="216"/>
    <cellStyle name="SAPBEXexcGood2 2 2" xfId="217"/>
    <cellStyle name="SAPBEXexcGood2 2 2 2" xfId="612"/>
    <cellStyle name="SAPBEXexcGood2 2 2 3" xfId="887"/>
    <cellStyle name="SAPBEXexcGood2 2 2 4" xfId="7833"/>
    <cellStyle name="SAPBEXexcGood2 2 3" xfId="623"/>
    <cellStyle name="SAPBEXexcGood2 2 3 2" xfId="611"/>
    <cellStyle name="SAPBEXexcGood2 2 3 3" xfId="888"/>
    <cellStyle name="SAPBEXexcGood2 2 3 4" xfId="7397"/>
    <cellStyle name="SAPBEXexcGood2 2 4" xfId="624"/>
    <cellStyle name="SAPBEXexcGood2 2 4 2" xfId="610"/>
    <cellStyle name="SAPBEXexcGood2 2 4 3" xfId="889"/>
    <cellStyle name="SAPBEXexcGood2 2 5" xfId="615"/>
    <cellStyle name="SAPBEXexcGood2 2 6" xfId="886"/>
    <cellStyle name="SAPBEXexcGood2 2 7" xfId="2294"/>
    <cellStyle name="SAPBEXexcGood2 20" xfId="5869"/>
    <cellStyle name="SAPBEXexcGood2 20 2" xfId="10988"/>
    <cellStyle name="SAPBEXexcGood2 20 3" xfId="14135"/>
    <cellStyle name="SAPBEXexcGood2 21" xfId="5665"/>
    <cellStyle name="SAPBEXexcGood2 21 2" xfId="10786"/>
    <cellStyle name="SAPBEXexcGood2 21 3" xfId="13934"/>
    <cellStyle name="SAPBEXexcGood2 22" xfId="5565"/>
    <cellStyle name="SAPBEXexcGood2 22 2" xfId="10686"/>
    <cellStyle name="SAPBEXexcGood2 22 3" xfId="13835"/>
    <cellStyle name="SAPBEXexcGood2 23" xfId="5616"/>
    <cellStyle name="SAPBEXexcGood2 23 2" xfId="10737"/>
    <cellStyle name="SAPBEXexcGood2 23 3" xfId="13885"/>
    <cellStyle name="SAPBEXexcGood2 24" xfId="5982"/>
    <cellStyle name="SAPBEXexcGood2 24 2" xfId="11101"/>
    <cellStyle name="SAPBEXexcGood2 24 3" xfId="14248"/>
    <cellStyle name="SAPBEXexcGood2 25" xfId="6177"/>
    <cellStyle name="SAPBEXexcGood2 25 2" xfId="11271"/>
    <cellStyle name="SAPBEXexcGood2 25 3" xfId="14405"/>
    <cellStyle name="SAPBEXexcGood2 26" xfId="7247"/>
    <cellStyle name="SAPBEXexcGood2 27" xfId="10457"/>
    <cellStyle name="SAPBEXexcGood2 28" xfId="1530"/>
    <cellStyle name="SAPBEXexcGood2 3" xfId="218"/>
    <cellStyle name="SAPBEXexcGood2 3 2" xfId="219"/>
    <cellStyle name="SAPBEXexcGood2 3 2 2" xfId="7585"/>
    <cellStyle name="SAPBEXexcGood2 3 3" xfId="9103"/>
    <cellStyle name="SAPBEXexcGood2 3 4" xfId="2044"/>
    <cellStyle name="SAPBEXexcGood2 4" xfId="220"/>
    <cellStyle name="SAPBEXexcGood2 4 2" xfId="221"/>
    <cellStyle name="SAPBEXexcGood2 4 2 2" xfId="8018"/>
    <cellStyle name="SAPBEXexcGood2 4 3" xfId="7126"/>
    <cellStyle name="SAPBEXexcGood2 4 4" xfId="2483"/>
    <cellStyle name="SAPBEXexcGood2 5" xfId="222"/>
    <cellStyle name="SAPBEXexcGood2 5 2" xfId="223"/>
    <cellStyle name="SAPBEXexcGood2 5 2 2" xfId="7524"/>
    <cellStyle name="SAPBEXexcGood2 5 3" xfId="10549"/>
    <cellStyle name="SAPBEXexcGood2 5 4" xfId="1983"/>
    <cellStyle name="SAPBEXexcGood2 6" xfId="224"/>
    <cellStyle name="SAPBEXexcGood2 6 2" xfId="7990"/>
    <cellStyle name="SAPBEXexcGood2 6 3" xfId="10823"/>
    <cellStyle name="SAPBEXexcGood2 6 4" xfId="2452"/>
    <cellStyle name="SAPBEXexcGood2 7" xfId="616"/>
    <cellStyle name="SAPBEXexcGood2 7 2" xfId="8148"/>
    <cellStyle name="SAPBEXexcGood2 7 3" xfId="7089"/>
    <cellStyle name="SAPBEXexcGood2 7 4" xfId="2634"/>
    <cellStyle name="SAPBEXexcGood2 8" xfId="885"/>
    <cellStyle name="SAPBEXexcGood2 8 2" xfId="8355"/>
    <cellStyle name="SAPBEXexcGood2 8 3" xfId="6896"/>
    <cellStyle name="SAPBEXexcGood2 8 4" xfId="2863"/>
    <cellStyle name="SAPBEXexcGood2 9" xfId="3059"/>
    <cellStyle name="SAPBEXexcGood2 9 2" xfId="8528"/>
    <cellStyle name="SAPBEXexcGood2 9 3" xfId="11904"/>
    <cellStyle name="SAPBEXexcGood3" xfId="225"/>
    <cellStyle name="SAPBEXexcGood3 10" xfId="3758"/>
    <cellStyle name="SAPBEXexcGood3 10 2" xfId="9137"/>
    <cellStyle name="SAPBEXexcGood3 10 3" xfId="12450"/>
    <cellStyle name="SAPBEXexcGood3 11" xfId="3944"/>
    <cellStyle name="SAPBEXexcGood3 11 2" xfId="9297"/>
    <cellStyle name="SAPBEXexcGood3 11 3" xfId="12596"/>
    <cellStyle name="SAPBEXexcGood3 12" xfId="4135"/>
    <cellStyle name="SAPBEXexcGood3 12 2" xfId="9467"/>
    <cellStyle name="SAPBEXexcGood3 12 3" xfId="12748"/>
    <cellStyle name="SAPBEXexcGood3 13" xfId="4317"/>
    <cellStyle name="SAPBEXexcGood3 13 2" xfId="9629"/>
    <cellStyle name="SAPBEXexcGood3 13 3" xfId="12892"/>
    <cellStyle name="SAPBEXexcGood3 14" xfId="4563"/>
    <cellStyle name="SAPBEXexcGood3 14 2" xfId="9850"/>
    <cellStyle name="SAPBEXexcGood3 14 3" xfId="13100"/>
    <cellStyle name="SAPBEXexcGood3 15" xfId="4263"/>
    <cellStyle name="SAPBEXexcGood3 15 2" xfId="9591"/>
    <cellStyle name="SAPBEXexcGood3 15 3" xfId="12871"/>
    <cellStyle name="SAPBEXexcGood3 16" xfId="4861"/>
    <cellStyle name="SAPBEXexcGood3 16 2" xfId="10101"/>
    <cellStyle name="SAPBEXexcGood3 16 3" xfId="13321"/>
    <cellStyle name="SAPBEXexcGood3 17" xfId="5027"/>
    <cellStyle name="SAPBEXexcGood3 17 2" xfId="10242"/>
    <cellStyle name="SAPBEXexcGood3 17 3" xfId="13448"/>
    <cellStyle name="SAPBEXexcGood3 18" xfId="5175"/>
    <cellStyle name="SAPBEXexcGood3 18 2" xfId="10368"/>
    <cellStyle name="SAPBEXexcGood3 18 3" xfId="13558"/>
    <cellStyle name="SAPBEXexcGood3 19" xfId="5296"/>
    <cellStyle name="SAPBEXexcGood3 19 2" xfId="10464"/>
    <cellStyle name="SAPBEXexcGood3 19 3" xfId="13641"/>
    <cellStyle name="SAPBEXexcGood3 2" xfId="226"/>
    <cellStyle name="SAPBEXexcGood3 2 2" xfId="227"/>
    <cellStyle name="SAPBEXexcGood3 2 2 2" xfId="605"/>
    <cellStyle name="SAPBEXexcGood3 2 2 3" xfId="892"/>
    <cellStyle name="SAPBEXexcGood3 2 2 4" xfId="7834"/>
    <cellStyle name="SAPBEXexcGood3 2 3" xfId="628"/>
    <cellStyle name="SAPBEXexcGood3 2 3 2" xfId="602"/>
    <cellStyle name="SAPBEXexcGood3 2 3 3" xfId="893"/>
    <cellStyle name="SAPBEXexcGood3 2 3 4" xfId="8879"/>
    <cellStyle name="SAPBEXexcGood3 2 4" xfId="629"/>
    <cellStyle name="SAPBEXexcGood3 2 4 2" xfId="601"/>
    <cellStyle name="SAPBEXexcGood3 2 4 3" xfId="894"/>
    <cellStyle name="SAPBEXexcGood3 2 5" xfId="606"/>
    <cellStyle name="SAPBEXexcGood3 2 6" xfId="891"/>
    <cellStyle name="SAPBEXexcGood3 2 7" xfId="2295"/>
    <cellStyle name="SAPBEXexcGood3 20" xfId="5870"/>
    <cellStyle name="SAPBEXexcGood3 20 2" xfId="10989"/>
    <cellStyle name="SAPBEXexcGood3 20 3" xfId="14136"/>
    <cellStyle name="SAPBEXexcGood3 21" xfId="5664"/>
    <cellStyle name="SAPBEXexcGood3 21 2" xfId="10785"/>
    <cellStyle name="SAPBEXexcGood3 21 3" xfId="13933"/>
    <cellStyle name="SAPBEXexcGood3 22" xfId="5941"/>
    <cellStyle name="SAPBEXexcGood3 22 2" xfId="11060"/>
    <cellStyle name="SAPBEXexcGood3 22 3" xfId="14207"/>
    <cellStyle name="SAPBEXexcGood3 23" xfId="5615"/>
    <cellStyle name="SAPBEXexcGood3 23 2" xfId="10736"/>
    <cellStyle name="SAPBEXexcGood3 23 3" xfId="13884"/>
    <cellStyle name="SAPBEXexcGood3 24" xfId="6440"/>
    <cellStyle name="SAPBEXexcGood3 24 2" xfId="11488"/>
    <cellStyle name="SAPBEXexcGood3 24 3" xfId="14592"/>
    <cellStyle name="SAPBEXexcGood3 25" xfId="6577"/>
    <cellStyle name="SAPBEXexcGood3 25 2" xfId="11603"/>
    <cellStyle name="SAPBEXexcGood3 25 3" xfId="14691"/>
    <cellStyle name="SAPBEXexcGood3 26" xfId="7248"/>
    <cellStyle name="SAPBEXexcGood3 27" xfId="10343"/>
    <cellStyle name="SAPBEXexcGood3 28" xfId="1531"/>
    <cellStyle name="SAPBEXexcGood3 3" xfId="228"/>
    <cellStyle name="SAPBEXexcGood3 3 2" xfId="229"/>
    <cellStyle name="SAPBEXexcGood3 3 2 2" xfId="7584"/>
    <cellStyle name="SAPBEXexcGood3 3 3" xfId="9265"/>
    <cellStyle name="SAPBEXexcGood3 3 4" xfId="2043"/>
    <cellStyle name="SAPBEXexcGood3 4" xfId="230"/>
    <cellStyle name="SAPBEXexcGood3 4 2" xfId="231"/>
    <cellStyle name="SAPBEXexcGood3 4 2 2" xfId="7933"/>
    <cellStyle name="SAPBEXexcGood3 4 3" xfId="7181"/>
    <cellStyle name="SAPBEXexcGood3 4 4" xfId="2395"/>
    <cellStyle name="SAPBEXexcGood3 5" xfId="232"/>
    <cellStyle name="SAPBEXexcGood3 5 2" xfId="233"/>
    <cellStyle name="SAPBEXexcGood3 5 2 2" xfId="7523"/>
    <cellStyle name="SAPBEXexcGood3 5 3" xfId="10626"/>
    <cellStyle name="SAPBEXexcGood3 5 4" xfId="1982"/>
    <cellStyle name="SAPBEXexcGood3 6" xfId="234"/>
    <cellStyle name="SAPBEXexcGood3 6 2" xfId="8452"/>
    <cellStyle name="SAPBEXexcGood3 6 3" xfId="11828"/>
    <cellStyle name="SAPBEXexcGood3 6 4" xfId="2983"/>
    <cellStyle name="SAPBEXexcGood3 7" xfId="607"/>
    <cellStyle name="SAPBEXexcGood3 7 2" xfId="8622"/>
    <cellStyle name="SAPBEXexcGood3 7 3" xfId="11982"/>
    <cellStyle name="SAPBEXexcGood3 7 4" xfId="3175"/>
    <cellStyle name="SAPBEXexcGood3 8" xfId="890"/>
    <cellStyle name="SAPBEXexcGood3 8 2" xfId="8800"/>
    <cellStyle name="SAPBEXexcGood3 8 3" xfId="12144"/>
    <cellStyle name="SAPBEXexcGood3 8 4" xfId="3375"/>
    <cellStyle name="SAPBEXexcGood3 9" xfId="3567"/>
    <cellStyle name="SAPBEXexcGood3 9 2" xfId="8970"/>
    <cellStyle name="SAPBEXexcGood3 9 3" xfId="12298"/>
    <cellStyle name="SAPBEXfilterDrill" xfId="235"/>
    <cellStyle name="SAPBEXfilterDrill 10" xfId="3740"/>
    <cellStyle name="SAPBEXfilterDrill 10 2" xfId="9119"/>
    <cellStyle name="SAPBEXfilterDrill 10 3" xfId="12432"/>
    <cellStyle name="SAPBEXfilterDrill 11" xfId="3925"/>
    <cellStyle name="SAPBEXfilterDrill 11 2" xfId="9278"/>
    <cellStyle name="SAPBEXfilterDrill 11 3" xfId="12577"/>
    <cellStyle name="SAPBEXfilterDrill 12" xfId="4116"/>
    <cellStyle name="SAPBEXfilterDrill 12 2" xfId="9448"/>
    <cellStyle name="SAPBEXfilterDrill 12 3" xfId="12729"/>
    <cellStyle name="SAPBEXfilterDrill 13" xfId="4298"/>
    <cellStyle name="SAPBEXfilterDrill 13 2" xfId="9610"/>
    <cellStyle name="SAPBEXfilterDrill 13 3" xfId="12873"/>
    <cellStyle name="SAPBEXfilterDrill 14" xfId="4508"/>
    <cellStyle name="SAPBEXfilterDrill 14 2" xfId="9795"/>
    <cellStyle name="SAPBEXfilterDrill 14 3" xfId="13045"/>
    <cellStyle name="SAPBEXfilterDrill 15" xfId="4002"/>
    <cellStyle name="SAPBEXfilterDrill 15 2" xfId="9355"/>
    <cellStyle name="SAPBEXfilterDrill 15 3" xfId="12653"/>
    <cellStyle name="SAPBEXfilterDrill 16" xfId="4844"/>
    <cellStyle name="SAPBEXfilterDrill 16 2" xfId="10084"/>
    <cellStyle name="SAPBEXfilterDrill 16 3" xfId="13304"/>
    <cellStyle name="SAPBEXfilterDrill 17" xfId="5010"/>
    <cellStyle name="SAPBEXfilterDrill 17 2" xfId="10225"/>
    <cellStyle name="SAPBEXfilterDrill 17 3" xfId="13431"/>
    <cellStyle name="SAPBEXfilterDrill 18" xfId="5158"/>
    <cellStyle name="SAPBEXfilterDrill 18 2" xfId="10351"/>
    <cellStyle name="SAPBEXfilterDrill 18 3" xfId="13541"/>
    <cellStyle name="SAPBEXfilterDrill 19" xfId="5308"/>
    <cellStyle name="SAPBEXfilterDrill 19 2" xfId="10476"/>
    <cellStyle name="SAPBEXfilterDrill 19 3" xfId="13653"/>
    <cellStyle name="SAPBEXfilterDrill 2" xfId="236"/>
    <cellStyle name="SAPBEXfilterDrill 2 2" xfId="237"/>
    <cellStyle name="SAPBEXfilterDrill 2 2 2" xfId="596"/>
    <cellStyle name="SAPBEXfilterDrill 2 2 3" xfId="897"/>
    <cellStyle name="SAPBEXfilterDrill 2 2 4" xfId="7835"/>
    <cellStyle name="SAPBEXfilterDrill 2 3" xfId="633"/>
    <cellStyle name="SAPBEXfilterDrill 2 3 2" xfId="595"/>
    <cellStyle name="SAPBEXfilterDrill 2 3 3" xfId="898"/>
    <cellStyle name="SAPBEXfilterDrill 2 3 4" xfId="8705"/>
    <cellStyle name="SAPBEXfilterDrill 2 4" xfId="634"/>
    <cellStyle name="SAPBEXfilterDrill 2 4 2" xfId="592"/>
    <cellStyle name="SAPBEXfilterDrill 2 4 3" xfId="899"/>
    <cellStyle name="SAPBEXfilterDrill 2 5" xfId="597"/>
    <cellStyle name="SAPBEXfilterDrill 2 6" xfId="896"/>
    <cellStyle name="SAPBEXfilterDrill 2 7" xfId="2296"/>
    <cellStyle name="SAPBEXfilterDrill 20" xfId="5871"/>
    <cellStyle name="SAPBEXfilterDrill 20 2" xfId="10990"/>
    <cellStyle name="SAPBEXfilterDrill 20 3" xfId="14137"/>
    <cellStyle name="SAPBEXfilterDrill 21" xfId="5663"/>
    <cellStyle name="SAPBEXfilterDrill 21 2" xfId="10784"/>
    <cellStyle name="SAPBEXfilterDrill 21 3" xfId="13932"/>
    <cellStyle name="SAPBEXfilterDrill 22" xfId="6010"/>
    <cellStyle name="SAPBEXfilterDrill 22 2" xfId="11123"/>
    <cellStyle name="SAPBEXfilterDrill 22 3" xfId="14271"/>
    <cellStyle name="SAPBEXfilterDrill 23" xfId="5614"/>
    <cellStyle name="SAPBEXfilterDrill 23 2" xfId="10735"/>
    <cellStyle name="SAPBEXfilterDrill 23 3" xfId="13883"/>
    <cellStyle name="SAPBEXfilterDrill 24" xfId="6424"/>
    <cellStyle name="SAPBEXfilterDrill 24 2" xfId="11472"/>
    <cellStyle name="SAPBEXfilterDrill 24 3" xfId="14576"/>
    <cellStyle name="SAPBEXfilterDrill 25" xfId="6561"/>
    <cellStyle name="SAPBEXfilterDrill 25 2" xfId="11587"/>
    <cellStyle name="SAPBEXfilterDrill 25 3" xfId="14675"/>
    <cellStyle name="SAPBEXfilterDrill 26" xfId="7249"/>
    <cellStyle name="SAPBEXfilterDrill 27" xfId="10218"/>
    <cellStyle name="SAPBEXfilterDrill 28" xfId="1532"/>
    <cellStyle name="SAPBEXfilterDrill 3" xfId="238"/>
    <cellStyle name="SAPBEXfilterDrill 3 2" xfId="239"/>
    <cellStyle name="SAPBEXfilterDrill 3 2 2" xfId="7583"/>
    <cellStyle name="SAPBEXfilterDrill 3 3" xfId="7377"/>
    <cellStyle name="SAPBEXfilterDrill 3 4" xfId="2042"/>
    <cellStyle name="SAPBEXfilterDrill 4" xfId="240"/>
    <cellStyle name="SAPBEXfilterDrill 4 2" xfId="241"/>
    <cellStyle name="SAPBEXfilterDrill 4 2 2" xfId="7934"/>
    <cellStyle name="SAPBEXfilterDrill 4 3" xfId="7180"/>
    <cellStyle name="SAPBEXfilterDrill 4 4" xfId="2396"/>
    <cellStyle name="SAPBEXfilterDrill 5" xfId="242"/>
    <cellStyle name="SAPBEXfilterDrill 5 2" xfId="243"/>
    <cellStyle name="SAPBEXfilterDrill 5 2 2" xfId="7522"/>
    <cellStyle name="SAPBEXfilterDrill 5 3" xfId="8034"/>
    <cellStyle name="SAPBEXfilterDrill 5 4" xfId="1981"/>
    <cellStyle name="SAPBEXfilterDrill 6" xfId="244"/>
    <cellStyle name="SAPBEXfilterDrill 6 2" xfId="8433"/>
    <cellStyle name="SAPBEXfilterDrill 6 3" xfId="11809"/>
    <cellStyle name="SAPBEXfilterDrill 6 4" xfId="2964"/>
    <cellStyle name="SAPBEXfilterDrill 7" xfId="600"/>
    <cellStyle name="SAPBEXfilterDrill 7 2" xfId="8603"/>
    <cellStyle name="SAPBEXfilterDrill 7 3" xfId="11963"/>
    <cellStyle name="SAPBEXfilterDrill 7 4" xfId="3156"/>
    <cellStyle name="SAPBEXfilterDrill 8" xfId="895"/>
    <cellStyle name="SAPBEXfilterDrill 8 2" xfId="8781"/>
    <cellStyle name="SAPBEXfilterDrill 8 3" xfId="12125"/>
    <cellStyle name="SAPBEXfilterDrill 8 4" xfId="3356"/>
    <cellStyle name="SAPBEXfilterDrill 9" xfId="3548"/>
    <cellStyle name="SAPBEXfilterDrill 9 2" xfId="8951"/>
    <cellStyle name="SAPBEXfilterDrill 9 3" xfId="12279"/>
    <cellStyle name="SAPBEXfilterItem" xfId="245"/>
    <cellStyle name="SAPBEXfilterItem 10" xfId="3755"/>
    <cellStyle name="SAPBEXfilterItem 10 2" xfId="9134"/>
    <cellStyle name="SAPBEXfilterItem 10 3" xfId="12447"/>
    <cellStyle name="SAPBEXfilterItem 11" xfId="3941"/>
    <cellStyle name="SAPBEXfilterItem 11 2" xfId="9294"/>
    <cellStyle name="SAPBEXfilterItem 11 3" xfId="12593"/>
    <cellStyle name="SAPBEXfilterItem 12" xfId="4132"/>
    <cellStyle name="SAPBEXfilterItem 12 2" xfId="9464"/>
    <cellStyle name="SAPBEXfilterItem 12 3" xfId="12745"/>
    <cellStyle name="SAPBEXfilterItem 13" xfId="4314"/>
    <cellStyle name="SAPBEXfilterItem 13 2" xfId="9626"/>
    <cellStyle name="SAPBEXfilterItem 13 3" xfId="12889"/>
    <cellStyle name="SAPBEXfilterItem 14" xfId="4561"/>
    <cellStyle name="SAPBEXfilterItem 14 2" xfId="9848"/>
    <cellStyle name="SAPBEXfilterItem 14 3" xfId="13098"/>
    <cellStyle name="SAPBEXfilterItem 15" xfId="3928"/>
    <cellStyle name="SAPBEXfilterItem 15 2" xfId="9281"/>
    <cellStyle name="SAPBEXfilterItem 15 3" xfId="12580"/>
    <cellStyle name="SAPBEXfilterItem 16" xfId="4858"/>
    <cellStyle name="SAPBEXfilterItem 16 2" xfId="10098"/>
    <cellStyle name="SAPBEXfilterItem 16 3" xfId="13318"/>
    <cellStyle name="SAPBEXfilterItem 17" xfId="5024"/>
    <cellStyle name="SAPBEXfilterItem 17 2" xfId="10239"/>
    <cellStyle name="SAPBEXfilterItem 17 3" xfId="13445"/>
    <cellStyle name="SAPBEXfilterItem 18" xfId="5172"/>
    <cellStyle name="SAPBEXfilterItem 18 2" xfId="10365"/>
    <cellStyle name="SAPBEXfilterItem 18 3" xfId="13555"/>
    <cellStyle name="SAPBEXfilterItem 19" xfId="5356"/>
    <cellStyle name="SAPBEXfilterItem 19 2" xfId="10524"/>
    <cellStyle name="SAPBEXfilterItem 19 3" xfId="13701"/>
    <cellStyle name="SAPBEXfilterItem 2" xfId="246"/>
    <cellStyle name="SAPBEXfilterItem 2 2" xfId="637"/>
    <cellStyle name="SAPBEXfilterItem 2 2 2" xfId="587"/>
    <cellStyle name="SAPBEXfilterItem 2 2 3" xfId="902"/>
    <cellStyle name="SAPBEXfilterItem 2 3" xfId="638"/>
    <cellStyle name="SAPBEXfilterItem 2 3 2" xfId="586"/>
    <cellStyle name="SAPBEXfilterItem 2 3 3" xfId="903"/>
    <cellStyle name="SAPBEXfilterItem 2 4" xfId="639"/>
    <cellStyle name="SAPBEXfilterItem 2 4 2" xfId="585"/>
    <cellStyle name="SAPBEXfilterItem 2 4 3" xfId="904"/>
    <cellStyle name="SAPBEXfilterItem 2 5" xfId="590"/>
    <cellStyle name="SAPBEXfilterItem 2 6" xfId="901"/>
    <cellStyle name="SAPBEXfilterItem 2 7" xfId="2297"/>
    <cellStyle name="SAPBEXfilterItem 20" xfId="5872"/>
    <cellStyle name="SAPBEXfilterItem 20 2" xfId="10991"/>
    <cellStyle name="SAPBEXfilterItem 20 3" xfId="14138"/>
    <cellStyle name="SAPBEXfilterItem 21" xfId="5662"/>
    <cellStyle name="SAPBEXfilterItem 21 2" xfId="10783"/>
    <cellStyle name="SAPBEXfilterItem 21 3" xfId="13931"/>
    <cellStyle name="SAPBEXfilterItem 22" xfId="5942"/>
    <cellStyle name="SAPBEXfilterItem 22 2" xfId="11061"/>
    <cellStyle name="SAPBEXfilterItem 22 3" xfId="14208"/>
    <cellStyle name="SAPBEXfilterItem 23" xfId="5613"/>
    <cellStyle name="SAPBEXfilterItem 23 2" xfId="10734"/>
    <cellStyle name="SAPBEXfilterItem 23 3" xfId="13882"/>
    <cellStyle name="SAPBEXfilterItem 24" xfId="6437"/>
    <cellStyle name="SAPBEXfilterItem 24 2" xfId="11485"/>
    <cellStyle name="SAPBEXfilterItem 24 3" xfId="14589"/>
    <cellStyle name="SAPBEXfilterItem 25" xfId="6574"/>
    <cellStyle name="SAPBEXfilterItem 25 2" xfId="11600"/>
    <cellStyle name="SAPBEXfilterItem 25 3" xfId="14688"/>
    <cellStyle name="SAPBEXfilterItem 26" xfId="7250"/>
    <cellStyle name="SAPBEXfilterItem 27" xfId="10078"/>
    <cellStyle name="SAPBEXfilterItem 28" xfId="1533"/>
    <cellStyle name="SAPBEXfilterItem 3" xfId="591"/>
    <cellStyle name="SAPBEXfilterItem 3 2" xfId="7582"/>
    <cellStyle name="SAPBEXfilterItem 3 3" xfId="9438"/>
    <cellStyle name="SAPBEXfilterItem 3 4" xfId="2041"/>
    <cellStyle name="SAPBEXfilterItem 4" xfId="900"/>
    <cellStyle name="SAPBEXfilterItem 4 2" xfId="7935"/>
    <cellStyle name="SAPBEXfilterItem 4 3" xfId="7179"/>
    <cellStyle name="SAPBEXfilterItem 4 4" xfId="2397"/>
    <cellStyle name="SAPBEXfilterItem 5" xfId="1980"/>
    <cellStyle name="SAPBEXfilterItem 5 2" xfId="7521"/>
    <cellStyle name="SAPBEXfilterItem 5 3" xfId="11145"/>
    <cellStyle name="SAPBEXfilterItem 6" xfId="2980"/>
    <cellStyle name="SAPBEXfilterItem 6 2" xfId="8449"/>
    <cellStyle name="SAPBEXfilterItem 6 3" xfId="11825"/>
    <cellStyle name="SAPBEXfilterItem 7" xfId="3172"/>
    <cellStyle name="SAPBEXfilterItem 7 2" xfId="8619"/>
    <cellStyle name="SAPBEXfilterItem 7 3" xfId="11979"/>
    <cellStyle name="SAPBEXfilterItem 8" xfId="3372"/>
    <cellStyle name="SAPBEXfilterItem 8 2" xfId="8797"/>
    <cellStyle name="SAPBEXfilterItem 8 3" xfId="12141"/>
    <cellStyle name="SAPBEXfilterItem 9" xfId="3564"/>
    <cellStyle name="SAPBEXfilterItem 9 2" xfId="8967"/>
    <cellStyle name="SAPBEXfilterItem 9 3" xfId="12295"/>
    <cellStyle name="SAPBEXfilterText" xfId="247"/>
    <cellStyle name="SAPBEXfilterText 2" xfId="1534"/>
    <cellStyle name="SAPBEXformats" xfId="248"/>
    <cellStyle name="SAPBEXformats 10" xfId="3751"/>
    <cellStyle name="SAPBEXformats 10 2" xfId="9130"/>
    <cellStyle name="SAPBEXformats 10 3" xfId="12443"/>
    <cellStyle name="SAPBEXformats 11" xfId="3937"/>
    <cellStyle name="SAPBEXformats 11 2" xfId="9290"/>
    <cellStyle name="SAPBEXformats 11 3" xfId="12589"/>
    <cellStyle name="SAPBEXformats 12" xfId="4128"/>
    <cellStyle name="SAPBEXformats 12 2" xfId="9460"/>
    <cellStyle name="SAPBEXformats 12 3" xfId="12741"/>
    <cellStyle name="SAPBEXformats 13" xfId="4310"/>
    <cellStyle name="SAPBEXformats 13 2" xfId="9622"/>
    <cellStyle name="SAPBEXformats 13 3" xfId="12885"/>
    <cellStyle name="SAPBEXformats 14" xfId="4023"/>
    <cellStyle name="SAPBEXformats 14 2" xfId="9376"/>
    <cellStyle name="SAPBEXformats 14 3" xfId="12674"/>
    <cellStyle name="SAPBEXformats 15" xfId="4003"/>
    <cellStyle name="SAPBEXformats 15 2" xfId="9356"/>
    <cellStyle name="SAPBEXformats 15 3" xfId="12654"/>
    <cellStyle name="SAPBEXformats 16" xfId="4854"/>
    <cellStyle name="SAPBEXformats 16 2" xfId="10094"/>
    <cellStyle name="SAPBEXformats 16 3" xfId="13314"/>
    <cellStyle name="SAPBEXformats 17" xfId="5020"/>
    <cellStyle name="SAPBEXformats 17 2" xfId="10235"/>
    <cellStyle name="SAPBEXformats 17 3" xfId="13441"/>
    <cellStyle name="SAPBEXformats 18" xfId="5168"/>
    <cellStyle name="SAPBEXformats 18 2" xfId="10361"/>
    <cellStyle name="SAPBEXformats 18 3" xfId="13551"/>
    <cellStyle name="SAPBEXformats 19" xfId="5299"/>
    <cellStyle name="SAPBEXformats 19 2" xfId="10467"/>
    <cellStyle name="SAPBEXformats 19 3" xfId="13644"/>
    <cellStyle name="SAPBEXformats 2" xfId="249"/>
    <cellStyle name="SAPBEXformats 2 2" xfId="250"/>
    <cellStyle name="SAPBEXformats 2 2 2" xfId="578"/>
    <cellStyle name="SAPBEXformats 2 2 3" xfId="907"/>
    <cellStyle name="SAPBEXformats 2 2 4" xfId="7837"/>
    <cellStyle name="SAPBEXformats 2 3" xfId="644"/>
    <cellStyle name="SAPBEXformats 2 3 2" xfId="577"/>
    <cellStyle name="SAPBEXformats 2 3 3" xfId="908"/>
    <cellStyle name="SAPBEXformats 2 3 4" xfId="8149"/>
    <cellStyle name="SAPBEXformats 2 4" xfId="645"/>
    <cellStyle name="SAPBEXformats 2 4 2" xfId="576"/>
    <cellStyle name="SAPBEXformats 2 4 3" xfId="909"/>
    <cellStyle name="SAPBEXformats 2 5" xfId="581"/>
    <cellStyle name="SAPBEXformats 2 6" xfId="906"/>
    <cellStyle name="SAPBEXformats 2 7" xfId="2299"/>
    <cellStyle name="SAPBEXformats 20" xfId="5873"/>
    <cellStyle name="SAPBEXformats 20 2" xfId="10992"/>
    <cellStyle name="SAPBEXformats 20 3" xfId="14139"/>
    <cellStyle name="SAPBEXformats 21" xfId="5660"/>
    <cellStyle name="SAPBEXformats 21 2" xfId="10781"/>
    <cellStyle name="SAPBEXformats 21 3" xfId="13929"/>
    <cellStyle name="SAPBEXformats 22" xfId="5943"/>
    <cellStyle name="SAPBEXformats 22 2" xfId="11062"/>
    <cellStyle name="SAPBEXformats 22 3" xfId="14209"/>
    <cellStyle name="SAPBEXformats 23" xfId="5612"/>
    <cellStyle name="SAPBEXformats 23 2" xfId="10733"/>
    <cellStyle name="SAPBEXformats 23 3" xfId="13881"/>
    <cellStyle name="SAPBEXformats 24" xfId="6433"/>
    <cellStyle name="SAPBEXformats 24 2" xfId="11481"/>
    <cellStyle name="SAPBEXformats 24 3" xfId="14585"/>
    <cellStyle name="SAPBEXformats 25" xfId="6570"/>
    <cellStyle name="SAPBEXformats 25 2" xfId="11596"/>
    <cellStyle name="SAPBEXformats 25 3" xfId="14684"/>
    <cellStyle name="SAPBEXformats 26" xfId="7252"/>
    <cellStyle name="SAPBEXformats 27" xfId="9769"/>
    <cellStyle name="SAPBEXformats 28" xfId="1535"/>
    <cellStyle name="SAPBEXformats 3" xfId="251"/>
    <cellStyle name="SAPBEXformats 3 2" xfId="252"/>
    <cellStyle name="SAPBEXformats 3 2 2" xfId="7580"/>
    <cellStyle name="SAPBEXformats 3 3" xfId="9766"/>
    <cellStyle name="SAPBEXformats 3 4" xfId="2039"/>
    <cellStyle name="SAPBEXformats 4" xfId="253"/>
    <cellStyle name="SAPBEXformats 4 2" xfId="254"/>
    <cellStyle name="SAPBEXformats 4 2 2" xfId="7448"/>
    <cellStyle name="SAPBEXformats 4 3" xfId="10070"/>
    <cellStyle name="SAPBEXformats 4 4" xfId="1907"/>
    <cellStyle name="SAPBEXformats 5" xfId="255"/>
    <cellStyle name="SAPBEXformats 5 2" xfId="256"/>
    <cellStyle name="SAPBEXformats 5 2 2" xfId="7519"/>
    <cellStyle name="SAPBEXformats 5 3" xfId="11468"/>
    <cellStyle name="SAPBEXformats 5 4" xfId="1978"/>
    <cellStyle name="SAPBEXformats 6" xfId="257"/>
    <cellStyle name="SAPBEXformats 6 2" xfId="8445"/>
    <cellStyle name="SAPBEXformats 6 3" xfId="11821"/>
    <cellStyle name="SAPBEXformats 6 4" xfId="2976"/>
    <cellStyle name="SAPBEXformats 7" xfId="582"/>
    <cellStyle name="SAPBEXformats 7 2" xfId="8615"/>
    <cellStyle name="SAPBEXformats 7 3" xfId="11975"/>
    <cellStyle name="SAPBEXformats 7 4" xfId="3168"/>
    <cellStyle name="SAPBEXformats 8" xfId="905"/>
    <cellStyle name="SAPBEXformats 8 2" xfId="8793"/>
    <cellStyle name="SAPBEXformats 8 3" xfId="12137"/>
    <cellStyle name="SAPBEXformats 8 4" xfId="3368"/>
    <cellStyle name="SAPBEXformats 9" xfId="3560"/>
    <cellStyle name="SAPBEXformats 9 2" xfId="8963"/>
    <cellStyle name="SAPBEXformats 9 3" xfId="12291"/>
    <cellStyle name="SAPBEXheaderItem" xfId="258"/>
    <cellStyle name="SAPBEXheaderItem 10" xfId="3553"/>
    <cellStyle name="SAPBEXheaderItem 10 2" xfId="8956"/>
    <cellStyle name="SAPBEXheaderItem 10 3" xfId="12284"/>
    <cellStyle name="SAPBEXheaderItem 11" xfId="3745"/>
    <cellStyle name="SAPBEXheaderItem 11 2" xfId="9124"/>
    <cellStyle name="SAPBEXheaderItem 11 3" xfId="12437"/>
    <cellStyle name="SAPBEXheaderItem 12" xfId="3930"/>
    <cellStyle name="SAPBEXheaderItem 12 2" xfId="9283"/>
    <cellStyle name="SAPBEXheaderItem 12 3" xfId="12582"/>
    <cellStyle name="SAPBEXheaderItem 13" xfId="4121"/>
    <cellStyle name="SAPBEXheaderItem 13 2" xfId="9453"/>
    <cellStyle name="SAPBEXheaderItem 13 3" xfId="12734"/>
    <cellStyle name="SAPBEXheaderItem 14" xfId="4303"/>
    <cellStyle name="SAPBEXheaderItem 14 2" xfId="9615"/>
    <cellStyle name="SAPBEXheaderItem 14 3" xfId="12878"/>
    <cellStyle name="SAPBEXheaderItem 15" xfId="4025"/>
    <cellStyle name="SAPBEXheaderItem 15 2" xfId="9378"/>
    <cellStyle name="SAPBEXheaderItem 15 3" xfId="12676"/>
    <cellStyle name="SAPBEXheaderItem 16" xfId="4209"/>
    <cellStyle name="SAPBEXheaderItem 16 2" xfId="9541"/>
    <cellStyle name="SAPBEXheaderItem 16 3" xfId="12822"/>
    <cellStyle name="SAPBEXheaderItem 17" xfId="4848"/>
    <cellStyle name="SAPBEXheaderItem 17 2" xfId="10088"/>
    <cellStyle name="SAPBEXheaderItem 17 3" xfId="13308"/>
    <cellStyle name="SAPBEXheaderItem 18" xfId="5014"/>
    <cellStyle name="SAPBEXheaderItem 18 2" xfId="10229"/>
    <cellStyle name="SAPBEXheaderItem 18 3" xfId="13435"/>
    <cellStyle name="SAPBEXheaderItem 19" xfId="5162"/>
    <cellStyle name="SAPBEXheaderItem 19 2" xfId="10355"/>
    <cellStyle name="SAPBEXheaderItem 19 3" xfId="13545"/>
    <cellStyle name="SAPBEXheaderItem 2" xfId="259"/>
    <cellStyle name="SAPBEXheaderItem 2 10" xfId="3825"/>
    <cellStyle name="SAPBEXheaderItem 2 10 2" xfId="9204"/>
    <cellStyle name="SAPBEXheaderItem 2 10 3" xfId="12515"/>
    <cellStyle name="SAPBEXheaderItem 2 11" xfId="4008"/>
    <cellStyle name="SAPBEXheaderItem 2 11 2" xfId="9361"/>
    <cellStyle name="SAPBEXheaderItem 2 11 3" xfId="12659"/>
    <cellStyle name="SAPBEXheaderItem 2 12" xfId="4200"/>
    <cellStyle name="SAPBEXheaderItem 2 12 2" xfId="9532"/>
    <cellStyle name="SAPBEXheaderItem 2 12 3" xfId="12813"/>
    <cellStyle name="SAPBEXheaderItem 2 13" xfId="4381"/>
    <cellStyle name="SAPBEXheaderItem 2 13 2" xfId="9693"/>
    <cellStyle name="SAPBEXheaderItem 2 13 3" xfId="12956"/>
    <cellStyle name="SAPBEXheaderItem 2 14" xfId="4026"/>
    <cellStyle name="SAPBEXheaderItem 2 14 2" xfId="9379"/>
    <cellStyle name="SAPBEXheaderItem 2 14 3" xfId="12677"/>
    <cellStyle name="SAPBEXheaderItem 2 15" xfId="4211"/>
    <cellStyle name="SAPBEXheaderItem 2 15 2" xfId="9543"/>
    <cellStyle name="SAPBEXheaderItem 2 15 3" xfId="12824"/>
    <cellStyle name="SAPBEXheaderItem 2 16" xfId="4923"/>
    <cellStyle name="SAPBEXheaderItem 2 16 2" xfId="10163"/>
    <cellStyle name="SAPBEXheaderItem 2 16 3" xfId="13382"/>
    <cellStyle name="SAPBEXheaderItem 2 17" xfId="5085"/>
    <cellStyle name="SAPBEXheaderItem 2 17 2" xfId="10300"/>
    <cellStyle name="SAPBEXheaderItem 2 17 3" xfId="13506"/>
    <cellStyle name="SAPBEXheaderItem 2 18" xfId="5231"/>
    <cellStyle name="SAPBEXheaderItem 2 18 2" xfId="10424"/>
    <cellStyle name="SAPBEXheaderItem 2 18 3" xfId="13614"/>
    <cellStyle name="SAPBEXheaderItem 2 19" xfId="5362"/>
    <cellStyle name="SAPBEXheaderItem 2 19 2" xfId="10530"/>
    <cellStyle name="SAPBEXheaderItem 2 19 3" xfId="13707"/>
    <cellStyle name="SAPBEXheaderItem 2 2" xfId="260"/>
    <cellStyle name="SAPBEXheaderItem 2 2 2" xfId="571"/>
    <cellStyle name="SAPBEXheaderItem 2 2 2 2" xfId="7839"/>
    <cellStyle name="SAPBEXheaderItem 2 2 3" xfId="912"/>
    <cellStyle name="SAPBEXheaderItem 2 2 3 2" xfId="7385"/>
    <cellStyle name="SAPBEXheaderItem 2 2 4" xfId="2301"/>
    <cellStyle name="SAPBEXheaderItem 2 20" xfId="5875"/>
    <cellStyle name="SAPBEXheaderItem 2 20 2" xfId="10994"/>
    <cellStyle name="SAPBEXheaderItem 2 20 3" xfId="14141"/>
    <cellStyle name="SAPBEXheaderItem 2 21" xfId="5658"/>
    <cellStyle name="SAPBEXheaderItem 2 21 2" xfId="10779"/>
    <cellStyle name="SAPBEXheaderItem 2 21 3" xfId="13927"/>
    <cellStyle name="SAPBEXheaderItem 2 22" xfId="5566"/>
    <cellStyle name="SAPBEXheaderItem 2 22 2" xfId="10687"/>
    <cellStyle name="SAPBEXheaderItem 2 22 3" xfId="13836"/>
    <cellStyle name="SAPBEXheaderItem 2 23" xfId="5610"/>
    <cellStyle name="SAPBEXheaderItem 2 23 2" xfId="10731"/>
    <cellStyle name="SAPBEXheaderItem 2 23 3" xfId="13879"/>
    <cellStyle name="SAPBEXheaderItem 2 24" xfId="6497"/>
    <cellStyle name="SAPBEXheaderItem 2 24 2" xfId="11545"/>
    <cellStyle name="SAPBEXheaderItem 2 24 3" xfId="14649"/>
    <cellStyle name="SAPBEXheaderItem 2 25" xfId="6632"/>
    <cellStyle name="SAPBEXheaderItem 2 25 2" xfId="11658"/>
    <cellStyle name="SAPBEXheaderItem 2 25 3" xfId="14746"/>
    <cellStyle name="SAPBEXheaderItem 2 26" xfId="7254"/>
    <cellStyle name="SAPBEXheaderItem 2 27" xfId="9441"/>
    <cellStyle name="SAPBEXheaderItem 2 28" xfId="1537"/>
    <cellStyle name="SAPBEXheaderItem 2 3" xfId="649"/>
    <cellStyle name="SAPBEXheaderItem 2 3 2" xfId="568"/>
    <cellStyle name="SAPBEXheaderItem 2 3 2 2" xfId="7578"/>
    <cellStyle name="SAPBEXheaderItem 2 3 3" xfId="913"/>
    <cellStyle name="SAPBEXheaderItem 2 3 3 2" xfId="10075"/>
    <cellStyle name="SAPBEXheaderItem 2 3 4" xfId="2037"/>
    <cellStyle name="SAPBEXheaderItem 2 4" xfId="650"/>
    <cellStyle name="SAPBEXheaderItem 2 4 2" xfId="567"/>
    <cellStyle name="SAPBEXheaderItem 2 4 2 2" xfId="7937"/>
    <cellStyle name="SAPBEXheaderItem 2 4 3" xfId="914"/>
    <cellStyle name="SAPBEXheaderItem 2 4 3 2" xfId="7177"/>
    <cellStyle name="SAPBEXheaderItem 2 4 4" xfId="2399"/>
    <cellStyle name="SAPBEXheaderItem 2 5" xfId="572"/>
    <cellStyle name="SAPBEXheaderItem 2 5 2" xfId="7517"/>
    <cellStyle name="SAPBEXheaderItem 2 5 3" xfId="11673"/>
    <cellStyle name="SAPBEXheaderItem 2 5 4" xfId="1976"/>
    <cellStyle name="SAPBEXheaderItem 2 6" xfId="911"/>
    <cellStyle name="SAPBEXheaderItem 2 6 2" xfId="8518"/>
    <cellStyle name="SAPBEXheaderItem 2 6 3" xfId="11894"/>
    <cellStyle name="SAPBEXheaderItem 2 6 4" xfId="3049"/>
    <cellStyle name="SAPBEXheaderItem 2 7" xfId="3244"/>
    <cellStyle name="SAPBEXheaderItem 2 7 2" xfId="8691"/>
    <cellStyle name="SAPBEXheaderItem 2 7 3" xfId="12051"/>
    <cellStyle name="SAPBEXheaderItem 2 8" xfId="3442"/>
    <cellStyle name="SAPBEXheaderItem 2 8 2" xfId="8867"/>
    <cellStyle name="SAPBEXheaderItem 2 8 3" xfId="12211"/>
    <cellStyle name="SAPBEXheaderItem 2 9" xfId="3634"/>
    <cellStyle name="SAPBEXheaderItem 2 9 2" xfId="9037"/>
    <cellStyle name="SAPBEXheaderItem 2 9 3" xfId="12364"/>
    <cellStyle name="SAPBEXheaderItem 20" xfId="5365"/>
    <cellStyle name="SAPBEXheaderItem 20 2" xfId="10533"/>
    <cellStyle name="SAPBEXheaderItem 20 3" xfId="13710"/>
    <cellStyle name="SAPBEXheaderItem 21" xfId="5874"/>
    <cellStyle name="SAPBEXheaderItem 21 2" xfId="10993"/>
    <cellStyle name="SAPBEXheaderItem 21 3" xfId="14140"/>
    <cellStyle name="SAPBEXheaderItem 22" xfId="5659"/>
    <cellStyle name="SAPBEXheaderItem 22 2" xfId="10780"/>
    <cellStyle name="SAPBEXheaderItem 22 3" xfId="13928"/>
    <cellStyle name="SAPBEXheaderItem 23" xfId="5570"/>
    <cellStyle name="SAPBEXheaderItem 23 2" xfId="10691"/>
    <cellStyle name="SAPBEXheaderItem 23 3" xfId="13840"/>
    <cellStyle name="SAPBEXheaderItem 24" xfId="5611"/>
    <cellStyle name="SAPBEXheaderItem 24 2" xfId="10732"/>
    <cellStyle name="SAPBEXheaderItem 24 3" xfId="13880"/>
    <cellStyle name="SAPBEXheaderItem 25" xfId="6427"/>
    <cellStyle name="SAPBEXheaderItem 25 2" xfId="11475"/>
    <cellStyle name="SAPBEXheaderItem 25 3" xfId="14579"/>
    <cellStyle name="SAPBEXheaderItem 26" xfId="6564"/>
    <cellStyle name="SAPBEXheaderItem 26 2" xfId="11590"/>
    <cellStyle name="SAPBEXheaderItem 26 3" xfId="14678"/>
    <cellStyle name="SAPBEXheaderItem 27" xfId="7253"/>
    <cellStyle name="SAPBEXheaderItem 28" xfId="9602"/>
    <cellStyle name="SAPBEXheaderItem 29" xfId="1536"/>
    <cellStyle name="SAPBEXheaderItem 3" xfId="261"/>
    <cellStyle name="SAPBEXheaderItem 3 2" xfId="262"/>
    <cellStyle name="SAPBEXheaderItem 3 2 2" xfId="7838"/>
    <cellStyle name="SAPBEXheaderItem 3 3" xfId="7991"/>
    <cellStyle name="SAPBEXheaderItem 3 4" xfId="2300"/>
    <cellStyle name="SAPBEXheaderItem 4" xfId="263"/>
    <cellStyle name="SAPBEXheaderItem 4 2" xfId="264"/>
    <cellStyle name="SAPBEXheaderItem 4 2 2" xfId="7579"/>
    <cellStyle name="SAPBEXheaderItem 4 3" xfId="9915"/>
    <cellStyle name="SAPBEXheaderItem 4 4" xfId="2038"/>
    <cellStyle name="SAPBEXheaderItem 5" xfId="265"/>
    <cellStyle name="SAPBEXheaderItem 5 2" xfId="266"/>
    <cellStyle name="SAPBEXheaderItem 5 2 2" xfId="7936"/>
    <cellStyle name="SAPBEXheaderItem 5 3" xfId="7178"/>
    <cellStyle name="SAPBEXheaderItem 5 4" xfId="2398"/>
    <cellStyle name="SAPBEXheaderItem 6" xfId="267"/>
    <cellStyle name="SAPBEXheaderItem 6 2" xfId="7518"/>
    <cellStyle name="SAPBEXheaderItem 6 3" xfId="11583"/>
    <cellStyle name="SAPBEXheaderItem 6 4" xfId="1977"/>
    <cellStyle name="SAPBEXheaderItem 7" xfId="573"/>
    <cellStyle name="SAPBEXheaderItem 7 2" xfId="8438"/>
    <cellStyle name="SAPBEXheaderItem 7 3" xfId="11814"/>
    <cellStyle name="SAPBEXheaderItem 7 4" xfId="2969"/>
    <cellStyle name="SAPBEXheaderItem 8" xfId="910"/>
    <cellStyle name="SAPBEXheaderItem 8 2" xfId="8608"/>
    <cellStyle name="SAPBEXheaderItem 8 3" xfId="11968"/>
    <cellStyle name="SAPBEXheaderItem 8 4" xfId="3161"/>
    <cellStyle name="SAPBEXheaderItem 9" xfId="3361"/>
    <cellStyle name="SAPBEXheaderItem 9 2" xfId="8786"/>
    <cellStyle name="SAPBEXheaderItem 9 3" xfId="12130"/>
    <cellStyle name="SAPBEXheaderItem_План по КВЛ 2011г." xfId="1538"/>
    <cellStyle name="SAPBEXheaderText" xfId="268"/>
    <cellStyle name="SAPBEXheaderText 10" xfId="3570"/>
    <cellStyle name="SAPBEXheaderText 10 2" xfId="8973"/>
    <cellStyle name="SAPBEXheaderText 10 3" xfId="12301"/>
    <cellStyle name="SAPBEXheaderText 11" xfId="3761"/>
    <cellStyle name="SAPBEXheaderText 11 2" xfId="9140"/>
    <cellStyle name="SAPBEXheaderText 11 3" xfId="12453"/>
    <cellStyle name="SAPBEXheaderText 12" xfId="3947"/>
    <cellStyle name="SAPBEXheaderText 12 2" xfId="9300"/>
    <cellStyle name="SAPBEXheaderText 12 3" xfId="12599"/>
    <cellStyle name="SAPBEXheaderText 13" xfId="4138"/>
    <cellStyle name="SAPBEXheaderText 13 2" xfId="9470"/>
    <cellStyle name="SAPBEXheaderText 13 3" xfId="12751"/>
    <cellStyle name="SAPBEXheaderText 14" xfId="4320"/>
    <cellStyle name="SAPBEXheaderText 14 2" xfId="9632"/>
    <cellStyle name="SAPBEXheaderText 14 3" xfId="12895"/>
    <cellStyle name="SAPBEXheaderText 15" xfId="4027"/>
    <cellStyle name="SAPBEXheaderText 15 2" xfId="9380"/>
    <cellStyle name="SAPBEXheaderText 15 3" xfId="12678"/>
    <cellStyle name="SAPBEXheaderText 16" xfId="4658"/>
    <cellStyle name="SAPBEXheaderText 16 2" xfId="9922"/>
    <cellStyle name="SAPBEXheaderText 16 3" xfId="13158"/>
    <cellStyle name="SAPBEXheaderText 17" xfId="4864"/>
    <cellStyle name="SAPBEXheaderText 17 2" xfId="10104"/>
    <cellStyle name="SAPBEXheaderText 17 3" xfId="13324"/>
    <cellStyle name="SAPBEXheaderText 18" xfId="5030"/>
    <cellStyle name="SAPBEXheaderText 18 2" xfId="10245"/>
    <cellStyle name="SAPBEXheaderText 18 3" xfId="13451"/>
    <cellStyle name="SAPBEXheaderText 19" xfId="5178"/>
    <cellStyle name="SAPBEXheaderText 19 2" xfId="10371"/>
    <cellStyle name="SAPBEXheaderText 19 3" xfId="13561"/>
    <cellStyle name="SAPBEXheaderText 2" xfId="269"/>
    <cellStyle name="SAPBEXheaderText 2 10" xfId="3816"/>
    <cellStyle name="SAPBEXheaderText 2 10 2" xfId="9195"/>
    <cellStyle name="SAPBEXheaderText 2 10 3" xfId="12506"/>
    <cellStyle name="SAPBEXheaderText 2 11" xfId="3999"/>
    <cellStyle name="SAPBEXheaderText 2 11 2" xfId="9352"/>
    <cellStyle name="SAPBEXheaderText 2 11 3" xfId="12650"/>
    <cellStyle name="SAPBEXheaderText 2 12" xfId="4191"/>
    <cellStyle name="SAPBEXheaderText 2 12 2" xfId="9523"/>
    <cellStyle name="SAPBEXheaderText 2 12 3" xfId="12804"/>
    <cellStyle name="SAPBEXheaderText 2 13" xfId="4373"/>
    <cellStyle name="SAPBEXheaderText 2 13 2" xfId="9685"/>
    <cellStyle name="SAPBEXheaderText 2 13 3" xfId="12948"/>
    <cellStyle name="SAPBEXheaderText 2 14" xfId="4033"/>
    <cellStyle name="SAPBEXheaderText 2 14 2" xfId="9386"/>
    <cellStyle name="SAPBEXheaderText 2 14 3" xfId="12684"/>
    <cellStyle name="SAPBEXheaderText 2 15" xfId="4674"/>
    <cellStyle name="SAPBEXheaderText 2 15 2" xfId="9938"/>
    <cellStyle name="SAPBEXheaderText 2 15 3" xfId="13174"/>
    <cellStyle name="SAPBEXheaderText 2 16" xfId="4916"/>
    <cellStyle name="SAPBEXheaderText 2 16 2" xfId="10156"/>
    <cellStyle name="SAPBEXheaderText 2 16 3" xfId="13375"/>
    <cellStyle name="SAPBEXheaderText 2 17" xfId="5078"/>
    <cellStyle name="SAPBEXheaderText 2 17 2" xfId="10293"/>
    <cellStyle name="SAPBEXheaderText 2 17 3" xfId="13499"/>
    <cellStyle name="SAPBEXheaderText 2 18" xfId="5226"/>
    <cellStyle name="SAPBEXheaderText 2 18 2" xfId="10419"/>
    <cellStyle name="SAPBEXheaderText 2 18 3" xfId="13609"/>
    <cellStyle name="SAPBEXheaderText 2 19" xfId="4934"/>
    <cellStyle name="SAPBEXheaderText 2 19 2" xfId="10174"/>
    <cellStyle name="SAPBEXheaderText 2 19 3" xfId="13393"/>
    <cellStyle name="SAPBEXheaderText 2 2" xfId="270"/>
    <cellStyle name="SAPBEXheaderText 2 2 2" xfId="562"/>
    <cellStyle name="SAPBEXheaderText 2 2 2 2" xfId="7841"/>
    <cellStyle name="SAPBEXheaderText 2 2 3" xfId="917"/>
    <cellStyle name="SAPBEXheaderText 2 2 3 2" xfId="7331"/>
    <cellStyle name="SAPBEXheaderText 2 2 4" xfId="2303"/>
    <cellStyle name="SAPBEXheaderText 2 20" xfId="5877"/>
    <cellStyle name="SAPBEXheaderText 2 20 2" xfId="10996"/>
    <cellStyle name="SAPBEXheaderText 2 20 3" xfId="14143"/>
    <cellStyle name="SAPBEXheaderText 2 21" xfId="5656"/>
    <cellStyle name="SAPBEXheaderText 2 21 2" xfId="10777"/>
    <cellStyle name="SAPBEXheaderText 2 21 3" xfId="13925"/>
    <cellStyle name="SAPBEXheaderText 2 22" xfId="6012"/>
    <cellStyle name="SAPBEXheaderText 2 22 2" xfId="11125"/>
    <cellStyle name="SAPBEXheaderText 2 22 3" xfId="14273"/>
    <cellStyle name="SAPBEXheaderText 2 23" xfId="5600"/>
    <cellStyle name="SAPBEXheaderText 2 23 2" xfId="10721"/>
    <cellStyle name="SAPBEXheaderText 2 23 3" xfId="13869"/>
    <cellStyle name="SAPBEXheaderText 2 24" xfId="6491"/>
    <cellStyle name="SAPBEXheaderText 2 24 2" xfId="11539"/>
    <cellStyle name="SAPBEXheaderText 2 24 3" xfId="14643"/>
    <cellStyle name="SAPBEXheaderText 2 25" xfId="6627"/>
    <cellStyle name="SAPBEXheaderText 2 25 2" xfId="11653"/>
    <cellStyle name="SAPBEXheaderText 2 25 3" xfId="14741"/>
    <cellStyle name="SAPBEXheaderText 2 26" xfId="7256"/>
    <cellStyle name="SAPBEXheaderText 2 27" xfId="9115"/>
    <cellStyle name="SAPBEXheaderText 2 28" xfId="1540"/>
    <cellStyle name="SAPBEXheaderText 2 3" xfId="654"/>
    <cellStyle name="SAPBEXheaderText 2 3 2" xfId="561"/>
    <cellStyle name="SAPBEXheaderText 2 3 2 2" xfId="7576"/>
    <cellStyle name="SAPBEXheaderText 2 3 3" xfId="918"/>
    <cellStyle name="SAPBEXheaderText 2 3 3 2" xfId="10340"/>
    <cellStyle name="SAPBEXheaderText 2 3 4" xfId="2035"/>
    <cellStyle name="SAPBEXheaderText 2 4" xfId="655"/>
    <cellStyle name="SAPBEXheaderText 2 4 2" xfId="558"/>
    <cellStyle name="SAPBEXheaderText 2 4 2 2" xfId="7938"/>
    <cellStyle name="SAPBEXheaderText 2 4 3" xfId="919"/>
    <cellStyle name="SAPBEXheaderText 2 4 3 2" xfId="7176"/>
    <cellStyle name="SAPBEXheaderText 2 4 4" xfId="2400"/>
    <cellStyle name="SAPBEXheaderText 2 5" xfId="563"/>
    <cellStyle name="SAPBEXheaderText 2 5 2" xfId="7506"/>
    <cellStyle name="SAPBEXheaderText 2 5 3" xfId="6830"/>
    <cellStyle name="SAPBEXheaderText 2 5 4" xfId="1965"/>
    <cellStyle name="SAPBEXheaderText 2 6" xfId="916"/>
    <cellStyle name="SAPBEXheaderText 2 6 2" xfId="8509"/>
    <cellStyle name="SAPBEXheaderText 2 6 3" xfId="11885"/>
    <cellStyle name="SAPBEXheaderText 2 6 4" xfId="3040"/>
    <cellStyle name="SAPBEXheaderText 2 7" xfId="3234"/>
    <cellStyle name="SAPBEXheaderText 2 7 2" xfId="8681"/>
    <cellStyle name="SAPBEXheaderText 2 7 3" xfId="12041"/>
    <cellStyle name="SAPBEXheaderText 2 8" xfId="3433"/>
    <cellStyle name="SAPBEXheaderText 2 8 2" xfId="8858"/>
    <cellStyle name="SAPBEXheaderText 2 8 3" xfId="12202"/>
    <cellStyle name="SAPBEXheaderText 2 9" xfId="3624"/>
    <cellStyle name="SAPBEXheaderText 2 9 2" xfId="9027"/>
    <cellStyle name="SAPBEXheaderText 2 9 3" xfId="12354"/>
    <cellStyle name="SAPBEXheaderText 20" xfId="5360"/>
    <cellStyle name="SAPBEXheaderText 20 2" xfId="10528"/>
    <cellStyle name="SAPBEXheaderText 20 3" xfId="13705"/>
    <cellStyle name="SAPBEXheaderText 21" xfId="5876"/>
    <cellStyle name="SAPBEXheaderText 21 2" xfId="10995"/>
    <cellStyle name="SAPBEXheaderText 21 3" xfId="14142"/>
    <cellStyle name="SAPBEXheaderText 22" xfId="5657"/>
    <cellStyle name="SAPBEXheaderText 22 2" xfId="10778"/>
    <cellStyle name="SAPBEXheaderText 22 3" xfId="13926"/>
    <cellStyle name="SAPBEXheaderText 23" xfId="5944"/>
    <cellStyle name="SAPBEXheaderText 23 2" xfId="11063"/>
    <cellStyle name="SAPBEXheaderText 23 3" xfId="14210"/>
    <cellStyle name="SAPBEXheaderText 24" xfId="5602"/>
    <cellStyle name="SAPBEXheaderText 24 2" xfId="10723"/>
    <cellStyle name="SAPBEXheaderText 24 3" xfId="13871"/>
    <cellStyle name="SAPBEXheaderText 25" xfId="6443"/>
    <cellStyle name="SAPBEXheaderText 25 2" xfId="11491"/>
    <cellStyle name="SAPBEXheaderText 25 3" xfId="14595"/>
    <cellStyle name="SAPBEXheaderText 26" xfId="6580"/>
    <cellStyle name="SAPBEXheaderText 26 2" xfId="11606"/>
    <cellStyle name="SAPBEXheaderText 26 3" xfId="14694"/>
    <cellStyle name="SAPBEXheaderText 27" xfId="7255"/>
    <cellStyle name="SAPBEXheaderText 28" xfId="9275"/>
    <cellStyle name="SAPBEXheaderText 29" xfId="1539"/>
    <cellStyle name="SAPBEXheaderText 3" xfId="271"/>
    <cellStyle name="SAPBEXheaderText 3 2" xfId="272"/>
    <cellStyle name="SAPBEXheaderText 3 2 2" xfId="7840"/>
    <cellStyle name="SAPBEXheaderText 3 3" xfId="7400"/>
    <cellStyle name="SAPBEXheaderText 3 4" xfId="2302"/>
    <cellStyle name="SAPBEXheaderText 4" xfId="273"/>
    <cellStyle name="SAPBEXheaderText 4 2" xfId="274"/>
    <cellStyle name="SAPBEXheaderText 4 2 2" xfId="7577"/>
    <cellStyle name="SAPBEXheaderText 4 3" xfId="10216"/>
    <cellStyle name="SAPBEXheaderText 4 4" xfId="2036"/>
    <cellStyle name="SAPBEXheaderText 5" xfId="275"/>
    <cellStyle name="SAPBEXheaderText 5 2" xfId="276"/>
    <cellStyle name="SAPBEXheaderText 5 2 2" xfId="7449"/>
    <cellStyle name="SAPBEXheaderText 5 3" xfId="9909"/>
    <cellStyle name="SAPBEXheaderText 5 4" xfId="1908"/>
    <cellStyle name="SAPBEXheaderText 6" xfId="277"/>
    <cellStyle name="SAPBEXheaderText 6 2" xfId="7508"/>
    <cellStyle name="SAPBEXheaderText 6 3" xfId="7458"/>
    <cellStyle name="SAPBEXheaderText 6 4" xfId="1967"/>
    <cellStyle name="SAPBEXheaderText 7" xfId="566"/>
    <cellStyle name="SAPBEXheaderText 7 2" xfId="8455"/>
    <cellStyle name="SAPBEXheaderText 7 3" xfId="11831"/>
    <cellStyle name="SAPBEXheaderText 7 4" xfId="2986"/>
    <cellStyle name="SAPBEXheaderText 8" xfId="915"/>
    <cellStyle name="SAPBEXheaderText 8 2" xfId="8625"/>
    <cellStyle name="SAPBEXheaderText 8 3" xfId="11985"/>
    <cellStyle name="SAPBEXheaderText 8 4" xfId="3178"/>
    <cellStyle name="SAPBEXheaderText 9" xfId="3378"/>
    <cellStyle name="SAPBEXheaderText 9 2" xfId="8803"/>
    <cellStyle name="SAPBEXheaderText 9 3" xfId="12147"/>
    <cellStyle name="SAPBEXheaderText_План по КВЛ 2011г." xfId="1541"/>
    <cellStyle name="SAPBEXHLevel0" xfId="278"/>
    <cellStyle name="SAPBEXHLevel0 10" xfId="3062"/>
    <cellStyle name="SAPBEXHLevel0 10 10" xfId="38727"/>
    <cellStyle name="SAPBEXHLevel0 10 11" xfId="38728"/>
    <cellStyle name="SAPBEXHLevel0 10 2" xfId="8530"/>
    <cellStyle name="SAPBEXHLevel0 10 2 2" xfId="38729"/>
    <cellStyle name="SAPBEXHLevel0 10 2 3" xfId="38730"/>
    <cellStyle name="SAPBEXHLevel0 10 2 4" xfId="38731"/>
    <cellStyle name="SAPBEXHLevel0 10 2 5" xfId="38732"/>
    <cellStyle name="SAPBEXHLevel0 10 2 6" xfId="38733"/>
    <cellStyle name="SAPBEXHLevel0 10 2 7" xfId="38734"/>
    <cellStyle name="SAPBEXHLevel0 10 2 8" xfId="38735"/>
    <cellStyle name="SAPBEXHLevel0 10 2 9" xfId="38736"/>
    <cellStyle name="SAPBEXHLevel0 10 3" xfId="11907"/>
    <cellStyle name="SAPBEXHLevel0 10 3 2" xfId="38737"/>
    <cellStyle name="SAPBEXHLevel0 10 3 3" xfId="38738"/>
    <cellStyle name="SAPBEXHLevel0 10 3 4" xfId="38739"/>
    <cellStyle name="SAPBEXHLevel0 10 3 5" xfId="38740"/>
    <cellStyle name="SAPBEXHLevel0 10 3 6" xfId="38741"/>
    <cellStyle name="SAPBEXHLevel0 10 3 7" xfId="38742"/>
    <cellStyle name="SAPBEXHLevel0 10 3 8" xfId="38743"/>
    <cellStyle name="SAPBEXHLevel0 10 3 9" xfId="38744"/>
    <cellStyle name="SAPBEXHLevel0 10 4" xfId="38745"/>
    <cellStyle name="SAPBEXHLevel0 10 5" xfId="38746"/>
    <cellStyle name="SAPBEXHLevel0 10 6" xfId="38747"/>
    <cellStyle name="SAPBEXHLevel0 10 7" xfId="38748"/>
    <cellStyle name="SAPBEXHLevel0 10 8" xfId="38749"/>
    <cellStyle name="SAPBEXHLevel0 10 9" xfId="38750"/>
    <cellStyle name="SAPBEXHLevel0 11" xfId="3260"/>
    <cellStyle name="SAPBEXHLevel0 11 10" xfId="38751"/>
    <cellStyle name="SAPBEXHLevel0 11 11" xfId="38752"/>
    <cellStyle name="SAPBEXHLevel0 11 2" xfId="8707"/>
    <cellStyle name="SAPBEXHLevel0 11 2 2" xfId="38753"/>
    <cellStyle name="SAPBEXHLevel0 11 2 3" xfId="38754"/>
    <cellStyle name="SAPBEXHLevel0 11 2 4" xfId="38755"/>
    <cellStyle name="SAPBEXHLevel0 11 2 5" xfId="38756"/>
    <cellStyle name="SAPBEXHLevel0 11 2 6" xfId="38757"/>
    <cellStyle name="SAPBEXHLevel0 11 2 7" xfId="38758"/>
    <cellStyle name="SAPBEXHLevel0 11 2 8" xfId="38759"/>
    <cellStyle name="SAPBEXHLevel0 11 2 9" xfId="38760"/>
    <cellStyle name="SAPBEXHLevel0 11 3" xfId="12067"/>
    <cellStyle name="SAPBEXHLevel0 11 3 2" xfId="38761"/>
    <cellStyle name="SAPBEXHLevel0 11 3 3" xfId="38762"/>
    <cellStyle name="SAPBEXHLevel0 11 3 4" xfId="38763"/>
    <cellStyle name="SAPBEXHLevel0 11 3 5" xfId="38764"/>
    <cellStyle name="SAPBEXHLevel0 11 3 6" xfId="38765"/>
    <cellStyle name="SAPBEXHLevel0 11 3 7" xfId="38766"/>
    <cellStyle name="SAPBEXHLevel0 11 3 8" xfId="38767"/>
    <cellStyle name="SAPBEXHLevel0 11 3 9" xfId="38768"/>
    <cellStyle name="SAPBEXHLevel0 11 4" xfId="38769"/>
    <cellStyle name="SAPBEXHLevel0 11 5" xfId="38770"/>
    <cellStyle name="SAPBEXHLevel0 11 6" xfId="38771"/>
    <cellStyle name="SAPBEXHLevel0 11 7" xfId="38772"/>
    <cellStyle name="SAPBEXHLevel0 11 8" xfId="38773"/>
    <cellStyle name="SAPBEXHLevel0 11 9" xfId="38774"/>
    <cellStyle name="SAPBEXHLevel0 12" xfId="3456"/>
    <cellStyle name="SAPBEXHLevel0 12 10" xfId="38775"/>
    <cellStyle name="SAPBEXHLevel0 12 11" xfId="38776"/>
    <cellStyle name="SAPBEXHLevel0 12 2" xfId="8881"/>
    <cellStyle name="SAPBEXHLevel0 12 2 2" xfId="38777"/>
    <cellStyle name="SAPBEXHLevel0 12 2 3" xfId="38778"/>
    <cellStyle name="SAPBEXHLevel0 12 2 4" xfId="38779"/>
    <cellStyle name="SAPBEXHLevel0 12 2 5" xfId="38780"/>
    <cellStyle name="SAPBEXHLevel0 12 2 6" xfId="38781"/>
    <cellStyle name="SAPBEXHLevel0 12 2 7" xfId="38782"/>
    <cellStyle name="SAPBEXHLevel0 12 2 8" xfId="38783"/>
    <cellStyle name="SAPBEXHLevel0 12 2 9" xfId="38784"/>
    <cellStyle name="SAPBEXHLevel0 12 3" xfId="12225"/>
    <cellStyle name="SAPBEXHLevel0 12 3 2" xfId="38785"/>
    <cellStyle name="SAPBEXHLevel0 12 3 3" xfId="38786"/>
    <cellStyle name="SAPBEXHLevel0 12 3 4" xfId="38787"/>
    <cellStyle name="SAPBEXHLevel0 12 3 5" xfId="38788"/>
    <cellStyle name="SAPBEXHLevel0 12 3 6" xfId="38789"/>
    <cellStyle name="SAPBEXHLevel0 12 3 7" xfId="38790"/>
    <cellStyle name="SAPBEXHLevel0 12 3 8" xfId="38791"/>
    <cellStyle name="SAPBEXHLevel0 12 3 9" xfId="38792"/>
    <cellStyle name="SAPBEXHLevel0 12 4" xfId="38793"/>
    <cellStyle name="SAPBEXHLevel0 12 5" xfId="38794"/>
    <cellStyle name="SAPBEXHLevel0 12 6" xfId="38795"/>
    <cellStyle name="SAPBEXHLevel0 12 7" xfId="38796"/>
    <cellStyle name="SAPBEXHLevel0 12 8" xfId="38797"/>
    <cellStyle name="SAPBEXHLevel0 12 9" xfId="38798"/>
    <cellStyle name="SAPBEXHLevel0 13" xfId="3648"/>
    <cellStyle name="SAPBEXHLevel0 13 2" xfId="9051"/>
    <cellStyle name="SAPBEXHLevel0 13 3" xfId="12378"/>
    <cellStyle name="SAPBEXHLevel0 13 4" xfId="38799"/>
    <cellStyle name="SAPBEXHLevel0 13 5" xfId="38800"/>
    <cellStyle name="SAPBEXHLevel0 13 6" xfId="38801"/>
    <cellStyle name="SAPBEXHLevel0 13 7" xfId="38802"/>
    <cellStyle name="SAPBEXHLevel0 13 8" xfId="38803"/>
    <cellStyle name="SAPBEXHLevel0 13 9" xfId="38804"/>
    <cellStyle name="SAPBEXHLevel0 14" xfId="3838"/>
    <cellStyle name="SAPBEXHLevel0 14 2" xfId="9217"/>
    <cellStyle name="SAPBEXHLevel0 14 3" xfId="12528"/>
    <cellStyle name="SAPBEXHLevel0 14 4" xfId="38805"/>
    <cellStyle name="SAPBEXHLevel0 14 5" xfId="38806"/>
    <cellStyle name="SAPBEXHLevel0 14 6" xfId="38807"/>
    <cellStyle name="SAPBEXHLevel0 14 7" xfId="38808"/>
    <cellStyle name="SAPBEXHLevel0 14 8" xfId="38809"/>
    <cellStyle name="SAPBEXHLevel0 14 9" xfId="38810"/>
    <cellStyle name="SAPBEXHLevel0 15" xfId="4034"/>
    <cellStyle name="SAPBEXHLevel0 15 2" xfId="9387"/>
    <cellStyle name="SAPBEXHLevel0 15 3" xfId="12685"/>
    <cellStyle name="SAPBEXHLevel0 15 4" xfId="38811"/>
    <cellStyle name="SAPBEXHLevel0 15 5" xfId="38812"/>
    <cellStyle name="SAPBEXHLevel0 15 6" xfId="38813"/>
    <cellStyle name="SAPBEXHLevel0 15 7" xfId="38814"/>
    <cellStyle name="SAPBEXHLevel0 15 8" xfId="38815"/>
    <cellStyle name="SAPBEXHLevel0 15 9" xfId="38816"/>
    <cellStyle name="SAPBEXHLevel0 16" xfId="4670"/>
    <cellStyle name="SAPBEXHLevel0 16 2" xfId="9934"/>
    <cellStyle name="SAPBEXHLevel0 16 3" xfId="13170"/>
    <cellStyle name="SAPBEXHLevel0 16 4" xfId="38817"/>
    <cellStyle name="SAPBEXHLevel0 16 5" xfId="38818"/>
    <cellStyle name="SAPBEXHLevel0 16 6" xfId="38819"/>
    <cellStyle name="SAPBEXHLevel0 16 7" xfId="38820"/>
    <cellStyle name="SAPBEXHLevel0 16 8" xfId="38821"/>
    <cellStyle name="SAPBEXHLevel0 16 9" xfId="38822"/>
    <cellStyle name="SAPBEXHLevel0 17" xfId="4403"/>
    <cellStyle name="SAPBEXHLevel0 17 2" xfId="9715"/>
    <cellStyle name="SAPBEXHLevel0 17 3" xfId="12978"/>
    <cellStyle name="SAPBEXHLevel0 18" xfId="4577"/>
    <cellStyle name="SAPBEXHLevel0 18 2" xfId="9864"/>
    <cellStyle name="SAPBEXHLevel0 18 3" xfId="13114"/>
    <cellStyle name="SAPBEXHLevel0 19" xfId="4763"/>
    <cellStyle name="SAPBEXHLevel0 19 2" xfId="10027"/>
    <cellStyle name="SAPBEXHLevel0 19 3" xfId="13261"/>
    <cellStyle name="SAPBEXHLevel0 2" xfId="279"/>
    <cellStyle name="SAPBEXHLevel0 2 10" xfId="3262"/>
    <cellStyle name="SAPBEXHLevel0 2 10 2" xfId="8709"/>
    <cellStyle name="SAPBEXHLevel0 2 10 3" xfId="12069"/>
    <cellStyle name="SAPBEXHLevel0 2 11" xfId="3458"/>
    <cellStyle name="SAPBEXHLevel0 2 11 2" xfId="8883"/>
    <cellStyle name="SAPBEXHLevel0 2 11 3" xfId="12227"/>
    <cellStyle name="SAPBEXHLevel0 2 12" xfId="3650"/>
    <cellStyle name="SAPBEXHLevel0 2 12 2" xfId="9053"/>
    <cellStyle name="SAPBEXHLevel0 2 12 3" xfId="12380"/>
    <cellStyle name="SAPBEXHLevel0 2 13" xfId="3840"/>
    <cellStyle name="SAPBEXHLevel0 2 13 2" xfId="9219"/>
    <cellStyle name="SAPBEXHLevel0 2 13 3" xfId="12530"/>
    <cellStyle name="SAPBEXHLevel0 2 14" xfId="4039"/>
    <cellStyle name="SAPBEXHLevel0 2 14 2" xfId="9392"/>
    <cellStyle name="SAPBEXHLevel0 2 14 3" xfId="12690"/>
    <cellStyle name="SAPBEXHLevel0 2 15" xfId="4663"/>
    <cellStyle name="SAPBEXHLevel0 2 15 2" xfId="9927"/>
    <cellStyle name="SAPBEXHLevel0 2 15 3" xfId="13163"/>
    <cellStyle name="SAPBEXHLevel0 2 16" xfId="4405"/>
    <cellStyle name="SAPBEXHLevel0 2 16 2" xfId="9717"/>
    <cellStyle name="SAPBEXHLevel0 2 16 3" xfId="12980"/>
    <cellStyle name="SAPBEXHLevel0 2 17" xfId="4579"/>
    <cellStyle name="SAPBEXHLevel0 2 17 2" xfId="9866"/>
    <cellStyle name="SAPBEXHLevel0 2 17 3" xfId="13116"/>
    <cellStyle name="SAPBEXHLevel0 2 18" xfId="4765"/>
    <cellStyle name="SAPBEXHLevel0 2 18 2" xfId="10029"/>
    <cellStyle name="SAPBEXHLevel0 2 18 3" xfId="13263"/>
    <cellStyle name="SAPBEXHLevel0 2 19" xfId="4938"/>
    <cellStyle name="SAPBEXHLevel0 2 19 2" xfId="10178"/>
    <cellStyle name="SAPBEXHLevel0 2 19 3" xfId="13397"/>
    <cellStyle name="SAPBEXHLevel0 2 2" xfId="280"/>
    <cellStyle name="SAPBEXHLevel0 2 2 10" xfId="2305"/>
    <cellStyle name="SAPBEXHLevel0 2 2 2" xfId="550"/>
    <cellStyle name="SAPBEXHLevel0 2 2 2 2" xfId="7843"/>
    <cellStyle name="SAPBEXHLevel0 2 2 3" xfId="922"/>
    <cellStyle name="SAPBEXHLevel0 2 2 3 2" xfId="7328"/>
    <cellStyle name="SAPBEXHLevel0 2 2 4" xfId="38823"/>
    <cellStyle name="SAPBEXHLevel0 2 2 5" xfId="38824"/>
    <cellStyle name="SAPBEXHLevel0 2 2 6" xfId="38825"/>
    <cellStyle name="SAPBEXHLevel0 2 2 7" xfId="38826"/>
    <cellStyle name="SAPBEXHLevel0 2 2 8" xfId="38827"/>
    <cellStyle name="SAPBEXHLevel0 2 2 9" xfId="38828"/>
    <cellStyle name="SAPBEXHLevel0 2 20" xfId="5879"/>
    <cellStyle name="SAPBEXHLevel0 2 20 2" xfId="10998"/>
    <cellStyle name="SAPBEXHLevel0 2 20 3" xfId="14145"/>
    <cellStyle name="SAPBEXHLevel0 2 21" xfId="5654"/>
    <cellStyle name="SAPBEXHLevel0 2 21 2" xfId="10775"/>
    <cellStyle name="SAPBEXHLevel0 2 21 3" xfId="13923"/>
    <cellStyle name="SAPBEXHLevel0 2 22" xfId="6013"/>
    <cellStyle name="SAPBEXHLevel0 2 22 2" xfId="11126"/>
    <cellStyle name="SAPBEXHLevel0 2 22 3" xfId="14274"/>
    <cellStyle name="SAPBEXHLevel0 2 23" xfId="5595"/>
    <cellStyle name="SAPBEXHLevel0 2 23 2" xfId="10716"/>
    <cellStyle name="SAPBEXHLevel0 2 23 3" xfId="13864"/>
    <cellStyle name="SAPBEXHLevel0 2 24" xfId="5986"/>
    <cellStyle name="SAPBEXHLevel0 2 24 2" xfId="11105"/>
    <cellStyle name="SAPBEXHLevel0 2 24 3" xfId="14252"/>
    <cellStyle name="SAPBEXHLevel0 2 25" xfId="6182"/>
    <cellStyle name="SAPBEXHLevel0 2 25 2" xfId="11276"/>
    <cellStyle name="SAPBEXHLevel0 2 25 3" xfId="14410"/>
    <cellStyle name="SAPBEXHLevel0 2 26" xfId="7258"/>
    <cellStyle name="SAPBEXHLevel0 2 27" xfId="8601"/>
    <cellStyle name="SAPBEXHLevel0 2 28" xfId="1543"/>
    <cellStyle name="SAPBEXHLevel0 2 3" xfId="659"/>
    <cellStyle name="SAPBEXHLevel0 2 3 10" xfId="2033"/>
    <cellStyle name="SAPBEXHLevel0 2 3 2" xfId="549"/>
    <cellStyle name="SAPBEXHLevel0 2 3 2 2" xfId="7574"/>
    <cellStyle name="SAPBEXHLevel0 2 3 3" xfId="923"/>
    <cellStyle name="SAPBEXHLevel0 2 3 3 2" xfId="10544"/>
    <cellStyle name="SAPBEXHLevel0 2 3 4" xfId="38829"/>
    <cellStyle name="SAPBEXHLevel0 2 3 5" xfId="38830"/>
    <cellStyle name="SAPBEXHLevel0 2 3 6" xfId="38831"/>
    <cellStyle name="SAPBEXHLevel0 2 3 7" xfId="38832"/>
    <cellStyle name="SAPBEXHLevel0 2 3 8" xfId="38833"/>
    <cellStyle name="SAPBEXHLevel0 2 3 9" xfId="38834"/>
    <cellStyle name="SAPBEXHLevel0 2 4" xfId="660"/>
    <cellStyle name="SAPBEXHLevel0 2 4 2" xfId="543"/>
    <cellStyle name="SAPBEXHLevel0 2 4 2 2" xfId="7939"/>
    <cellStyle name="SAPBEXHLevel0 2 4 3" xfId="924"/>
    <cellStyle name="SAPBEXHLevel0 2 4 3 2" xfId="7175"/>
    <cellStyle name="SAPBEXHLevel0 2 4 4" xfId="2401"/>
    <cellStyle name="SAPBEXHLevel0 2 5" xfId="556"/>
    <cellStyle name="SAPBEXHLevel0 2 5 2" xfId="7501"/>
    <cellStyle name="SAPBEXHLevel0 2 5 3" xfId="7360"/>
    <cellStyle name="SAPBEXHLevel0 2 5 4" xfId="1960"/>
    <cellStyle name="SAPBEXHLevel0 2 6" xfId="921"/>
    <cellStyle name="SAPBEXHLevel0 2 6 2" xfId="7995"/>
    <cellStyle name="SAPBEXHLevel0 2 6 3" xfId="10927"/>
    <cellStyle name="SAPBEXHLevel0 2 6 4" xfId="2457"/>
    <cellStyle name="SAPBEXHLevel0 2 7" xfId="2639"/>
    <cellStyle name="SAPBEXHLevel0 2 7 2" xfId="8153"/>
    <cellStyle name="SAPBEXHLevel0 2 7 3" xfId="7084"/>
    <cellStyle name="SAPBEXHLevel0 2 8" xfId="2868"/>
    <cellStyle name="SAPBEXHLevel0 2 8 2" xfId="8360"/>
    <cellStyle name="SAPBEXHLevel0 2 8 3" xfId="6891"/>
    <cellStyle name="SAPBEXHLevel0 2 9" xfId="3064"/>
    <cellStyle name="SAPBEXHLevel0 2 9 2" xfId="8532"/>
    <cellStyle name="SAPBEXHLevel0 2 9 3" xfId="11909"/>
    <cellStyle name="SAPBEXHLevel0 20" xfId="4937"/>
    <cellStyle name="SAPBEXHLevel0 20 2" xfId="10177"/>
    <cellStyle name="SAPBEXHLevel0 20 3" xfId="13396"/>
    <cellStyle name="SAPBEXHLevel0 21" xfId="5878"/>
    <cellStyle name="SAPBEXHLevel0 21 2" xfId="10997"/>
    <cellStyle name="SAPBEXHLevel0 21 3" xfId="14144"/>
    <cellStyle name="SAPBEXHLevel0 22" xfId="5655"/>
    <cellStyle name="SAPBEXHLevel0 22 2" xfId="10776"/>
    <cellStyle name="SAPBEXHLevel0 22 3" xfId="13924"/>
    <cellStyle name="SAPBEXHLevel0 23" xfId="5945"/>
    <cellStyle name="SAPBEXHLevel0 23 2" xfId="11064"/>
    <cellStyle name="SAPBEXHLevel0 23 3" xfId="14211"/>
    <cellStyle name="SAPBEXHLevel0 24" xfId="5597"/>
    <cellStyle name="SAPBEXHLevel0 24 2" xfId="10718"/>
    <cellStyle name="SAPBEXHLevel0 24 3" xfId="13866"/>
    <cellStyle name="SAPBEXHLevel0 25" xfId="5984"/>
    <cellStyle name="SAPBEXHLevel0 25 2" xfId="11103"/>
    <cellStyle name="SAPBEXHLevel0 25 3" xfId="14250"/>
    <cellStyle name="SAPBEXHLevel0 26" xfId="6180"/>
    <cellStyle name="SAPBEXHLevel0 26 2" xfId="11274"/>
    <cellStyle name="SAPBEXHLevel0 26 3" xfId="14408"/>
    <cellStyle name="SAPBEXHLevel0 27" xfId="7257"/>
    <cellStyle name="SAPBEXHLevel0 28" xfId="8777"/>
    <cellStyle name="SAPBEXHLevel0 29" xfId="1542"/>
    <cellStyle name="SAPBEXHLevel0 3" xfId="281"/>
    <cellStyle name="SAPBEXHLevel0 3 10" xfId="38835"/>
    <cellStyle name="SAPBEXHLevel0 3 11" xfId="38836"/>
    <cellStyle name="SAPBEXHLevel0 3 12" xfId="2304"/>
    <cellStyle name="SAPBEXHLevel0 3 2" xfId="282"/>
    <cellStyle name="SAPBEXHLevel0 3 2 10" xfId="7842"/>
    <cellStyle name="SAPBEXHLevel0 3 2 2" xfId="38837"/>
    <cellStyle name="SAPBEXHLevel0 3 2 3" xfId="38838"/>
    <cellStyle name="SAPBEXHLevel0 3 2 4" xfId="38839"/>
    <cellStyle name="SAPBEXHLevel0 3 2 5" xfId="38840"/>
    <cellStyle name="SAPBEXHLevel0 3 2 6" xfId="38841"/>
    <cellStyle name="SAPBEXHLevel0 3 2 7" xfId="38842"/>
    <cellStyle name="SAPBEXHLevel0 3 2 8" xfId="38843"/>
    <cellStyle name="SAPBEXHLevel0 3 2 9" xfId="38844"/>
    <cellStyle name="SAPBEXHLevel0 3 3" xfId="7330"/>
    <cellStyle name="SAPBEXHLevel0 3 3 2" xfId="38845"/>
    <cellStyle name="SAPBEXHLevel0 3 3 3" xfId="38846"/>
    <cellStyle name="SAPBEXHLevel0 3 3 4" xfId="38847"/>
    <cellStyle name="SAPBEXHLevel0 3 3 5" xfId="38848"/>
    <cellStyle name="SAPBEXHLevel0 3 3 6" xfId="38849"/>
    <cellStyle name="SAPBEXHLevel0 3 3 7" xfId="38850"/>
    <cellStyle name="SAPBEXHLevel0 3 3 8" xfId="38851"/>
    <cellStyle name="SAPBEXHLevel0 3 3 9" xfId="38852"/>
    <cellStyle name="SAPBEXHLevel0 3 4" xfId="38853"/>
    <cellStyle name="SAPBEXHLevel0 3 5" xfId="38854"/>
    <cellStyle name="SAPBEXHLevel0 3 6" xfId="38855"/>
    <cellStyle name="SAPBEXHLevel0 3 7" xfId="38856"/>
    <cellStyle name="SAPBEXHLevel0 3 8" xfId="38857"/>
    <cellStyle name="SAPBEXHLevel0 3 9" xfId="38858"/>
    <cellStyle name="SAPBEXHLevel0 4" xfId="283"/>
    <cellStyle name="SAPBEXHLevel0 4 10" xfId="38859"/>
    <cellStyle name="SAPBEXHLevel0 4 11" xfId="38860"/>
    <cellStyle name="SAPBEXHLevel0 4 12" xfId="2034"/>
    <cellStyle name="SAPBEXHLevel0 4 2" xfId="284"/>
    <cellStyle name="SAPBEXHLevel0 4 2 10" xfId="7575"/>
    <cellStyle name="SAPBEXHLevel0 4 2 2" xfId="38861"/>
    <cellStyle name="SAPBEXHLevel0 4 2 3" xfId="38862"/>
    <cellStyle name="SAPBEXHLevel0 4 2 4" xfId="38863"/>
    <cellStyle name="SAPBEXHLevel0 4 2 5" xfId="38864"/>
    <cellStyle name="SAPBEXHLevel0 4 2 6" xfId="38865"/>
    <cellStyle name="SAPBEXHLevel0 4 2 7" xfId="38866"/>
    <cellStyle name="SAPBEXHLevel0 4 2 8" xfId="38867"/>
    <cellStyle name="SAPBEXHLevel0 4 2 9" xfId="38868"/>
    <cellStyle name="SAPBEXHLevel0 4 3" xfId="10454"/>
    <cellStyle name="SAPBEXHLevel0 4 3 2" xfId="38869"/>
    <cellStyle name="SAPBEXHLevel0 4 3 3" xfId="38870"/>
    <cellStyle name="SAPBEXHLevel0 4 3 4" xfId="38871"/>
    <cellStyle name="SAPBEXHLevel0 4 3 5" xfId="38872"/>
    <cellStyle name="SAPBEXHLevel0 4 3 6" xfId="38873"/>
    <cellStyle name="SAPBEXHLevel0 4 3 7" xfId="38874"/>
    <cellStyle name="SAPBEXHLevel0 4 3 8" xfId="38875"/>
    <cellStyle name="SAPBEXHLevel0 4 3 9" xfId="38876"/>
    <cellStyle name="SAPBEXHLevel0 4 4" xfId="38877"/>
    <cellStyle name="SAPBEXHLevel0 4 5" xfId="38878"/>
    <cellStyle name="SAPBEXHLevel0 4 6" xfId="38879"/>
    <cellStyle name="SAPBEXHLevel0 4 7" xfId="38880"/>
    <cellStyle name="SAPBEXHLevel0 4 8" xfId="38881"/>
    <cellStyle name="SAPBEXHLevel0 4 9" xfId="38882"/>
    <cellStyle name="SAPBEXHLevel0 5" xfId="285"/>
    <cellStyle name="SAPBEXHLevel0 5 10" xfId="38883"/>
    <cellStyle name="SAPBEXHLevel0 5 11" xfId="38884"/>
    <cellStyle name="SAPBEXHLevel0 5 12" xfId="1909"/>
    <cellStyle name="SAPBEXHLevel0 5 2" xfId="286"/>
    <cellStyle name="SAPBEXHLevel0 5 2 10" xfId="7450"/>
    <cellStyle name="SAPBEXHLevel0 5 2 2" xfId="38885"/>
    <cellStyle name="SAPBEXHLevel0 5 2 3" xfId="38886"/>
    <cellStyle name="SAPBEXHLevel0 5 2 4" xfId="38887"/>
    <cellStyle name="SAPBEXHLevel0 5 2 5" xfId="38888"/>
    <cellStyle name="SAPBEXHLevel0 5 2 6" xfId="38889"/>
    <cellStyle name="SAPBEXHLevel0 5 2 7" xfId="38890"/>
    <cellStyle name="SAPBEXHLevel0 5 2 8" xfId="38891"/>
    <cellStyle name="SAPBEXHLevel0 5 2 9" xfId="38892"/>
    <cellStyle name="SAPBEXHLevel0 5 3" xfId="9760"/>
    <cellStyle name="SAPBEXHLevel0 5 3 2" xfId="38893"/>
    <cellStyle name="SAPBEXHLevel0 5 3 3" xfId="38894"/>
    <cellStyle name="SAPBEXHLevel0 5 3 4" xfId="38895"/>
    <cellStyle name="SAPBEXHLevel0 5 3 5" xfId="38896"/>
    <cellStyle name="SAPBEXHLevel0 5 3 6" xfId="38897"/>
    <cellStyle name="SAPBEXHLevel0 5 3 7" xfId="38898"/>
    <cellStyle name="SAPBEXHLevel0 5 3 8" xfId="38899"/>
    <cellStyle name="SAPBEXHLevel0 5 3 9" xfId="38900"/>
    <cellStyle name="SAPBEXHLevel0 5 4" xfId="38901"/>
    <cellStyle name="SAPBEXHLevel0 5 5" xfId="38902"/>
    <cellStyle name="SAPBEXHLevel0 5 6" xfId="38903"/>
    <cellStyle name="SAPBEXHLevel0 5 7" xfId="38904"/>
    <cellStyle name="SAPBEXHLevel0 5 8" xfId="38905"/>
    <cellStyle name="SAPBEXHLevel0 5 9" xfId="38906"/>
    <cellStyle name="SAPBEXHLevel0 6" xfId="287"/>
    <cellStyle name="SAPBEXHLevel0 6 10" xfId="38907"/>
    <cellStyle name="SAPBEXHLevel0 6 11" xfId="38908"/>
    <cellStyle name="SAPBEXHLevel0 6 12" xfId="1962"/>
    <cellStyle name="SAPBEXHLevel0 6 2" xfId="7503"/>
    <cellStyle name="SAPBEXHLevel0 6 2 2" xfId="38909"/>
    <cellStyle name="SAPBEXHLevel0 6 2 3" xfId="38910"/>
    <cellStyle name="SAPBEXHLevel0 6 2 4" xfId="38911"/>
    <cellStyle name="SAPBEXHLevel0 6 2 5" xfId="38912"/>
    <cellStyle name="SAPBEXHLevel0 6 2 6" xfId="38913"/>
    <cellStyle name="SAPBEXHLevel0 6 2 7" xfId="38914"/>
    <cellStyle name="SAPBEXHLevel0 6 2 8" xfId="38915"/>
    <cellStyle name="SAPBEXHLevel0 6 2 9" xfId="38916"/>
    <cellStyle name="SAPBEXHLevel0 6 3" xfId="7358"/>
    <cellStyle name="SAPBEXHLevel0 6 3 2" xfId="38917"/>
    <cellStyle name="SAPBEXHLevel0 6 3 3" xfId="38918"/>
    <cellStyle name="SAPBEXHLevel0 6 3 4" xfId="38919"/>
    <cellStyle name="SAPBEXHLevel0 6 3 5" xfId="38920"/>
    <cellStyle name="SAPBEXHLevel0 6 3 6" xfId="38921"/>
    <cellStyle name="SAPBEXHLevel0 6 3 7" xfId="38922"/>
    <cellStyle name="SAPBEXHLevel0 6 3 8" xfId="38923"/>
    <cellStyle name="SAPBEXHLevel0 6 3 9" xfId="38924"/>
    <cellStyle name="SAPBEXHLevel0 6 4" xfId="38925"/>
    <cellStyle name="SAPBEXHLevel0 6 5" xfId="38926"/>
    <cellStyle name="SAPBEXHLevel0 6 6" xfId="38927"/>
    <cellStyle name="SAPBEXHLevel0 6 7" xfId="38928"/>
    <cellStyle name="SAPBEXHLevel0 6 8" xfId="38929"/>
    <cellStyle name="SAPBEXHLevel0 6 9" xfId="38930"/>
    <cellStyle name="SAPBEXHLevel0 7" xfId="557"/>
    <cellStyle name="SAPBEXHLevel0 7 10" xfId="38931"/>
    <cellStyle name="SAPBEXHLevel0 7 11" xfId="38932"/>
    <cellStyle name="SAPBEXHLevel0 7 12" xfId="2455"/>
    <cellStyle name="SAPBEXHLevel0 7 2" xfId="7993"/>
    <cellStyle name="SAPBEXHLevel0 7 2 2" xfId="38933"/>
    <cellStyle name="SAPBEXHLevel0 7 2 3" xfId="38934"/>
    <cellStyle name="SAPBEXHLevel0 7 2 4" xfId="38935"/>
    <cellStyle name="SAPBEXHLevel0 7 2 5" xfId="38936"/>
    <cellStyle name="SAPBEXHLevel0 7 2 6" xfId="38937"/>
    <cellStyle name="SAPBEXHLevel0 7 2 7" xfId="38938"/>
    <cellStyle name="SAPBEXHLevel0 7 2 8" xfId="38939"/>
    <cellStyle name="SAPBEXHLevel0 7 2 9" xfId="38940"/>
    <cellStyle name="SAPBEXHLevel0 7 3" xfId="10948"/>
    <cellStyle name="SAPBEXHLevel0 7 3 2" xfId="38941"/>
    <cellStyle name="SAPBEXHLevel0 7 3 3" xfId="38942"/>
    <cellStyle name="SAPBEXHLevel0 7 3 4" xfId="38943"/>
    <cellStyle name="SAPBEXHLevel0 7 3 5" xfId="38944"/>
    <cellStyle name="SAPBEXHLevel0 7 3 6" xfId="38945"/>
    <cellStyle name="SAPBEXHLevel0 7 3 7" xfId="38946"/>
    <cellStyle name="SAPBEXHLevel0 7 3 8" xfId="38947"/>
    <cellStyle name="SAPBEXHLevel0 7 3 9" xfId="38948"/>
    <cellStyle name="SAPBEXHLevel0 7 4" xfId="38949"/>
    <cellStyle name="SAPBEXHLevel0 7 5" xfId="38950"/>
    <cellStyle name="SAPBEXHLevel0 7 6" xfId="38951"/>
    <cellStyle name="SAPBEXHLevel0 7 7" xfId="38952"/>
    <cellStyle name="SAPBEXHLevel0 7 8" xfId="38953"/>
    <cellStyle name="SAPBEXHLevel0 7 9" xfId="38954"/>
    <cellStyle name="SAPBEXHLevel0 8" xfId="920"/>
    <cellStyle name="SAPBEXHLevel0 8 10" xfId="38955"/>
    <cellStyle name="SAPBEXHLevel0 8 11" xfId="38956"/>
    <cellStyle name="SAPBEXHLevel0 8 12" xfId="2637"/>
    <cellStyle name="SAPBEXHLevel0 8 2" xfId="8151"/>
    <cellStyle name="SAPBEXHLevel0 8 2 2" xfId="38957"/>
    <cellStyle name="SAPBEXHLevel0 8 2 3" xfId="38958"/>
    <cellStyle name="SAPBEXHLevel0 8 2 4" xfId="38959"/>
    <cellStyle name="SAPBEXHLevel0 8 2 5" xfId="38960"/>
    <cellStyle name="SAPBEXHLevel0 8 2 6" xfId="38961"/>
    <cellStyle name="SAPBEXHLevel0 8 2 7" xfId="38962"/>
    <cellStyle name="SAPBEXHLevel0 8 2 8" xfId="38963"/>
    <cellStyle name="SAPBEXHLevel0 8 2 9" xfId="38964"/>
    <cellStyle name="SAPBEXHLevel0 8 3" xfId="7086"/>
    <cellStyle name="SAPBEXHLevel0 8 3 2" xfId="38965"/>
    <cellStyle name="SAPBEXHLevel0 8 3 3" xfId="38966"/>
    <cellStyle name="SAPBEXHLevel0 8 3 4" xfId="38967"/>
    <cellStyle name="SAPBEXHLevel0 8 3 5" xfId="38968"/>
    <cellStyle name="SAPBEXHLevel0 8 3 6" xfId="38969"/>
    <cellStyle name="SAPBEXHLevel0 8 3 7" xfId="38970"/>
    <cellStyle name="SAPBEXHLevel0 8 3 8" xfId="38971"/>
    <cellStyle name="SAPBEXHLevel0 8 3 9" xfId="38972"/>
    <cellStyle name="SAPBEXHLevel0 8 4" xfId="38973"/>
    <cellStyle name="SAPBEXHLevel0 8 5" xfId="38974"/>
    <cellStyle name="SAPBEXHLevel0 8 6" xfId="38975"/>
    <cellStyle name="SAPBEXHLevel0 8 7" xfId="38976"/>
    <cellStyle name="SAPBEXHLevel0 8 8" xfId="38977"/>
    <cellStyle name="SAPBEXHLevel0 8 9" xfId="38978"/>
    <cellStyle name="SAPBEXHLevel0 9" xfId="2866"/>
    <cellStyle name="SAPBEXHLevel0 9 10" xfId="38979"/>
    <cellStyle name="SAPBEXHLevel0 9 11" xfId="38980"/>
    <cellStyle name="SAPBEXHLevel0 9 2" xfId="8358"/>
    <cellStyle name="SAPBEXHLevel0 9 2 2" xfId="38981"/>
    <cellStyle name="SAPBEXHLevel0 9 2 3" xfId="38982"/>
    <cellStyle name="SAPBEXHLevel0 9 2 4" xfId="38983"/>
    <cellStyle name="SAPBEXHLevel0 9 2 5" xfId="38984"/>
    <cellStyle name="SAPBEXHLevel0 9 2 6" xfId="38985"/>
    <cellStyle name="SAPBEXHLevel0 9 2 7" xfId="38986"/>
    <cellStyle name="SAPBEXHLevel0 9 2 8" xfId="38987"/>
    <cellStyle name="SAPBEXHLevel0 9 2 9" xfId="38988"/>
    <cellStyle name="SAPBEXHLevel0 9 3" xfId="6893"/>
    <cellStyle name="SAPBEXHLevel0 9 3 2" xfId="38989"/>
    <cellStyle name="SAPBEXHLevel0 9 3 3" xfId="38990"/>
    <cellStyle name="SAPBEXHLevel0 9 3 4" xfId="38991"/>
    <cellStyle name="SAPBEXHLevel0 9 3 5" xfId="38992"/>
    <cellStyle name="SAPBEXHLevel0 9 3 6" xfId="38993"/>
    <cellStyle name="SAPBEXHLevel0 9 3 7" xfId="38994"/>
    <cellStyle name="SAPBEXHLevel0 9 3 8" xfId="38995"/>
    <cellStyle name="SAPBEXHLevel0 9 3 9" xfId="38996"/>
    <cellStyle name="SAPBEXHLevel0 9 4" xfId="38997"/>
    <cellStyle name="SAPBEXHLevel0 9 5" xfId="38998"/>
    <cellStyle name="SAPBEXHLevel0 9 6" xfId="38999"/>
    <cellStyle name="SAPBEXHLevel0 9 7" xfId="39000"/>
    <cellStyle name="SAPBEXHLevel0 9 8" xfId="39001"/>
    <cellStyle name="SAPBEXHLevel0 9 9" xfId="39002"/>
    <cellStyle name="SAPBEXHLevel0_(23.11.2009) СПИСКИ  МАТЕРИАЛОВ  ПО ЦЕХАМ, БЮДЖЕТ" xfId="39003"/>
    <cellStyle name="SAPBEXHLevel0X" xfId="288"/>
    <cellStyle name="SAPBEXHLevel0X 10" xfId="3263"/>
    <cellStyle name="SAPBEXHLevel0X 10 2" xfId="8710"/>
    <cellStyle name="SAPBEXHLevel0X 10 3" xfId="12070"/>
    <cellStyle name="SAPBEXHLevel0X 11" xfId="3459"/>
    <cellStyle name="SAPBEXHLevel0X 11 2" xfId="8884"/>
    <cellStyle name="SAPBEXHLevel0X 11 3" xfId="12228"/>
    <cellStyle name="SAPBEXHLevel0X 12" xfId="3651"/>
    <cellStyle name="SAPBEXHLevel0X 12 2" xfId="9054"/>
    <cellStyle name="SAPBEXHLevel0X 12 3" xfId="12381"/>
    <cellStyle name="SAPBEXHLevel0X 13" xfId="3841"/>
    <cellStyle name="SAPBEXHLevel0X 13 2" xfId="9220"/>
    <cellStyle name="SAPBEXHLevel0X 13 3" xfId="12531"/>
    <cellStyle name="SAPBEXHLevel0X 14" xfId="4041"/>
    <cellStyle name="SAPBEXHLevel0X 14 2" xfId="9394"/>
    <cellStyle name="SAPBEXHLevel0X 14 3" xfId="12692"/>
    <cellStyle name="SAPBEXHLevel0X 15" xfId="4735"/>
    <cellStyle name="SAPBEXHLevel0X 15 2" xfId="9999"/>
    <cellStyle name="SAPBEXHLevel0X 15 3" xfId="13234"/>
    <cellStyle name="SAPBEXHLevel0X 16" xfId="4406"/>
    <cellStyle name="SAPBEXHLevel0X 16 2" xfId="9718"/>
    <cellStyle name="SAPBEXHLevel0X 16 3" xfId="12981"/>
    <cellStyle name="SAPBEXHLevel0X 17" xfId="4580"/>
    <cellStyle name="SAPBEXHLevel0X 17 2" xfId="9867"/>
    <cellStyle name="SAPBEXHLevel0X 17 3" xfId="13117"/>
    <cellStyle name="SAPBEXHLevel0X 18" xfId="4766"/>
    <cellStyle name="SAPBEXHLevel0X 18 2" xfId="10030"/>
    <cellStyle name="SAPBEXHLevel0X 18 3" xfId="13264"/>
    <cellStyle name="SAPBEXHLevel0X 19" xfId="4939"/>
    <cellStyle name="SAPBEXHLevel0X 19 2" xfId="10179"/>
    <cellStyle name="SAPBEXHLevel0X 19 3" xfId="13398"/>
    <cellStyle name="SAPBEXHLevel0X 2" xfId="289"/>
    <cellStyle name="SAPBEXHLevel0X 2 2" xfId="290"/>
    <cellStyle name="SAPBEXHLevel0X 2 2 2" xfId="540"/>
    <cellStyle name="SAPBEXHLevel0X 2 2 3" xfId="927"/>
    <cellStyle name="SAPBEXHLevel0X 2 2 4" xfId="7844"/>
    <cellStyle name="SAPBEXHLevel0X 2 3" xfId="664"/>
    <cellStyle name="SAPBEXHLevel0X 2 3 2" xfId="539"/>
    <cellStyle name="SAPBEXHLevel0X 2 3 3" xfId="928"/>
    <cellStyle name="SAPBEXHLevel0X 2 3 4" xfId="7320"/>
    <cellStyle name="SAPBEXHLevel0X 2 4" xfId="665"/>
    <cellStyle name="SAPBEXHLevel0X 2 4 2" xfId="538"/>
    <cellStyle name="SAPBEXHLevel0X 2 4 3" xfId="929"/>
    <cellStyle name="SAPBEXHLevel0X 2 5" xfId="541"/>
    <cellStyle name="SAPBEXHLevel0X 2 6" xfId="926"/>
    <cellStyle name="SAPBEXHLevel0X 2 7" xfId="2306"/>
    <cellStyle name="SAPBEXHLevel0X 20" xfId="5880"/>
    <cellStyle name="SAPBEXHLevel0X 20 2" xfId="10999"/>
    <cellStyle name="SAPBEXHLevel0X 20 3" xfId="14146"/>
    <cellStyle name="SAPBEXHLevel0X 21" xfId="5653"/>
    <cellStyle name="SAPBEXHLevel0X 21 2" xfId="10774"/>
    <cellStyle name="SAPBEXHLevel0X 21 3" xfId="13922"/>
    <cellStyle name="SAPBEXHLevel0X 22" xfId="5946"/>
    <cellStyle name="SAPBEXHLevel0X 22 2" xfId="11065"/>
    <cellStyle name="SAPBEXHLevel0X 22 3" xfId="14212"/>
    <cellStyle name="SAPBEXHLevel0X 23" xfId="5594"/>
    <cellStyle name="SAPBEXHLevel0X 23 2" xfId="10715"/>
    <cellStyle name="SAPBEXHLevel0X 23 3" xfId="13863"/>
    <cellStyle name="SAPBEXHLevel0X 24" xfId="5987"/>
    <cellStyle name="SAPBEXHLevel0X 24 2" xfId="11106"/>
    <cellStyle name="SAPBEXHLevel0X 24 3" xfId="14253"/>
    <cellStyle name="SAPBEXHLevel0X 25" xfId="6183"/>
    <cellStyle name="SAPBEXHLevel0X 25 2" xfId="11277"/>
    <cellStyle name="SAPBEXHLevel0X 25 3" xfId="14411"/>
    <cellStyle name="SAPBEXHLevel0X 26" xfId="7259"/>
    <cellStyle name="SAPBEXHLevel0X 27" xfId="8223"/>
    <cellStyle name="SAPBEXHLevel0X 28" xfId="1544"/>
    <cellStyle name="SAPBEXHLevel0X 3" xfId="291"/>
    <cellStyle name="SAPBEXHLevel0X 3 2" xfId="292"/>
    <cellStyle name="SAPBEXHLevel0X 3 2 2" xfId="7573"/>
    <cellStyle name="SAPBEXHLevel0X 3 3" xfId="10621"/>
    <cellStyle name="SAPBEXHLevel0X 3 4" xfId="2032"/>
    <cellStyle name="SAPBEXHLevel0X 4" xfId="293"/>
    <cellStyle name="SAPBEXHLevel0X 4 2" xfId="294"/>
    <cellStyle name="SAPBEXHLevel0X 4 2 2" xfId="8019"/>
    <cellStyle name="SAPBEXHLevel0X 4 3" xfId="7125"/>
    <cellStyle name="SAPBEXHLevel0X 4 4" xfId="2484"/>
    <cellStyle name="SAPBEXHLevel0X 5" xfId="295"/>
    <cellStyle name="SAPBEXHLevel0X 5 2" xfId="296"/>
    <cellStyle name="SAPBEXHLevel0X 5 2 2" xfId="7500"/>
    <cellStyle name="SAPBEXHLevel0X 5 3" xfId="6831"/>
    <cellStyle name="SAPBEXHLevel0X 5 4" xfId="1959"/>
    <cellStyle name="SAPBEXHLevel0X 6" xfId="297"/>
    <cellStyle name="SAPBEXHLevel0X 6 2" xfId="7996"/>
    <cellStyle name="SAPBEXHLevel0X 6 3" xfId="8923"/>
    <cellStyle name="SAPBEXHLevel0X 6 4" xfId="2458"/>
    <cellStyle name="SAPBEXHLevel0X 7" xfId="542"/>
    <cellStyle name="SAPBEXHLevel0X 7 2" xfId="8154"/>
    <cellStyle name="SAPBEXHLevel0X 7 3" xfId="7083"/>
    <cellStyle name="SAPBEXHLevel0X 7 4" xfId="2640"/>
    <cellStyle name="SAPBEXHLevel0X 8" xfId="925"/>
    <cellStyle name="SAPBEXHLevel0X 8 2" xfId="8361"/>
    <cellStyle name="SAPBEXHLevel0X 8 3" xfId="6890"/>
    <cellStyle name="SAPBEXHLevel0X 8 4" xfId="2869"/>
    <cellStyle name="SAPBEXHLevel0X 9" xfId="3065"/>
    <cellStyle name="SAPBEXHLevel0X 9 2" xfId="8533"/>
    <cellStyle name="SAPBEXHLevel0X 9 3" xfId="11910"/>
    <cellStyle name="SAPBEXHLevel1" xfId="298"/>
    <cellStyle name="SAPBEXHLevel1 10" xfId="3066"/>
    <cellStyle name="SAPBEXHLevel1 10 10" xfId="39004"/>
    <cellStyle name="SAPBEXHLevel1 10 11" xfId="39005"/>
    <cellStyle name="SAPBEXHLevel1 10 2" xfId="8534"/>
    <cellStyle name="SAPBEXHLevel1 10 2 2" xfId="39006"/>
    <cellStyle name="SAPBEXHLevel1 10 2 3" xfId="39007"/>
    <cellStyle name="SAPBEXHLevel1 10 2 4" xfId="39008"/>
    <cellStyle name="SAPBEXHLevel1 10 2 5" xfId="39009"/>
    <cellStyle name="SAPBEXHLevel1 10 2 6" xfId="39010"/>
    <cellStyle name="SAPBEXHLevel1 10 2 7" xfId="39011"/>
    <cellStyle name="SAPBEXHLevel1 10 2 8" xfId="39012"/>
    <cellStyle name="SAPBEXHLevel1 10 2 9" xfId="39013"/>
    <cellStyle name="SAPBEXHLevel1 10 3" xfId="11911"/>
    <cellStyle name="SAPBEXHLevel1 10 3 2" xfId="39014"/>
    <cellStyle name="SAPBEXHLevel1 10 3 3" xfId="39015"/>
    <cellStyle name="SAPBEXHLevel1 10 3 4" xfId="39016"/>
    <cellStyle name="SAPBEXHLevel1 10 3 5" xfId="39017"/>
    <cellStyle name="SAPBEXHLevel1 10 3 6" xfId="39018"/>
    <cellStyle name="SAPBEXHLevel1 10 3 7" xfId="39019"/>
    <cellStyle name="SAPBEXHLevel1 10 3 8" xfId="39020"/>
    <cellStyle name="SAPBEXHLevel1 10 3 9" xfId="39021"/>
    <cellStyle name="SAPBEXHLevel1 10 4" xfId="39022"/>
    <cellStyle name="SAPBEXHLevel1 10 5" xfId="39023"/>
    <cellStyle name="SAPBEXHLevel1 10 6" xfId="39024"/>
    <cellStyle name="SAPBEXHLevel1 10 7" xfId="39025"/>
    <cellStyle name="SAPBEXHLevel1 10 8" xfId="39026"/>
    <cellStyle name="SAPBEXHLevel1 10 9" xfId="39027"/>
    <cellStyle name="SAPBEXHLevel1 11" xfId="3264"/>
    <cellStyle name="SAPBEXHLevel1 11 10" xfId="39028"/>
    <cellStyle name="SAPBEXHLevel1 11 11" xfId="39029"/>
    <cellStyle name="SAPBEXHLevel1 11 2" xfId="8711"/>
    <cellStyle name="SAPBEXHLevel1 11 2 2" xfId="39030"/>
    <cellStyle name="SAPBEXHLevel1 11 2 3" xfId="39031"/>
    <cellStyle name="SAPBEXHLevel1 11 2 4" xfId="39032"/>
    <cellStyle name="SAPBEXHLevel1 11 2 5" xfId="39033"/>
    <cellStyle name="SAPBEXHLevel1 11 2 6" xfId="39034"/>
    <cellStyle name="SAPBEXHLevel1 11 2 7" xfId="39035"/>
    <cellStyle name="SAPBEXHLevel1 11 2 8" xfId="39036"/>
    <cellStyle name="SAPBEXHLevel1 11 2 9" xfId="39037"/>
    <cellStyle name="SAPBEXHLevel1 11 3" xfId="12071"/>
    <cellStyle name="SAPBEXHLevel1 11 3 2" xfId="39038"/>
    <cellStyle name="SAPBEXHLevel1 11 3 3" xfId="39039"/>
    <cellStyle name="SAPBEXHLevel1 11 3 4" xfId="39040"/>
    <cellStyle name="SAPBEXHLevel1 11 3 5" xfId="39041"/>
    <cellStyle name="SAPBEXHLevel1 11 3 6" xfId="39042"/>
    <cellStyle name="SAPBEXHLevel1 11 3 7" xfId="39043"/>
    <cellStyle name="SAPBEXHLevel1 11 3 8" xfId="39044"/>
    <cellStyle name="SAPBEXHLevel1 11 3 9" xfId="39045"/>
    <cellStyle name="SAPBEXHLevel1 11 4" xfId="39046"/>
    <cellStyle name="SAPBEXHLevel1 11 5" xfId="39047"/>
    <cellStyle name="SAPBEXHLevel1 11 6" xfId="39048"/>
    <cellStyle name="SAPBEXHLevel1 11 7" xfId="39049"/>
    <cellStyle name="SAPBEXHLevel1 11 8" xfId="39050"/>
    <cellStyle name="SAPBEXHLevel1 11 9" xfId="39051"/>
    <cellStyle name="SAPBEXHLevel1 12" xfId="3460"/>
    <cellStyle name="SAPBEXHLevel1 12 10" xfId="39052"/>
    <cellStyle name="SAPBEXHLevel1 12 11" xfId="39053"/>
    <cellStyle name="SAPBEXHLevel1 12 2" xfId="8885"/>
    <cellStyle name="SAPBEXHLevel1 12 2 2" xfId="39054"/>
    <cellStyle name="SAPBEXHLevel1 12 2 3" xfId="39055"/>
    <cellStyle name="SAPBEXHLevel1 12 2 4" xfId="39056"/>
    <cellStyle name="SAPBEXHLevel1 12 2 5" xfId="39057"/>
    <cellStyle name="SAPBEXHLevel1 12 2 6" xfId="39058"/>
    <cellStyle name="SAPBEXHLevel1 12 2 7" xfId="39059"/>
    <cellStyle name="SAPBEXHLevel1 12 2 8" xfId="39060"/>
    <cellStyle name="SAPBEXHLevel1 12 2 9" xfId="39061"/>
    <cellStyle name="SAPBEXHLevel1 12 3" xfId="12229"/>
    <cellStyle name="SAPBEXHLevel1 12 3 2" xfId="39062"/>
    <cellStyle name="SAPBEXHLevel1 12 3 3" xfId="39063"/>
    <cellStyle name="SAPBEXHLevel1 12 3 4" xfId="39064"/>
    <cellStyle name="SAPBEXHLevel1 12 3 5" xfId="39065"/>
    <cellStyle name="SAPBEXHLevel1 12 3 6" xfId="39066"/>
    <cellStyle name="SAPBEXHLevel1 12 3 7" xfId="39067"/>
    <cellStyle name="SAPBEXHLevel1 12 3 8" xfId="39068"/>
    <cellStyle name="SAPBEXHLevel1 12 3 9" xfId="39069"/>
    <cellStyle name="SAPBEXHLevel1 12 4" xfId="39070"/>
    <cellStyle name="SAPBEXHLevel1 12 5" xfId="39071"/>
    <cellStyle name="SAPBEXHLevel1 12 6" xfId="39072"/>
    <cellStyle name="SAPBEXHLevel1 12 7" xfId="39073"/>
    <cellStyle name="SAPBEXHLevel1 12 8" xfId="39074"/>
    <cellStyle name="SAPBEXHLevel1 12 9" xfId="39075"/>
    <cellStyle name="SAPBEXHLevel1 13" xfId="3652"/>
    <cellStyle name="SAPBEXHLevel1 13 2" xfId="9055"/>
    <cellStyle name="SAPBEXHLevel1 13 3" xfId="12382"/>
    <cellStyle name="SAPBEXHLevel1 13 4" xfId="39076"/>
    <cellStyle name="SAPBEXHLevel1 13 5" xfId="39077"/>
    <cellStyle name="SAPBEXHLevel1 13 6" xfId="39078"/>
    <cellStyle name="SAPBEXHLevel1 13 7" xfId="39079"/>
    <cellStyle name="SAPBEXHLevel1 13 8" xfId="39080"/>
    <cellStyle name="SAPBEXHLevel1 13 9" xfId="39081"/>
    <cellStyle name="SAPBEXHLevel1 14" xfId="3842"/>
    <cellStyle name="SAPBEXHLevel1 14 2" xfId="9221"/>
    <cellStyle name="SAPBEXHLevel1 14 3" xfId="12532"/>
    <cellStyle name="SAPBEXHLevel1 14 4" xfId="39082"/>
    <cellStyle name="SAPBEXHLevel1 14 5" xfId="39083"/>
    <cellStyle name="SAPBEXHLevel1 14 6" xfId="39084"/>
    <cellStyle name="SAPBEXHLevel1 14 7" xfId="39085"/>
    <cellStyle name="SAPBEXHLevel1 14 8" xfId="39086"/>
    <cellStyle name="SAPBEXHLevel1 14 9" xfId="39087"/>
    <cellStyle name="SAPBEXHLevel1 15" xfId="4247"/>
    <cellStyle name="SAPBEXHLevel1 15 2" xfId="9578"/>
    <cellStyle name="SAPBEXHLevel1 15 3" xfId="12860"/>
    <cellStyle name="SAPBEXHLevel1 15 4" xfId="39088"/>
    <cellStyle name="SAPBEXHLevel1 15 5" xfId="39089"/>
    <cellStyle name="SAPBEXHLevel1 15 6" xfId="39090"/>
    <cellStyle name="SAPBEXHLevel1 15 7" xfId="39091"/>
    <cellStyle name="SAPBEXHLevel1 15 8" xfId="39092"/>
    <cellStyle name="SAPBEXHLevel1 15 9" xfId="39093"/>
    <cellStyle name="SAPBEXHLevel1 16" xfId="4679"/>
    <cellStyle name="SAPBEXHLevel1 16 2" xfId="9943"/>
    <cellStyle name="SAPBEXHLevel1 16 3" xfId="13179"/>
    <cellStyle name="SAPBEXHLevel1 16 4" xfId="39094"/>
    <cellStyle name="SAPBEXHLevel1 16 5" xfId="39095"/>
    <cellStyle name="SAPBEXHLevel1 16 6" xfId="39096"/>
    <cellStyle name="SAPBEXHLevel1 16 7" xfId="39097"/>
    <cellStyle name="SAPBEXHLevel1 16 8" xfId="39098"/>
    <cellStyle name="SAPBEXHLevel1 16 9" xfId="39099"/>
    <cellStyle name="SAPBEXHLevel1 17" xfId="4407"/>
    <cellStyle name="SAPBEXHLevel1 17 2" xfId="9719"/>
    <cellStyle name="SAPBEXHLevel1 17 3" xfId="12982"/>
    <cellStyle name="SAPBEXHLevel1 18" xfId="4581"/>
    <cellStyle name="SAPBEXHLevel1 18 2" xfId="9868"/>
    <cellStyle name="SAPBEXHLevel1 18 3" xfId="13118"/>
    <cellStyle name="SAPBEXHLevel1 19" xfId="4767"/>
    <cellStyle name="SAPBEXHLevel1 19 2" xfId="10031"/>
    <cellStyle name="SAPBEXHLevel1 19 3" xfId="13265"/>
    <cellStyle name="SAPBEXHLevel1 2" xfId="299"/>
    <cellStyle name="SAPBEXHLevel1 2 10" xfId="3270"/>
    <cellStyle name="SAPBEXHLevel1 2 10 2" xfId="8717"/>
    <cellStyle name="SAPBEXHLevel1 2 10 3" xfId="12077"/>
    <cellStyle name="SAPBEXHLevel1 2 11" xfId="3466"/>
    <cellStyle name="SAPBEXHLevel1 2 11 2" xfId="8891"/>
    <cellStyle name="SAPBEXHLevel1 2 11 3" xfId="12235"/>
    <cellStyle name="SAPBEXHLevel1 2 12" xfId="3658"/>
    <cellStyle name="SAPBEXHLevel1 2 12 2" xfId="9061"/>
    <cellStyle name="SAPBEXHLevel1 2 12 3" xfId="12388"/>
    <cellStyle name="SAPBEXHLevel1 2 13" xfId="3848"/>
    <cellStyle name="SAPBEXHLevel1 2 13 2" xfId="9227"/>
    <cellStyle name="SAPBEXHLevel1 2 13 3" xfId="12538"/>
    <cellStyle name="SAPBEXHLevel1 2 14" xfId="4243"/>
    <cellStyle name="SAPBEXHLevel1 2 14 2" xfId="9575"/>
    <cellStyle name="SAPBEXHLevel1 2 14 3" xfId="12856"/>
    <cellStyle name="SAPBEXHLevel1 2 15" xfId="4733"/>
    <cellStyle name="SAPBEXHLevel1 2 15 2" xfId="9997"/>
    <cellStyle name="SAPBEXHLevel1 2 15 3" xfId="13232"/>
    <cellStyle name="SAPBEXHLevel1 2 16" xfId="4413"/>
    <cellStyle name="SAPBEXHLevel1 2 16 2" xfId="9725"/>
    <cellStyle name="SAPBEXHLevel1 2 16 3" xfId="12988"/>
    <cellStyle name="SAPBEXHLevel1 2 17" xfId="4587"/>
    <cellStyle name="SAPBEXHLevel1 2 17 2" xfId="9874"/>
    <cellStyle name="SAPBEXHLevel1 2 17 3" xfId="13124"/>
    <cellStyle name="SAPBEXHLevel1 2 18" xfId="4773"/>
    <cellStyle name="SAPBEXHLevel1 2 18 2" xfId="10037"/>
    <cellStyle name="SAPBEXHLevel1 2 18 3" xfId="13271"/>
    <cellStyle name="SAPBEXHLevel1 2 19" xfId="4946"/>
    <cellStyle name="SAPBEXHLevel1 2 19 2" xfId="10186"/>
    <cellStyle name="SAPBEXHLevel1 2 19 3" xfId="13405"/>
    <cellStyle name="SAPBEXHLevel1 2 2" xfId="300"/>
    <cellStyle name="SAPBEXHLevel1 2 2 10" xfId="2308"/>
    <cellStyle name="SAPBEXHLevel1 2 2 2" xfId="503"/>
    <cellStyle name="SAPBEXHLevel1 2 2 2 2" xfId="7846"/>
    <cellStyle name="SAPBEXHLevel1 2 2 3" xfId="932"/>
    <cellStyle name="SAPBEXHLevel1 2 2 3 2" xfId="7318"/>
    <cellStyle name="SAPBEXHLevel1 2 2 4" xfId="39100"/>
    <cellStyle name="SAPBEXHLevel1 2 2 5" xfId="39101"/>
    <cellStyle name="SAPBEXHLevel1 2 2 6" xfId="39102"/>
    <cellStyle name="SAPBEXHLevel1 2 2 7" xfId="39103"/>
    <cellStyle name="SAPBEXHLevel1 2 2 8" xfId="39104"/>
    <cellStyle name="SAPBEXHLevel1 2 2 9" xfId="39105"/>
    <cellStyle name="SAPBEXHLevel1 2 20" xfId="5882"/>
    <cellStyle name="SAPBEXHLevel1 2 20 2" xfId="11001"/>
    <cellStyle name="SAPBEXHLevel1 2 20 3" xfId="14148"/>
    <cellStyle name="SAPBEXHLevel1 2 21" xfId="5651"/>
    <cellStyle name="SAPBEXHLevel1 2 21 2" xfId="10772"/>
    <cellStyle name="SAPBEXHLevel1 2 21 3" xfId="13920"/>
    <cellStyle name="SAPBEXHLevel1 2 22" xfId="6011"/>
    <cellStyle name="SAPBEXHLevel1 2 22 2" xfId="11124"/>
    <cellStyle name="SAPBEXHLevel1 2 22 3" xfId="14272"/>
    <cellStyle name="SAPBEXHLevel1 2 23" xfId="5587"/>
    <cellStyle name="SAPBEXHLevel1 2 23 2" xfId="10708"/>
    <cellStyle name="SAPBEXHLevel1 2 23 3" xfId="13856"/>
    <cellStyle name="SAPBEXHLevel1 2 24" xfId="6154"/>
    <cellStyle name="SAPBEXHLevel1 2 24 2" xfId="11248"/>
    <cellStyle name="SAPBEXHLevel1 2 24 3" xfId="14382"/>
    <cellStyle name="SAPBEXHLevel1 2 25" xfId="6190"/>
    <cellStyle name="SAPBEXHLevel1 2 25 2" xfId="11284"/>
    <cellStyle name="SAPBEXHLevel1 2 25 3" xfId="14418"/>
    <cellStyle name="SAPBEXHLevel1 2 26" xfId="7261"/>
    <cellStyle name="SAPBEXHLevel1 2 27" xfId="11675"/>
    <cellStyle name="SAPBEXHLevel1 2 28" xfId="1546"/>
    <cellStyle name="SAPBEXHLevel1 2 3" xfId="669"/>
    <cellStyle name="SAPBEXHLevel1 2 3 10" xfId="2030"/>
    <cellStyle name="SAPBEXHLevel1 2 3 2" xfId="535"/>
    <cellStyle name="SAPBEXHLevel1 2 3 2 2" xfId="7571"/>
    <cellStyle name="SAPBEXHLevel1 2 3 3" xfId="933"/>
    <cellStyle name="SAPBEXHLevel1 2 3 3 2" xfId="11139"/>
    <cellStyle name="SAPBEXHLevel1 2 3 4" xfId="39106"/>
    <cellStyle name="SAPBEXHLevel1 2 3 5" xfId="39107"/>
    <cellStyle name="SAPBEXHLevel1 2 3 6" xfId="39108"/>
    <cellStyle name="SAPBEXHLevel1 2 3 7" xfId="39109"/>
    <cellStyle name="SAPBEXHLevel1 2 3 8" xfId="39110"/>
    <cellStyle name="SAPBEXHLevel1 2 3 9" xfId="39111"/>
    <cellStyle name="SAPBEXHLevel1 2 4" xfId="670"/>
    <cellStyle name="SAPBEXHLevel1 2 4 2" xfId="529"/>
    <cellStyle name="SAPBEXHLevel1 2 4 2 2" xfId="8027"/>
    <cellStyle name="SAPBEXHLevel1 2 4 3" xfId="934"/>
    <cellStyle name="SAPBEXHLevel1 2 4 3 2" xfId="7414"/>
    <cellStyle name="SAPBEXHLevel1 2 4 4" xfId="2502"/>
    <cellStyle name="SAPBEXHLevel1 2 5" xfId="536"/>
    <cellStyle name="SAPBEXHLevel1 2 5 2" xfId="7493"/>
    <cellStyle name="SAPBEXHLevel1 2 5 3" xfId="9420"/>
    <cellStyle name="SAPBEXHLevel1 2 5 4" xfId="1952"/>
    <cellStyle name="SAPBEXHLevel1 2 6" xfId="931"/>
    <cellStyle name="SAPBEXHLevel1 2 6 2" xfId="8048"/>
    <cellStyle name="SAPBEXHLevel1 2 6 3" xfId="8193"/>
    <cellStyle name="SAPBEXHLevel1 2 6 4" xfId="2534"/>
    <cellStyle name="SAPBEXHLevel1 2 7" xfId="2647"/>
    <cellStyle name="SAPBEXHLevel1 2 7 2" xfId="8161"/>
    <cellStyle name="SAPBEXHLevel1 2 7 3" xfId="7073"/>
    <cellStyle name="SAPBEXHLevel1 2 8" xfId="2876"/>
    <cellStyle name="SAPBEXHLevel1 2 8 2" xfId="8368"/>
    <cellStyle name="SAPBEXHLevel1 2 8 3" xfId="6883"/>
    <cellStyle name="SAPBEXHLevel1 2 9" xfId="3072"/>
    <cellStyle name="SAPBEXHLevel1 2 9 2" xfId="8540"/>
    <cellStyle name="SAPBEXHLevel1 2 9 3" xfId="11917"/>
    <cellStyle name="SAPBEXHLevel1 20" xfId="4945"/>
    <cellStyle name="SAPBEXHLevel1 20 2" xfId="10185"/>
    <cellStyle name="SAPBEXHLevel1 20 3" xfId="13404"/>
    <cellStyle name="SAPBEXHLevel1 21" xfId="5881"/>
    <cellStyle name="SAPBEXHLevel1 21 2" xfId="11000"/>
    <cellStyle name="SAPBEXHLevel1 21 3" xfId="14147"/>
    <cellStyle name="SAPBEXHLevel1 22" xfId="5652"/>
    <cellStyle name="SAPBEXHLevel1 22 2" xfId="10773"/>
    <cellStyle name="SAPBEXHLevel1 22 3" xfId="13921"/>
    <cellStyle name="SAPBEXHLevel1 23" xfId="6014"/>
    <cellStyle name="SAPBEXHLevel1 23 2" xfId="11127"/>
    <cellStyle name="SAPBEXHLevel1 23 3" xfId="14275"/>
    <cellStyle name="SAPBEXHLevel1 24" xfId="5593"/>
    <cellStyle name="SAPBEXHLevel1 24 2" xfId="10714"/>
    <cellStyle name="SAPBEXHLevel1 24 3" xfId="13862"/>
    <cellStyle name="SAPBEXHLevel1 25" xfId="5988"/>
    <cellStyle name="SAPBEXHLevel1 25 2" xfId="11107"/>
    <cellStyle name="SAPBEXHLevel1 25 3" xfId="14254"/>
    <cellStyle name="SAPBEXHLevel1 26" xfId="6184"/>
    <cellStyle name="SAPBEXHLevel1 26 2" xfId="11278"/>
    <cellStyle name="SAPBEXHLevel1 26 3" xfId="14412"/>
    <cellStyle name="SAPBEXHLevel1 27" xfId="7260"/>
    <cellStyle name="SAPBEXHLevel1 28" xfId="11752"/>
    <cellStyle name="SAPBEXHLevel1 29" xfId="1545"/>
    <cellStyle name="SAPBEXHLevel1 3" xfId="301"/>
    <cellStyle name="SAPBEXHLevel1 3 10" xfId="39112"/>
    <cellStyle name="SAPBEXHLevel1 3 11" xfId="39113"/>
    <cellStyle name="SAPBEXHLevel1 3 12" xfId="2307"/>
    <cellStyle name="SAPBEXHLevel1 3 2" xfId="302"/>
    <cellStyle name="SAPBEXHLevel1 3 2 10" xfId="7845"/>
    <cellStyle name="SAPBEXHLevel1 3 2 2" xfId="39114"/>
    <cellStyle name="SAPBEXHLevel1 3 2 3" xfId="39115"/>
    <cellStyle name="SAPBEXHLevel1 3 2 4" xfId="39116"/>
    <cellStyle name="SAPBEXHLevel1 3 2 5" xfId="39117"/>
    <cellStyle name="SAPBEXHLevel1 3 2 6" xfId="39118"/>
    <cellStyle name="SAPBEXHLevel1 3 2 7" xfId="39119"/>
    <cellStyle name="SAPBEXHLevel1 3 2 8" xfId="39120"/>
    <cellStyle name="SAPBEXHLevel1 3 2 9" xfId="39121"/>
    <cellStyle name="SAPBEXHLevel1 3 3" xfId="7319"/>
    <cellStyle name="SAPBEXHLevel1 3 3 2" xfId="39122"/>
    <cellStyle name="SAPBEXHLevel1 3 3 3" xfId="39123"/>
    <cellStyle name="SAPBEXHLevel1 3 3 4" xfId="39124"/>
    <cellStyle name="SAPBEXHLevel1 3 3 5" xfId="39125"/>
    <cellStyle name="SAPBEXHLevel1 3 3 6" xfId="39126"/>
    <cellStyle name="SAPBEXHLevel1 3 3 7" xfId="39127"/>
    <cellStyle name="SAPBEXHLevel1 3 3 8" xfId="39128"/>
    <cellStyle name="SAPBEXHLevel1 3 3 9" xfId="39129"/>
    <cellStyle name="SAPBEXHLevel1 3 4" xfId="39130"/>
    <cellStyle name="SAPBEXHLevel1 3 5" xfId="39131"/>
    <cellStyle name="SAPBEXHLevel1 3 6" xfId="39132"/>
    <cellStyle name="SAPBEXHLevel1 3 7" xfId="39133"/>
    <cellStyle name="SAPBEXHLevel1 3 8" xfId="39134"/>
    <cellStyle name="SAPBEXHLevel1 3 9" xfId="39135"/>
    <cellStyle name="SAPBEXHLevel1 4" xfId="303"/>
    <cellStyle name="SAPBEXHLevel1 4 10" xfId="39136"/>
    <cellStyle name="SAPBEXHLevel1 4 11" xfId="39137"/>
    <cellStyle name="SAPBEXHLevel1 4 12" xfId="2031"/>
    <cellStyle name="SAPBEXHLevel1 4 2" xfId="304"/>
    <cellStyle name="SAPBEXHLevel1 4 2 10" xfId="7572"/>
    <cellStyle name="SAPBEXHLevel1 4 2 2" xfId="39138"/>
    <cellStyle name="SAPBEXHLevel1 4 2 3" xfId="39139"/>
    <cellStyle name="SAPBEXHLevel1 4 2 4" xfId="39140"/>
    <cellStyle name="SAPBEXHLevel1 4 2 5" xfId="39141"/>
    <cellStyle name="SAPBEXHLevel1 4 2 6" xfId="39142"/>
    <cellStyle name="SAPBEXHLevel1 4 2 7" xfId="39143"/>
    <cellStyle name="SAPBEXHLevel1 4 2 8" xfId="39144"/>
    <cellStyle name="SAPBEXHLevel1 4 2 9" xfId="39145"/>
    <cellStyle name="SAPBEXHLevel1 4 3" xfId="8029"/>
    <cellStyle name="SAPBEXHLevel1 4 3 2" xfId="39146"/>
    <cellStyle name="SAPBEXHLevel1 4 3 3" xfId="39147"/>
    <cellStyle name="SAPBEXHLevel1 4 3 4" xfId="39148"/>
    <cellStyle name="SAPBEXHLevel1 4 3 5" xfId="39149"/>
    <cellStyle name="SAPBEXHLevel1 4 3 6" xfId="39150"/>
    <cellStyle name="SAPBEXHLevel1 4 3 7" xfId="39151"/>
    <cellStyle name="SAPBEXHLevel1 4 3 8" xfId="39152"/>
    <cellStyle name="SAPBEXHLevel1 4 3 9" xfId="39153"/>
    <cellStyle name="SAPBEXHLevel1 4 4" xfId="39154"/>
    <cellStyle name="SAPBEXHLevel1 4 5" xfId="39155"/>
    <cellStyle name="SAPBEXHLevel1 4 6" xfId="39156"/>
    <cellStyle name="SAPBEXHLevel1 4 7" xfId="39157"/>
    <cellStyle name="SAPBEXHLevel1 4 8" xfId="39158"/>
    <cellStyle name="SAPBEXHLevel1 4 9" xfId="39159"/>
    <cellStyle name="SAPBEXHLevel1 5" xfId="305"/>
    <cellStyle name="SAPBEXHLevel1 5 10" xfId="39160"/>
    <cellStyle name="SAPBEXHLevel1 5 11" xfId="39161"/>
    <cellStyle name="SAPBEXHLevel1 5 12" xfId="2402"/>
    <cellStyle name="SAPBEXHLevel1 5 2" xfId="306"/>
    <cellStyle name="SAPBEXHLevel1 5 2 10" xfId="7940"/>
    <cellStyle name="SAPBEXHLevel1 5 2 2" xfId="39162"/>
    <cellStyle name="SAPBEXHLevel1 5 2 3" xfId="39163"/>
    <cellStyle name="SAPBEXHLevel1 5 2 4" xfId="39164"/>
    <cellStyle name="SAPBEXHLevel1 5 2 5" xfId="39165"/>
    <cellStyle name="SAPBEXHLevel1 5 2 6" xfId="39166"/>
    <cellStyle name="SAPBEXHLevel1 5 2 7" xfId="39167"/>
    <cellStyle name="SAPBEXHLevel1 5 2 8" xfId="39168"/>
    <cellStyle name="SAPBEXHLevel1 5 2 9" xfId="39169"/>
    <cellStyle name="SAPBEXHLevel1 5 3" xfId="7174"/>
    <cellStyle name="SAPBEXHLevel1 5 3 2" xfId="39170"/>
    <cellStyle name="SAPBEXHLevel1 5 3 3" xfId="39171"/>
    <cellStyle name="SAPBEXHLevel1 5 3 4" xfId="39172"/>
    <cellStyle name="SAPBEXHLevel1 5 3 5" xfId="39173"/>
    <cellStyle name="SAPBEXHLevel1 5 3 6" xfId="39174"/>
    <cellStyle name="SAPBEXHLevel1 5 3 7" xfId="39175"/>
    <cellStyle name="SAPBEXHLevel1 5 3 8" xfId="39176"/>
    <cellStyle name="SAPBEXHLevel1 5 3 9" xfId="39177"/>
    <cellStyle name="SAPBEXHLevel1 5 4" xfId="39178"/>
    <cellStyle name="SAPBEXHLevel1 5 5" xfId="39179"/>
    <cellStyle name="SAPBEXHLevel1 5 6" xfId="39180"/>
    <cellStyle name="SAPBEXHLevel1 5 7" xfId="39181"/>
    <cellStyle name="SAPBEXHLevel1 5 8" xfId="39182"/>
    <cellStyle name="SAPBEXHLevel1 5 9" xfId="39183"/>
    <cellStyle name="SAPBEXHLevel1 6" xfId="307"/>
    <cellStyle name="SAPBEXHLevel1 6 10" xfId="39184"/>
    <cellStyle name="SAPBEXHLevel1 6 11" xfId="39185"/>
    <cellStyle name="SAPBEXHLevel1 6 12" xfId="1958"/>
    <cellStyle name="SAPBEXHLevel1 6 2" xfId="7499"/>
    <cellStyle name="SAPBEXHLevel1 6 2 2" xfId="39186"/>
    <cellStyle name="SAPBEXHLevel1 6 2 3" xfId="39187"/>
    <cellStyle name="SAPBEXHLevel1 6 2 4" xfId="39188"/>
    <cellStyle name="SAPBEXHLevel1 6 2 5" xfId="39189"/>
    <cellStyle name="SAPBEXHLevel1 6 2 6" xfId="39190"/>
    <cellStyle name="SAPBEXHLevel1 6 2 7" xfId="39191"/>
    <cellStyle name="SAPBEXHLevel1 6 2 8" xfId="39192"/>
    <cellStyle name="SAPBEXHLevel1 6 2 9" xfId="39193"/>
    <cellStyle name="SAPBEXHLevel1 6 3" xfId="7366"/>
    <cellStyle name="SAPBEXHLevel1 6 3 2" xfId="39194"/>
    <cellStyle name="SAPBEXHLevel1 6 3 3" xfId="39195"/>
    <cellStyle name="SAPBEXHLevel1 6 3 4" xfId="39196"/>
    <cellStyle name="SAPBEXHLevel1 6 3 5" xfId="39197"/>
    <cellStyle name="SAPBEXHLevel1 6 3 6" xfId="39198"/>
    <cellStyle name="SAPBEXHLevel1 6 3 7" xfId="39199"/>
    <cellStyle name="SAPBEXHLevel1 6 3 8" xfId="39200"/>
    <cellStyle name="SAPBEXHLevel1 6 3 9" xfId="39201"/>
    <cellStyle name="SAPBEXHLevel1 6 4" xfId="39202"/>
    <cellStyle name="SAPBEXHLevel1 6 5" xfId="39203"/>
    <cellStyle name="SAPBEXHLevel1 6 6" xfId="39204"/>
    <cellStyle name="SAPBEXHLevel1 6 7" xfId="39205"/>
    <cellStyle name="SAPBEXHLevel1 6 8" xfId="39206"/>
    <cellStyle name="SAPBEXHLevel1 6 9" xfId="39207"/>
    <cellStyle name="SAPBEXHLevel1 7" xfId="537"/>
    <cellStyle name="SAPBEXHLevel1 7 10" xfId="39208"/>
    <cellStyle name="SAPBEXHLevel1 7 11" xfId="39209"/>
    <cellStyle name="SAPBEXHLevel1 7 12" xfId="2607"/>
    <cellStyle name="SAPBEXHLevel1 7 2" xfId="8121"/>
    <cellStyle name="SAPBEXHLevel1 7 2 2" xfId="39210"/>
    <cellStyle name="SAPBEXHLevel1 7 2 3" xfId="39211"/>
    <cellStyle name="SAPBEXHLevel1 7 2 4" xfId="39212"/>
    <cellStyle name="SAPBEXHLevel1 7 2 5" xfId="39213"/>
    <cellStyle name="SAPBEXHLevel1 7 2 6" xfId="39214"/>
    <cellStyle name="SAPBEXHLevel1 7 2 7" xfId="39215"/>
    <cellStyle name="SAPBEXHLevel1 7 2 8" xfId="39216"/>
    <cellStyle name="SAPBEXHLevel1 7 2 9" xfId="39217"/>
    <cellStyle name="SAPBEXHLevel1 7 3" xfId="7748"/>
    <cellStyle name="SAPBEXHLevel1 7 3 2" xfId="39218"/>
    <cellStyle name="SAPBEXHLevel1 7 3 3" xfId="39219"/>
    <cellStyle name="SAPBEXHLevel1 7 3 4" xfId="39220"/>
    <cellStyle name="SAPBEXHLevel1 7 3 5" xfId="39221"/>
    <cellStyle name="SAPBEXHLevel1 7 3 6" xfId="39222"/>
    <cellStyle name="SAPBEXHLevel1 7 3 7" xfId="39223"/>
    <cellStyle name="SAPBEXHLevel1 7 3 8" xfId="39224"/>
    <cellStyle name="SAPBEXHLevel1 7 3 9" xfId="39225"/>
    <cellStyle name="SAPBEXHLevel1 7 4" xfId="39226"/>
    <cellStyle name="SAPBEXHLevel1 7 5" xfId="39227"/>
    <cellStyle name="SAPBEXHLevel1 7 6" xfId="39228"/>
    <cellStyle name="SAPBEXHLevel1 7 7" xfId="39229"/>
    <cellStyle name="SAPBEXHLevel1 7 8" xfId="39230"/>
    <cellStyle name="SAPBEXHLevel1 7 9" xfId="39231"/>
    <cellStyle name="SAPBEXHLevel1 8" xfId="930"/>
    <cellStyle name="SAPBEXHLevel1 8 10" xfId="39232"/>
    <cellStyle name="SAPBEXHLevel1 8 11" xfId="39233"/>
    <cellStyle name="SAPBEXHLevel1 8 12" xfId="2641"/>
    <cellStyle name="SAPBEXHLevel1 8 2" xfId="8155"/>
    <cellStyle name="SAPBEXHLevel1 8 2 2" xfId="39234"/>
    <cellStyle name="SAPBEXHLevel1 8 2 3" xfId="39235"/>
    <cellStyle name="SAPBEXHLevel1 8 2 4" xfId="39236"/>
    <cellStyle name="SAPBEXHLevel1 8 2 5" xfId="39237"/>
    <cellStyle name="SAPBEXHLevel1 8 2 6" xfId="39238"/>
    <cellStyle name="SAPBEXHLevel1 8 2 7" xfId="39239"/>
    <cellStyle name="SAPBEXHLevel1 8 2 8" xfId="39240"/>
    <cellStyle name="SAPBEXHLevel1 8 2 9" xfId="39241"/>
    <cellStyle name="SAPBEXHLevel1 8 3" xfId="7081"/>
    <cellStyle name="SAPBEXHLevel1 8 3 2" xfId="39242"/>
    <cellStyle name="SAPBEXHLevel1 8 3 3" xfId="39243"/>
    <cellStyle name="SAPBEXHLevel1 8 3 4" xfId="39244"/>
    <cellStyle name="SAPBEXHLevel1 8 3 5" xfId="39245"/>
    <cellStyle name="SAPBEXHLevel1 8 3 6" xfId="39246"/>
    <cellStyle name="SAPBEXHLevel1 8 3 7" xfId="39247"/>
    <cellStyle name="SAPBEXHLevel1 8 3 8" xfId="39248"/>
    <cellStyle name="SAPBEXHLevel1 8 3 9" xfId="39249"/>
    <cellStyle name="SAPBEXHLevel1 8 4" xfId="39250"/>
    <cellStyle name="SAPBEXHLevel1 8 5" xfId="39251"/>
    <cellStyle name="SAPBEXHLevel1 8 6" xfId="39252"/>
    <cellStyle name="SAPBEXHLevel1 8 7" xfId="39253"/>
    <cellStyle name="SAPBEXHLevel1 8 8" xfId="39254"/>
    <cellStyle name="SAPBEXHLevel1 8 9" xfId="39255"/>
    <cellStyle name="SAPBEXHLevel1 9" xfId="2870"/>
    <cellStyle name="SAPBEXHLevel1 9 10" xfId="39256"/>
    <cellStyle name="SAPBEXHLevel1 9 11" xfId="39257"/>
    <cellStyle name="SAPBEXHLevel1 9 2" xfId="8362"/>
    <cellStyle name="SAPBEXHLevel1 9 2 2" xfId="39258"/>
    <cellStyle name="SAPBEXHLevel1 9 2 3" xfId="39259"/>
    <cellStyle name="SAPBEXHLevel1 9 2 4" xfId="39260"/>
    <cellStyle name="SAPBEXHLevel1 9 2 5" xfId="39261"/>
    <cellStyle name="SAPBEXHLevel1 9 2 6" xfId="39262"/>
    <cellStyle name="SAPBEXHLevel1 9 2 7" xfId="39263"/>
    <cellStyle name="SAPBEXHLevel1 9 2 8" xfId="39264"/>
    <cellStyle name="SAPBEXHLevel1 9 2 9" xfId="39265"/>
    <cellStyle name="SAPBEXHLevel1 9 3" xfId="6889"/>
    <cellStyle name="SAPBEXHLevel1 9 3 2" xfId="39266"/>
    <cellStyle name="SAPBEXHLevel1 9 3 3" xfId="39267"/>
    <cellStyle name="SAPBEXHLevel1 9 3 4" xfId="39268"/>
    <cellStyle name="SAPBEXHLevel1 9 3 5" xfId="39269"/>
    <cellStyle name="SAPBEXHLevel1 9 3 6" xfId="39270"/>
    <cellStyle name="SAPBEXHLevel1 9 3 7" xfId="39271"/>
    <cellStyle name="SAPBEXHLevel1 9 3 8" xfId="39272"/>
    <cellStyle name="SAPBEXHLevel1 9 3 9" xfId="39273"/>
    <cellStyle name="SAPBEXHLevel1 9 4" xfId="39274"/>
    <cellStyle name="SAPBEXHLevel1 9 5" xfId="39275"/>
    <cellStyle name="SAPBEXHLevel1 9 6" xfId="39276"/>
    <cellStyle name="SAPBEXHLevel1 9 7" xfId="39277"/>
    <cellStyle name="SAPBEXHLevel1 9 8" xfId="39278"/>
    <cellStyle name="SAPBEXHLevel1 9 9" xfId="39279"/>
    <cellStyle name="SAPBEXHLevel1_(23.11.2009) СПИСКИ  МАТЕРИАЛОВ  ПО ЦЕХАМ, БЮДЖЕТ" xfId="39280"/>
    <cellStyle name="SAPBEXHLevel1X" xfId="308"/>
    <cellStyle name="SAPBEXHLevel1X 10" xfId="3271"/>
    <cellStyle name="SAPBEXHLevel1X 10 2" xfId="8718"/>
    <cellStyle name="SAPBEXHLevel1X 10 3" xfId="12078"/>
    <cellStyle name="SAPBEXHLevel1X 11" xfId="3467"/>
    <cellStyle name="SAPBEXHLevel1X 11 2" xfId="8892"/>
    <cellStyle name="SAPBEXHLevel1X 11 3" xfId="12236"/>
    <cellStyle name="SAPBEXHLevel1X 12" xfId="3659"/>
    <cellStyle name="SAPBEXHLevel1X 12 2" xfId="9062"/>
    <cellStyle name="SAPBEXHLevel1X 12 3" xfId="12389"/>
    <cellStyle name="SAPBEXHLevel1X 13" xfId="3849"/>
    <cellStyle name="SAPBEXHLevel1X 13 2" xfId="9228"/>
    <cellStyle name="SAPBEXHLevel1X 13 3" xfId="12539"/>
    <cellStyle name="SAPBEXHLevel1X 14" xfId="4444"/>
    <cellStyle name="SAPBEXHLevel1X 14 2" xfId="9751"/>
    <cellStyle name="SAPBEXHLevel1X 14 3" xfId="13014"/>
    <cellStyle name="SAPBEXHLevel1X 15" xfId="4214"/>
    <cellStyle name="SAPBEXHLevel1X 15 2" xfId="9546"/>
    <cellStyle name="SAPBEXHLevel1X 15 3" xfId="12827"/>
    <cellStyle name="SAPBEXHLevel1X 16" xfId="4414"/>
    <cellStyle name="SAPBEXHLevel1X 16 2" xfId="9726"/>
    <cellStyle name="SAPBEXHLevel1X 16 3" xfId="12989"/>
    <cellStyle name="SAPBEXHLevel1X 17" xfId="4588"/>
    <cellStyle name="SAPBEXHLevel1X 17 2" xfId="9875"/>
    <cellStyle name="SAPBEXHLevel1X 17 3" xfId="13125"/>
    <cellStyle name="SAPBEXHLevel1X 18" xfId="4774"/>
    <cellStyle name="SAPBEXHLevel1X 18 2" xfId="10038"/>
    <cellStyle name="SAPBEXHLevel1X 18 3" xfId="13272"/>
    <cellStyle name="SAPBEXHLevel1X 19" xfId="4951"/>
    <cellStyle name="SAPBEXHLevel1X 19 2" xfId="10191"/>
    <cellStyle name="SAPBEXHLevel1X 19 3" xfId="13410"/>
    <cellStyle name="SAPBEXHLevel1X 2" xfId="309"/>
    <cellStyle name="SAPBEXHLevel1X 2 2" xfId="310"/>
    <cellStyle name="SAPBEXHLevel1X 2 2 2" xfId="526"/>
    <cellStyle name="SAPBEXHLevel1X 2 2 3" xfId="937"/>
    <cellStyle name="SAPBEXHLevel1X 2 2 4" xfId="7847"/>
    <cellStyle name="SAPBEXHLevel1X 2 3" xfId="674"/>
    <cellStyle name="SAPBEXHLevel1X 2 3 2" xfId="525"/>
    <cellStyle name="SAPBEXHLevel1X 2 3 3" xfId="938"/>
    <cellStyle name="SAPBEXHLevel1X 2 3 4" xfId="7317"/>
    <cellStyle name="SAPBEXHLevel1X 2 4" xfId="675"/>
    <cellStyle name="SAPBEXHLevel1X 2 4 2" xfId="524"/>
    <cellStyle name="SAPBEXHLevel1X 2 4 3" xfId="939"/>
    <cellStyle name="SAPBEXHLevel1X 2 5" xfId="527"/>
    <cellStyle name="SAPBEXHLevel1X 2 6" xfId="936"/>
    <cellStyle name="SAPBEXHLevel1X 2 7" xfId="2309"/>
    <cellStyle name="SAPBEXHLevel1X 20" xfId="5883"/>
    <cellStyle name="SAPBEXHLevel1X 20 2" xfId="11002"/>
    <cellStyle name="SAPBEXHLevel1X 20 3" xfId="14149"/>
    <cellStyle name="SAPBEXHLevel1X 21" xfId="5650"/>
    <cellStyle name="SAPBEXHLevel1X 21 2" xfId="10771"/>
    <cellStyle name="SAPBEXHLevel1X 21 3" xfId="13919"/>
    <cellStyle name="SAPBEXHLevel1X 22" xfId="6032"/>
    <cellStyle name="SAPBEXHLevel1X 22 2" xfId="11136"/>
    <cellStyle name="SAPBEXHLevel1X 22 3" xfId="14280"/>
    <cellStyle name="SAPBEXHLevel1X 23" xfId="5586"/>
    <cellStyle name="SAPBEXHLevel1X 23 2" xfId="10707"/>
    <cellStyle name="SAPBEXHLevel1X 23 3" xfId="13855"/>
    <cellStyle name="SAPBEXHLevel1X 24" xfId="6065"/>
    <cellStyle name="SAPBEXHLevel1X 24 2" xfId="11159"/>
    <cellStyle name="SAPBEXHLevel1X 24 3" xfId="14293"/>
    <cellStyle name="SAPBEXHLevel1X 25" xfId="6191"/>
    <cellStyle name="SAPBEXHLevel1X 25 2" xfId="11285"/>
    <cellStyle name="SAPBEXHLevel1X 25 3" xfId="14419"/>
    <cellStyle name="SAPBEXHLevel1X 26" xfId="7262"/>
    <cellStyle name="SAPBEXHLevel1X 27" xfId="11470"/>
    <cellStyle name="SAPBEXHLevel1X 28" xfId="1547"/>
    <cellStyle name="SAPBEXHLevel1X 3" xfId="311"/>
    <cellStyle name="SAPBEXHLevel1X 3 2" xfId="312"/>
    <cellStyle name="SAPBEXHLevel1X 3 2 2" xfId="7570"/>
    <cellStyle name="SAPBEXHLevel1X 3 3" xfId="11320"/>
    <cellStyle name="SAPBEXHLevel1X 3 4" xfId="2029"/>
    <cellStyle name="SAPBEXHLevel1X 4" xfId="313"/>
    <cellStyle name="SAPBEXHLevel1X 4 2" xfId="314"/>
    <cellStyle name="SAPBEXHLevel1X 4 2 2" xfId="8028"/>
    <cellStyle name="SAPBEXHLevel1X 4 3" xfId="7424"/>
    <cellStyle name="SAPBEXHLevel1X 4 4" xfId="2503"/>
    <cellStyle name="SAPBEXHLevel1X 5" xfId="315"/>
    <cellStyle name="SAPBEXHLevel1X 5 2" xfId="316"/>
    <cellStyle name="SAPBEXHLevel1X 5 2 2" xfId="7492"/>
    <cellStyle name="SAPBEXHLevel1X 5 3" xfId="9579"/>
    <cellStyle name="SAPBEXHLevel1X 5 4" xfId="1951"/>
    <cellStyle name="SAPBEXHLevel1X 6" xfId="317"/>
    <cellStyle name="SAPBEXHLevel1X 6 2" xfId="7997"/>
    <cellStyle name="SAPBEXHLevel1X 6 3" xfId="7139"/>
    <cellStyle name="SAPBEXHLevel1X 6 4" xfId="2459"/>
    <cellStyle name="SAPBEXHLevel1X 7" xfId="528"/>
    <cellStyle name="SAPBEXHLevel1X 7 2" xfId="8162"/>
    <cellStyle name="SAPBEXHLevel1X 7 3" xfId="7072"/>
    <cellStyle name="SAPBEXHLevel1X 7 4" xfId="2648"/>
    <cellStyle name="SAPBEXHLevel1X 8" xfId="935"/>
    <cellStyle name="SAPBEXHLevel1X 8 2" xfId="8369"/>
    <cellStyle name="SAPBEXHLevel1X 8 3" xfId="6882"/>
    <cellStyle name="SAPBEXHLevel1X 8 4" xfId="2877"/>
    <cellStyle name="SAPBEXHLevel1X 9" xfId="3073"/>
    <cellStyle name="SAPBEXHLevel1X 9 2" xfId="8541"/>
    <cellStyle name="SAPBEXHLevel1X 9 3" xfId="11918"/>
    <cellStyle name="SAPBEXHLevel2" xfId="318"/>
    <cellStyle name="SAPBEXHLevel2 10" xfId="3276"/>
    <cellStyle name="SAPBEXHLevel2 10 2" xfId="8723"/>
    <cellStyle name="SAPBEXHLevel2 10 3" xfId="12083"/>
    <cellStyle name="SAPBEXHLevel2 11" xfId="3472"/>
    <cellStyle name="SAPBEXHLevel2 11 2" xfId="8897"/>
    <cellStyle name="SAPBEXHLevel2 11 3" xfId="12241"/>
    <cellStyle name="SAPBEXHLevel2 12" xfId="3664"/>
    <cellStyle name="SAPBEXHLevel2 12 2" xfId="9067"/>
    <cellStyle name="SAPBEXHLevel2 12 3" xfId="12394"/>
    <cellStyle name="SAPBEXHLevel2 13" xfId="3854"/>
    <cellStyle name="SAPBEXHLevel2 13 2" xfId="9233"/>
    <cellStyle name="SAPBEXHLevel2 13 3" xfId="12544"/>
    <cellStyle name="SAPBEXHLevel2 14" xfId="4042"/>
    <cellStyle name="SAPBEXHLevel2 14 2" xfId="9395"/>
    <cellStyle name="SAPBEXHLevel2 14 3" xfId="12693"/>
    <cellStyle name="SAPBEXHLevel2 15" xfId="4216"/>
    <cellStyle name="SAPBEXHLevel2 15 2" xfId="9548"/>
    <cellStyle name="SAPBEXHLevel2 15 3" xfId="12829"/>
    <cellStyle name="SAPBEXHLevel2 16" xfId="4574"/>
    <cellStyle name="SAPBEXHLevel2 16 2" xfId="9861"/>
    <cellStyle name="SAPBEXHLevel2 16 3" xfId="13111"/>
    <cellStyle name="SAPBEXHLevel2 17" xfId="4593"/>
    <cellStyle name="SAPBEXHLevel2 17 2" xfId="9880"/>
    <cellStyle name="SAPBEXHLevel2 17 3" xfId="13130"/>
    <cellStyle name="SAPBEXHLevel2 18" xfId="4779"/>
    <cellStyle name="SAPBEXHLevel2 18 2" xfId="10043"/>
    <cellStyle name="SAPBEXHLevel2 18 3" xfId="13277"/>
    <cellStyle name="SAPBEXHLevel2 19" xfId="4953"/>
    <cellStyle name="SAPBEXHLevel2 19 2" xfId="10193"/>
    <cellStyle name="SAPBEXHLevel2 19 3" xfId="13412"/>
    <cellStyle name="SAPBEXHLevel2 2" xfId="319"/>
    <cellStyle name="SAPBEXHLevel2 2 2" xfId="320"/>
    <cellStyle name="SAPBEXHLevel2 2 2 2" xfId="521"/>
    <cellStyle name="SAPBEXHLevel2 2 2 3" xfId="942"/>
    <cellStyle name="SAPBEXHLevel2 2 2 4" xfId="7848"/>
    <cellStyle name="SAPBEXHLevel2 2 3" xfId="679"/>
    <cellStyle name="SAPBEXHLevel2 2 3 2" xfId="520"/>
    <cellStyle name="SAPBEXHLevel2 2 3 3" xfId="943"/>
    <cellStyle name="SAPBEXHLevel2 2 3 4" xfId="7316"/>
    <cellStyle name="SAPBEXHLevel2 2 4" xfId="680"/>
    <cellStyle name="SAPBEXHLevel2 2 4 2" xfId="519"/>
    <cellStyle name="SAPBEXHLevel2 2 4 3" xfId="944"/>
    <cellStyle name="SAPBEXHLevel2 2 5" xfId="522"/>
    <cellStyle name="SAPBEXHLevel2 2 6" xfId="941"/>
    <cellStyle name="SAPBEXHLevel2 2 7" xfId="2310"/>
    <cellStyle name="SAPBEXHLevel2 20" xfId="5884"/>
    <cellStyle name="SAPBEXHLevel2 20 2" xfId="11003"/>
    <cellStyle name="SAPBEXHLevel2 20 3" xfId="14150"/>
    <cellStyle name="SAPBEXHLevel2 21" xfId="5649"/>
    <cellStyle name="SAPBEXHLevel2 21 2" xfId="10770"/>
    <cellStyle name="SAPBEXHLevel2 21 3" xfId="13918"/>
    <cellStyle name="SAPBEXHLevel2 22" xfId="6033"/>
    <cellStyle name="SAPBEXHLevel2 22 2" xfId="11137"/>
    <cellStyle name="SAPBEXHLevel2 22 3" xfId="14281"/>
    <cellStyle name="SAPBEXHLevel2 23" xfId="5581"/>
    <cellStyle name="SAPBEXHLevel2 23 2" xfId="10702"/>
    <cellStyle name="SAPBEXHLevel2 23 3" xfId="13850"/>
    <cellStyle name="SAPBEXHLevel2 24" xfId="6054"/>
    <cellStyle name="SAPBEXHLevel2 24 2" xfId="11148"/>
    <cellStyle name="SAPBEXHLevel2 24 3" xfId="14283"/>
    <cellStyle name="SAPBEXHLevel2 25" xfId="6196"/>
    <cellStyle name="SAPBEXHLevel2 25 2" xfId="11290"/>
    <cellStyle name="SAPBEXHLevel2 25 3" xfId="14424"/>
    <cellStyle name="SAPBEXHLevel2 26" xfId="7263"/>
    <cellStyle name="SAPBEXHLevel2 27" xfId="11328"/>
    <cellStyle name="SAPBEXHLevel2 28" xfId="1548"/>
    <cellStyle name="SAPBEXHLevel2 3" xfId="321"/>
    <cellStyle name="SAPBEXHLevel2 3 2" xfId="322"/>
    <cellStyle name="SAPBEXHLevel2 3 2 2" xfId="7569"/>
    <cellStyle name="SAPBEXHLevel2 3 3" xfId="11462"/>
    <cellStyle name="SAPBEXHLevel2 3 4" xfId="2028"/>
    <cellStyle name="SAPBEXHLevel2 4" xfId="323"/>
    <cellStyle name="SAPBEXHLevel2 4 2" xfId="324"/>
    <cellStyle name="SAPBEXHLevel2 4 2 2" xfId="7451"/>
    <cellStyle name="SAPBEXHLevel2 4 3" xfId="9593"/>
    <cellStyle name="SAPBEXHLevel2 4 4" xfId="1910"/>
    <cellStyle name="SAPBEXHLevel2 5" xfId="325"/>
    <cellStyle name="SAPBEXHLevel2 5 2" xfId="326"/>
    <cellStyle name="SAPBEXHLevel2 5 2 2" xfId="7487"/>
    <cellStyle name="SAPBEXHLevel2 5 3" xfId="9434"/>
    <cellStyle name="SAPBEXHLevel2 5 4" xfId="1946"/>
    <cellStyle name="SAPBEXHLevel2 6" xfId="327"/>
    <cellStyle name="SAPBEXHLevel2 6 2" xfId="8129"/>
    <cellStyle name="SAPBEXHLevel2 6 3" xfId="10897"/>
    <cellStyle name="SAPBEXHLevel2 6 4" xfId="2615"/>
    <cellStyle name="SAPBEXHLevel2 7" xfId="523"/>
    <cellStyle name="SAPBEXHLevel2 7 2" xfId="8167"/>
    <cellStyle name="SAPBEXHLevel2 7 3" xfId="9310"/>
    <cellStyle name="SAPBEXHLevel2 7 4" xfId="2653"/>
    <cellStyle name="SAPBEXHLevel2 8" xfId="940"/>
    <cellStyle name="SAPBEXHLevel2 8 2" xfId="8374"/>
    <cellStyle name="SAPBEXHLevel2 8 3" xfId="6876"/>
    <cellStyle name="SAPBEXHLevel2 8 4" xfId="2882"/>
    <cellStyle name="SAPBEXHLevel2 9" xfId="3078"/>
    <cellStyle name="SAPBEXHLevel2 9 2" xfId="8546"/>
    <cellStyle name="SAPBEXHLevel2 9 3" xfId="11923"/>
    <cellStyle name="SAPBEXHLevel2X" xfId="328"/>
    <cellStyle name="SAPBEXHLevel2X 10" xfId="3278"/>
    <cellStyle name="SAPBEXHLevel2X 10 2" xfId="8725"/>
    <cellStyle name="SAPBEXHLevel2X 10 3" xfId="12085"/>
    <cellStyle name="SAPBEXHLevel2X 11" xfId="3474"/>
    <cellStyle name="SAPBEXHLevel2X 11 2" xfId="8899"/>
    <cellStyle name="SAPBEXHLevel2X 11 3" xfId="12243"/>
    <cellStyle name="SAPBEXHLevel2X 12" xfId="3666"/>
    <cellStyle name="SAPBEXHLevel2X 12 2" xfId="9069"/>
    <cellStyle name="SAPBEXHLevel2X 12 3" xfId="12396"/>
    <cellStyle name="SAPBEXHLevel2X 13" xfId="3856"/>
    <cellStyle name="SAPBEXHLevel2X 13 2" xfId="9235"/>
    <cellStyle name="SAPBEXHLevel2X 13 3" xfId="12546"/>
    <cellStyle name="SAPBEXHLevel2X 14" xfId="4446"/>
    <cellStyle name="SAPBEXHLevel2X 14 2" xfId="9753"/>
    <cellStyle name="SAPBEXHLevel2X 14 3" xfId="13016"/>
    <cellStyle name="SAPBEXHLevel2X 15" xfId="4217"/>
    <cellStyle name="SAPBEXHLevel2X 15 2" xfId="9549"/>
    <cellStyle name="SAPBEXHLevel2X 15 3" xfId="12830"/>
    <cellStyle name="SAPBEXHLevel2X 16" xfId="4420"/>
    <cellStyle name="SAPBEXHLevel2X 16 2" xfId="9732"/>
    <cellStyle name="SAPBEXHLevel2X 16 3" xfId="12995"/>
    <cellStyle name="SAPBEXHLevel2X 17" xfId="4595"/>
    <cellStyle name="SAPBEXHLevel2X 17 2" xfId="9882"/>
    <cellStyle name="SAPBEXHLevel2X 17 3" xfId="13132"/>
    <cellStyle name="SAPBEXHLevel2X 18" xfId="4781"/>
    <cellStyle name="SAPBEXHLevel2X 18 2" xfId="10045"/>
    <cellStyle name="SAPBEXHLevel2X 18 3" xfId="13279"/>
    <cellStyle name="SAPBEXHLevel2X 19" xfId="4954"/>
    <cellStyle name="SAPBEXHLevel2X 19 2" xfId="10194"/>
    <cellStyle name="SAPBEXHLevel2X 19 3" xfId="13413"/>
    <cellStyle name="SAPBEXHLevel2X 2" xfId="329"/>
    <cellStyle name="SAPBEXHLevel2X 2 2" xfId="330"/>
    <cellStyle name="SAPBEXHLevel2X 2 2 2" xfId="516"/>
    <cellStyle name="SAPBEXHLevel2X 2 2 3" xfId="947"/>
    <cellStyle name="SAPBEXHLevel2X 2 2 4" xfId="7849"/>
    <cellStyle name="SAPBEXHLevel2X 2 3" xfId="684"/>
    <cellStyle name="SAPBEXHLevel2X 2 3 2" xfId="515"/>
    <cellStyle name="SAPBEXHLevel2X 2 3 3" xfId="948"/>
    <cellStyle name="SAPBEXHLevel2X 2 3 4" xfId="7315"/>
    <cellStyle name="SAPBEXHLevel2X 2 4" xfId="685"/>
    <cellStyle name="SAPBEXHLevel2X 2 4 2" xfId="514"/>
    <cellStyle name="SAPBEXHLevel2X 2 4 3" xfId="949"/>
    <cellStyle name="SAPBEXHLevel2X 2 5" xfId="517"/>
    <cellStyle name="SAPBEXHLevel2X 2 6" xfId="946"/>
    <cellStyle name="SAPBEXHLevel2X 2 7" xfId="2311"/>
    <cellStyle name="SAPBEXHLevel2X 20" xfId="5885"/>
    <cellStyle name="SAPBEXHLevel2X 20 2" xfId="11004"/>
    <cellStyle name="SAPBEXHLevel2X 20 3" xfId="14151"/>
    <cellStyle name="SAPBEXHLevel2X 21" xfId="5648"/>
    <cellStyle name="SAPBEXHLevel2X 21 2" xfId="10769"/>
    <cellStyle name="SAPBEXHLevel2X 21 3" xfId="13917"/>
    <cellStyle name="SAPBEXHLevel2X 22" xfId="6034"/>
    <cellStyle name="SAPBEXHLevel2X 22 2" xfId="11138"/>
    <cellStyle name="SAPBEXHLevel2X 22 3" xfId="14282"/>
    <cellStyle name="SAPBEXHLevel2X 23" xfId="5579"/>
    <cellStyle name="SAPBEXHLevel2X 23 2" xfId="10700"/>
    <cellStyle name="SAPBEXHLevel2X 23 3" xfId="13848"/>
    <cellStyle name="SAPBEXHLevel2X 24" xfId="6146"/>
    <cellStyle name="SAPBEXHLevel2X 24 2" xfId="11240"/>
    <cellStyle name="SAPBEXHLevel2X 24 3" xfId="14374"/>
    <cellStyle name="SAPBEXHLevel2X 25" xfId="6198"/>
    <cellStyle name="SAPBEXHLevel2X 25 2" xfId="11292"/>
    <cellStyle name="SAPBEXHLevel2X 25 3" xfId="14426"/>
    <cellStyle name="SAPBEXHLevel2X 26" xfId="7264"/>
    <cellStyle name="SAPBEXHLevel2X 27" xfId="11147"/>
    <cellStyle name="SAPBEXHLevel2X 28" xfId="1549"/>
    <cellStyle name="SAPBEXHLevel2X 3" xfId="331"/>
    <cellStyle name="SAPBEXHLevel2X 3 2" xfId="332"/>
    <cellStyle name="SAPBEXHLevel2X 3 2 2" xfId="7568"/>
    <cellStyle name="SAPBEXHLevel2X 3 3" xfId="11577"/>
    <cellStyle name="SAPBEXHLevel2X 3 4" xfId="2027"/>
    <cellStyle name="SAPBEXHLevel2X 4" xfId="333"/>
    <cellStyle name="SAPBEXHLevel2X 4 2" xfId="334"/>
    <cellStyle name="SAPBEXHLevel2X 4 2 2" xfId="7941"/>
    <cellStyle name="SAPBEXHLevel2X 4 3" xfId="7173"/>
    <cellStyle name="SAPBEXHLevel2X 4 4" xfId="2403"/>
    <cellStyle name="SAPBEXHLevel2X 5" xfId="335"/>
    <cellStyle name="SAPBEXHLevel2X 5 2" xfId="336"/>
    <cellStyle name="SAPBEXHLevel2X 5 2 2" xfId="7485"/>
    <cellStyle name="SAPBEXHLevel2X 5 3" xfId="9763"/>
    <cellStyle name="SAPBEXHLevel2X 5 4" xfId="1944"/>
    <cellStyle name="SAPBEXHLevel2X 6" xfId="337"/>
    <cellStyle name="SAPBEXHLevel2X 6 2" xfId="8134"/>
    <cellStyle name="SAPBEXHLevel2X 6 3" xfId="9482"/>
    <cellStyle name="SAPBEXHLevel2X 6 4" xfId="2620"/>
    <cellStyle name="SAPBEXHLevel2X 7" xfId="518"/>
    <cellStyle name="SAPBEXHLevel2X 7 2" xfId="8169"/>
    <cellStyle name="SAPBEXHLevel2X 7 3" xfId="7067"/>
    <cellStyle name="SAPBEXHLevel2X 7 4" xfId="2655"/>
    <cellStyle name="SAPBEXHLevel2X 8" xfId="945"/>
    <cellStyle name="SAPBEXHLevel2X 8 2" xfId="8376"/>
    <cellStyle name="SAPBEXHLevel2X 8 3" xfId="6874"/>
    <cellStyle name="SAPBEXHLevel2X 8 4" xfId="2884"/>
    <cellStyle name="SAPBEXHLevel2X 9" xfId="3080"/>
    <cellStyle name="SAPBEXHLevel2X 9 2" xfId="8548"/>
    <cellStyle name="SAPBEXHLevel2X 9 3" xfId="11925"/>
    <cellStyle name="SAPBEXHLevel3" xfId="338"/>
    <cellStyle name="SAPBEXHLevel3 10" xfId="3279"/>
    <cellStyle name="SAPBEXHLevel3 10 2" xfId="8726"/>
    <cellStyle name="SAPBEXHLevel3 10 3" xfId="12086"/>
    <cellStyle name="SAPBEXHLevel3 11" xfId="3475"/>
    <cellStyle name="SAPBEXHLevel3 11 2" xfId="8900"/>
    <cellStyle name="SAPBEXHLevel3 11 3" xfId="12244"/>
    <cellStyle name="SAPBEXHLevel3 12" xfId="3667"/>
    <cellStyle name="SAPBEXHLevel3 12 2" xfId="9070"/>
    <cellStyle name="SAPBEXHLevel3 12 3" xfId="12397"/>
    <cellStyle name="SAPBEXHLevel3 13" xfId="3857"/>
    <cellStyle name="SAPBEXHLevel3 13 2" xfId="9236"/>
    <cellStyle name="SAPBEXHLevel3 13 3" xfId="12547"/>
    <cellStyle name="SAPBEXHLevel3 14" xfId="4043"/>
    <cellStyle name="SAPBEXHLevel3 14 2" xfId="9396"/>
    <cellStyle name="SAPBEXHLevel3 14 3" xfId="12694"/>
    <cellStyle name="SAPBEXHLevel3 15" xfId="4218"/>
    <cellStyle name="SAPBEXHLevel3 15 2" xfId="9550"/>
    <cellStyle name="SAPBEXHLevel3 15 3" xfId="12831"/>
    <cellStyle name="SAPBEXHLevel3 16" xfId="4421"/>
    <cellStyle name="SAPBEXHLevel3 16 2" xfId="9733"/>
    <cellStyle name="SAPBEXHLevel3 16 3" xfId="12996"/>
    <cellStyle name="SAPBEXHLevel3 17" xfId="4596"/>
    <cellStyle name="SAPBEXHLevel3 17 2" xfId="9883"/>
    <cellStyle name="SAPBEXHLevel3 17 3" xfId="13133"/>
    <cellStyle name="SAPBEXHLevel3 18" xfId="4782"/>
    <cellStyle name="SAPBEXHLevel3 18 2" xfId="10046"/>
    <cellStyle name="SAPBEXHLevel3 18 3" xfId="13280"/>
    <cellStyle name="SAPBEXHLevel3 19" xfId="5115"/>
    <cellStyle name="SAPBEXHLevel3 19 2" xfId="10329"/>
    <cellStyle name="SAPBEXHLevel3 19 3" xfId="13536"/>
    <cellStyle name="SAPBEXHLevel3 2" xfId="339"/>
    <cellStyle name="SAPBEXHLevel3 2 2" xfId="340"/>
    <cellStyle name="SAPBEXHLevel3 2 2 2" xfId="511"/>
    <cellStyle name="SAPBEXHLevel3 2 2 3" xfId="952"/>
    <cellStyle name="SAPBEXHLevel3 2 2 4" xfId="7850"/>
    <cellStyle name="SAPBEXHLevel3 2 3" xfId="689"/>
    <cellStyle name="SAPBEXHLevel3 2 3 2" xfId="510"/>
    <cellStyle name="SAPBEXHLevel3 2 3 3" xfId="953"/>
    <cellStyle name="SAPBEXHLevel3 2 3 4" xfId="7314"/>
    <cellStyle name="SAPBEXHLevel3 2 4" xfId="690"/>
    <cellStyle name="SAPBEXHLevel3 2 4 2" xfId="509"/>
    <cellStyle name="SAPBEXHLevel3 2 4 3" xfId="954"/>
    <cellStyle name="SAPBEXHLevel3 2 5" xfId="512"/>
    <cellStyle name="SAPBEXHLevel3 2 6" xfId="951"/>
    <cellStyle name="SAPBEXHLevel3 2 7" xfId="2312"/>
    <cellStyle name="SAPBEXHLevel3 20" xfId="5886"/>
    <cellStyle name="SAPBEXHLevel3 20 2" xfId="11005"/>
    <cellStyle name="SAPBEXHLevel3 20 3" xfId="14152"/>
    <cellStyle name="SAPBEXHLevel3 21" xfId="5647"/>
    <cellStyle name="SAPBEXHLevel3 21 2" xfId="10768"/>
    <cellStyle name="SAPBEXHLevel3 21 3" xfId="13916"/>
    <cellStyle name="SAPBEXHLevel3 22" xfId="5567"/>
    <cellStyle name="SAPBEXHLevel3 22 2" xfId="10688"/>
    <cellStyle name="SAPBEXHLevel3 22 3" xfId="13837"/>
    <cellStyle name="SAPBEXHLevel3 23" xfId="5578"/>
    <cellStyle name="SAPBEXHLevel3 23 2" xfId="10699"/>
    <cellStyle name="SAPBEXHLevel3 23 3" xfId="13847"/>
    <cellStyle name="SAPBEXHLevel3 24" xfId="6148"/>
    <cellStyle name="SAPBEXHLevel3 24 2" xfId="11242"/>
    <cellStyle name="SAPBEXHLevel3 24 3" xfId="14376"/>
    <cellStyle name="SAPBEXHLevel3 25" xfId="6199"/>
    <cellStyle name="SAPBEXHLevel3 25 2" xfId="11293"/>
    <cellStyle name="SAPBEXHLevel3 25 3" xfId="14427"/>
    <cellStyle name="SAPBEXHLevel3 26" xfId="7265"/>
    <cellStyle name="SAPBEXHLevel3 27" xfId="8036"/>
    <cellStyle name="SAPBEXHLevel3 28" xfId="1550"/>
    <cellStyle name="SAPBEXHLevel3 3" xfId="341"/>
    <cellStyle name="SAPBEXHLevel3 3 2" xfId="342"/>
    <cellStyle name="SAPBEXHLevel3 3 2 2" xfId="7567"/>
    <cellStyle name="SAPBEXHLevel3 3 3" xfId="11668"/>
    <cellStyle name="SAPBEXHLevel3 3 4" xfId="2026"/>
    <cellStyle name="SAPBEXHLevel3 4" xfId="343"/>
    <cellStyle name="SAPBEXHLevel3 4 2" xfId="344"/>
    <cellStyle name="SAPBEXHLevel3 4 2 2" xfId="7942"/>
    <cellStyle name="SAPBEXHLevel3 4 3" xfId="7172"/>
    <cellStyle name="SAPBEXHLevel3 4 4" xfId="2404"/>
    <cellStyle name="SAPBEXHLevel3 5" xfId="345"/>
    <cellStyle name="SAPBEXHLevel3 5 2" xfId="346"/>
    <cellStyle name="SAPBEXHLevel3 5 2 2" xfId="7484"/>
    <cellStyle name="SAPBEXHLevel3 5 3" xfId="9912"/>
    <cellStyle name="SAPBEXHLevel3 5 4" xfId="1943"/>
    <cellStyle name="SAPBEXHLevel3 6" xfId="347"/>
    <cellStyle name="SAPBEXHLevel3 6 2" xfId="7998"/>
    <cellStyle name="SAPBEXHLevel3 6 3" xfId="8758"/>
    <cellStyle name="SAPBEXHLevel3 6 4" xfId="2460"/>
    <cellStyle name="SAPBEXHLevel3 7" xfId="513"/>
    <cellStyle name="SAPBEXHLevel3 7 2" xfId="8170"/>
    <cellStyle name="SAPBEXHLevel3 7 3" xfId="7066"/>
    <cellStyle name="SAPBEXHLevel3 7 4" xfId="2656"/>
    <cellStyle name="SAPBEXHLevel3 8" xfId="950"/>
    <cellStyle name="SAPBEXHLevel3 8 2" xfId="8377"/>
    <cellStyle name="SAPBEXHLevel3 8 3" xfId="6873"/>
    <cellStyle name="SAPBEXHLevel3 8 4" xfId="2885"/>
    <cellStyle name="SAPBEXHLevel3 9" xfId="3081"/>
    <cellStyle name="SAPBEXHLevel3 9 2" xfId="8549"/>
    <cellStyle name="SAPBEXHLevel3 9 3" xfId="11926"/>
    <cellStyle name="SAPBEXHLevel3X" xfId="348"/>
    <cellStyle name="SAPBEXHLevel3X 10" xfId="3493"/>
    <cellStyle name="SAPBEXHLevel3X 10 2" xfId="8917"/>
    <cellStyle name="SAPBEXHLevel3X 10 3" xfId="12262"/>
    <cellStyle name="SAPBEXHLevel3X 11" xfId="3687"/>
    <cellStyle name="SAPBEXHLevel3X 11 2" xfId="9089"/>
    <cellStyle name="SAPBEXHLevel3X 11 3" xfId="12417"/>
    <cellStyle name="SAPBEXHLevel3X 12" xfId="3875"/>
    <cellStyle name="SAPBEXHLevel3X 12 2" xfId="9253"/>
    <cellStyle name="SAPBEXHLevel3X 12 3" xfId="12565"/>
    <cellStyle name="SAPBEXHLevel3X 13" xfId="4066"/>
    <cellStyle name="SAPBEXHLevel3X 13 2" xfId="9419"/>
    <cellStyle name="SAPBEXHLevel3X 13 3" xfId="12717"/>
    <cellStyle name="SAPBEXHLevel3X 14" xfId="4242"/>
    <cellStyle name="SAPBEXHLevel3X 14 2" xfId="9574"/>
    <cellStyle name="SAPBEXHLevel3X 14 3" xfId="12855"/>
    <cellStyle name="SAPBEXHLevel3X 15" xfId="4219"/>
    <cellStyle name="SAPBEXHLevel3X 15 2" xfId="9551"/>
    <cellStyle name="SAPBEXHLevel3X 15 3" xfId="12832"/>
    <cellStyle name="SAPBEXHLevel3X 16" xfId="4608"/>
    <cellStyle name="SAPBEXHLevel3X 16 2" xfId="9895"/>
    <cellStyle name="SAPBEXHLevel3X 16 3" xfId="13145"/>
    <cellStyle name="SAPBEXHLevel3X 17" xfId="4797"/>
    <cellStyle name="SAPBEXHLevel3X 17 2" xfId="10060"/>
    <cellStyle name="SAPBEXHLevel3X 17 3" xfId="13295"/>
    <cellStyle name="SAPBEXHLevel3X 18" xfId="4964"/>
    <cellStyle name="SAPBEXHLevel3X 18 2" xfId="10203"/>
    <cellStyle name="SAPBEXHLevel3X 18 3" xfId="13423"/>
    <cellStyle name="SAPBEXHLevel3X 19" xfId="5112"/>
    <cellStyle name="SAPBEXHLevel3X 19 2" xfId="10327"/>
    <cellStyle name="SAPBEXHLevel3X 19 3" xfId="13533"/>
    <cellStyle name="SAPBEXHLevel3X 2" xfId="349"/>
    <cellStyle name="SAPBEXHLevel3X 2 2" xfId="350"/>
    <cellStyle name="SAPBEXHLevel3X 2 2 2" xfId="506"/>
    <cellStyle name="SAPBEXHLevel3X 2 2 3" xfId="957"/>
    <cellStyle name="SAPBEXHLevel3X 2 2 4" xfId="7851"/>
    <cellStyle name="SAPBEXHLevel3X 2 3" xfId="694"/>
    <cellStyle name="SAPBEXHLevel3X 2 3 2" xfId="505"/>
    <cellStyle name="SAPBEXHLevel3X 2 3 3" xfId="958"/>
    <cellStyle name="SAPBEXHLevel3X 2 3 4" xfId="7313"/>
    <cellStyle name="SAPBEXHLevel3X 2 4" xfId="695"/>
    <cellStyle name="SAPBEXHLevel3X 2 4 2" xfId="754"/>
    <cellStyle name="SAPBEXHLevel3X 2 4 3" xfId="959"/>
    <cellStyle name="SAPBEXHLevel3X 2 5" xfId="507"/>
    <cellStyle name="SAPBEXHLevel3X 2 6" xfId="956"/>
    <cellStyle name="SAPBEXHLevel3X 2 7" xfId="2313"/>
    <cellStyle name="SAPBEXHLevel3X 20" xfId="5887"/>
    <cellStyle name="SAPBEXHLevel3X 20 2" xfId="11006"/>
    <cellStyle name="SAPBEXHLevel3X 20 3" xfId="14153"/>
    <cellStyle name="SAPBEXHLevel3X 21" xfId="5646"/>
    <cellStyle name="SAPBEXHLevel3X 21 2" xfId="10767"/>
    <cellStyle name="SAPBEXHLevel3X 21 3" xfId="13915"/>
    <cellStyle name="SAPBEXHLevel3X 22" xfId="5947"/>
    <cellStyle name="SAPBEXHLevel3X 22 2" xfId="11066"/>
    <cellStyle name="SAPBEXHLevel3X 22 3" xfId="14213"/>
    <cellStyle name="SAPBEXHLevel3X 23" xfId="6001"/>
    <cellStyle name="SAPBEXHLevel3X 23 2" xfId="11119"/>
    <cellStyle name="SAPBEXHLevel3X 23 3" xfId="14267"/>
    <cellStyle name="SAPBEXHLevel3X 24" xfId="6212"/>
    <cellStyle name="SAPBEXHLevel3X 24 2" xfId="11305"/>
    <cellStyle name="SAPBEXHLevel3X 24 3" xfId="14440"/>
    <cellStyle name="SAPBEXHLevel3X 25" xfId="6381"/>
    <cellStyle name="SAPBEXHLevel3X 25 2" xfId="11451"/>
    <cellStyle name="SAPBEXHLevel3X 25 3" xfId="14571"/>
    <cellStyle name="SAPBEXHLevel3X 26" xfId="7266"/>
    <cellStyle name="SAPBEXHLevel3X 27" xfId="10628"/>
    <cellStyle name="SAPBEXHLevel3X 28" xfId="1551"/>
    <cellStyle name="SAPBEXHLevel3X 3" xfId="351"/>
    <cellStyle name="SAPBEXHLevel3X 3 2" xfId="352"/>
    <cellStyle name="SAPBEXHLevel3X 3 2 2" xfId="7566"/>
    <cellStyle name="SAPBEXHLevel3X 3 3" xfId="11744"/>
    <cellStyle name="SAPBEXHLevel3X 3 4" xfId="2025"/>
    <cellStyle name="SAPBEXHLevel3X 4" xfId="353"/>
    <cellStyle name="SAPBEXHLevel3X 4 2" xfId="354"/>
    <cellStyle name="SAPBEXHLevel3X 4 2 2" xfId="7943"/>
    <cellStyle name="SAPBEXHLevel3X 4 3" xfId="7171"/>
    <cellStyle name="SAPBEXHLevel3X 4 4" xfId="2405"/>
    <cellStyle name="SAPBEXHLevel3X 5" xfId="355"/>
    <cellStyle name="SAPBEXHLevel3X 5 2" xfId="356"/>
    <cellStyle name="SAPBEXHLevel3X 5 2 2" xfId="8012"/>
    <cellStyle name="SAPBEXHLevel3X 5 3" xfId="7131"/>
    <cellStyle name="SAPBEXHLevel3X 5 4" xfId="2474"/>
    <cellStyle name="SAPBEXHLevel3X 6" xfId="357"/>
    <cellStyle name="SAPBEXHLevel3X 6 2" xfId="8195"/>
    <cellStyle name="SAPBEXHLevel3X 6 3" xfId="7043"/>
    <cellStyle name="SAPBEXHLevel3X 6 4" xfId="2681"/>
    <cellStyle name="SAPBEXHLevel3X 7" xfId="508"/>
    <cellStyle name="SAPBEXHLevel3X 7 2" xfId="8401"/>
    <cellStyle name="SAPBEXHLevel3X 7 3" xfId="6849"/>
    <cellStyle name="SAPBEXHLevel3X 7 4" xfId="2909"/>
    <cellStyle name="SAPBEXHLevel3X 8" xfId="955"/>
    <cellStyle name="SAPBEXHLevel3X 8 2" xfId="8570"/>
    <cellStyle name="SAPBEXHLevel3X 8 3" xfId="11947"/>
    <cellStyle name="SAPBEXHLevel3X 8 4" xfId="3102"/>
    <cellStyle name="SAPBEXHLevel3X 9" xfId="3301"/>
    <cellStyle name="SAPBEXHLevel3X 9 2" xfId="8747"/>
    <cellStyle name="SAPBEXHLevel3X 9 3" xfId="12108"/>
    <cellStyle name="SAPBEXresData" xfId="358"/>
    <cellStyle name="SAPBEXresData 10" xfId="3489"/>
    <cellStyle name="SAPBEXresData 10 2" xfId="8914"/>
    <cellStyle name="SAPBEXresData 10 3" xfId="12258"/>
    <cellStyle name="SAPBEXresData 11" xfId="3682"/>
    <cellStyle name="SAPBEXresData 11 2" xfId="9085"/>
    <cellStyle name="SAPBEXresData 11 3" xfId="12412"/>
    <cellStyle name="SAPBEXresData 12" xfId="3870"/>
    <cellStyle name="SAPBEXresData 12 2" xfId="9249"/>
    <cellStyle name="SAPBEXresData 12 3" xfId="12560"/>
    <cellStyle name="SAPBEXresData 13" xfId="4061"/>
    <cellStyle name="SAPBEXresData 13 2" xfId="9414"/>
    <cellStyle name="SAPBEXresData 13 3" xfId="12712"/>
    <cellStyle name="SAPBEXresData 14" xfId="4044"/>
    <cellStyle name="SAPBEXresData 14 2" xfId="9397"/>
    <cellStyle name="SAPBEXresData 14 3" xfId="12695"/>
    <cellStyle name="SAPBEXresData 15" xfId="4225"/>
    <cellStyle name="SAPBEXresData 15 2" xfId="9557"/>
    <cellStyle name="SAPBEXresData 15 3" xfId="12838"/>
    <cellStyle name="SAPBEXresData 16" xfId="4606"/>
    <cellStyle name="SAPBEXresData 16 2" xfId="9893"/>
    <cellStyle name="SAPBEXresData 16 3" xfId="13143"/>
    <cellStyle name="SAPBEXresData 17" xfId="4793"/>
    <cellStyle name="SAPBEXresData 17 2" xfId="10057"/>
    <cellStyle name="SAPBEXresData 17 3" xfId="13291"/>
    <cellStyle name="SAPBEXresData 18" xfId="4960"/>
    <cellStyle name="SAPBEXresData 18 2" xfId="10200"/>
    <cellStyle name="SAPBEXresData 18 3" xfId="13419"/>
    <cellStyle name="SAPBEXresData 19" xfId="5224"/>
    <cellStyle name="SAPBEXresData 19 2" xfId="10417"/>
    <cellStyle name="SAPBEXresData 19 3" xfId="13607"/>
    <cellStyle name="SAPBEXresData 2" xfId="359"/>
    <cellStyle name="SAPBEXresData 2 2" xfId="360"/>
    <cellStyle name="SAPBEXresData 2 2 2" xfId="757"/>
    <cellStyle name="SAPBEXresData 2 2 3" xfId="962"/>
    <cellStyle name="SAPBEXresData 2 2 4" xfId="7852"/>
    <cellStyle name="SAPBEXresData 2 3" xfId="699"/>
    <cellStyle name="SAPBEXresData 2 3 2" xfId="758"/>
    <cellStyle name="SAPBEXresData 2 3 3" xfId="963"/>
    <cellStyle name="SAPBEXresData 2 3 4" xfId="7312"/>
    <cellStyle name="SAPBEXresData 2 4" xfId="700"/>
    <cellStyle name="SAPBEXresData 2 4 2" xfId="759"/>
    <cellStyle name="SAPBEXresData 2 4 3" xfId="964"/>
    <cellStyle name="SAPBEXresData 2 5" xfId="756"/>
    <cellStyle name="SAPBEXresData 2 6" xfId="961"/>
    <cellStyle name="SAPBEXresData 2 7" xfId="2314"/>
    <cellStyle name="SAPBEXresData 20" xfId="5888"/>
    <cellStyle name="SAPBEXresData 20 2" xfId="11007"/>
    <cellStyle name="SAPBEXresData 20 3" xfId="14154"/>
    <cellStyle name="SAPBEXresData 21" xfId="5645"/>
    <cellStyle name="SAPBEXresData 21 2" xfId="10766"/>
    <cellStyle name="SAPBEXresData 21 3" xfId="13914"/>
    <cellStyle name="SAPBEXresData 22" xfId="5948"/>
    <cellStyle name="SAPBEXresData 22 2" xfId="11067"/>
    <cellStyle name="SAPBEXresData 22 3" xfId="14214"/>
    <cellStyle name="SAPBEXresData 23" xfId="5997"/>
    <cellStyle name="SAPBEXresData 23 2" xfId="11116"/>
    <cellStyle name="SAPBEXresData 23 3" xfId="14263"/>
    <cellStyle name="SAPBEXresData 24" xfId="6208"/>
    <cellStyle name="SAPBEXresData 24 2" xfId="11302"/>
    <cellStyle name="SAPBEXresData 24 3" xfId="14436"/>
    <cellStyle name="SAPBEXresData 25" xfId="6377"/>
    <cellStyle name="SAPBEXresData 25 2" xfId="11448"/>
    <cellStyle name="SAPBEXresData 25 3" xfId="14567"/>
    <cellStyle name="SAPBEXresData 26" xfId="7267"/>
    <cellStyle name="SAPBEXresData 27" xfId="10551"/>
    <cellStyle name="SAPBEXresData 28" xfId="1552"/>
    <cellStyle name="SAPBEXresData 3" xfId="361"/>
    <cellStyle name="SAPBEXresData 3 2" xfId="362"/>
    <cellStyle name="SAPBEXresData 3 2 2" xfId="7565"/>
    <cellStyle name="SAPBEXresData 3 3" xfId="8215"/>
    <cellStyle name="SAPBEXresData 3 4" xfId="2024"/>
    <cellStyle name="SAPBEXresData 4" xfId="363"/>
    <cellStyle name="SAPBEXresData 4 2" xfId="364"/>
    <cellStyle name="SAPBEXresData 4 2 2" xfId="7944"/>
    <cellStyle name="SAPBEXresData 4 3" xfId="7170"/>
    <cellStyle name="SAPBEXresData 4 4" xfId="2406"/>
    <cellStyle name="SAPBEXresData 5" xfId="365"/>
    <cellStyle name="SAPBEXresData 5 2" xfId="366"/>
    <cellStyle name="SAPBEXresData 5 2 2" xfId="8010"/>
    <cellStyle name="SAPBEXresData 5 3" xfId="7133"/>
    <cellStyle name="SAPBEXresData 5 4" xfId="2472"/>
    <cellStyle name="SAPBEXresData 6" xfId="367"/>
    <cellStyle name="SAPBEXresData 6 2" xfId="8190"/>
    <cellStyle name="SAPBEXresData 6 3" xfId="7046"/>
    <cellStyle name="SAPBEXresData 6 4" xfId="2676"/>
    <cellStyle name="SAPBEXresData 7" xfId="755"/>
    <cellStyle name="SAPBEXresData 7 2" xfId="8396"/>
    <cellStyle name="SAPBEXresData 7 3" xfId="6854"/>
    <cellStyle name="SAPBEXresData 7 4" xfId="2904"/>
    <cellStyle name="SAPBEXresData 8" xfId="960"/>
    <cellStyle name="SAPBEXresData 8 2" xfId="8565"/>
    <cellStyle name="SAPBEXresData 8 3" xfId="11942"/>
    <cellStyle name="SAPBEXresData 8 4" xfId="3097"/>
    <cellStyle name="SAPBEXresData 9" xfId="3296"/>
    <cellStyle name="SAPBEXresData 9 2" xfId="8743"/>
    <cellStyle name="SAPBEXresData 9 3" xfId="12103"/>
    <cellStyle name="SAPBEXresDataEmph" xfId="368"/>
    <cellStyle name="SAPBEXresDataEmph 10" xfId="3622"/>
    <cellStyle name="SAPBEXresDataEmph 10 2" xfId="9025"/>
    <cellStyle name="SAPBEXresDataEmph 10 3" xfId="12352"/>
    <cellStyle name="SAPBEXresDataEmph 11" xfId="3813"/>
    <cellStyle name="SAPBEXresDataEmph 11 2" xfId="9192"/>
    <cellStyle name="SAPBEXresDataEmph 11 3" xfId="12503"/>
    <cellStyle name="SAPBEXresDataEmph 12" xfId="3997"/>
    <cellStyle name="SAPBEXresDataEmph 12 2" xfId="9350"/>
    <cellStyle name="SAPBEXresDataEmph 12 3" xfId="12648"/>
    <cellStyle name="SAPBEXresDataEmph 13" xfId="4188"/>
    <cellStyle name="SAPBEXresDataEmph 13 2" xfId="9520"/>
    <cellStyle name="SAPBEXresDataEmph 13 3" xfId="12801"/>
    <cellStyle name="SAPBEXresDataEmph 14" xfId="4447"/>
    <cellStyle name="SAPBEXresDataEmph 14 2" xfId="9754"/>
    <cellStyle name="SAPBEXresDataEmph 14 3" xfId="13017"/>
    <cellStyle name="SAPBEXresDataEmph 15" xfId="4226"/>
    <cellStyle name="SAPBEXresDataEmph 15 2" xfId="9558"/>
    <cellStyle name="SAPBEXresDataEmph 15 3" xfId="12839"/>
    <cellStyle name="SAPBEXresDataEmph 16" xfId="4741"/>
    <cellStyle name="SAPBEXresDataEmph 16 2" xfId="10005"/>
    <cellStyle name="SAPBEXresDataEmph 16 3" xfId="13240"/>
    <cellStyle name="SAPBEXresDataEmph 17" xfId="4914"/>
    <cellStyle name="SAPBEXresDataEmph 17 2" xfId="10154"/>
    <cellStyle name="SAPBEXresDataEmph 17 3" xfId="13373"/>
    <cellStyle name="SAPBEXresDataEmph 18" xfId="5076"/>
    <cellStyle name="SAPBEXresDataEmph 18 2" xfId="10291"/>
    <cellStyle name="SAPBEXresDataEmph 18 3" xfId="13497"/>
    <cellStyle name="SAPBEXresDataEmph 19" xfId="5259"/>
    <cellStyle name="SAPBEXresDataEmph 19 2" xfId="10448"/>
    <cellStyle name="SAPBEXresDataEmph 19 3" xfId="13637"/>
    <cellStyle name="SAPBEXresDataEmph 2" xfId="369"/>
    <cellStyle name="SAPBEXresDataEmph 2 2" xfId="370"/>
    <cellStyle name="SAPBEXresDataEmph 2 2 2" xfId="762"/>
    <cellStyle name="SAPBEXresDataEmph 2 2 3" xfId="967"/>
    <cellStyle name="SAPBEXresDataEmph 2 2 4" xfId="7853"/>
    <cellStyle name="SAPBEXresDataEmph 2 3" xfId="704"/>
    <cellStyle name="SAPBEXresDataEmph 2 3 2" xfId="763"/>
    <cellStyle name="SAPBEXresDataEmph 2 3 3" xfId="968"/>
    <cellStyle name="SAPBEXresDataEmph 2 3 4" xfId="7311"/>
    <cellStyle name="SAPBEXresDataEmph 2 4" xfId="705"/>
    <cellStyle name="SAPBEXresDataEmph 2 4 2" xfId="764"/>
    <cellStyle name="SAPBEXresDataEmph 2 4 3" xfId="969"/>
    <cellStyle name="SAPBEXresDataEmph 2 5" xfId="761"/>
    <cellStyle name="SAPBEXresDataEmph 2 6" xfId="966"/>
    <cellStyle name="SAPBEXresDataEmph 2 7" xfId="2315"/>
    <cellStyle name="SAPBEXresDataEmph 20" xfId="5889"/>
    <cellStyle name="SAPBEXresDataEmph 20 2" xfId="11008"/>
    <cellStyle name="SAPBEXresDataEmph 20 3" xfId="14155"/>
    <cellStyle name="SAPBEXresDataEmph 21" xfId="5644"/>
    <cellStyle name="SAPBEXresDataEmph 21 2" xfId="10765"/>
    <cellStyle name="SAPBEXresDataEmph 21 3" xfId="13913"/>
    <cellStyle name="SAPBEXresDataEmph 22" xfId="5949"/>
    <cellStyle name="SAPBEXresDataEmph 22 2" xfId="11068"/>
    <cellStyle name="SAPBEXresDataEmph 22 3" xfId="14215"/>
    <cellStyle name="SAPBEXresDataEmph 23" xfId="6137"/>
    <cellStyle name="SAPBEXresDataEmph 23 2" xfId="11231"/>
    <cellStyle name="SAPBEXresDataEmph 23 3" xfId="14365"/>
    <cellStyle name="SAPBEXresDataEmph 24" xfId="6337"/>
    <cellStyle name="SAPBEXresDataEmph 24 2" xfId="11408"/>
    <cellStyle name="SAPBEXresDataEmph 24 3" xfId="14527"/>
    <cellStyle name="SAPBEXresDataEmph 25" xfId="6489"/>
    <cellStyle name="SAPBEXresDataEmph 25 2" xfId="11537"/>
    <cellStyle name="SAPBEXresDataEmph 25 3" xfId="14641"/>
    <cellStyle name="SAPBEXresDataEmph 26" xfId="7268"/>
    <cellStyle name="SAPBEXresDataEmph 27" xfId="10461"/>
    <cellStyle name="SAPBEXresDataEmph 28" xfId="1553"/>
    <cellStyle name="SAPBEXresDataEmph 3" xfId="371"/>
    <cellStyle name="SAPBEXresDataEmph 3 2" xfId="372"/>
    <cellStyle name="SAPBEXresDataEmph 3 2 2" xfId="7564"/>
    <cellStyle name="SAPBEXresDataEmph 3 3" xfId="8421"/>
    <cellStyle name="SAPBEXresDataEmph 3 4" xfId="2023"/>
    <cellStyle name="SAPBEXresDataEmph 4" xfId="373"/>
    <cellStyle name="SAPBEXresDataEmph 4 2" xfId="374"/>
    <cellStyle name="SAPBEXresDataEmph 4 2 2" xfId="7945"/>
    <cellStyle name="SAPBEXresDataEmph 4 3" xfId="7169"/>
    <cellStyle name="SAPBEXresDataEmph 4 4" xfId="2407"/>
    <cellStyle name="SAPBEXresDataEmph 5" xfId="375"/>
    <cellStyle name="SAPBEXresDataEmph 5 2" xfId="376"/>
    <cellStyle name="SAPBEXresDataEmph 5 2 2" xfId="7999"/>
    <cellStyle name="SAPBEXresDataEmph 5 3" xfId="8580"/>
    <cellStyle name="SAPBEXresDataEmph 5 4" xfId="2461"/>
    <cellStyle name="SAPBEXresDataEmph 6" xfId="377"/>
    <cellStyle name="SAPBEXresDataEmph 6 2" xfId="8307"/>
    <cellStyle name="SAPBEXresDataEmph 6 3" xfId="6944"/>
    <cellStyle name="SAPBEXresDataEmph 6 4" xfId="2815"/>
    <cellStyle name="SAPBEXresDataEmph 7" xfId="760"/>
    <cellStyle name="SAPBEXresDataEmph 7 2" xfId="8507"/>
    <cellStyle name="SAPBEXresDataEmph 7 3" xfId="11883"/>
    <cellStyle name="SAPBEXresDataEmph 7 4" xfId="3038"/>
    <cellStyle name="SAPBEXresDataEmph 8" xfId="965"/>
    <cellStyle name="SAPBEXresDataEmph 8 2" xfId="8677"/>
    <cellStyle name="SAPBEXresDataEmph 8 3" xfId="12037"/>
    <cellStyle name="SAPBEXresDataEmph 8 4" xfId="3230"/>
    <cellStyle name="SAPBEXresDataEmph 9" xfId="3430"/>
    <cellStyle name="SAPBEXresDataEmph 9 2" xfId="8855"/>
    <cellStyle name="SAPBEXresDataEmph 9 3" xfId="12199"/>
    <cellStyle name="SAPBEXresItem" xfId="378"/>
    <cellStyle name="SAPBEXresItem 10" xfId="3693"/>
    <cellStyle name="SAPBEXresItem 10 2" xfId="9092"/>
    <cellStyle name="SAPBEXresItem 10 3" xfId="12418"/>
    <cellStyle name="SAPBEXresItem 11" xfId="3881"/>
    <cellStyle name="SAPBEXresItem 11 2" xfId="9255"/>
    <cellStyle name="SAPBEXresItem 11 3" xfId="12566"/>
    <cellStyle name="SAPBEXresItem 12" xfId="4072"/>
    <cellStyle name="SAPBEXresItem 12 2" xfId="9421"/>
    <cellStyle name="SAPBEXresItem 12 3" xfId="12718"/>
    <cellStyle name="SAPBEXresItem 13" xfId="4253"/>
    <cellStyle name="SAPBEXresItem 13 2" xfId="9581"/>
    <cellStyle name="SAPBEXresItem 13 3" xfId="12861"/>
    <cellStyle name="SAPBEXresItem 14" xfId="4205"/>
    <cellStyle name="SAPBEXresItem 14 2" xfId="9537"/>
    <cellStyle name="SAPBEXresItem 14 3" xfId="12818"/>
    <cellStyle name="SAPBEXresItem 15" xfId="4227"/>
    <cellStyle name="SAPBEXresItem 15 2" xfId="9559"/>
    <cellStyle name="SAPBEXresItem 15 3" xfId="12840"/>
    <cellStyle name="SAPBEXresItem 16" xfId="4803"/>
    <cellStyle name="SAPBEXresItem 16 2" xfId="10062"/>
    <cellStyle name="SAPBEXresItem 16 3" xfId="13296"/>
    <cellStyle name="SAPBEXresItem 17" xfId="4970"/>
    <cellStyle name="SAPBEXresItem 17 2" xfId="10205"/>
    <cellStyle name="SAPBEXresItem 17 3" xfId="13424"/>
    <cellStyle name="SAPBEXresItem 18" xfId="5121"/>
    <cellStyle name="SAPBEXresItem 18 2" xfId="10331"/>
    <cellStyle name="SAPBEXresItem 18 3" xfId="13537"/>
    <cellStyle name="SAPBEXresItem 19" xfId="4955"/>
    <cellStyle name="SAPBEXresItem 19 2" xfId="10195"/>
    <cellStyle name="SAPBEXresItem 19 3" xfId="13414"/>
    <cellStyle name="SAPBEXresItem 2" xfId="379"/>
    <cellStyle name="SAPBEXresItem 2 2" xfId="380"/>
    <cellStyle name="SAPBEXresItem 2 2 2" xfId="767"/>
    <cellStyle name="SAPBEXresItem 2 2 3" xfId="972"/>
    <cellStyle name="SAPBEXresItem 2 2 4" xfId="7854"/>
    <cellStyle name="SAPBEXresItem 2 3" xfId="709"/>
    <cellStyle name="SAPBEXresItem 2 3 2" xfId="768"/>
    <cellStyle name="SAPBEXresItem 2 3 3" xfId="973"/>
    <cellStyle name="SAPBEXresItem 2 3 4" xfId="7310"/>
    <cellStyle name="SAPBEXresItem 2 4" xfId="710"/>
    <cellStyle name="SAPBEXresItem 2 4 2" xfId="769"/>
    <cellStyle name="SAPBEXresItem 2 4 3" xfId="974"/>
    <cellStyle name="SAPBEXresItem 2 5" xfId="766"/>
    <cellStyle name="SAPBEXresItem 2 6" xfId="971"/>
    <cellStyle name="SAPBEXresItem 2 7" xfId="2316"/>
    <cellStyle name="SAPBEXresItem 20" xfId="5890"/>
    <cellStyle name="SAPBEXresItem 20 2" xfId="11009"/>
    <cellStyle name="SAPBEXresItem 20 3" xfId="14156"/>
    <cellStyle name="SAPBEXresItem 21" xfId="5643"/>
    <cellStyle name="SAPBEXresItem 21 2" xfId="10764"/>
    <cellStyle name="SAPBEXresItem 21 3" xfId="13912"/>
    <cellStyle name="SAPBEXresItem 22" xfId="5950"/>
    <cellStyle name="SAPBEXresItem 22 2" xfId="11069"/>
    <cellStyle name="SAPBEXresItem 22 3" xfId="14216"/>
    <cellStyle name="SAPBEXresItem 23" xfId="6218"/>
    <cellStyle name="SAPBEXresItem 23 2" xfId="11308"/>
    <cellStyle name="SAPBEXresItem 23 3" xfId="14441"/>
    <cellStyle name="SAPBEXresItem 24" xfId="6387"/>
    <cellStyle name="SAPBEXresItem 24 2" xfId="11454"/>
    <cellStyle name="SAPBEXresItem 24 3" xfId="14572"/>
    <cellStyle name="SAPBEXresItem 25" xfId="6524"/>
    <cellStyle name="SAPBEXresItem 25 2" xfId="11568"/>
    <cellStyle name="SAPBEXresItem 25 3" xfId="14671"/>
    <cellStyle name="SAPBEXresItem 26" xfId="7269"/>
    <cellStyle name="SAPBEXresItem 27" xfId="10347"/>
    <cellStyle name="SAPBEXresItem 28" xfId="1554"/>
    <cellStyle name="SAPBEXresItem 3" xfId="381"/>
    <cellStyle name="SAPBEXresItem 3 2" xfId="382"/>
    <cellStyle name="SAPBEXresItem 3 2 2" xfId="7563"/>
    <cellStyle name="SAPBEXresItem 3 3" xfId="8593"/>
    <cellStyle name="SAPBEXresItem 3 4" xfId="2022"/>
    <cellStyle name="SAPBEXresItem 4" xfId="383"/>
    <cellStyle name="SAPBEXresItem 4 2" xfId="384"/>
    <cellStyle name="SAPBEXresItem 4 2 2" xfId="7946"/>
    <cellStyle name="SAPBEXresItem 4 3" xfId="7168"/>
    <cellStyle name="SAPBEXresItem 4 4" xfId="2408"/>
    <cellStyle name="SAPBEXresItem 5" xfId="385"/>
    <cellStyle name="SAPBEXresItem 5 2" xfId="386"/>
    <cellStyle name="SAPBEXresItem 5 2 2" xfId="8198"/>
    <cellStyle name="SAPBEXresItem 5 3" xfId="7042"/>
    <cellStyle name="SAPBEXresItem 5 4" xfId="2687"/>
    <cellStyle name="SAPBEXresItem 6" xfId="387"/>
    <cellStyle name="SAPBEXresItem 6 2" xfId="8403"/>
    <cellStyle name="SAPBEXresItem 6 3" xfId="6848"/>
    <cellStyle name="SAPBEXresItem 6 4" xfId="2915"/>
    <cellStyle name="SAPBEXresItem 7" xfId="765"/>
    <cellStyle name="SAPBEXresItem 7 2" xfId="8574"/>
    <cellStyle name="SAPBEXresItem 7 3" xfId="11948"/>
    <cellStyle name="SAPBEXresItem 7 4" xfId="3108"/>
    <cellStyle name="SAPBEXresItem 8" xfId="970"/>
    <cellStyle name="SAPBEXresItem 8 2" xfId="8750"/>
    <cellStyle name="SAPBEXresItem 8 3" xfId="12109"/>
    <cellStyle name="SAPBEXresItem 8 4" xfId="3307"/>
    <cellStyle name="SAPBEXresItem 9" xfId="3499"/>
    <cellStyle name="SAPBEXresItem 9 2" xfId="8920"/>
    <cellStyle name="SAPBEXresItem 9 3" xfId="12263"/>
    <cellStyle name="SAPBEXresItemX" xfId="388"/>
    <cellStyle name="SAPBEXresItemX 10" xfId="3280"/>
    <cellStyle name="SAPBEXresItemX 10 2" xfId="8727"/>
    <cellStyle name="SAPBEXresItemX 10 3" xfId="12087"/>
    <cellStyle name="SAPBEXresItemX 11" xfId="3476"/>
    <cellStyle name="SAPBEXresItemX 11 2" xfId="8901"/>
    <cellStyle name="SAPBEXresItemX 11 3" xfId="12245"/>
    <cellStyle name="SAPBEXresItemX 12" xfId="3668"/>
    <cellStyle name="SAPBEXresItemX 12 2" xfId="9071"/>
    <cellStyle name="SAPBEXresItemX 12 3" xfId="12398"/>
    <cellStyle name="SAPBEXresItemX 13" xfId="3858"/>
    <cellStyle name="SAPBEXresItemX 13 2" xfId="9237"/>
    <cellStyle name="SAPBEXresItemX 13 3" xfId="12548"/>
    <cellStyle name="SAPBEXresItemX 14" xfId="4045"/>
    <cellStyle name="SAPBEXresItemX 14 2" xfId="9398"/>
    <cellStyle name="SAPBEXresItemX 14 3" xfId="12696"/>
    <cellStyle name="SAPBEXresItemX 15" xfId="4232"/>
    <cellStyle name="SAPBEXresItemX 15 2" xfId="9564"/>
    <cellStyle name="SAPBEXresItemX 15 3" xfId="12845"/>
    <cellStyle name="SAPBEXresItemX 16" xfId="4422"/>
    <cellStyle name="SAPBEXresItemX 16 2" xfId="9734"/>
    <cellStyle name="SAPBEXresItemX 16 3" xfId="12997"/>
    <cellStyle name="SAPBEXresItemX 17" xfId="4597"/>
    <cellStyle name="SAPBEXresItemX 17 2" xfId="9884"/>
    <cellStyle name="SAPBEXresItemX 17 3" xfId="13134"/>
    <cellStyle name="SAPBEXresItemX 18" xfId="4783"/>
    <cellStyle name="SAPBEXresItemX 18 2" xfId="10047"/>
    <cellStyle name="SAPBEXresItemX 18 3" xfId="13281"/>
    <cellStyle name="SAPBEXresItemX 19" xfId="5260"/>
    <cellStyle name="SAPBEXresItemX 19 2" xfId="10449"/>
    <cellStyle name="SAPBEXresItemX 19 3" xfId="13638"/>
    <cellStyle name="SAPBEXresItemX 2" xfId="389"/>
    <cellStyle name="SAPBEXresItemX 2 2" xfId="390"/>
    <cellStyle name="SAPBEXresItemX 2 2 2" xfId="772"/>
    <cellStyle name="SAPBEXresItemX 2 2 3" xfId="977"/>
    <cellStyle name="SAPBEXresItemX 2 2 4" xfId="7855"/>
    <cellStyle name="SAPBEXresItemX 2 3" xfId="714"/>
    <cellStyle name="SAPBEXresItemX 2 3 2" xfId="773"/>
    <cellStyle name="SAPBEXresItemX 2 3 3" xfId="978"/>
    <cellStyle name="SAPBEXresItemX 2 3 4" xfId="7309"/>
    <cellStyle name="SAPBEXresItemX 2 4" xfId="715"/>
    <cellStyle name="SAPBEXresItemX 2 4 2" xfId="774"/>
    <cellStyle name="SAPBEXresItemX 2 4 3" xfId="979"/>
    <cellStyle name="SAPBEXresItemX 2 5" xfId="771"/>
    <cellStyle name="SAPBEXresItemX 2 6" xfId="976"/>
    <cellStyle name="SAPBEXresItemX 2 7" xfId="2317"/>
    <cellStyle name="SAPBEXresItemX 20" xfId="5891"/>
    <cellStyle name="SAPBEXresItemX 20 2" xfId="11010"/>
    <cellStyle name="SAPBEXresItemX 20 3" xfId="14157"/>
    <cellStyle name="SAPBEXresItemX 21" xfId="5642"/>
    <cellStyle name="SAPBEXresItemX 21 2" xfId="10763"/>
    <cellStyle name="SAPBEXresItemX 21 3" xfId="13911"/>
    <cellStyle name="SAPBEXresItemX 22" xfId="5951"/>
    <cellStyle name="SAPBEXresItemX 22 2" xfId="11070"/>
    <cellStyle name="SAPBEXresItemX 22 3" xfId="14217"/>
    <cellStyle name="SAPBEXresItemX 23" xfId="5577"/>
    <cellStyle name="SAPBEXresItemX 23 2" xfId="10698"/>
    <cellStyle name="SAPBEXresItemX 23 3" xfId="13846"/>
    <cellStyle name="SAPBEXresItemX 24" xfId="6150"/>
    <cellStyle name="SAPBEXresItemX 24 2" xfId="11244"/>
    <cellStyle name="SAPBEXresItemX 24 3" xfId="14378"/>
    <cellStyle name="SAPBEXresItemX 25" xfId="6200"/>
    <cellStyle name="SAPBEXresItemX 25 2" xfId="11294"/>
    <cellStyle name="SAPBEXresItemX 25 3" xfId="14428"/>
    <cellStyle name="SAPBEXresItemX 26" xfId="7270"/>
    <cellStyle name="SAPBEXresItemX 27" xfId="10222"/>
    <cellStyle name="SAPBEXresItemX 28" xfId="1555"/>
    <cellStyle name="SAPBEXresItemX 3" xfId="391"/>
    <cellStyle name="SAPBEXresItemX 3 2" xfId="392"/>
    <cellStyle name="SAPBEXresItemX 3 2 2" xfId="7562"/>
    <cellStyle name="SAPBEXresItemX 3 3" xfId="8769"/>
    <cellStyle name="SAPBEXresItemX 3 4" xfId="2021"/>
    <cellStyle name="SAPBEXresItemX 4" xfId="393"/>
    <cellStyle name="SAPBEXresItemX 4 2" xfId="394"/>
    <cellStyle name="SAPBEXresItemX 4 2 2" xfId="8020"/>
    <cellStyle name="SAPBEXresItemX 4 3" xfId="7124"/>
    <cellStyle name="SAPBEXresItemX 4 4" xfId="2485"/>
    <cellStyle name="SAPBEXresItemX 5" xfId="395"/>
    <cellStyle name="SAPBEXresItemX 5 2" xfId="396"/>
    <cellStyle name="SAPBEXresItemX 5 2 2" xfId="7483"/>
    <cellStyle name="SAPBEXresItemX 5 3" xfId="10073"/>
    <cellStyle name="SAPBEXresItemX 5 4" xfId="1942"/>
    <cellStyle name="SAPBEXresItemX 6" xfId="397"/>
    <cellStyle name="SAPBEXresItemX 6 2" xfId="8125"/>
    <cellStyle name="SAPBEXresItemX 6 3" xfId="10910"/>
    <cellStyle name="SAPBEXresItemX 6 4" xfId="2611"/>
    <cellStyle name="SAPBEXresItemX 7" xfId="770"/>
    <cellStyle name="SAPBEXresItemX 7 2" xfId="8171"/>
    <cellStyle name="SAPBEXresItemX 7 3" xfId="7065"/>
    <cellStyle name="SAPBEXresItemX 7 4" xfId="2657"/>
    <cellStyle name="SAPBEXresItemX 8" xfId="975"/>
    <cellStyle name="SAPBEXresItemX 8 2" xfId="8378"/>
    <cellStyle name="SAPBEXresItemX 8 3" xfId="6872"/>
    <cellStyle name="SAPBEXresItemX 8 4" xfId="2886"/>
    <cellStyle name="SAPBEXresItemX 9" xfId="3082"/>
    <cellStyle name="SAPBEXresItemX 9 2" xfId="8550"/>
    <cellStyle name="SAPBEXresItemX 9 3" xfId="11927"/>
    <cellStyle name="SAPBEXstdData" xfId="398"/>
    <cellStyle name="SAPBEXstdData 10" xfId="3500"/>
    <cellStyle name="SAPBEXstdData 10 2" xfId="8921"/>
    <cellStyle name="SAPBEXstdData 10 3" xfId="12264"/>
    <cellStyle name="SAPBEXstdData 11" xfId="3695"/>
    <cellStyle name="SAPBEXstdData 11 2" xfId="9094"/>
    <cellStyle name="SAPBEXstdData 11 3" xfId="12420"/>
    <cellStyle name="SAPBEXstdData 12" xfId="3882"/>
    <cellStyle name="SAPBEXstdData 12 2" xfId="9256"/>
    <cellStyle name="SAPBEXstdData 12 3" xfId="12567"/>
    <cellStyle name="SAPBEXstdData 13" xfId="4074"/>
    <cellStyle name="SAPBEXstdData 13 2" xfId="9423"/>
    <cellStyle name="SAPBEXstdData 13 3" xfId="12720"/>
    <cellStyle name="SAPBEXstdData 14" xfId="4255"/>
    <cellStyle name="SAPBEXstdData 14 2" xfId="9583"/>
    <cellStyle name="SAPBEXstdData 14 3" xfId="12863"/>
    <cellStyle name="SAPBEXstdData 15" xfId="4046"/>
    <cellStyle name="SAPBEXstdData 15 2" xfId="9399"/>
    <cellStyle name="SAPBEXstdData 15 3" xfId="12697"/>
    <cellStyle name="SAPBEXstdData 16" xfId="4234"/>
    <cellStyle name="SAPBEXstdData 16 2" xfId="9566"/>
    <cellStyle name="SAPBEXstdData 16 3" xfId="12847"/>
    <cellStyle name="SAPBEXstdData 17" xfId="4804"/>
    <cellStyle name="SAPBEXstdData 17 2" xfId="10063"/>
    <cellStyle name="SAPBEXstdData 17 3" xfId="13297"/>
    <cellStyle name="SAPBEXstdData 18" xfId="4971"/>
    <cellStyle name="SAPBEXstdData 18 2" xfId="10206"/>
    <cellStyle name="SAPBEXstdData 18 3" xfId="13425"/>
    <cellStyle name="SAPBEXstdData 19" xfId="5122"/>
    <cellStyle name="SAPBEXstdData 19 2" xfId="10332"/>
    <cellStyle name="SAPBEXstdData 19 3" xfId="13538"/>
    <cellStyle name="SAPBEXstdData 2" xfId="399"/>
    <cellStyle name="SAPBEXstdData 2 10" xfId="3281"/>
    <cellStyle name="SAPBEXstdData 2 10 2" xfId="8728"/>
    <cellStyle name="SAPBEXstdData 2 10 3" xfId="12088"/>
    <cellStyle name="SAPBEXstdData 2 11" xfId="3477"/>
    <cellStyle name="SAPBEXstdData 2 11 2" xfId="8902"/>
    <cellStyle name="SAPBEXstdData 2 11 3" xfId="12246"/>
    <cellStyle name="SAPBEXstdData 2 12" xfId="3669"/>
    <cellStyle name="SAPBEXstdData 2 12 2" xfId="9072"/>
    <cellStyle name="SAPBEXstdData 2 12 3" xfId="12399"/>
    <cellStyle name="SAPBEXstdData 2 13" xfId="3859"/>
    <cellStyle name="SAPBEXstdData 2 13 2" xfId="9238"/>
    <cellStyle name="SAPBEXstdData 2 13 3" xfId="12549"/>
    <cellStyle name="SAPBEXstdData 2 14" xfId="4240"/>
    <cellStyle name="SAPBEXstdData 2 14 2" xfId="9572"/>
    <cellStyle name="SAPBEXstdData 2 14 3" xfId="12853"/>
    <cellStyle name="SAPBEXstdData 2 15" xfId="4235"/>
    <cellStyle name="SAPBEXstdData 2 15 2" xfId="9567"/>
    <cellStyle name="SAPBEXstdData 2 15 3" xfId="12848"/>
    <cellStyle name="SAPBEXstdData 2 16" xfId="4423"/>
    <cellStyle name="SAPBEXstdData 2 16 2" xfId="9735"/>
    <cellStyle name="SAPBEXstdData 2 16 3" xfId="12998"/>
    <cellStyle name="SAPBEXstdData 2 17" xfId="4598"/>
    <cellStyle name="SAPBEXstdData 2 17 2" xfId="9885"/>
    <cellStyle name="SAPBEXstdData 2 17 3" xfId="13135"/>
    <cellStyle name="SAPBEXstdData 2 18" xfId="4784"/>
    <cellStyle name="SAPBEXstdData 2 18 2" xfId="10048"/>
    <cellStyle name="SAPBEXstdData 2 18 3" xfId="13282"/>
    <cellStyle name="SAPBEXstdData 2 19" xfId="5111"/>
    <cellStyle name="SAPBEXstdData 2 19 2" xfId="10326"/>
    <cellStyle name="SAPBEXstdData 2 19 3" xfId="13532"/>
    <cellStyle name="SAPBEXstdData 2 2" xfId="400"/>
    <cellStyle name="SAPBEXstdData 2 2 2" xfId="777"/>
    <cellStyle name="SAPBEXstdData 2 2 2 2" xfId="7857"/>
    <cellStyle name="SAPBEXstdData 2 2 3" xfId="982"/>
    <cellStyle name="SAPBEXstdData 2 2 3 2" xfId="7307"/>
    <cellStyle name="SAPBEXstdData 2 2 4" xfId="2319"/>
    <cellStyle name="SAPBEXstdData 2 20" xfId="5893"/>
    <cellStyle name="SAPBEXstdData 2 20 2" xfId="11012"/>
    <cellStyle name="SAPBEXstdData 2 20 3" xfId="14159"/>
    <cellStyle name="SAPBEXstdData 2 21" xfId="5640"/>
    <cellStyle name="SAPBEXstdData 2 21 2" xfId="10761"/>
    <cellStyle name="SAPBEXstdData 2 21 3" xfId="13909"/>
    <cellStyle name="SAPBEXstdData 2 22" xfId="6015"/>
    <cellStyle name="SAPBEXstdData 2 22 2" xfId="11128"/>
    <cellStyle name="SAPBEXstdData 2 22 3" xfId="14276"/>
    <cellStyle name="SAPBEXstdData 2 23" xfId="5576"/>
    <cellStyle name="SAPBEXstdData 2 23 2" xfId="10697"/>
    <cellStyle name="SAPBEXstdData 2 23 3" xfId="13845"/>
    <cellStyle name="SAPBEXstdData 2 24" xfId="5992"/>
    <cellStyle name="SAPBEXstdData 2 24 2" xfId="11111"/>
    <cellStyle name="SAPBEXstdData 2 24 3" xfId="14258"/>
    <cellStyle name="SAPBEXstdData 2 25" xfId="6201"/>
    <cellStyle name="SAPBEXstdData 2 25 2" xfId="11295"/>
    <cellStyle name="SAPBEXstdData 2 25 3" xfId="14429"/>
    <cellStyle name="SAPBEXstdData 2 26" xfId="7272"/>
    <cellStyle name="SAPBEXstdData 2 27" xfId="9921"/>
    <cellStyle name="SAPBEXstdData 2 28" xfId="1557"/>
    <cellStyle name="SAPBEXstdData 2 3" xfId="719"/>
    <cellStyle name="SAPBEXstdData 2 3 2" xfId="778"/>
    <cellStyle name="SAPBEXstdData 2 3 2 2" xfId="7560"/>
    <cellStyle name="SAPBEXstdData 2 3 3" xfId="983"/>
    <cellStyle name="SAPBEXstdData 2 3 3 2" xfId="9108"/>
    <cellStyle name="SAPBEXstdData 2 3 4" xfId="2019"/>
    <cellStyle name="SAPBEXstdData 2 4" xfId="720"/>
    <cellStyle name="SAPBEXstdData 2 4 2" xfId="779"/>
    <cellStyle name="SAPBEXstdData 2 4 2 2" xfId="7452"/>
    <cellStyle name="SAPBEXstdData 2 4 3" xfId="984"/>
    <cellStyle name="SAPBEXstdData 2 4 3 2" xfId="9431"/>
    <cellStyle name="SAPBEXstdData 2 4 4" xfId="1911"/>
    <cellStyle name="SAPBEXstdData 2 5" xfId="776"/>
    <cellStyle name="SAPBEXstdData 2 5 2" xfId="7482"/>
    <cellStyle name="SAPBEXstdData 2 5 3" xfId="10215"/>
    <cellStyle name="SAPBEXstdData 2 5 4" xfId="1941"/>
    <cellStyle name="SAPBEXstdData 2 6" xfId="981"/>
    <cellStyle name="SAPBEXstdData 2 6 2" xfId="8043"/>
    <cellStyle name="SAPBEXstdData 2 6 3" xfId="9417"/>
    <cellStyle name="SAPBEXstdData 2 6 4" xfId="2529"/>
    <cellStyle name="SAPBEXstdData 2 7" xfId="2658"/>
    <cellStyle name="SAPBEXstdData 2 7 2" xfId="8172"/>
    <cellStyle name="SAPBEXstdData 2 7 3" xfId="7064"/>
    <cellStyle name="SAPBEXstdData 2 8" xfId="2887"/>
    <cellStyle name="SAPBEXstdData 2 8 2" xfId="8379"/>
    <cellStyle name="SAPBEXstdData 2 8 3" xfId="6871"/>
    <cellStyle name="SAPBEXstdData 2 9" xfId="3083"/>
    <cellStyle name="SAPBEXstdData 2 9 2" xfId="8551"/>
    <cellStyle name="SAPBEXstdData 2 9 3" xfId="11928"/>
    <cellStyle name="SAPBEXstdData 20" xfId="4956"/>
    <cellStyle name="SAPBEXstdData 20 2" xfId="10196"/>
    <cellStyle name="SAPBEXstdData 20 3" xfId="13415"/>
    <cellStyle name="SAPBEXstdData 21" xfId="5892"/>
    <cellStyle name="SAPBEXstdData 21 2" xfId="11011"/>
    <cellStyle name="SAPBEXstdData 21 3" xfId="14158"/>
    <cellStyle name="SAPBEXstdData 22" xfId="5641"/>
    <cellStyle name="SAPBEXstdData 22 2" xfId="10762"/>
    <cellStyle name="SAPBEXstdData 22 3" xfId="13910"/>
    <cellStyle name="SAPBEXstdData 23" xfId="5952"/>
    <cellStyle name="SAPBEXstdData 23 2" xfId="11071"/>
    <cellStyle name="SAPBEXstdData 23 3" xfId="14218"/>
    <cellStyle name="SAPBEXstdData 24" xfId="6220"/>
    <cellStyle name="SAPBEXstdData 24 2" xfId="11310"/>
    <cellStyle name="SAPBEXstdData 24 3" xfId="14443"/>
    <cellStyle name="SAPBEXstdData 25" xfId="6388"/>
    <cellStyle name="SAPBEXstdData 25 2" xfId="11455"/>
    <cellStyle name="SAPBEXstdData 25 3" xfId="14573"/>
    <cellStyle name="SAPBEXstdData 26" xfId="6525"/>
    <cellStyle name="SAPBEXstdData 26 2" xfId="11569"/>
    <cellStyle name="SAPBEXstdData 26 3" xfId="14672"/>
    <cellStyle name="SAPBEXstdData 27" xfId="7271"/>
    <cellStyle name="SAPBEXstdData 28" xfId="10082"/>
    <cellStyle name="SAPBEXstdData 29" xfId="1556"/>
    <cellStyle name="SAPBEXstdData 3" xfId="401"/>
    <cellStyle name="SAPBEXstdData 3 2" xfId="402"/>
    <cellStyle name="SAPBEXstdData 3 2 2" xfId="7856"/>
    <cellStyle name="SAPBEXstdData 3 3" xfId="7308"/>
    <cellStyle name="SAPBEXstdData 3 4" xfId="2318"/>
    <cellStyle name="SAPBEXstdData 4" xfId="403"/>
    <cellStyle name="SAPBEXstdData 4 2" xfId="404"/>
    <cellStyle name="SAPBEXstdData 4 2 2" xfId="7561"/>
    <cellStyle name="SAPBEXstdData 4 3" xfId="8939"/>
    <cellStyle name="SAPBEXstdData 4 4" xfId="2020"/>
    <cellStyle name="SAPBEXstdData 5" xfId="405"/>
    <cellStyle name="SAPBEXstdData 5 2" xfId="406"/>
    <cellStyle name="SAPBEXstdData 5 2 2" xfId="7947"/>
    <cellStyle name="SAPBEXstdData 5 3" xfId="7167"/>
    <cellStyle name="SAPBEXstdData 5 4" xfId="2409"/>
    <cellStyle name="SAPBEXstdData 6" xfId="407"/>
    <cellStyle name="SAPBEXstdData 6 2" xfId="8200"/>
    <cellStyle name="SAPBEXstdData 6 3" xfId="7040"/>
    <cellStyle name="SAPBEXstdData 6 4" xfId="2689"/>
    <cellStyle name="SAPBEXstdData 7" xfId="775"/>
    <cellStyle name="SAPBEXstdData 7 2" xfId="8405"/>
    <cellStyle name="SAPBEXstdData 7 3" xfId="6846"/>
    <cellStyle name="SAPBEXstdData 7 4" xfId="2917"/>
    <cellStyle name="SAPBEXstdData 8" xfId="980"/>
    <cellStyle name="SAPBEXstdData 8 2" xfId="8576"/>
    <cellStyle name="SAPBEXstdData 8 3" xfId="11950"/>
    <cellStyle name="SAPBEXstdData 8 4" xfId="3110"/>
    <cellStyle name="SAPBEXstdData 9" xfId="3309"/>
    <cellStyle name="SAPBEXstdData 9 2" xfId="8752"/>
    <cellStyle name="SAPBEXstdData 9 3" xfId="12111"/>
    <cellStyle name="SAPBEXstdData_План по КВЛ 2011г." xfId="1558"/>
    <cellStyle name="SAPBEXstdDataEmph" xfId="408"/>
    <cellStyle name="SAPBEXstdDataEmph 10" xfId="3282"/>
    <cellStyle name="SAPBEXstdDataEmph 10 2" xfId="8729"/>
    <cellStyle name="SAPBEXstdDataEmph 10 3" xfId="12089"/>
    <cellStyle name="SAPBEXstdDataEmph 11" xfId="3478"/>
    <cellStyle name="SAPBEXstdDataEmph 11 2" xfId="8903"/>
    <cellStyle name="SAPBEXstdDataEmph 11 3" xfId="12247"/>
    <cellStyle name="SAPBEXstdDataEmph 12" xfId="3670"/>
    <cellStyle name="SAPBEXstdDataEmph 12 2" xfId="9073"/>
    <cellStyle name="SAPBEXstdDataEmph 12 3" xfId="12400"/>
    <cellStyle name="SAPBEXstdDataEmph 13" xfId="3860"/>
    <cellStyle name="SAPBEXstdDataEmph 13 2" xfId="9239"/>
    <cellStyle name="SAPBEXstdDataEmph 13 3" xfId="12550"/>
    <cellStyle name="SAPBEXstdDataEmph 14" xfId="4047"/>
    <cellStyle name="SAPBEXstdDataEmph 14 2" xfId="9400"/>
    <cellStyle name="SAPBEXstdDataEmph 14 3" xfId="12698"/>
    <cellStyle name="SAPBEXstdDataEmph 15" xfId="4435"/>
    <cellStyle name="SAPBEXstdDataEmph 15 2" xfId="9747"/>
    <cellStyle name="SAPBEXstdDataEmph 15 3" xfId="13010"/>
    <cellStyle name="SAPBEXstdDataEmph 16" xfId="4424"/>
    <cellStyle name="SAPBEXstdDataEmph 16 2" xfId="9736"/>
    <cellStyle name="SAPBEXstdDataEmph 16 3" xfId="12999"/>
    <cellStyle name="SAPBEXstdDataEmph 17" xfId="4599"/>
    <cellStyle name="SAPBEXstdDataEmph 17 2" xfId="9886"/>
    <cellStyle name="SAPBEXstdDataEmph 17 3" xfId="13136"/>
    <cellStyle name="SAPBEXstdDataEmph 18" xfId="4785"/>
    <cellStyle name="SAPBEXstdDataEmph 18 2" xfId="10049"/>
    <cellStyle name="SAPBEXstdDataEmph 18 3" xfId="13283"/>
    <cellStyle name="SAPBEXstdDataEmph 19" xfId="5261"/>
    <cellStyle name="SAPBEXstdDataEmph 19 2" xfId="10450"/>
    <cellStyle name="SAPBEXstdDataEmph 19 3" xfId="13639"/>
    <cellStyle name="SAPBEXstdDataEmph 2" xfId="409"/>
    <cellStyle name="SAPBEXstdDataEmph 2 2" xfId="410"/>
    <cellStyle name="SAPBEXstdDataEmph 2 2 2" xfId="782"/>
    <cellStyle name="SAPBEXstdDataEmph 2 2 3" xfId="987"/>
    <cellStyle name="SAPBEXstdDataEmph 2 2 4" xfId="7858"/>
    <cellStyle name="SAPBEXstdDataEmph 2 3" xfId="724"/>
    <cellStyle name="SAPBEXstdDataEmph 2 3 2" xfId="783"/>
    <cellStyle name="SAPBEXstdDataEmph 2 3 3" xfId="988"/>
    <cellStyle name="SAPBEXstdDataEmph 2 3 4" xfId="7306"/>
    <cellStyle name="SAPBEXstdDataEmph 2 4" xfId="725"/>
    <cellStyle name="SAPBEXstdDataEmph 2 4 2" xfId="784"/>
    <cellStyle name="SAPBEXstdDataEmph 2 4 3" xfId="989"/>
    <cellStyle name="SAPBEXstdDataEmph 2 5" xfId="781"/>
    <cellStyle name="SAPBEXstdDataEmph 2 6" xfId="986"/>
    <cellStyle name="SAPBEXstdDataEmph 2 7" xfId="2320"/>
    <cellStyle name="SAPBEXstdDataEmph 20" xfId="5894"/>
    <cellStyle name="SAPBEXstdDataEmph 20 2" xfId="11013"/>
    <cellStyle name="SAPBEXstdDataEmph 20 3" xfId="14160"/>
    <cellStyle name="SAPBEXstdDataEmph 21" xfId="5639"/>
    <cellStyle name="SAPBEXstdDataEmph 21 2" xfId="10760"/>
    <cellStyle name="SAPBEXstdDataEmph 21 3" xfId="13908"/>
    <cellStyle name="SAPBEXstdDataEmph 22" xfId="5568"/>
    <cellStyle name="SAPBEXstdDataEmph 22 2" xfId="10689"/>
    <cellStyle name="SAPBEXstdDataEmph 22 3" xfId="13838"/>
    <cellStyle name="SAPBEXstdDataEmph 23" xfId="5575"/>
    <cellStyle name="SAPBEXstdDataEmph 23 2" xfId="10696"/>
    <cellStyle name="SAPBEXstdDataEmph 23 3" xfId="13844"/>
    <cellStyle name="SAPBEXstdDataEmph 24" xfId="6143"/>
    <cellStyle name="SAPBEXstdDataEmph 24 2" xfId="11237"/>
    <cellStyle name="SAPBEXstdDataEmph 24 3" xfId="14371"/>
    <cellStyle name="SAPBEXstdDataEmph 25" xfId="6202"/>
    <cellStyle name="SAPBEXstdDataEmph 25 2" xfId="11296"/>
    <cellStyle name="SAPBEXstdDataEmph 25 3" xfId="14430"/>
    <cellStyle name="SAPBEXstdDataEmph 26" xfId="7273"/>
    <cellStyle name="SAPBEXstdDataEmph 27" xfId="9606"/>
    <cellStyle name="SAPBEXstdDataEmph 28" xfId="1559"/>
    <cellStyle name="SAPBEXstdDataEmph 3" xfId="411"/>
    <cellStyle name="SAPBEXstdDataEmph 3 2" xfId="412"/>
    <cellStyle name="SAPBEXstdDataEmph 3 2 2" xfId="7559"/>
    <cellStyle name="SAPBEXstdDataEmph 3 3" xfId="9269"/>
    <cellStyle name="SAPBEXstdDataEmph 3 4" xfId="2018"/>
    <cellStyle name="SAPBEXstdDataEmph 4" xfId="413"/>
    <cellStyle name="SAPBEXstdDataEmph 4 2" xfId="414"/>
    <cellStyle name="SAPBEXstdDataEmph 4 2 2" xfId="8021"/>
    <cellStyle name="SAPBEXstdDataEmph 4 3" xfId="7123"/>
    <cellStyle name="SAPBEXstdDataEmph 4 4" xfId="2486"/>
    <cellStyle name="SAPBEXstdDataEmph 5" xfId="415"/>
    <cellStyle name="SAPBEXstdDataEmph 5 2" xfId="416"/>
    <cellStyle name="SAPBEXstdDataEmph 5 2 2" xfId="7481"/>
    <cellStyle name="SAPBEXstdDataEmph 5 3" xfId="10338"/>
    <cellStyle name="SAPBEXstdDataEmph 5 4" xfId="1940"/>
    <cellStyle name="SAPBEXstdDataEmph 6" xfId="417"/>
    <cellStyle name="SAPBEXstdDataEmph 6 2" xfId="8130"/>
    <cellStyle name="SAPBEXstdDataEmph 6 3" xfId="9677"/>
    <cellStyle name="SAPBEXstdDataEmph 6 4" xfId="2616"/>
    <cellStyle name="SAPBEXstdDataEmph 7" xfId="780"/>
    <cellStyle name="SAPBEXstdDataEmph 7 2" xfId="8173"/>
    <cellStyle name="SAPBEXstdDataEmph 7 3" xfId="7063"/>
    <cellStyle name="SAPBEXstdDataEmph 7 4" xfId="2659"/>
    <cellStyle name="SAPBEXstdDataEmph 8" xfId="985"/>
    <cellStyle name="SAPBEXstdDataEmph 8 2" xfId="8380"/>
    <cellStyle name="SAPBEXstdDataEmph 8 3" xfId="6870"/>
    <cellStyle name="SAPBEXstdDataEmph 8 4" xfId="2888"/>
    <cellStyle name="SAPBEXstdDataEmph 9" xfId="3084"/>
    <cellStyle name="SAPBEXstdDataEmph 9 2" xfId="8552"/>
    <cellStyle name="SAPBEXstdDataEmph 9 3" xfId="11929"/>
    <cellStyle name="SAPBEXstdItem" xfId="418"/>
    <cellStyle name="SAPBEXstdItem 10" xfId="3501"/>
    <cellStyle name="SAPBEXstdItem 10 10" xfId="39281"/>
    <cellStyle name="SAPBEXstdItem 10 11" xfId="39282"/>
    <cellStyle name="SAPBEXstdItem 10 2" xfId="8922"/>
    <cellStyle name="SAPBEXstdItem 10 2 2" xfId="39283"/>
    <cellStyle name="SAPBEXstdItem 10 2 3" xfId="39284"/>
    <cellStyle name="SAPBEXstdItem 10 2 4" xfId="39285"/>
    <cellStyle name="SAPBEXstdItem 10 2 5" xfId="39286"/>
    <cellStyle name="SAPBEXstdItem 10 2 6" xfId="39287"/>
    <cellStyle name="SAPBEXstdItem 10 2 7" xfId="39288"/>
    <cellStyle name="SAPBEXstdItem 10 2 8" xfId="39289"/>
    <cellStyle name="SAPBEXstdItem 10 2 9" xfId="39290"/>
    <cellStyle name="SAPBEXstdItem 10 3" xfId="12265"/>
    <cellStyle name="SAPBEXstdItem 10 3 2" xfId="39291"/>
    <cellStyle name="SAPBEXstdItem 10 3 3" xfId="39292"/>
    <cellStyle name="SAPBEXstdItem 10 3 4" xfId="39293"/>
    <cellStyle name="SAPBEXstdItem 10 3 5" xfId="39294"/>
    <cellStyle name="SAPBEXstdItem 10 3 6" xfId="39295"/>
    <cellStyle name="SAPBEXstdItem 10 3 7" xfId="39296"/>
    <cellStyle name="SAPBEXstdItem 10 3 8" xfId="39297"/>
    <cellStyle name="SAPBEXstdItem 10 3 9" xfId="39298"/>
    <cellStyle name="SAPBEXstdItem 10 4" xfId="39299"/>
    <cellStyle name="SAPBEXstdItem 10 5" xfId="39300"/>
    <cellStyle name="SAPBEXstdItem 10 6" xfId="39301"/>
    <cellStyle name="SAPBEXstdItem 10 7" xfId="39302"/>
    <cellStyle name="SAPBEXstdItem 10 8" xfId="39303"/>
    <cellStyle name="SAPBEXstdItem 10 9" xfId="39304"/>
    <cellStyle name="SAPBEXstdItem 11" xfId="3696"/>
    <cellStyle name="SAPBEXstdItem 11 10" xfId="39305"/>
    <cellStyle name="SAPBEXstdItem 11 11" xfId="39306"/>
    <cellStyle name="SAPBEXstdItem 11 2" xfId="9095"/>
    <cellStyle name="SAPBEXstdItem 11 2 2" xfId="39307"/>
    <cellStyle name="SAPBEXstdItem 11 2 3" xfId="39308"/>
    <cellStyle name="SAPBEXstdItem 11 2 4" xfId="39309"/>
    <cellStyle name="SAPBEXstdItem 11 2 5" xfId="39310"/>
    <cellStyle name="SAPBEXstdItem 11 2 6" xfId="39311"/>
    <cellStyle name="SAPBEXstdItem 11 2 7" xfId="39312"/>
    <cellStyle name="SAPBEXstdItem 11 2 8" xfId="39313"/>
    <cellStyle name="SAPBEXstdItem 11 2 9" xfId="39314"/>
    <cellStyle name="SAPBEXstdItem 11 3" xfId="12421"/>
    <cellStyle name="SAPBEXstdItem 11 3 2" xfId="39315"/>
    <cellStyle name="SAPBEXstdItem 11 3 3" xfId="39316"/>
    <cellStyle name="SAPBEXstdItem 11 3 4" xfId="39317"/>
    <cellStyle name="SAPBEXstdItem 11 3 5" xfId="39318"/>
    <cellStyle name="SAPBEXstdItem 11 3 6" xfId="39319"/>
    <cellStyle name="SAPBEXstdItem 11 3 7" xfId="39320"/>
    <cellStyle name="SAPBEXstdItem 11 3 8" xfId="39321"/>
    <cellStyle name="SAPBEXstdItem 11 3 9" xfId="39322"/>
    <cellStyle name="SAPBEXstdItem 11 4" xfId="39323"/>
    <cellStyle name="SAPBEXstdItem 11 5" xfId="39324"/>
    <cellStyle name="SAPBEXstdItem 11 6" xfId="39325"/>
    <cellStyle name="SAPBEXstdItem 11 7" xfId="39326"/>
    <cellStyle name="SAPBEXstdItem 11 8" xfId="39327"/>
    <cellStyle name="SAPBEXstdItem 11 9" xfId="39328"/>
    <cellStyle name="SAPBEXstdItem 12" xfId="3883"/>
    <cellStyle name="SAPBEXstdItem 12 10" xfId="39329"/>
    <cellStyle name="SAPBEXstdItem 12 11" xfId="39330"/>
    <cellStyle name="SAPBEXstdItem 12 2" xfId="9257"/>
    <cellStyle name="SAPBEXstdItem 12 2 2" xfId="39331"/>
    <cellStyle name="SAPBEXstdItem 12 2 3" xfId="39332"/>
    <cellStyle name="SAPBEXstdItem 12 2 4" xfId="39333"/>
    <cellStyle name="SAPBEXstdItem 12 2 5" xfId="39334"/>
    <cellStyle name="SAPBEXstdItem 12 2 6" xfId="39335"/>
    <cellStyle name="SAPBEXstdItem 12 2 7" xfId="39336"/>
    <cellStyle name="SAPBEXstdItem 12 2 8" xfId="39337"/>
    <cellStyle name="SAPBEXstdItem 12 2 9" xfId="39338"/>
    <cellStyle name="SAPBEXstdItem 12 3" xfId="12568"/>
    <cellStyle name="SAPBEXstdItem 12 3 2" xfId="39339"/>
    <cellStyle name="SAPBEXstdItem 12 3 3" xfId="39340"/>
    <cellStyle name="SAPBEXstdItem 12 3 4" xfId="39341"/>
    <cellStyle name="SAPBEXstdItem 12 3 5" xfId="39342"/>
    <cellStyle name="SAPBEXstdItem 12 3 6" xfId="39343"/>
    <cellStyle name="SAPBEXstdItem 12 3 7" xfId="39344"/>
    <cellStyle name="SAPBEXstdItem 12 3 8" xfId="39345"/>
    <cellStyle name="SAPBEXstdItem 12 3 9" xfId="39346"/>
    <cellStyle name="SAPBEXstdItem 12 4" xfId="39347"/>
    <cellStyle name="SAPBEXstdItem 12 5" xfId="39348"/>
    <cellStyle name="SAPBEXstdItem 12 6" xfId="39349"/>
    <cellStyle name="SAPBEXstdItem 12 7" xfId="39350"/>
    <cellStyle name="SAPBEXstdItem 12 8" xfId="39351"/>
    <cellStyle name="SAPBEXstdItem 12 9" xfId="39352"/>
    <cellStyle name="SAPBEXstdItem 13" xfId="4075"/>
    <cellStyle name="SAPBEXstdItem 13 2" xfId="9424"/>
    <cellStyle name="SAPBEXstdItem 13 3" xfId="12721"/>
    <cellStyle name="SAPBEXstdItem 13 4" xfId="39353"/>
    <cellStyle name="SAPBEXstdItem 13 5" xfId="39354"/>
    <cellStyle name="SAPBEXstdItem 13 6" xfId="39355"/>
    <cellStyle name="SAPBEXstdItem 13 7" xfId="39356"/>
    <cellStyle name="SAPBEXstdItem 13 8" xfId="39357"/>
    <cellStyle name="SAPBEXstdItem 13 9" xfId="39358"/>
    <cellStyle name="SAPBEXstdItem 14" xfId="4256"/>
    <cellStyle name="SAPBEXstdItem 14 2" xfId="9584"/>
    <cellStyle name="SAPBEXstdItem 14 3" xfId="12864"/>
    <cellStyle name="SAPBEXstdItem 14 4" xfId="39359"/>
    <cellStyle name="SAPBEXstdItem 14 5" xfId="39360"/>
    <cellStyle name="SAPBEXstdItem 14 6" xfId="39361"/>
    <cellStyle name="SAPBEXstdItem 14 7" xfId="39362"/>
    <cellStyle name="SAPBEXstdItem 14 8" xfId="39363"/>
    <cellStyle name="SAPBEXstdItem 14 9" xfId="39364"/>
    <cellStyle name="SAPBEXstdItem 15" xfId="4048"/>
    <cellStyle name="SAPBEXstdItem 15 2" xfId="9401"/>
    <cellStyle name="SAPBEXstdItem 15 3" xfId="12699"/>
    <cellStyle name="SAPBEXstdItem 15 4" xfId="39365"/>
    <cellStyle name="SAPBEXstdItem 15 5" xfId="39366"/>
    <cellStyle name="SAPBEXstdItem 15 6" xfId="39367"/>
    <cellStyle name="SAPBEXstdItem 15 7" xfId="39368"/>
    <cellStyle name="SAPBEXstdItem 15 8" xfId="39369"/>
    <cellStyle name="SAPBEXstdItem 15 9" xfId="39370"/>
    <cellStyle name="SAPBEXstdItem 16" xfId="4559"/>
    <cellStyle name="SAPBEXstdItem 16 2" xfId="9846"/>
    <cellStyle name="SAPBEXstdItem 16 3" xfId="13096"/>
    <cellStyle name="SAPBEXstdItem 16 4" xfId="39371"/>
    <cellStyle name="SAPBEXstdItem 16 5" xfId="39372"/>
    <cellStyle name="SAPBEXstdItem 16 6" xfId="39373"/>
    <cellStyle name="SAPBEXstdItem 16 7" xfId="39374"/>
    <cellStyle name="SAPBEXstdItem 16 8" xfId="39375"/>
    <cellStyle name="SAPBEXstdItem 16 9" xfId="39376"/>
    <cellStyle name="SAPBEXstdItem 17" xfId="4805"/>
    <cellStyle name="SAPBEXstdItem 17 2" xfId="10064"/>
    <cellStyle name="SAPBEXstdItem 17 3" xfId="13298"/>
    <cellStyle name="SAPBEXstdItem 18" xfId="4972"/>
    <cellStyle name="SAPBEXstdItem 18 2" xfId="10207"/>
    <cellStyle name="SAPBEXstdItem 18 3" xfId="13426"/>
    <cellStyle name="SAPBEXstdItem 19" xfId="5123"/>
    <cellStyle name="SAPBEXstdItem 19 2" xfId="10333"/>
    <cellStyle name="SAPBEXstdItem 19 3" xfId="13539"/>
    <cellStyle name="SAPBEXstdItem 2" xfId="419"/>
    <cellStyle name="SAPBEXstdItem 2 10" xfId="3447"/>
    <cellStyle name="SAPBEXstdItem 2 10 2" xfId="8872"/>
    <cellStyle name="SAPBEXstdItem 2 10 3" xfId="12216"/>
    <cellStyle name="SAPBEXstdItem 2 11" xfId="3639"/>
    <cellStyle name="SAPBEXstdItem 2 11 2" xfId="9042"/>
    <cellStyle name="SAPBEXstdItem 2 11 3" xfId="12369"/>
    <cellStyle name="SAPBEXstdItem 2 12" xfId="3829"/>
    <cellStyle name="SAPBEXstdItem 2 12 2" xfId="9208"/>
    <cellStyle name="SAPBEXstdItem 2 12 3" xfId="12519"/>
    <cellStyle name="SAPBEXstdItem 2 13" xfId="4014"/>
    <cellStyle name="SAPBEXstdItem 2 13 2" xfId="9367"/>
    <cellStyle name="SAPBEXstdItem 2 13 3" xfId="12665"/>
    <cellStyle name="SAPBEXstdItem 2 14" xfId="4448"/>
    <cellStyle name="SAPBEXstdItem 2 14 2" xfId="9755"/>
    <cellStyle name="SAPBEXstdItem 2 14 3" xfId="13018"/>
    <cellStyle name="SAPBEXstdItem 2 15" xfId="4616"/>
    <cellStyle name="SAPBEXstdItem 2 15 2" xfId="9899"/>
    <cellStyle name="SAPBEXstdItem 2 15 3" xfId="13148"/>
    <cellStyle name="SAPBEXstdItem 2 16" xfId="4425"/>
    <cellStyle name="SAPBEXstdItem 2 16 2" xfId="9737"/>
    <cellStyle name="SAPBEXstdItem 2 16 3" xfId="13000"/>
    <cellStyle name="SAPBEXstdItem 2 17" xfId="4600"/>
    <cellStyle name="SAPBEXstdItem 2 17 2" xfId="9887"/>
    <cellStyle name="SAPBEXstdItem 2 17 3" xfId="13137"/>
    <cellStyle name="SAPBEXstdItem 2 18" xfId="4926"/>
    <cellStyle name="SAPBEXstdItem 2 18 2" xfId="10166"/>
    <cellStyle name="SAPBEXstdItem 2 18 3" xfId="13385"/>
    <cellStyle name="SAPBEXstdItem 2 19" xfId="4957"/>
    <cellStyle name="SAPBEXstdItem 2 19 2" xfId="10197"/>
    <cellStyle name="SAPBEXstdItem 2 19 3" xfId="13416"/>
    <cellStyle name="SAPBEXstdItem 2 2" xfId="420"/>
    <cellStyle name="SAPBEXstdItem 2 2 10" xfId="2322"/>
    <cellStyle name="SAPBEXstdItem 2 2 2" xfId="787"/>
    <cellStyle name="SAPBEXstdItem 2 2 2 2" xfId="7860"/>
    <cellStyle name="SAPBEXstdItem 2 2 3" xfId="992"/>
    <cellStyle name="SAPBEXstdItem 2 2 3 2" xfId="7304"/>
    <cellStyle name="SAPBEXstdItem 2 2 4" xfId="39377"/>
    <cellStyle name="SAPBEXstdItem 2 2 5" xfId="39378"/>
    <cellStyle name="SAPBEXstdItem 2 2 6" xfId="39379"/>
    <cellStyle name="SAPBEXstdItem 2 2 7" xfId="39380"/>
    <cellStyle name="SAPBEXstdItem 2 2 8" xfId="39381"/>
    <cellStyle name="SAPBEXstdItem 2 2 9" xfId="39382"/>
    <cellStyle name="SAPBEXstdItem 2 20" xfId="5896"/>
    <cellStyle name="SAPBEXstdItem 2 20 2" xfId="11015"/>
    <cellStyle name="SAPBEXstdItem 2 20 3" xfId="14162"/>
    <cellStyle name="SAPBEXstdItem 2 21" xfId="5637"/>
    <cellStyle name="SAPBEXstdItem 2 21 2" xfId="10758"/>
    <cellStyle name="SAPBEXstdItem 2 21 3" xfId="13906"/>
    <cellStyle name="SAPBEXstdItem 2 22" xfId="6016"/>
    <cellStyle name="SAPBEXstdItem 2 22 2" xfId="11129"/>
    <cellStyle name="SAPBEXstdItem 2 22 3" xfId="14277"/>
    <cellStyle name="SAPBEXstdItem 2 23" xfId="5574"/>
    <cellStyle name="SAPBEXstdItem 2 23 2" xfId="10695"/>
    <cellStyle name="SAPBEXstdItem 2 23 3" xfId="13843"/>
    <cellStyle name="SAPBEXstdItem 2 24" xfId="6060"/>
    <cellStyle name="SAPBEXstdItem 2 24 2" xfId="11154"/>
    <cellStyle name="SAPBEXstdItem 2 24 3" xfId="14288"/>
    <cellStyle name="SAPBEXstdItem 2 25" xfId="6350"/>
    <cellStyle name="SAPBEXstdItem 2 25 2" xfId="11421"/>
    <cellStyle name="SAPBEXstdItem 2 25 3" xfId="14540"/>
    <cellStyle name="SAPBEXstdItem 2 26" xfId="7275"/>
    <cellStyle name="SAPBEXstdItem 2 27" xfId="7384"/>
    <cellStyle name="SAPBEXstdItem 2 28" xfId="1561"/>
    <cellStyle name="SAPBEXstdItem 2 3" xfId="729"/>
    <cellStyle name="SAPBEXstdItem 2 3 10" xfId="2016"/>
    <cellStyle name="SAPBEXstdItem 2 3 2" xfId="788"/>
    <cellStyle name="SAPBEXstdItem 2 3 2 2" xfId="7557"/>
    <cellStyle name="SAPBEXstdItem 2 3 3" xfId="993"/>
    <cellStyle name="SAPBEXstdItem 2 3 3 2" xfId="9440"/>
    <cellStyle name="SAPBEXstdItem 2 3 4" xfId="39383"/>
    <cellStyle name="SAPBEXstdItem 2 3 5" xfId="39384"/>
    <cellStyle name="SAPBEXstdItem 2 3 6" xfId="39385"/>
    <cellStyle name="SAPBEXstdItem 2 3 7" xfId="39386"/>
    <cellStyle name="SAPBEXstdItem 2 3 8" xfId="39387"/>
    <cellStyle name="SAPBEXstdItem 2 3 9" xfId="39388"/>
    <cellStyle name="SAPBEXstdItem 2 4" xfId="730"/>
    <cellStyle name="SAPBEXstdItem 2 4 2" xfId="789"/>
    <cellStyle name="SAPBEXstdItem 2 4 2 2" xfId="7948"/>
    <cellStyle name="SAPBEXstdItem 2 4 3" xfId="994"/>
    <cellStyle name="SAPBEXstdItem 2 4 3 2" xfId="7166"/>
    <cellStyle name="SAPBEXstdItem 2 4 4" xfId="2410"/>
    <cellStyle name="SAPBEXstdItem 2 5" xfId="786"/>
    <cellStyle name="SAPBEXstdItem 2 5 2" xfId="7480"/>
    <cellStyle name="SAPBEXstdItem 2 5 3" xfId="10453"/>
    <cellStyle name="SAPBEXstdItem 2 5 4" xfId="1939"/>
    <cellStyle name="SAPBEXstdItem 2 6" xfId="991"/>
    <cellStyle name="SAPBEXstdItem 2 6 2" xfId="8040"/>
    <cellStyle name="SAPBEXstdItem 2 6 3" xfId="7552"/>
    <cellStyle name="SAPBEXstdItem 2 6 4" xfId="2526"/>
    <cellStyle name="SAPBEXstdItem 2 7" xfId="2836"/>
    <cellStyle name="SAPBEXstdItem 2 7 2" xfId="8328"/>
    <cellStyle name="SAPBEXstdItem 2 7 3" xfId="6923"/>
    <cellStyle name="SAPBEXstdItem 2 8" xfId="3053"/>
    <cellStyle name="SAPBEXstdItem 2 8 2" xfId="8522"/>
    <cellStyle name="SAPBEXstdItem 2 8 3" xfId="11898"/>
    <cellStyle name="SAPBEXstdItem 2 9" xfId="3251"/>
    <cellStyle name="SAPBEXstdItem 2 9 2" xfId="8698"/>
    <cellStyle name="SAPBEXstdItem 2 9 3" xfId="12058"/>
    <cellStyle name="SAPBEXstdItem 20" xfId="5090"/>
    <cellStyle name="SAPBEXstdItem 20 2" xfId="10305"/>
    <cellStyle name="SAPBEXstdItem 20 3" xfId="13511"/>
    <cellStyle name="SAPBEXstdItem 21" xfId="5895"/>
    <cellStyle name="SAPBEXstdItem 21 2" xfId="11014"/>
    <cellStyle name="SAPBEXstdItem 21 3" xfId="14161"/>
    <cellStyle name="SAPBEXstdItem 22" xfId="5638"/>
    <cellStyle name="SAPBEXstdItem 22 2" xfId="10759"/>
    <cellStyle name="SAPBEXstdItem 22 3" xfId="13907"/>
    <cellStyle name="SAPBEXstdItem 23" xfId="5953"/>
    <cellStyle name="SAPBEXstdItem 23 2" xfId="11072"/>
    <cellStyle name="SAPBEXstdItem 23 3" xfId="14219"/>
    <cellStyle name="SAPBEXstdItem 24" xfId="6221"/>
    <cellStyle name="SAPBEXstdItem 24 2" xfId="11311"/>
    <cellStyle name="SAPBEXstdItem 24 3" xfId="14444"/>
    <cellStyle name="SAPBEXstdItem 25" xfId="6389"/>
    <cellStyle name="SAPBEXstdItem 25 2" xfId="11456"/>
    <cellStyle name="SAPBEXstdItem 25 3" xfId="14574"/>
    <cellStyle name="SAPBEXstdItem 26" xfId="6526"/>
    <cellStyle name="SAPBEXstdItem 26 2" xfId="11570"/>
    <cellStyle name="SAPBEXstdItem 26 3" xfId="14673"/>
    <cellStyle name="SAPBEXstdItem 27" xfId="7274"/>
    <cellStyle name="SAPBEXstdItem 28" xfId="9445"/>
    <cellStyle name="SAPBEXstdItem 29" xfId="1560"/>
    <cellStyle name="SAPBEXstdItem 3" xfId="421"/>
    <cellStyle name="SAPBEXstdItem 3 10" xfId="39389"/>
    <cellStyle name="SAPBEXstdItem 3 11" xfId="39390"/>
    <cellStyle name="SAPBEXstdItem 3 12" xfId="2321"/>
    <cellStyle name="SAPBEXstdItem 3 2" xfId="422"/>
    <cellStyle name="SAPBEXstdItem 3 2 10" xfId="7859"/>
    <cellStyle name="SAPBEXstdItem 3 2 2" xfId="39391"/>
    <cellStyle name="SAPBEXstdItem 3 2 3" xfId="39392"/>
    <cellStyle name="SAPBEXstdItem 3 2 4" xfId="39393"/>
    <cellStyle name="SAPBEXstdItem 3 2 5" xfId="39394"/>
    <cellStyle name="SAPBEXstdItem 3 2 6" xfId="39395"/>
    <cellStyle name="SAPBEXstdItem 3 2 7" xfId="39396"/>
    <cellStyle name="SAPBEXstdItem 3 2 8" xfId="39397"/>
    <cellStyle name="SAPBEXstdItem 3 2 9" xfId="39398"/>
    <cellStyle name="SAPBEXstdItem 3 3" xfId="7305"/>
    <cellStyle name="SAPBEXstdItem 3 3 2" xfId="39399"/>
    <cellStyle name="SAPBEXstdItem 3 3 3" xfId="39400"/>
    <cellStyle name="SAPBEXstdItem 3 3 4" xfId="39401"/>
    <cellStyle name="SAPBEXstdItem 3 3 5" xfId="39402"/>
    <cellStyle name="SAPBEXstdItem 3 3 6" xfId="39403"/>
    <cellStyle name="SAPBEXstdItem 3 3 7" xfId="39404"/>
    <cellStyle name="SAPBEXstdItem 3 3 8" xfId="39405"/>
    <cellStyle name="SAPBEXstdItem 3 3 9" xfId="39406"/>
    <cellStyle name="SAPBEXstdItem 3 4" xfId="39407"/>
    <cellStyle name="SAPBEXstdItem 3 5" xfId="39408"/>
    <cellStyle name="SAPBEXstdItem 3 6" xfId="39409"/>
    <cellStyle name="SAPBEXstdItem 3 7" xfId="39410"/>
    <cellStyle name="SAPBEXstdItem 3 8" xfId="39411"/>
    <cellStyle name="SAPBEXstdItem 3 9" xfId="39412"/>
    <cellStyle name="SAPBEXstdItem 4" xfId="423"/>
    <cellStyle name="SAPBEXstdItem 4 10" xfId="39413"/>
    <cellStyle name="SAPBEXstdItem 4 11" xfId="39414"/>
    <cellStyle name="SAPBEXstdItem 4 12" xfId="2017"/>
    <cellStyle name="SAPBEXstdItem 4 2" xfId="424"/>
    <cellStyle name="SAPBEXstdItem 4 2 10" xfId="7558"/>
    <cellStyle name="SAPBEXstdItem 4 2 2" xfId="39415"/>
    <cellStyle name="SAPBEXstdItem 4 2 3" xfId="39416"/>
    <cellStyle name="SAPBEXstdItem 4 2 4" xfId="39417"/>
    <cellStyle name="SAPBEXstdItem 4 2 5" xfId="39418"/>
    <cellStyle name="SAPBEXstdItem 4 2 6" xfId="39419"/>
    <cellStyle name="SAPBEXstdItem 4 2 7" xfId="39420"/>
    <cellStyle name="SAPBEXstdItem 4 2 8" xfId="39421"/>
    <cellStyle name="SAPBEXstdItem 4 2 9" xfId="39422"/>
    <cellStyle name="SAPBEXstdItem 4 3" xfId="7380"/>
    <cellStyle name="SAPBEXstdItem 4 3 2" xfId="39423"/>
    <cellStyle name="SAPBEXstdItem 4 3 3" xfId="39424"/>
    <cellStyle name="SAPBEXstdItem 4 3 4" xfId="39425"/>
    <cellStyle name="SAPBEXstdItem 4 3 5" xfId="39426"/>
    <cellStyle name="SAPBEXstdItem 4 3 6" xfId="39427"/>
    <cellStyle name="SAPBEXstdItem 4 3 7" xfId="39428"/>
    <cellStyle name="SAPBEXstdItem 4 3 8" xfId="39429"/>
    <cellStyle name="SAPBEXstdItem 4 3 9" xfId="39430"/>
    <cellStyle name="SAPBEXstdItem 4 4" xfId="39431"/>
    <cellStyle name="SAPBEXstdItem 4 5" xfId="39432"/>
    <cellStyle name="SAPBEXstdItem 4 6" xfId="39433"/>
    <cellStyle name="SAPBEXstdItem 4 7" xfId="39434"/>
    <cellStyle name="SAPBEXstdItem 4 8" xfId="39435"/>
    <cellStyle name="SAPBEXstdItem 4 9" xfId="39436"/>
    <cellStyle name="SAPBEXstdItem 5" xfId="425"/>
    <cellStyle name="SAPBEXstdItem 5 10" xfId="39437"/>
    <cellStyle name="SAPBEXstdItem 5 11" xfId="39438"/>
    <cellStyle name="SAPBEXstdItem 5 12" xfId="1912"/>
    <cellStyle name="SAPBEXstdItem 5 2" xfId="426"/>
    <cellStyle name="SAPBEXstdItem 5 2 10" xfId="7453"/>
    <cellStyle name="SAPBEXstdItem 5 2 2" xfId="39439"/>
    <cellStyle name="SAPBEXstdItem 5 2 3" xfId="39440"/>
    <cellStyle name="SAPBEXstdItem 5 2 4" xfId="39441"/>
    <cellStyle name="SAPBEXstdItem 5 2 5" xfId="39442"/>
    <cellStyle name="SAPBEXstdItem 5 2 6" xfId="39443"/>
    <cellStyle name="SAPBEXstdItem 5 2 7" xfId="39444"/>
    <cellStyle name="SAPBEXstdItem 5 2 8" xfId="39445"/>
    <cellStyle name="SAPBEXstdItem 5 2 9" xfId="39446"/>
    <cellStyle name="SAPBEXstdItem 5 3" xfId="7372"/>
    <cellStyle name="SAPBEXstdItem 5 3 2" xfId="39447"/>
    <cellStyle name="SAPBEXstdItem 5 3 3" xfId="39448"/>
    <cellStyle name="SAPBEXstdItem 5 3 4" xfId="39449"/>
    <cellStyle name="SAPBEXstdItem 5 3 5" xfId="39450"/>
    <cellStyle name="SAPBEXstdItem 5 3 6" xfId="39451"/>
    <cellStyle name="SAPBEXstdItem 5 3 7" xfId="39452"/>
    <cellStyle name="SAPBEXstdItem 5 3 8" xfId="39453"/>
    <cellStyle name="SAPBEXstdItem 5 3 9" xfId="39454"/>
    <cellStyle name="SAPBEXstdItem 5 4" xfId="39455"/>
    <cellStyle name="SAPBEXstdItem 5 5" xfId="39456"/>
    <cellStyle name="SAPBEXstdItem 5 6" xfId="39457"/>
    <cellStyle name="SAPBEXstdItem 5 7" xfId="39458"/>
    <cellStyle name="SAPBEXstdItem 5 8" xfId="39459"/>
    <cellStyle name="SAPBEXstdItem 5 9" xfId="39460"/>
    <cellStyle name="SAPBEXstdItem 6" xfId="427"/>
    <cellStyle name="SAPBEXstdItem 6 10" xfId="39461"/>
    <cellStyle name="SAPBEXstdItem 6 11" xfId="39462"/>
    <cellStyle name="SAPBEXstdItem 6 12" xfId="2690"/>
    <cellStyle name="SAPBEXstdItem 6 2" xfId="8201"/>
    <cellStyle name="SAPBEXstdItem 6 2 2" xfId="39463"/>
    <cellStyle name="SAPBEXstdItem 6 2 3" xfId="39464"/>
    <cellStyle name="SAPBEXstdItem 6 2 4" xfId="39465"/>
    <cellStyle name="SAPBEXstdItem 6 2 5" xfId="39466"/>
    <cellStyle name="SAPBEXstdItem 6 2 6" xfId="39467"/>
    <cellStyle name="SAPBEXstdItem 6 2 7" xfId="39468"/>
    <cellStyle name="SAPBEXstdItem 6 2 8" xfId="39469"/>
    <cellStyle name="SAPBEXstdItem 6 2 9" xfId="39470"/>
    <cellStyle name="SAPBEXstdItem 6 3" xfId="7039"/>
    <cellStyle name="SAPBEXstdItem 6 3 2" xfId="39471"/>
    <cellStyle name="SAPBEXstdItem 6 3 3" xfId="39472"/>
    <cellStyle name="SAPBEXstdItem 6 3 4" xfId="39473"/>
    <cellStyle name="SAPBEXstdItem 6 3 5" xfId="39474"/>
    <cellStyle name="SAPBEXstdItem 6 3 6" xfId="39475"/>
    <cellStyle name="SAPBEXstdItem 6 3 7" xfId="39476"/>
    <cellStyle name="SAPBEXstdItem 6 3 8" xfId="39477"/>
    <cellStyle name="SAPBEXstdItem 6 3 9" xfId="39478"/>
    <cellStyle name="SAPBEXstdItem 6 4" xfId="39479"/>
    <cellStyle name="SAPBEXstdItem 6 5" xfId="39480"/>
    <cellStyle name="SAPBEXstdItem 6 6" xfId="39481"/>
    <cellStyle name="SAPBEXstdItem 6 7" xfId="39482"/>
    <cellStyle name="SAPBEXstdItem 6 8" xfId="39483"/>
    <cellStyle name="SAPBEXstdItem 6 9" xfId="39484"/>
    <cellStyle name="SAPBEXstdItem 7" xfId="785"/>
    <cellStyle name="SAPBEXstdItem 7 10" xfId="39485"/>
    <cellStyle name="SAPBEXstdItem 7 11" xfId="39486"/>
    <cellStyle name="SAPBEXstdItem 7 12" xfId="2918"/>
    <cellStyle name="SAPBEXstdItem 7 2" xfId="8406"/>
    <cellStyle name="SAPBEXstdItem 7 2 2" xfId="39487"/>
    <cellStyle name="SAPBEXstdItem 7 2 3" xfId="39488"/>
    <cellStyle name="SAPBEXstdItem 7 2 4" xfId="39489"/>
    <cellStyle name="SAPBEXstdItem 7 2 5" xfId="39490"/>
    <cellStyle name="SAPBEXstdItem 7 2 6" xfId="39491"/>
    <cellStyle name="SAPBEXstdItem 7 2 7" xfId="39492"/>
    <cellStyle name="SAPBEXstdItem 7 2 8" xfId="39493"/>
    <cellStyle name="SAPBEXstdItem 7 2 9" xfId="39494"/>
    <cellStyle name="SAPBEXstdItem 7 3" xfId="6845"/>
    <cellStyle name="SAPBEXstdItem 7 3 2" xfId="39495"/>
    <cellStyle name="SAPBEXstdItem 7 3 3" xfId="39496"/>
    <cellStyle name="SAPBEXstdItem 7 3 4" xfId="39497"/>
    <cellStyle name="SAPBEXstdItem 7 3 5" xfId="39498"/>
    <cellStyle name="SAPBEXstdItem 7 3 6" xfId="39499"/>
    <cellStyle name="SAPBEXstdItem 7 3 7" xfId="39500"/>
    <cellStyle name="SAPBEXstdItem 7 3 8" xfId="39501"/>
    <cellStyle name="SAPBEXstdItem 7 3 9" xfId="39502"/>
    <cellStyle name="SAPBEXstdItem 7 4" xfId="39503"/>
    <cellStyle name="SAPBEXstdItem 7 5" xfId="39504"/>
    <cellStyle name="SAPBEXstdItem 7 6" xfId="39505"/>
    <cellStyle name="SAPBEXstdItem 7 7" xfId="39506"/>
    <cellStyle name="SAPBEXstdItem 7 8" xfId="39507"/>
    <cellStyle name="SAPBEXstdItem 7 9" xfId="39508"/>
    <cellStyle name="SAPBEXstdItem 8" xfId="990"/>
    <cellStyle name="SAPBEXstdItem 8 10" xfId="39509"/>
    <cellStyle name="SAPBEXstdItem 8 11" xfId="39510"/>
    <cellStyle name="SAPBEXstdItem 8 12" xfId="3111"/>
    <cellStyle name="SAPBEXstdItem 8 2" xfId="8577"/>
    <cellStyle name="SAPBEXstdItem 8 2 2" xfId="39511"/>
    <cellStyle name="SAPBEXstdItem 8 2 3" xfId="39512"/>
    <cellStyle name="SAPBEXstdItem 8 2 4" xfId="39513"/>
    <cellStyle name="SAPBEXstdItem 8 2 5" xfId="39514"/>
    <cellStyle name="SAPBEXstdItem 8 2 6" xfId="39515"/>
    <cellStyle name="SAPBEXstdItem 8 2 7" xfId="39516"/>
    <cellStyle name="SAPBEXstdItem 8 2 8" xfId="39517"/>
    <cellStyle name="SAPBEXstdItem 8 2 9" xfId="39518"/>
    <cellStyle name="SAPBEXstdItem 8 3" xfId="11951"/>
    <cellStyle name="SAPBEXstdItem 8 3 2" xfId="39519"/>
    <cellStyle name="SAPBEXstdItem 8 3 3" xfId="39520"/>
    <cellStyle name="SAPBEXstdItem 8 3 4" xfId="39521"/>
    <cellStyle name="SAPBEXstdItem 8 3 5" xfId="39522"/>
    <cellStyle name="SAPBEXstdItem 8 3 6" xfId="39523"/>
    <cellStyle name="SAPBEXstdItem 8 3 7" xfId="39524"/>
    <cellStyle name="SAPBEXstdItem 8 3 8" xfId="39525"/>
    <cellStyle name="SAPBEXstdItem 8 3 9" xfId="39526"/>
    <cellStyle name="SAPBEXstdItem 8 4" xfId="39527"/>
    <cellStyle name="SAPBEXstdItem 8 5" xfId="39528"/>
    <cellStyle name="SAPBEXstdItem 8 6" xfId="39529"/>
    <cellStyle name="SAPBEXstdItem 8 7" xfId="39530"/>
    <cellStyle name="SAPBEXstdItem 8 8" xfId="39531"/>
    <cellStyle name="SAPBEXstdItem 8 9" xfId="39532"/>
    <cellStyle name="SAPBEXstdItem 9" xfId="3310"/>
    <cellStyle name="SAPBEXstdItem 9 10" xfId="39533"/>
    <cellStyle name="SAPBEXstdItem 9 11" xfId="39534"/>
    <cellStyle name="SAPBEXstdItem 9 2" xfId="8753"/>
    <cellStyle name="SAPBEXstdItem 9 2 2" xfId="39535"/>
    <cellStyle name="SAPBEXstdItem 9 2 3" xfId="39536"/>
    <cellStyle name="SAPBEXstdItem 9 2 4" xfId="39537"/>
    <cellStyle name="SAPBEXstdItem 9 2 5" xfId="39538"/>
    <cellStyle name="SAPBEXstdItem 9 2 6" xfId="39539"/>
    <cellStyle name="SAPBEXstdItem 9 2 7" xfId="39540"/>
    <cellStyle name="SAPBEXstdItem 9 2 8" xfId="39541"/>
    <cellStyle name="SAPBEXstdItem 9 2 9" xfId="39542"/>
    <cellStyle name="SAPBEXstdItem 9 3" xfId="12112"/>
    <cellStyle name="SAPBEXstdItem 9 3 2" xfId="39543"/>
    <cellStyle name="SAPBEXstdItem 9 3 3" xfId="39544"/>
    <cellStyle name="SAPBEXstdItem 9 3 4" xfId="39545"/>
    <cellStyle name="SAPBEXstdItem 9 3 5" xfId="39546"/>
    <cellStyle name="SAPBEXstdItem 9 3 6" xfId="39547"/>
    <cellStyle name="SAPBEXstdItem 9 3 7" xfId="39548"/>
    <cellStyle name="SAPBEXstdItem 9 3 8" xfId="39549"/>
    <cellStyle name="SAPBEXstdItem 9 3 9" xfId="39550"/>
    <cellStyle name="SAPBEXstdItem 9 4" xfId="39551"/>
    <cellStyle name="SAPBEXstdItem 9 5" xfId="39552"/>
    <cellStyle name="SAPBEXstdItem 9 6" xfId="39553"/>
    <cellStyle name="SAPBEXstdItem 9 7" xfId="39554"/>
    <cellStyle name="SAPBEXstdItem 9 8" xfId="39555"/>
    <cellStyle name="SAPBEXstdItem 9 9" xfId="39556"/>
    <cellStyle name="SAPBEXstdItem_(23.11.2009) СПИСКИ  МАТЕРИАЛОВ  ПО ЦЕХАМ, БЮДЖЕТ" xfId="39557"/>
    <cellStyle name="SAPBEXstdItemX" xfId="428"/>
    <cellStyle name="SAPBEXstdItemX 10" xfId="3085"/>
    <cellStyle name="SAPBEXstdItemX 10 10" xfId="39558"/>
    <cellStyle name="SAPBEXstdItemX 10 11" xfId="39559"/>
    <cellStyle name="SAPBEXstdItemX 10 2" xfId="8553"/>
    <cellStyle name="SAPBEXstdItemX 10 2 2" xfId="39560"/>
    <cellStyle name="SAPBEXstdItemX 10 2 3" xfId="39561"/>
    <cellStyle name="SAPBEXstdItemX 10 2 4" xfId="39562"/>
    <cellStyle name="SAPBEXstdItemX 10 2 5" xfId="39563"/>
    <cellStyle name="SAPBEXstdItemX 10 2 6" xfId="39564"/>
    <cellStyle name="SAPBEXstdItemX 10 2 7" xfId="39565"/>
    <cellStyle name="SAPBEXstdItemX 10 2 8" xfId="39566"/>
    <cellStyle name="SAPBEXstdItemX 10 2 9" xfId="39567"/>
    <cellStyle name="SAPBEXstdItemX 10 3" xfId="11930"/>
    <cellStyle name="SAPBEXstdItemX 10 3 2" xfId="39568"/>
    <cellStyle name="SAPBEXstdItemX 10 3 3" xfId="39569"/>
    <cellStyle name="SAPBEXstdItemX 10 3 4" xfId="39570"/>
    <cellStyle name="SAPBEXstdItemX 10 3 5" xfId="39571"/>
    <cellStyle name="SAPBEXstdItemX 10 3 6" xfId="39572"/>
    <cellStyle name="SAPBEXstdItemX 10 3 7" xfId="39573"/>
    <cellStyle name="SAPBEXstdItemX 10 3 8" xfId="39574"/>
    <cellStyle name="SAPBEXstdItemX 10 3 9" xfId="39575"/>
    <cellStyle name="SAPBEXstdItemX 10 4" xfId="39576"/>
    <cellStyle name="SAPBEXstdItemX 10 5" xfId="39577"/>
    <cellStyle name="SAPBEXstdItemX 10 6" xfId="39578"/>
    <cellStyle name="SAPBEXstdItemX 10 7" xfId="39579"/>
    <cellStyle name="SAPBEXstdItemX 10 8" xfId="39580"/>
    <cellStyle name="SAPBEXstdItemX 10 9" xfId="39581"/>
    <cellStyle name="SAPBEXstdItemX 11" xfId="3283"/>
    <cellStyle name="SAPBEXstdItemX 11 10" xfId="39582"/>
    <cellStyle name="SAPBEXstdItemX 11 11" xfId="39583"/>
    <cellStyle name="SAPBEXstdItemX 11 2" xfId="8730"/>
    <cellStyle name="SAPBEXstdItemX 11 2 2" xfId="39584"/>
    <cellStyle name="SAPBEXstdItemX 11 2 3" xfId="39585"/>
    <cellStyle name="SAPBEXstdItemX 11 2 4" xfId="39586"/>
    <cellStyle name="SAPBEXstdItemX 11 2 5" xfId="39587"/>
    <cellStyle name="SAPBEXstdItemX 11 2 6" xfId="39588"/>
    <cellStyle name="SAPBEXstdItemX 11 2 7" xfId="39589"/>
    <cellStyle name="SAPBEXstdItemX 11 2 8" xfId="39590"/>
    <cellStyle name="SAPBEXstdItemX 11 2 9" xfId="39591"/>
    <cellStyle name="SAPBEXstdItemX 11 3" xfId="12090"/>
    <cellStyle name="SAPBEXstdItemX 11 3 2" xfId="39592"/>
    <cellStyle name="SAPBEXstdItemX 11 3 3" xfId="39593"/>
    <cellStyle name="SAPBEXstdItemX 11 3 4" xfId="39594"/>
    <cellStyle name="SAPBEXstdItemX 11 3 5" xfId="39595"/>
    <cellStyle name="SAPBEXstdItemX 11 3 6" xfId="39596"/>
    <cellStyle name="SAPBEXstdItemX 11 3 7" xfId="39597"/>
    <cellStyle name="SAPBEXstdItemX 11 3 8" xfId="39598"/>
    <cellStyle name="SAPBEXstdItemX 11 3 9" xfId="39599"/>
    <cellStyle name="SAPBEXstdItemX 11 4" xfId="39600"/>
    <cellStyle name="SAPBEXstdItemX 11 5" xfId="39601"/>
    <cellStyle name="SAPBEXstdItemX 11 6" xfId="39602"/>
    <cellStyle name="SAPBEXstdItemX 11 7" xfId="39603"/>
    <cellStyle name="SAPBEXstdItemX 11 8" xfId="39604"/>
    <cellStyle name="SAPBEXstdItemX 11 9" xfId="39605"/>
    <cellStyle name="SAPBEXstdItemX 12" xfId="3479"/>
    <cellStyle name="SAPBEXstdItemX 12 10" xfId="39606"/>
    <cellStyle name="SAPBEXstdItemX 12 11" xfId="39607"/>
    <cellStyle name="SAPBEXstdItemX 12 2" xfId="8904"/>
    <cellStyle name="SAPBEXstdItemX 12 2 2" xfId="39608"/>
    <cellStyle name="SAPBEXstdItemX 12 2 3" xfId="39609"/>
    <cellStyle name="SAPBEXstdItemX 12 2 4" xfId="39610"/>
    <cellStyle name="SAPBEXstdItemX 12 2 5" xfId="39611"/>
    <cellStyle name="SAPBEXstdItemX 12 2 6" xfId="39612"/>
    <cellStyle name="SAPBEXstdItemX 12 2 7" xfId="39613"/>
    <cellStyle name="SAPBEXstdItemX 12 2 8" xfId="39614"/>
    <cellStyle name="SAPBEXstdItemX 12 2 9" xfId="39615"/>
    <cellStyle name="SAPBEXstdItemX 12 3" xfId="12248"/>
    <cellStyle name="SAPBEXstdItemX 12 3 2" xfId="39616"/>
    <cellStyle name="SAPBEXstdItemX 12 3 3" xfId="39617"/>
    <cellStyle name="SAPBEXstdItemX 12 3 4" xfId="39618"/>
    <cellStyle name="SAPBEXstdItemX 12 3 5" xfId="39619"/>
    <cellStyle name="SAPBEXstdItemX 12 3 6" xfId="39620"/>
    <cellStyle name="SAPBEXstdItemX 12 3 7" xfId="39621"/>
    <cellStyle name="SAPBEXstdItemX 12 3 8" xfId="39622"/>
    <cellStyle name="SAPBEXstdItemX 12 3 9" xfId="39623"/>
    <cellStyle name="SAPBEXstdItemX 12 4" xfId="39624"/>
    <cellStyle name="SAPBEXstdItemX 12 5" xfId="39625"/>
    <cellStyle name="SAPBEXstdItemX 12 6" xfId="39626"/>
    <cellStyle name="SAPBEXstdItemX 12 7" xfId="39627"/>
    <cellStyle name="SAPBEXstdItemX 12 8" xfId="39628"/>
    <cellStyle name="SAPBEXstdItemX 12 9" xfId="39629"/>
    <cellStyle name="SAPBEXstdItemX 13" xfId="3671"/>
    <cellStyle name="SAPBEXstdItemX 13 2" xfId="9074"/>
    <cellStyle name="SAPBEXstdItemX 13 3" xfId="12401"/>
    <cellStyle name="SAPBEXstdItemX 13 4" xfId="39630"/>
    <cellStyle name="SAPBEXstdItemX 13 5" xfId="39631"/>
    <cellStyle name="SAPBEXstdItemX 13 6" xfId="39632"/>
    <cellStyle name="SAPBEXstdItemX 13 7" xfId="39633"/>
    <cellStyle name="SAPBEXstdItemX 13 8" xfId="39634"/>
    <cellStyle name="SAPBEXstdItemX 13 9" xfId="39635"/>
    <cellStyle name="SAPBEXstdItemX 14" xfId="3861"/>
    <cellStyle name="SAPBEXstdItemX 14 2" xfId="9240"/>
    <cellStyle name="SAPBEXstdItemX 14 3" xfId="12551"/>
    <cellStyle name="SAPBEXstdItemX 14 4" xfId="39636"/>
    <cellStyle name="SAPBEXstdItemX 14 5" xfId="39637"/>
    <cellStyle name="SAPBEXstdItemX 14 6" xfId="39638"/>
    <cellStyle name="SAPBEXstdItemX 14 7" xfId="39639"/>
    <cellStyle name="SAPBEXstdItemX 14 8" xfId="39640"/>
    <cellStyle name="SAPBEXstdItemX 14 9" xfId="39641"/>
    <cellStyle name="SAPBEXstdItemX 15" xfId="4049"/>
    <cellStyle name="SAPBEXstdItemX 15 2" xfId="9402"/>
    <cellStyle name="SAPBEXstdItemX 15 3" xfId="12700"/>
    <cellStyle name="SAPBEXstdItemX 15 4" xfId="39642"/>
    <cellStyle name="SAPBEXstdItemX 15 5" xfId="39643"/>
    <cellStyle name="SAPBEXstdItemX 15 6" xfId="39644"/>
    <cellStyle name="SAPBEXstdItemX 15 7" xfId="39645"/>
    <cellStyle name="SAPBEXstdItemX 15 8" xfId="39646"/>
    <cellStyle name="SAPBEXstdItemX 15 9" xfId="39647"/>
    <cellStyle name="SAPBEXstdItemX 16" xfId="4618"/>
    <cellStyle name="SAPBEXstdItemX 16 2" xfId="9901"/>
    <cellStyle name="SAPBEXstdItemX 16 3" xfId="13150"/>
    <cellStyle name="SAPBEXstdItemX 16 4" xfId="39648"/>
    <cellStyle name="SAPBEXstdItemX 16 5" xfId="39649"/>
    <cellStyle name="SAPBEXstdItemX 16 6" xfId="39650"/>
    <cellStyle name="SAPBEXstdItemX 16 7" xfId="39651"/>
    <cellStyle name="SAPBEXstdItemX 16 8" xfId="39652"/>
    <cellStyle name="SAPBEXstdItemX 16 9" xfId="39653"/>
    <cellStyle name="SAPBEXstdItemX 17" xfId="4426"/>
    <cellStyle name="SAPBEXstdItemX 17 2" xfId="9738"/>
    <cellStyle name="SAPBEXstdItemX 17 3" xfId="13001"/>
    <cellStyle name="SAPBEXstdItemX 18" xfId="4601"/>
    <cellStyle name="SAPBEXstdItemX 18 2" xfId="9888"/>
    <cellStyle name="SAPBEXstdItemX 18 3" xfId="13138"/>
    <cellStyle name="SAPBEXstdItemX 19" xfId="4786"/>
    <cellStyle name="SAPBEXstdItemX 19 2" xfId="10050"/>
    <cellStyle name="SAPBEXstdItemX 19 3" xfId="13284"/>
    <cellStyle name="SAPBEXstdItemX 2" xfId="429"/>
    <cellStyle name="SAPBEXstdItemX 2 10" xfId="3483"/>
    <cellStyle name="SAPBEXstdItemX 2 10 2" xfId="8908"/>
    <cellStyle name="SAPBEXstdItemX 2 10 3" xfId="12252"/>
    <cellStyle name="SAPBEXstdItemX 2 11" xfId="3676"/>
    <cellStyle name="SAPBEXstdItemX 2 11 2" xfId="9079"/>
    <cellStyle name="SAPBEXstdItemX 2 11 3" xfId="12406"/>
    <cellStyle name="SAPBEXstdItemX 2 12" xfId="3866"/>
    <cellStyle name="SAPBEXstdItemX 2 12 2" xfId="9245"/>
    <cellStyle name="SAPBEXstdItemX 2 12 3" xfId="12556"/>
    <cellStyle name="SAPBEXstdItemX 2 13" xfId="4053"/>
    <cellStyle name="SAPBEXstdItemX 2 13 2" xfId="9406"/>
    <cellStyle name="SAPBEXstdItemX 2 13 3" xfId="12704"/>
    <cellStyle name="SAPBEXstdItemX 2 14" xfId="4449"/>
    <cellStyle name="SAPBEXstdItemX 2 14 2" xfId="9756"/>
    <cellStyle name="SAPBEXstdItemX 2 14 3" xfId="13019"/>
    <cellStyle name="SAPBEXstdItemX 2 15" xfId="4236"/>
    <cellStyle name="SAPBEXstdItemX 2 15 2" xfId="9568"/>
    <cellStyle name="SAPBEXstdItemX 2 15 3" xfId="12849"/>
    <cellStyle name="SAPBEXstdItemX 2 16" xfId="4604"/>
    <cellStyle name="SAPBEXstdItemX 2 16 2" xfId="9891"/>
    <cellStyle name="SAPBEXstdItemX 2 16 3" xfId="13141"/>
    <cellStyle name="SAPBEXstdItemX 2 17" xfId="4789"/>
    <cellStyle name="SAPBEXstdItemX 2 17 2" xfId="10053"/>
    <cellStyle name="SAPBEXstdItemX 2 17 3" xfId="13287"/>
    <cellStyle name="SAPBEXstdItemX 2 18" xfId="4958"/>
    <cellStyle name="SAPBEXstdItemX 2 18 2" xfId="10198"/>
    <cellStyle name="SAPBEXstdItemX 2 18 3" xfId="13417"/>
    <cellStyle name="SAPBEXstdItemX 2 19" xfId="5110"/>
    <cellStyle name="SAPBEXstdItemX 2 19 2" xfId="10325"/>
    <cellStyle name="SAPBEXstdItemX 2 19 3" xfId="13531"/>
    <cellStyle name="SAPBEXstdItemX 2 2" xfId="430"/>
    <cellStyle name="SAPBEXstdItemX 2 2 10" xfId="2324"/>
    <cellStyle name="SAPBEXstdItemX 2 2 2" xfId="792"/>
    <cellStyle name="SAPBEXstdItemX 2 2 2 2" xfId="7862"/>
    <cellStyle name="SAPBEXstdItemX 2 2 3" xfId="997"/>
    <cellStyle name="SAPBEXstdItemX 2 2 3 2" xfId="7300"/>
    <cellStyle name="SAPBEXstdItemX 2 2 4" xfId="39654"/>
    <cellStyle name="SAPBEXstdItemX 2 2 5" xfId="39655"/>
    <cellStyle name="SAPBEXstdItemX 2 2 6" xfId="39656"/>
    <cellStyle name="SAPBEXstdItemX 2 2 7" xfId="39657"/>
    <cellStyle name="SAPBEXstdItemX 2 2 8" xfId="39658"/>
    <cellStyle name="SAPBEXstdItemX 2 2 9" xfId="39659"/>
    <cellStyle name="SAPBEXstdItemX 2 20" xfId="5898"/>
    <cellStyle name="SAPBEXstdItemX 2 20 2" xfId="11017"/>
    <cellStyle name="SAPBEXstdItemX 2 20 3" xfId="14164"/>
    <cellStyle name="SAPBEXstdItemX 2 21" xfId="5635"/>
    <cellStyle name="SAPBEXstdItemX 2 21 2" xfId="10756"/>
    <cellStyle name="SAPBEXstdItemX 2 21 3" xfId="13904"/>
    <cellStyle name="SAPBEXstdItemX 2 22" xfId="6017"/>
    <cellStyle name="SAPBEXstdItemX 2 22 2" xfId="11130"/>
    <cellStyle name="SAPBEXstdItemX 2 22 3" xfId="14278"/>
    <cellStyle name="SAPBEXstdItemX 2 23" xfId="5993"/>
    <cellStyle name="SAPBEXstdItemX 2 23 2" xfId="11112"/>
    <cellStyle name="SAPBEXstdItemX 2 23 3" xfId="14259"/>
    <cellStyle name="SAPBEXstdItemX 2 24" xfId="6206"/>
    <cellStyle name="SAPBEXstdItemX 2 24 2" xfId="11300"/>
    <cellStyle name="SAPBEXstdItemX 2 24 3" xfId="14434"/>
    <cellStyle name="SAPBEXstdItemX 2 25" xfId="6375"/>
    <cellStyle name="SAPBEXstdItemX 2 25 2" xfId="11446"/>
    <cellStyle name="SAPBEXstdItemX 2 25 3" xfId="14565"/>
    <cellStyle name="SAPBEXstdItemX 2 26" xfId="7277"/>
    <cellStyle name="SAPBEXstdItemX 2 27" xfId="8941"/>
    <cellStyle name="SAPBEXstdItemX 2 28" xfId="1563"/>
    <cellStyle name="SAPBEXstdItemX 2 3" xfId="734"/>
    <cellStyle name="SAPBEXstdItemX 2 3 10" xfId="2014"/>
    <cellStyle name="SAPBEXstdItemX 2 3 2" xfId="793"/>
    <cellStyle name="SAPBEXstdItemX 2 3 2 2" xfId="7555"/>
    <cellStyle name="SAPBEXstdItemX 2 3 3" xfId="998"/>
    <cellStyle name="SAPBEXstdItemX 2 3 3 2" xfId="9767"/>
    <cellStyle name="SAPBEXstdItemX 2 3 4" xfId="39660"/>
    <cellStyle name="SAPBEXstdItemX 2 3 5" xfId="39661"/>
    <cellStyle name="SAPBEXstdItemX 2 3 6" xfId="39662"/>
    <cellStyle name="SAPBEXstdItemX 2 3 7" xfId="39663"/>
    <cellStyle name="SAPBEXstdItemX 2 3 8" xfId="39664"/>
    <cellStyle name="SAPBEXstdItemX 2 3 9" xfId="39665"/>
    <cellStyle name="SAPBEXstdItemX 2 4" xfId="735"/>
    <cellStyle name="SAPBEXstdItemX 2 4 2" xfId="794"/>
    <cellStyle name="SAPBEXstdItemX 2 4 2 2" xfId="7949"/>
    <cellStyle name="SAPBEXstdItemX 2 4 3" xfId="999"/>
    <cellStyle name="SAPBEXstdItemX 2 4 3 2" xfId="7165"/>
    <cellStyle name="SAPBEXstdItemX 2 4 4" xfId="2411"/>
    <cellStyle name="SAPBEXstdItemX 2 5" xfId="791"/>
    <cellStyle name="SAPBEXstdItemX 2 5 2" xfId="8001"/>
    <cellStyle name="SAPBEXstdItemX 2 5 3" xfId="8204"/>
    <cellStyle name="SAPBEXstdItemX 2 5 4" xfId="2463"/>
    <cellStyle name="SAPBEXstdItemX 2 6" xfId="996"/>
    <cellStyle name="SAPBEXstdItemX 2 6 2" xfId="8182"/>
    <cellStyle name="SAPBEXstdItemX 2 6 3" xfId="7054"/>
    <cellStyle name="SAPBEXstdItemX 2 6 4" xfId="2668"/>
    <cellStyle name="SAPBEXstdItemX 2 7" xfId="2898"/>
    <cellStyle name="SAPBEXstdItemX 2 7 2" xfId="8390"/>
    <cellStyle name="SAPBEXstdItemX 2 7 3" xfId="6860"/>
    <cellStyle name="SAPBEXstdItemX 2 8" xfId="3091"/>
    <cellStyle name="SAPBEXstdItemX 2 8 2" xfId="8559"/>
    <cellStyle name="SAPBEXstdItemX 2 8 3" xfId="11936"/>
    <cellStyle name="SAPBEXstdItemX 2 9" xfId="3290"/>
    <cellStyle name="SAPBEXstdItemX 2 9 2" xfId="8737"/>
    <cellStyle name="SAPBEXstdItemX 2 9 3" xfId="12097"/>
    <cellStyle name="SAPBEXstdItemX 20" xfId="5108"/>
    <cellStyle name="SAPBEXstdItemX 20 2" xfId="10323"/>
    <cellStyle name="SAPBEXstdItemX 20 3" xfId="13529"/>
    <cellStyle name="SAPBEXstdItemX 21" xfId="5897"/>
    <cellStyle name="SAPBEXstdItemX 21 2" xfId="11016"/>
    <cellStyle name="SAPBEXstdItemX 21 3" xfId="14163"/>
    <cellStyle name="SAPBEXstdItemX 22" xfId="5636"/>
    <cellStyle name="SAPBEXstdItemX 22 2" xfId="10757"/>
    <cellStyle name="SAPBEXstdItemX 22 3" xfId="13905"/>
    <cellStyle name="SAPBEXstdItemX 23" xfId="5954"/>
    <cellStyle name="SAPBEXstdItemX 23 2" xfId="11073"/>
    <cellStyle name="SAPBEXstdItemX 23 3" xfId="14220"/>
    <cellStyle name="SAPBEXstdItemX 24" xfId="5573"/>
    <cellStyle name="SAPBEXstdItemX 24 2" xfId="10694"/>
    <cellStyle name="SAPBEXstdItemX 24 3" xfId="13842"/>
    <cellStyle name="SAPBEXstdItemX 25" xfId="6057"/>
    <cellStyle name="SAPBEXstdItemX 25 2" xfId="11151"/>
    <cellStyle name="SAPBEXstdItemX 25 3" xfId="14285"/>
    <cellStyle name="SAPBEXstdItemX 26" xfId="6203"/>
    <cellStyle name="SAPBEXstdItemX 26 2" xfId="11297"/>
    <cellStyle name="SAPBEXstdItemX 26 3" xfId="14431"/>
    <cellStyle name="SAPBEXstdItemX 27" xfId="7276"/>
    <cellStyle name="SAPBEXstdItemX 28" xfId="9110"/>
    <cellStyle name="SAPBEXstdItemX 29" xfId="1562"/>
    <cellStyle name="SAPBEXstdItemX 3" xfId="431"/>
    <cellStyle name="SAPBEXstdItemX 3 10" xfId="39666"/>
    <cellStyle name="SAPBEXstdItemX 3 11" xfId="39667"/>
    <cellStyle name="SAPBEXstdItemX 3 12" xfId="2323"/>
    <cellStyle name="SAPBEXstdItemX 3 2" xfId="432"/>
    <cellStyle name="SAPBEXstdItemX 3 2 10" xfId="7861"/>
    <cellStyle name="SAPBEXstdItemX 3 2 2" xfId="39668"/>
    <cellStyle name="SAPBEXstdItemX 3 2 3" xfId="39669"/>
    <cellStyle name="SAPBEXstdItemX 3 2 4" xfId="39670"/>
    <cellStyle name="SAPBEXstdItemX 3 2 5" xfId="39671"/>
    <cellStyle name="SAPBEXstdItemX 3 2 6" xfId="39672"/>
    <cellStyle name="SAPBEXstdItemX 3 2 7" xfId="39673"/>
    <cellStyle name="SAPBEXstdItemX 3 2 8" xfId="39674"/>
    <cellStyle name="SAPBEXstdItemX 3 2 9" xfId="39675"/>
    <cellStyle name="SAPBEXstdItemX 3 3" xfId="7301"/>
    <cellStyle name="SAPBEXstdItemX 3 3 2" xfId="39676"/>
    <cellStyle name="SAPBEXstdItemX 3 3 3" xfId="39677"/>
    <cellStyle name="SAPBEXstdItemX 3 3 4" xfId="39678"/>
    <cellStyle name="SAPBEXstdItemX 3 3 5" xfId="39679"/>
    <cellStyle name="SAPBEXstdItemX 3 3 6" xfId="39680"/>
    <cellStyle name="SAPBEXstdItemX 3 3 7" xfId="39681"/>
    <cellStyle name="SAPBEXstdItemX 3 3 8" xfId="39682"/>
    <cellStyle name="SAPBEXstdItemX 3 3 9" xfId="39683"/>
    <cellStyle name="SAPBEXstdItemX 3 4" xfId="39684"/>
    <cellStyle name="SAPBEXstdItemX 3 5" xfId="39685"/>
    <cellStyle name="SAPBEXstdItemX 3 6" xfId="39686"/>
    <cellStyle name="SAPBEXstdItemX 3 7" xfId="39687"/>
    <cellStyle name="SAPBEXstdItemX 3 8" xfId="39688"/>
    <cellStyle name="SAPBEXstdItemX 3 9" xfId="39689"/>
    <cellStyle name="SAPBEXstdItemX 4" xfId="433"/>
    <cellStyle name="SAPBEXstdItemX 4 10" xfId="39690"/>
    <cellStyle name="SAPBEXstdItemX 4 11" xfId="39691"/>
    <cellStyle name="SAPBEXstdItemX 4 12" xfId="2015"/>
    <cellStyle name="SAPBEXstdItemX 4 2" xfId="434"/>
    <cellStyle name="SAPBEXstdItemX 4 2 10" xfId="7556"/>
    <cellStyle name="SAPBEXstdItemX 4 2 2" xfId="39692"/>
    <cellStyle name="SAPBEXstdItemX 4 2 3" xfId="39693"/>
    <cellStyle name="SAPBEXstdItemX 4 2 4" xfId="39694"/>
    <cellStyle name="SAPBEXstdItemX 4 2 5" xfId="39695"/>
    <cellStyle name="SAPBEXstdItemX 4 2 6" xfId="39696"/>
    <cellStyle name="SAPBEXstdItemX 4 2 7" xfId="39697"/>
    <cellStyle name="SAPBEXstdItemX 4 2 8" xfId="39698"/>
    <cellStyle name="SAPBEXstdItemX 4 2 9" xfId="39699"/>
    <cellStyle name="SAPBEXstdItemX 4 3" xfId="9600"/>
    <cellStyle name="SAPBEXstdItemX 4 3 2" xfId="39700"/>
    <cellStyle name="SAPBEXstdItemX 4 3 3" xfId="39701"/>
    <cellStyle name="SAPBEXstdItemX 4 3 4" xfId="39702"/>
    <cellStyle name="SAPBEXstdItemX 4 3 5" xfId="39703"/>
    <cellStyle name="SAPBEXstdItemX 4 3 6" xfId="39704"/>
    <cellStyle name="SAPBEXstdItemX 4 3 7" xfId="39705"/>
    <cellStyle name="SAPBEXstdItemX 4 3 8" xfId="39706"/>
    <cellStyle name="SAPBEXstdItemX 4 3 9" xfId="39707"/>
    <cellStyle name="SAPBEXstdItemX 4 4" xfId="39708"/>
    <cellStyle name="SAPBEXstdItemX 4 5" xfId="39709"/>
    <cellStyle name="SAPBEXstdItemX 4 6" xfId="39710"/>
    <cellStyle name="SAPBEXstdItemX 4 7" xfId="39711"/>
    <cellStyle name="SAPBEXstdItemX 4 8" xfId="39712"/>
    <cellStyle name="SAPBEXstdItemX 4 9" xfId="39713"/>
    <cellStyle name="SAPBEXstdItemX 5" xfId="435"/>
    <cellStyle name="SAPBEXstdItemX 5 10" xfId="39714"/>
    <cellStyle name="SAPBEXstdItemX 5 11" xfId="39715"/>
    <cellStyle name="SAPBEXstdItemX 5 12" xfId="1913"/>
    <cellStyle name="SAPBEXstdItemX 5 2" xfId="436"/>
    <cellStyle name="SAPBEXstdItemX 5 2 10" xfId="7454"/>
    <cellStyle name="SAPBEXstdItemX 5 2 2" xfId="39716"/>
    <cellStyle name="SAPBEXstdItemX 5 2 3" xfId="39717"/>
    <cellStyle name="SAPBEXstdItemX 5 2 4" xfId="39718"/>
    <cellStyle name="SAPBEXstdItemX 5 2 5" xfId="39719"/>
    <cellStyle name="SAPBEXstdItemX 5 2 6" xfId="39720"/>
    <cellStyle name="SAPBEXstdItemX 5 2 7" xfId="39721"/>
    <cellStyle name="SAPBEXstdItemX 5 2 8" xfId="39722"/>
    <cellStyle name="SAPBEXstdItemX 5 2 9" xfId="39723"/>
    <cellStyle name="SAPBEXstdItemX 5 3" xfId="11662"/>
    <cellStyle name="SAPBEXstdItemX 5 3 2" xfId="39724"/>
    <cellStyle name="SAPBEXstdItemX 5 3 3" xfId="39725"/>
    <cellStyle name="SAPBEXstdItemX 5 3 4" xfId="39726"/>
    <cellStyle name="SAPBEXstdItemX 5 3 5" xfId="39727"/>
    <cellStyle name="SAPBEXstdItemX 5 3 6" xfId="39728"/>
    <cellStyle name="SAPBEXstdItemX 5 3 7" xfId="39729"/>
    <cellStyle name="SAPBEXstdItemX 5 3 8" xfId="39730"/>
    <cellStyle name="SAPBEXstdItemX 5 3 9" xfId="39731"/>
    <cellStyle name="SAPBEXstdItemX 5 4" xfId="39732"/>
    <cellStyle name="SAPBEXstdItemX 5 5" xfId="39733"/>
    <cellStyle name="SAPBEXstdItemX 5 6" xfId="39734"/>
    <cellStyle name="SAPBEXstdItemX 5 7" xfId="39735"/>
    <cellStyle name="SAPBEXstdItemX 5 8" xfId="39736"/>
    <cellStyle name="SAPBEXstdItemX 5 9" xfId="39737"/>
    <cellStyle name="SAPBEXstdItemX 6" xfId="437"/>
    <cellStyle name="SAPBEXstdItemX 6 10" xfId="39738"/>
    <cellStyle name="SAPBEXstdItemX 6 11" xfId="39739"/>
    <cellStyle name="SAPBEXstdItemX 6 12" xfId="1938"/>
    <cellStyle name="SAPBEXstdItemX 6 2" xfId="7479"/>
    <cellStyle name="SAPBEXstdItemX 6 2 2" xfId="39740"/>
    <cellStyle name="SAPBEXstdItemX 6 2 3" xfId="39741"/>
    <cellStyle name="SAPBEXstdItemX 6 2 4" xfId="39742"/>
    <cellStyle name="SAPBEXstdItemX 6 2 5" xfId="39743"/>
    <cellStyle name="SAPBEXstdItemX 6 2 6" xfId="39744"/>
    <cellStyle name="SAPBEXstdItemX 6 2 7" xfId="39745"/>
    <cellStyle name="SAPBEXstdItemX 6 2 8" xfId="39746"/>
    <cellStyle name="SAPBEXstdItemX 6 2 9" xfId="39747"/>
    <cellStyle name="SAPBEXstdItemX 6 3" xfId="10542"/>
    <cellStyle name="SAPBEXstdItemX 6 3 2" xfId="39748"/>
    <cellStyle name="SAPBEXstdItemX 6 3 3" xfId="39749"/>
    <cellStyle name="SAPBEXstdItemX 6 3 4" xfId="39750"/>
    <cellStyle name="SAPBEXstdItemX 6 3 5" xfId="39751"/>
    <cellStyle name="SAPBEXstdItemX 6 3 6" xfId="39752"/>
    <cellStyle name="SAPBEXstdItemX 6 3 7" xfId="39753"/>
    <cellStyle name="SAPBEXstdItemX 6 3 8" xfId="39754"/>
    <cellStyle name="SAPBEXstdItemX 6 3 9" xfId="39755"/>
    <cellStyle name="SAPBEXstdItemX 6 4" xfId="39756"/>
    <cellStyle name="SAPBEXstdItemX 6 5" xfId="39757"/>
    <cellStyle name="SAPBEXstdItemX 6 6" xfId="39758"/>
    <cellStyle name="SAPBEXstdItemX 6 7" xfId="39759"/>
    <cellStyle name="SAPBEXstdItemX 6 8" xfId="39760"/>
    <cellStyle name="SAPBEXstdItemX 6 9" xfId="39761"/>
    <cellStyle name="SAPBEXstdItemX 7" xfId="790"/>
    <cellStyle name="SAPBEXstdItemX 7 10" xfId="39762"/>
    <cellStyle name="SAPBEXstdItemX 7 11" xfId="39763"/>
    <cellStyle name="SAPBEXstdItemX 7 12" xfId="2524"/>
    <cellStyle name="SAPBEXstdItemX 7 2" xfId="8038"/>
    <cellStyle name="SAPBEXstdItemX 7 2 2" xfId="39764"/>
    <cellStyle name="SAPBEXstdItemX 7 2 3" xfId="39765"/>
    <cellStyle name="SAPBEXstdItemX 7 2 4" xfId="39766"/>
    <cellStyle name="SAPBEXstdItemX 7 2 5" xfId="39767"/>
    <cellStyle name="SAPBEXstdItemX 7 2 6" xfId="39768"/>
    <cellStyle name="SAPBEXstdItemX 7 2 7" xfId="39769"/>
    <cellStyle name="SAPBEXstdItemX 7 2 8" xfId="39770"/>
    <cellStyle name="SAPBEXstdItemX 7 2 9" xfId="39771"/>
    <cellStyle name="SAPBEXstdItemX 7 3" xfId="10939"/>
    <cellStyle name="SAPBEXstdItemX 7 3 2" xfId="39772"/>
    <cellStyle name="SAPBEXstdItemX 7 3 3" xfId="39773"/>
    <cellStyle name="SAPBEXstdItemX 7 3 4" xfId="39774"/>
    <cellStyle name="SAPBEXstdItemX 7 3 5" xfId="39775"/>
    <cellStyle name="SAPBEXstdItemX 7 3 6" xfId="39776"/>
    <cellStyle name="SAPBEXstdItemX 7 3 7" xfId="39777"/>
    <cellStyle name="SAPBEXstdItemX 7 3 8" xfId="39778"/>
    <cellStyle name="SAPBEXstdItemX 7 3 9" xfId="39779"/>
    <cellStyle name="SAPBEXstdItemX 7 4" xfId="39780"/>
    <cellStyle name="SAPBEXstdItemX 7 5" xfId="39781"/>
    <cellStyle name="SAPBEXstdItemX 7 6" xfId="39782"/>
    <cellStyle name="SAPBEXstdItemX 7 7" xfId="39783"/>
    <cellStyle name="SAPBEXstdItemX 7 8" xfId="39784"/>
    <cellStyle name="SAPBEXstdItemX 7 9" xfId="39785"/>
    <cellStyle name="SAPBEXstdItemX 8" xfId="995"/>
    <cellStyle name="SAPBEXstdItemX 8 10" xfId="39786"/>
    <cellStyle name="SAPBEXstdItemX 8 11" xfId="39787"/>
    <cellStyle name="SAPBEXstdItemX 8 12" xfId="2660"/>
    <cellStyle name="SAPBEXstdItemX 8 2" xfId="8174"/>
    <cellStyle name="SAPBEXstdItemX 8 2 2" xfId="39788"/>
    <cellStyle name="SAPBEXstdItemX 8 2 3" xfId="39789"/>
    <cellStyle name="SAPBEXstdItemX 8 2 4" xfId="39790"/>
    <cellStyle name="SAPBEXstdItemX 8 2 5" xfId="39791"/>
    <cellStyle name="SAPBEXstdItemX 8 2 6" xfId="39792"/>
    <cellStyle name="SAPBEXstdItemX 8 2 7" xfId="39793"/>
    <cellStyle name="SAPBEXstdItemX 8 2 8" xfId="39794"/>
    <cellStyle name="SAPBEXstdItemX 8 2 9" xfId="39795"/>
    <cellStyle name="SAPBEXstdItemX 8 3" xfId="7062"/>
    <cellStyle name="SAPBEXstdItemX 8 3 2" xfId="39796"/>
    <cellStyle name="SAPBEXstdItemX 8 3 3" xfId="39797"/>
    <cellStyle name="SAPBEXstdItemX 8 3 4" xfId="39798"/>
    <cellStyle name="SAPBEXstdItemX 8 3 5" xfId="39799"/>
    <cellStyle name="SAPBEXstdItemX 8 3 6" xfId="39800"/>
    <cellStyle name="SAPBEXstdItemX 8 3 7" xfId="39801"/>
    <cellStyle name="SAPBEXstdItemX 8 3 8" xfId="39802"/>
    <cellStyle name="SAPBEXstdItemX 8 3 9" xfId="39803"/>
    <cellStyle name="SAPBEXstdItemX 8 4" xfId="39804"/>
    <cellStyle name="SAPBEXstdItemX 8 5" xfId="39805"/>
    <cellStyle name="SAPBEXstdItemX 8 6" xfId="39806"/>
    <cellStyle name="SAPBEXstdItemX 8 7" xfId="39807"/>
    <cellStyle name="SAPBEXstdItemX 8 8" xfId="39808"/>
    <cellStyle name="SAPBEXstdItemX 8 9" xfId="39809"/>
    <cellStyle name="SAPBEXstdItemX 9" xfId="2889"/>
    <cellStyle name="SAPBEXstdItemX 9 10" xfId="39810"/>
    <cellStyle name="SAPBEXstdItemX 9 11" xfId="39811"/>
    <cellStyle name="SAPBEXstdItemX 9 2" xfId="8381"/>
    <cellStyle name="SAPBEXstdItemX 9 2 2" xfId="39812"/>
    <cellStyle name="SAPBEXstdItemX 9 2 3" xfId="39813"/>
    <cellStyle name="SAPBEXstdItemX 9 2 4" xfId="39814"/>
    <cellStyle name="SAPBEXstdItemX 9 2 5" xfId="39815"/>
    <cellStyle name="SAPBEXstdItemX 9 2 6" xfId="39816"/>
    <cellStyle name="SAPBEXstdItemX 9 2 7" xfId="39817"/>
    <cellStyle name="SAPBEXstdItemX 9 2 8" xfId="39818"/>
    <cellStyle name="SAPBEXstdItemX 9 2 9" xfId="39819"/>
    <cellStyle name="SAPBEXstdItemX 9 3" xfId="6869"/>
    <cellStyle name="SAPBEXstdItemX 9 3 2" xfId="39820"/>
    <cellStyle name="SAPBEXstdItemX 9 3 3" xfId="39821"/>
    <cellStyle name="SAPBEXstdItemX 9 3 4" xfId="39822"/>
    <cellStyle name="SAPBEXstdItemX 9 3 5" xfId="39823"/>
    <cellStyle name="SAPBEXstdItemX 9 3 6" xfId="39824"/>
    <cellStyle name="SAPBEXstdItemX 9 3 7" xfId="39825"/>
    <cellStyle name="SAPBEXstdItemX 9 3 8" xfId="39826"/>
    <cellStyle name="SAPBEXstdItemX 9 3 9" xfId="39827"/>
    <cellStyle name="SAPBEXstdItemX 9 4" xfId="39828"/>
    <cellStyle name="SAPBEXstdItemX 9 5" xfId="39829"/>
    <cellStyle name="SAPBEXstdItemX 9 6" xfId="39830"/>
    <cellStyle name="SAPBEXstdItemX 9 7" xfId="39831"/>
    <cellStyle name="SAPBEXstdItemX 9 8" xfId="39832"/>
    <cellStyle name="SAPBEXstdItemX 9 9" xfId="39833"/>
    <cellStyle name="SAPBEXstdItemX_(23.11.2009) СПИСКИ  МАТЕРИАЛОВ  ПО ЦЕХАМ, БЮДЖЕТ" xfId="39834"/>
    <cellStyle name="SAPBEXtitle" xfId="438"/>
    <cellStyle name="SAPBEXtitle 2" xfId="1564"/>
    <cellStyle name="SAPBEXundefined" xfId="439"/>
    <cellStyle name="SAPBEXundefined 10" xfId="3285"/>
    <cellStyle name="SAPBEXundefined 10 2" xfId="8732"/>
    <cellStyle name="SAPBEXundefined 10 3" xfId="12092"/>
    <cellStyle name="SAPBEXundefined 11" xfId="3480"/>
    <cellStyle name="SAPBEXundefined 11 2" xfId="8905"/>
    <cellStyle name="SAPBEXundefined 11 3" xfId="12249"/>
    <cellStyle name="SAPBEXundefined 12" xfId="3672"/>
    <cellStyle name="SAPBEXundefined 12 2" xfId="9075"/>
    <cellStyle name="SAPBEXundefined 12 3" xfId="12402"/>
    <cellStyle name="SAPBEXundefined 13" xfId="3862"/>
    <cellStyle name="SAPBEXundefined 13 2" xfId="9241"/>
    <cellStyle name="SAPBEXundefined 13 3" xfId="12552"/>
    <cellStyle name="SAPBEXundefined 14" xfId="4450"/>
    <cellStyle name="SAPBEXundefined 14 2" xfId="9757"/>
    <cellStyle name="SAPBEXundefined 14 3" xfId="13020"/>
    <cellStyle name="SAPBEXundefined 15" xfId="4619"/>
    <cellStyle name="SAPBEXundefined 15 2" xfId="9902"/>
    <cellStyle name="SAPBEXundefined 15 3" xfId="13151"/>
    <cellStyle name="SAPBEXundefined 16" xfId="4573"/>
    <cellStyle name="SAPBEXundefined 16 2" xfId="9860"/>
    <cellStyle name="SAPBEXundefined 16 3" xfId="13110"/>
    <cellStyle name="SAPBEXundefined 17" xfId="4602"/>
    <cellStyle name="SAPBEXundefined 17 2" xfId="9889"/>
    <cellStyle name="SAPBEXundefined 17 3" xfId="13139"/>
    <cellStyle name="SAPBEXundefined 18" xfId="4787"/>
    <cellStyle name="SAPBEXundefined 18 2" xfId="10051"/>
    <cellStyle name="SAPBEXundefined 18 3" xfId="13285"/>
    <cellStyle name="SAPBEXundefined 19" xfId="5262"/>
    <cellStyle name="SAPBEXundefined 19 2" xfId="10451"/>
    <cellStyle name="SAPBEXundefined 19 3" xfId="13640"/>
    <cellStyle name="SAPBEXundefined 2" xfId="440"/>
    <cellStyle name="SAPBEXundefined 2 2" xfId="441"/>
    <cellStyle name="SAPBEXundefined 2 2 2" xfId="797"/>
    <cellStyle name="SAPBEXundefined 2 2 3" xfId="1002"/>
    <cellStyle name="SAPBEXundefined 2 2 4" xfId="7864"/>
    <cellStyle name="SAPBEXundefined 2 3" xfId="738"/>
    <cellStyle name="SAPBEXundefined 2 3 2" xfId="798"/>
    <cellStyle name="SAPBEXundefined 2 3 3" xfId="1003"/>
    <cellStyle name="SAPBEXundefined 2 3 4" xfId="7298"/>
    <cellStyle name="SAPBEXundefined 2 4" xfId="739"/>
    <cellStyle name="SAPBEXundefined 2 4 2" xfId="799"/>
    <cellStyle name="SAPBEXundefined 2 4 3" xfId="1004"/>
    <cellStyle name="SAPBEXundefined 2 5" xfId="796"/>
    <cellStyle name="SAPBEXundefined 2 6" xfId="1001"/>
    <cellStyle name="SAPBEXundefined 2 7" xfId="2326"/>
    <cellStyle name="SAPBEXundefined 20" xfId="5899"/>
    <cellStyle name="SAPBEXundefined 20 2" xfId="11018"/>
    <cellStyle name="SAPBEXundefined 20 3" xfId="14165"/>
    <cellStyle name="SAPBEXundefined 21" xfId="5633"/>
    <cellStyle name="SAPBEXundefined 21 2" xfId="10754"/>
    <cellStyle name="SAPBEXundefined 21 3" xfId="13902"/>
    <cellStyle name="SAPBEXundefined 22" xfId="6018"/>
    <cellStyle name="SAPBEXundefined 22 2" xfId="11131"/>
    <cellStyle name="SAPBEXundefined 22 3" xfId="14279"/>
    <cellStyle name="SAPBEXundefined 23" xfId="6158"/>
    <cellStyle name="SAPBEXundefined 23 2" xfId="11252"/>
    <cellStyle name="SAPBEXundefined 23 3" xfId="14386"/>
    <cellStyle name="SAPBEXundefined 24" xfId="6351"/>
    <cellStyle name="SAPBEXundefined 24 2" xfId="11422"/>
    <cellStyle name="SAPBEXundefined 24 3" xfId="14541"/>
    <cellStyle name="SAPBEXundefined 25" xfId="6204"/>
    <cellStyle name="SAPBEXundefined 25 2" xfId="11298"/>
    <cellStyle name="SAPBEXundefined 25 3" xfId="14432"/>
    <cellStyle name="SAPBEXundefined 26" xfId="7279"/>
    <cellStyle name="SAPBEXundefined 27" xfId="8423"/>
    <cellStyle name="SAPBEXundefined 28" xfId="1565"/>
    <cellStyle name="SAPBEXundefined 3" xfId="442"/>
    <cellStyle name="SAPBEXundefined 3 2" xfId="443"/>
    <cellStyle name="SAPBEXundefined 3 2 2" xfId="7553"/>
    <cellStyle name="SAPBEXundefined 3 3" xfId="10076"/>
    <cellStyle name="SAPBEXundefined 3 4" xfId="2012"/>
    <cellStyle name="SAPBEXundefined 4" xfId="444"/>
    <cellStyle name="SAPBEXundefined 4 2" xfId="445"/>
    <cellStyle name="SAPBEXundefined 4 2 2" xfId="7950"/>
    <cellStyle name="SAPBEXundefined 4 3" xfId="7164"/>
    <cellStyle name="SAPBEXundefined 4 4" xfId="2412"/>
    <cellStyle name="SAPBEXundefined 5" xfId="446"/>
    <cellStyle name="SAPBEXundefined 5 2" xfId="447"/>
    <cellStyle name="SAPBEXundefined 5 2 2" xfId="7478"/>
    <cellStyle name="SAPBEXundefined 5 3" xfId="10619"/>
    <cellStyle name="SAPBEXundefined 5 4" xfId="1937"/>
    <cellStyle name="SAPBEXundefined 6" xfId="448"/>
    <cellStyle name="SAPBEXundefined 6 2" xfId="8329"/>
    <cellStyle name="SAPBEXundefined 6 3" xfId="6922"/>
    <cellStyle name="SAPBEXundefined 6 4" xfId="2837"/>
    <cellStyle name="SAPBEXundefined 7" xfId="795"/>
    <cellStyle name="SAPBEXundefined 7 2" xfId="8175"/>
    <cellStyle name="SAPBEXundefined 7 3" xfId="7061"/>
    <cellStyle name="SAPBEXundefined 7 4" xfId="2661"/>
    <cellStyle name="SAPBEXundefined 8" xfId="1000"/>
    <cellStyle name="SAPBEXundefined 8 2" xfId="8382"/>
    <cellStyle name="SAPBEXundefined 8 3" xfId="6868"/>
    <cellStyle name="SAPBEXundefined 8 4" xfId="2890"/>
    <cellStyle name="SAPBEXundefined 9" xfId="3086"/>
    <cellStyle name="SAPBEXundefined 9 2" xfId="8554"/>
    <cellStyle name="SAPBEXundefined 9 3" xfId="11931"/>
    <cellStyle name="SAS FM Client calculated data cell (data entry table)" xfId="39835"/>
    <cellStyle name="SAS FM Client calculated data cell (data entry table) 2" xfId="39836"/>
    <cellStyle name="SAS FM Client calculated data cell (data entry table) 2 2" xfId="39837"/>
    <cellStyle name="SAS FM Client calculated data cell (data entry table) 3" xfId="39838"/>
    <cellStyle name="SAS FM Client calculated data cell (data entry table)_Sheet1" xfId="39839"/>
    <cellStyle name="SAS FM Client calculated data cell (read only table)" xfId="39840"/>
    <cellStyle name="SAS FM Client calculated data cell (read only table) 2" xfId="39841"/>
    <cellStyle name="SAS FM Client calculated data cell (read only table) 2 2" xfId="39842"/>
    <cellStyle name="SAS FM Client calculated data cell (read only table) 3" xfId="39843"/>
    <cellStyle name="SAS FM Client calculated data cell (read only table)_Sheet1" xfId="39844"/>
    <cellStyle name="SAS FM Column drillable header" xfId="39845"/>
    <cellStyle name="SAS FM Column header" xfId="39846"/>
    <cellStyle name="SAS FM Column header 2" xfId="39847"/>
    <cellStyle name="SAS FM Column header_Sheet1" xfId="39848"/>
    <cellStyle name="SAS FM Drill path" xfId="39849"/>
    <cellStyle name="SAS FM Invalid data cell" xfId="39850"/>
    <cellStyle name="SAS FM Invalid data cell 2" xfId="39851"/>
    <cellStyle name="SAS FM Invalid data cell 2 2" xfId="39852"/>
    <cellStyle name="SAS FM Invalid data cell 3" xfId="39853"/>
    <cellStyle name="SAS FM Invalid data cell_Sheet1" xfId="39854"/>
    <cellStyle name="SAS FM No query data cell" xfId="39855"/>
    <cellStyle name="SAS FM No query data cell 2" xfId="39856"/>
    <cellStyle name="SAS FM No query data cell 2 2" xfId="39857"/>
    <cellStyle name="SAS FM No query data cell 3" xfId="39858"/>
    <cellStyle name="SAS FM No query data cell_Sheet1" xfId="39859"/>
    <cellStyle name="SAS FM Protected member data cell" xfId="39860"/>
    <cellStyle name="SAS FM Protected member data cell 2" xfId="39861"/>
    <cellStyle name="SAS FM Protected member data cell 2 2" xfId="39862"/>
    <cellStyle name="SAS FM Protected member data cell 3" xfId="39863"/>
    <cellStyle name="SAS FM Protected member data cell_Sheet1" xfId="39864"/>
    <cellStyle name="SAS FM Read-only data cell (data entry table)" xfId="39865"/>
    <cellStyle name="SAS FM Read-only data cell (data entry table) 2" xfId="39866"/>
    <cellStyle name="SAS FM Read-only data cell (data entry table) 2 2" xfId="39867"/>
    <cellStyle name="SAS FM Read-only data cell (data entry table) 3" xfId="39868"/>
    <cellStyle name="SAS FM Read-only data cell (data entry table)_Sheet1" xfId="39869"/>
    <cellStyle name="SAS FM Read-only data cell (read-only table)" xfId="39870"/>
    <cellStyle name="SAS FM Read-only data cell (read-only table) 2" xfId="39871"/>
    <cellStyle name="SAS FM Read-only data cell (read-only table) 2 2" xfId="39872"/>
    <cellStyle name="SAS FM Read-only data cell (read-only table) 3" xfId="39873"/>
    <cellStyle name="SAS FM Read-only data cell (read-only table)_Sheet1" xfId="39874"/>
    <cellStyle name="SAS FM Row drillable header" xfId="39875"/>
    <cellStyle name="SAS FM Row header" xfId="39876"/>
    <cellStyle name="SAS FM Slicers" xfId="39877"/>
    <cellStyle name="SAS FM Slicers 2" xfId="39878"/>
    <cellStyle name="SAS FM Slicers_Sheet1" xfId="39879"/>
    <cellStyle name="SAS FM Supplemented member data cell" xfId="39880"/>
    <cellStyle name="SAS FM Supplemented member data cell 2" xfId="39881"/>
    <cellStyle name="SAS FM Supplemented member data cell 2 2" xfId="39882"/>
    <cellStyle name="SAS FM Supplemented member data cell 3" xfId="39883"/>
    <cellStyle name="SAS FM Supplemented member data cell_Sheet1" xfId="39884"/>
    <cellStyle name="SAS FM Writeable data cell" xfId="39885"/>
    <cellStyle name="SAS FM Writeable data cell 2" xfId="39886"/>
    <cellStyle name="SAS FM Writeable data cell 2 2" xfId="39887"/>
    <cellStyle name="SAS FM Writeable data cell 3" xfId="39888"/>
    <cellStyle name="SAS FM Writeable data cell_Sheet1" xfId="39889"/>
    <cellStyle name="SHEET" xfId="1566"/>
    <cellStyle name="SheetNormal" xfId="1567"/>
    <cellStyle name="Shell" xfId="39890"/>
    <cellStyle name="Shell 2" xfId="39891"/>
    <cellStyle name="Shell 3" xfId="39892"/>
    <cellStyle name="Shell 4" xfId="39893"/>
    <cellStyle name="Shell 5" xfId="39894"/>
    <cellStyle name="small" xfId="39895"/>
    <cellStyle name="small 2" xfId="39896"/>
    <cellStyle name="small 3" xfId="39897"/>
    <cellStyle name="small 4" xfId="39898"/>
    <cellStyle name="small 5" xfId="39899"/>
    <cellStyle name="Social Security #" xfId="14951"/>
    <cellStyle name="sonhead" xfId="14952"/>
    <cellStyle name="sonscript" xfId="14953"/>
    <cellStyle name="sontitle" xfId="14954"/>
    <cellStyle name="stand_bord" xfId="1568"/>
    <cellStyle name="Standard_Budget revision 2000" xfId="39900"/>
    <cellStyle name="Style 1" xfId="1569"/>
    <cellStyle name="Style 1 10" xfId="39901"/>
    <cellStyle name="Style 1 11" xfId="39902"/>
    <cellStyle name="Style 1 12" xfId="39903"/>
    <cellStyle name="Style 1 13" xfId="39904"/>
    <cellStyle name="Style 1 14" xfId="39905"/>
    <cellStyle name="Style 1 15" xfId="39906"/>
    <cellStyle name="Style 1 16" xfId="39907"/>
    <cellStyle name="Style 1 17" xfId="39908"/>
    <cellStyle name="Style 1 18" xfId="39909"/>
    <cellStyle name="Style 1 19" xfId="39910"/>
    <cellStyle name="Style 1 2" xfId="39911"/>
    <cellStyle name="Style 1 2 2" xfId="39912"/>
    <cellStyle name="Style 1 2 3" xfId="39913"/>
    <cellStyle name="Style 1 2 4" xfId="39914"/>
    <cellStyle name="Style 1 2 5" xfId="39915"/>
    <cellStyle name="Style 1 20" xfId="39916"/>
    <cellStyle name="Style 1 21" xfId="39917"/>
    <cellStyle name="Style 1 22" xfId="39918"/>
    <cellStyle name="Style 1 23" xfId="39919"/>
    <cellStyle name="Style 1 24" xfId="39920"/>
    <cellStyle name="Style 1 25" xfId="39921"/>
    <cellStyle name="Style 1 26" xfId="39922"/>
    <cellStyle name="Style 1 27" xfId="39923"/>
    <cellStyle name="Style 1 28" xfId="39924"/>
    <cellStyle name="Style 1 29" xfId="39925"/>
    <cellStyle name="Style 1 3" xfId="39926"/>
    <cellStyle name="Style 1 3 2" xfId="39927"/>
    <cellStyle name="Style 1 3 3" xfId="39928"/>
    <cellStyle name="Style 1 3 4" xfId="39929"/>
    <cellStyle name="Style 1 3 5" xfId="39930"/>
    <cellStyle name="Style 1 30" xfId="39931"/>
    <cellStyle name="Style 1 31" xfId="39932"/>
    <cellStyle name="Style 1 32" xfId="39933"/>
    <cellStyle name="Style 1 33" xfId="39934"/>
    <cellStyle name="Style 1 34" xfId="39935"/>
    <cellStyle name="Style 1 35" xfId="39936"/>
    <cellStyle name="Style 1 36" xfId="39937"/>
    <cellStyle name="Style 1 37" xfId="39938"/>
    <cellStyle name="Style 1 38" xfId="39939"/>
    <cellStyle name="Style 1 39" xfId="39940"/>
    <cellStyle name="Style 1 4" xfId="39941"/>
    <cellStyle name="Style 1 4 2" xfId="39942"/>
    <cellStyle name="Style 1 4 3" xfId="39943"/>
    <cellStyle name="Style 1 4 4" xfId="39944"/>
    <cellStyle name="Style 1 4 5" xfId="39945"/>
    <cellStyle name="Style 1 40" xfId="39946"/>
    <cellStyle name="Style 1 41" xfId="39947"/>
    <cellStyle name="Style 1 42" xfId="39948"/>
    <cellStyle name="Style 1 43" xfId="39949"/>
    <cellStyle name="Style 1 44" xfId="39950"/>
    <cellStyle name="Style 1 45" xfId="39951"/>
    <cellStyle name="Style 1 5" xfId="39952"/>
    <cellStyle name="Style 1 5 2" xfId="39953"/>
    <cellStyle name="Style 1 5 3" xfId="39954"/>
    <cellStyle name="Style 1 5 4" xfId="39955"/>
    <cellStyle name="Style 1 5 5" xfId="39956"/>
    <cellStyle name="Style 1 6" xfId="39957"/>
    <cellStyle name="Style 1 7" xfId="39958"/>
    <cellStyle name="Style 1 8" xfId="39959"/>
    <cellStyle name="Style 1 9" xfId="39960"/>
    <cellStyle name="Style 1_$50 BUDGET KBM 2010_17_03.11.2009_upd" xfId="39961"/>
    <cellStyle name="Style 2" xfId="1570"/>
    <cellStyle name="Style 2 2" xfId="39962"/>
    <cellStyle name="Style 2 2 2" xfId="39963"/>
    <cellStyle name="Style 2 2 3" xfId="39964"/>
    <cellStyle name="Style 2 2 4" xfId="39965"/>
    <cellStyle name="Style 2 2 5" xfId="39966"/>
    <cellStyle name="Style 2 3" xfId="39967"/>
    <cellStyle name="Style 2 4" xfId="39968"/>
    <cellStyle name="Style 2 5" xfId="39969"/>
    <cellStyle name="Style 2 6" xfId="39970"/>
    <cellStyle name="Style 3" xfId="39971"/>
    <cellStyle name="Style 3 2" xfId="39972"/>
    <cellStyle name="Style 3 2 2" xfId="39973"/>
    <cellStyle name="Style 3 2 3" xfId="39974"/>
    <cellStyle name="Style 3 2 4" xfId="39975"/>
    <cellStyle name="Style 3 2 5" xfId="39976"/>
    <cellStyle name="Style 3 3" xfId="39977"/>
    <cellStyle name="Style 3 4" xfId="39978"/>
    <cellStyle name="Style 3 5" xfId="39979"/>
    <cellStyle name="Style 3 6" xfId="39980"/>
    <cellStyle name="Style 4" xfId="39981"/>
    <cellStyle name="Style 4 2" xfId="39982"/>
    <cellStyle name="Style 4 3" xfId="39983"/>
    <cellStyle name="Style 4 4" xfId="39984"/>
    <cellStyle name="Style 4 5" xfId="39985"/>
    <cellStyle name="Style 5" xfId="39986"/>
    <cellStyle name="Style 5 2" xfId="39987"/>
    <cellStyle name="Style 5 3" xfId="39988"/>
    <cellStyle name="Style 5 4" xfId="39989"/>
    <cellStyle name="Style 5 5" xfId="39990"/>
    <cellStyle name="swiss" xfId="39991"/>
    <cellStyle name="swiss 2" xfId="39992"/>
    <cellStyle name="swiss 3" xfId="39993"/>
    <cellStyle name="swiss 4" xfId="39994"/>
    <cellStyle name="swiss 5" xfId="39995"/>
    <cellStyle name="swiss input" xfId="39996"/>
    <cellStyle name="swiss input 2" xfId="39997"/>
    <cellStyle name="swiss input 3" xfId="39998"/>
    <cellStyle name="swiss input 4" xfId="39999"/>
    <cellStyle name="swiss input 5" xfId="40000"/>
    <cellStyle name="swiss input1" xfId="40001"/>
    <cellStyle name="swiss input1 2" xfId="40002"/>
    <cellStyle name="swiss input1 3" xfId="40003"/>
    <cellStyle name="swiss input1 4" xfId="40004"/>
    <cellStyle name="swiss input1 5" xfId="40005"/>
    <cellStyle name="swiss input2" xfId="40006"/>
    <cellStyle name="swiss input2 2" xfId="40007"/>
    <cellStyle name="swiss input2 3" xfId="40008"/>
    <cellStyle name="swiss input2 4" xfId="40009"/>
    <cellStyle name="swiss input2 5" xfId="40010"/>
    <cellStyle name="swiss spec" xfId="40011"/>
    <cellStyle name="swiss spec 2" xfId="40012"/>
    <cellStyle name="swiss spec 3" xfId="40013"/>
    <cellStyle name="swiss spec 4" xfId="40014"/>
    <cellStyle name="swiss spec 5" xfId="40015"/>
    <cellStyle name="TableStyleLight1" xfId="40016"/>
    <cellStyle name="Text" xfId="1571"/>
    <cellStyle name="Text 2" xfId="1572"/>
    <cellStyle name="Text 3" xfId="40017"/>
    <cellStyle name="Text 4" xfId="40018"/>
    <cellStyle name="Text 5" xfId="40019"/>
    <cellStyle name="Text Indent A" xfId="1573"/>
    <cellStyle name="Text Indent A 2" xfId="1574"/>
    <cellStyle name="Text Indent A 3" xfId="40020"/>
    <cellStyle name="Text Indent A 4" xfId="40021"/>
    <cellStyle name="Text Indent A 5" xfId="40022"/>
    <cellStyle name="Text Indent A_План по КВЛ 2011г." xfId="1575"/>
    <cellStyle name="Text Indent B" xfId="1576"/>
    <cellStyle name="Text Indent B 2" xfId="1577"/>
    <cellStyle name="Text Indent B 3" xfId="40023"/>
    <cellStyle name="Text Indent B 4" xfId="40024"/>
    <cellStyle name="Text Indent B 5" xfId="40025"/>
    <cellStyle name="Text Indent B_План по КВЛ 2011г." xfId="1578"/>
    <cellStyle name="Text Indent C" xfId="1579"/>
    <cellStyle name="Text Indent C 2" xfId="1580"/>
    <cellStyle name="Text Indent C 3" xfId="40026"/>
    <cellStyle name="Text Indent C 4" xfId="40027"/>
    <cellStyle name="Text Indent C 5" xfId="40028"/>
    <cellStyle name="Text Indent C_План по КВЛ 2011г." xfId="1581"/>
    <cellStyle name="Text_План по КВЛ 2011г." xfId="1582"/>
    <cellStyle name="Thousands [0.0]" xfId="14955"/>
    <cellStyle name="Thousands [0.00]" xfId="14956"/>
    <cellStyle name="Thousands [0]" xfId="14957"/>
    <cellStyle name="Thousands-$ [0.0]" xfId="14958"/>
    <cellStyle name="Thousands-$ [0.00]" xfId="14959"/>
    <cellStyle name="Thousands-$ [0]" xfId="14960"/>
    <cellStyle name="Tickmark" xfId="1583"/>
    <cellStyle name="Tickmark 2" xfId="1584"/>
    <cellStyle name="Tickmark 3" xfId="40029"/>
    <cellStyle name="Tickmark 4" xfId="40030"/>
    <cellStyle name="Tickmark 5" xfId="40031"/>
    <cellStyle name="Tickmark_План по КВЛ 2011г." xfId="1585"/>
    <cellStyle name="Time" xfId="14961"/>
    <cellStyle name="Time (20:50)" xfId="14962"/>
    <cellStyle name="Time (20:50:35)" xfId="14963"/>
    <cellStyle name="Time (8:50 PM)" xfId="14964"/>
    <cellStyle name="Time (8:50:35 PM)" xfId="14965"/>
    <cellStyle name="Time_DaysDepth (2)" xfId="14966"/>
    <cellStyle name="TimeEnd" xfId="14967"/>
    <cellStyle name="TimeSpent" xfId="14968"/>
    <cellStyle name="Title" xfId="449"/>
    <cellStyle name="Title 10" xfId="40032"/>
    <cellStyle name="Title 11" xfId="40033"/>
    <cellStyle name="Title 12" xfId="40034"/>
    <cellStyle name="Title 13" xfId="40035"/>
    <cellStyle name="Title 14" xfId="40036"/>
    <cellStyle name="Title 15" xfId="40037"/>
    <cellStyle name="Title 16" xfId="40038"/>
    <cellStyle name="Title 17" xfId="40039"/>
    <cellStyle name="Title 18" xfId="40040"/>
    <cellStyle name="Title 19" xfId="40041"/>
    <cellStyle name="Title 2" xfId="1587"/>
    <cellStyle name="Title 2 10" xfId="40042"/>
    <cellStyle name="Title 2 11" xfId="40043"/>
    <cellStyle name="Title 2 12" xfId="40044"/>
    <cellStyle name="Title 2 13" xfId="40045"/>
    <cellStyle name="Title 2 14" xfId="40046"/>
    <cellStyle name="Title 2 15" xfId="40047"/>
    <cellStyle name="Title 2 16" xfId="40048"/>
    <cellStyle name="Title 2 17" xfId="40049"/>
    <cellStyle name="Title 2 18" xfId="40050"/>
    <cellStyle name="Title 2 19" xfId="40051"/>
    <cellStyle name="Title 2 2" xfId="40052"/>
    <cellStyle name="Title 2 2 2" xfId="40053"/>
    <cellStyle name="Title 2 2 3" xfId="40054"/>
    <cellStyle name="Title 2 2 4" xfId="40055"/>
    <cellStyle name="Title 2 2 5" xfId="40056"/>
    <cellStyle name="Title 2 20" xfId="40057"/>
    <cellStyle name="Title 2 21" xfId="40058"/>
    <cellStyle name="Title 2 22" xfId="40059"/>
    <cellStyle name="Title 2 23" xfId="40060"/>
    <cellStyle name="Title 2 24" xfId="40061"/>
    <cellStyle name="Title 2 25" xfId="40062"/>
    <cellStyle name="Title 2 26" xfId="40063"/>
    <cellStyle name="Title 2 27" xfId="40064"/>
    <cellStyle name="Title 2 28" xfId="40065"/>
    <cellStyle name="Title 2 29" xfId="40066"/>
    <cellStyle name="Title 2 3" xfId="40067"/>
    <cellStyle name="Title 2 30" xfId="40068"/>
    <cellStyle name="Title 2 31" xfId="40069"/>
    <cellStyle name="Title 2 32" xfId="40070"/>
    <cellStyle name="Title 2 33" xfId="40071"/>
    <cellStyle name="Title 2 34" xfId="40072"/>
    <cellStyle name="Title 2 35" xfId="40073"/>
    <cellStyle name="Title 2 36" xfId="40074"/>
    <cellStyle name="Title 2 37" xfId="40075"/>
    <cellStyle name="Title 2 38" xfId="40076"/>
    <cellStyle name="Title 2 39" xfId="40077"/>
    <cellStyle name="Title 2 4" xfId="40078"/>
    <cellStyle name="Title 2 40" xfId="40079"/>
    <cellStyle name="Title 2 41" xfId="40080"/>
    <cellStyle name="Title 2 42" xfId="40081"/>
    <cellStyle name="Title 2 5" xfId="40082"/>
    <cellStyle name="Title 2 6" xfId="40083"/>
    <cellStyle name="Title 2 7" xfId="40084"/>
    <cellStyle name="Title 2 8" xfId="40085"/>
    <cellStyle name="Title 2 9" xfId="40086"/>
    <cellStyle name="Title 2_oрех1" xfId="40087"/>
    <cellStyle name="Title 20" xfId="40088"/>
    <cellStyle name="Title 21" xfId="40089"/>
    <cellStyle name="Title 22" xfId="40090"/>
    <cellStyle name="Title 23" xfId="40091"/>
    <cellStyle name="Title 24" xfId="40092"/>
    <cellStyle name="Title 25" xfId="40093"/>
    <cellStyle name="Title 26" xfId="40094"/>
    <cellStyle name="Title 27" xfId="40095"/>
    <cellStyle name="Title 28" xfId="40096"/>
    <cellStyle name="Title 29" xfId="40097"/>
    <cellStyle name="Title 3" xfId="40098"/>
    <cellStyle name="Title 3 10" xfId="40099"/>
    <cellStyle name="Title 3 11" xfId="40100"/>
    <cellStyle name="Title 3 12" xfId="40101"/>
    <cellStyle name="Title 3 13" xfId="40102"/>
    <cellStyle name="Title 3 14" xfId="40103"/>
    <cellStyle name="Title 3 15" xfId="40104"/>
    <cellStyle name="Title 3 16" xfId="40105"/>
    <cellStyle name="Title 3 17" xfId="40106"/>
    <cellStyle name="Title 3 18" xfId="40107"/>
    <cellStyle name="Title 3 19" xfId="40108"/>
    <cellStyle name="Title 3 2" xfId="40109"/>
    <cellStyle name="Title 3 20" xfId="40110"/>
    <cellStyle name="Title 3 21" xfId="40111"/>
    <cellStyle name="Title 3 22" xfId="40112"/>
    <cellStyle name="Title 3 23" xfId="40113"/>
    <cellStyle name="Title 3 24" xfId="40114"/>
    <cellStyle name="Title 3 25" xfId="40115"/>
    <cellStyle name="Title 3 26" xfId="40116"/>
    <cellStyle name="Title 3 27" xfId="40117"/>
    <cellStyle name="Title 3 28" xfId="40118"/>
    <cellStyle name="Title 3 29" xfId="40119"/>
    <cellStyle name="Title 3 3" xfId="40120"/>
    <cellStyle name="Title 3 30" xfId="40121"/>
    <cellStyle name="Title 3 31" xfId="40122"/>
    <cellStyle name="Title 3 32" xfId="40123"/>
    <cellStyle name="Title 3 33" xfId="40124"/>
    <cellStyle name="Title 3 34" xfId="40125"/>
    <cellStyle name="Title 3 35" xfId="40126"/>
    <cellStyle name="Title 3 36" xfId="40127"/>
    <cellStyle name="Title 3 37" xfId="40128"/>
    <cellStyle name="Title 3 38" xfId="40129"/>
    <cellStyle name="Title 3 39" xfId="40130"/>
    <cellStyle name="Title 3 4" xfId="40131"/>
    <cellStyle name="Title 3 40" xfId="40132"/>
    <cellStyle name="Title 3 41" xfId="40133"/>
    <cellStyle name="Title 3 42" xfId="40134"/>
    <cellStyle name="Title 3 5" xfId="40135"/>
    <cellStyle name="Title 3 6" xfId="40136"/>
    <cellStyle name="Title 3 7" xfId="40137"/>
    <cellStyle name="Title 3 8" xfId="40138"/>
    <cellStyle name="Title 3 9" xfId="40139"/>
    <cellStyle name="Title 30" xfId="40140"/>
    <cellStyle name="Title 31" xfId="40141"/>
    <cellStyle name="Title 32" xfId="40142"/>
    <cellStyle name="Title 33" xfId="40143"/>
    <cellStyle name="Title 34" xfId="40144"/>
    <cellStyle name="Title 35" xfId="40145"/>
    <cellStyle name="Title 36" xfId="40146"/>
    <cellStyle name="Title 37" xfId="40147"/>
    <cellStyle name="Title 38" xfId="40148"/>
    <cellStyle name="Title 39" xfId="40149"/>
    <cellStyle name="Title 4" xfId="40150"/>
    <cellStyle name="Title 4 10" xfId="40151"/>
    <cellStyle name="Title 4 11" xfId="40152"/>
    <cellStyle name="Title 4 12" xfId="40153"/>
    <cellStyle name="Title 4 13" xfId="40154"/>
    <cellStyle name="Title 4 14" xfId="40155"/>
    <cellStyle name="Title 4 15" xfId="40156"/>
    <cellStyle name="Title 4 16" xfId="40157"/>
    <cellStyle name="Title 4 17" xfId="40158"/>
    <cellStyle name="Title 4 18" xfId="40159"/>
    <cellStyle name="Title 4 19" xfId="40160"/>
    <cellStyle name="Title 4 2" xfId="40161"/>
    <cellStyle name="Title 4 20" xfId="40162"/>
    <cellStyle name="Title 4 21" xfId="40163"/>
    <cellStyle name="Title 4 22" xfId="40164"/>
    <cellStyle name="Title 4 23" xfId="40165"/>
    <cellStyle name="Title 4 24" xfId="40166"/>
    <cellStyle name="Title 4 25" xfId="40167"/>
    <cellStyle name="Title 4 26" xfId="40168"/>
    <cellStyle name="Title 4 27" xfId="40169"/>
    <cellStyle name="Title 4 28" xfId="40170"/>
    <cellStyle name="Title 4 29" xfId="40171"/>
    <cellStyle name="Title 4 3" xfId="40172"/>
    <cellStyle name="Title 4 30" xfId="40173"/>
    <cellStyle name="Title 4 31" xfId="40174"/>
    <cellStyle name="Title 4 32" xfId="40175"/>
    <cellStyle name="Title 4 33" xfId="40176"/>
    <cellStyle name="Title 4 34" xfId="40177"/>
    <cellStyle name="Title 4 35" xfId="40178"/>
    <cellStyle name="Title 4 36" xfId="40179"/>
    <cellStyle name="Title 4 37" xfId="40180"/>
    <cellStyle name="Title 4 38" xfId="40181"/>
    <cellStyle name="Title 4 39" xfId="40182"/>
    <cellStyle name="Title 4 4" xfId="40183"/>
    <cellStyle name="Title 4 40" xfId="40184"/>
    <cellStyle name="Title 4 41" xfId="40185"/>
    <cellStyle name="Title 4 42" xfId="40186"/>
    <cellStyle name="Title 4 5" xfId="40187"/>
    <cellStyle name="Title 4 6" xfId="40188"/>
    <cellStyle name="Title 4 7" xfId="40189"/>
    <cellStyle name="Title 4 8" xfId="40190"/>
    <cellStyle name="Title 4 9" xfId="40191"/>
    <cellStyle name="Title 40" xfId="40192"/>
    <cellStyle name="Title 41" xfId="40193"/>
    <cellStyle name="Title 42" xfId="40194"/>
    <cellStyle name="Title 43" xfId="40195"/>
    <cellStyle name="Title 44" xfId="40196"/>
    <cellStyle name="Title 45" xfId="40197"/>
    <cellStyle name="Title 46" xfId="40198"/>
    <cellStyle name="Title 47" xfId="40199"/>
    <cellStyle name="Title 48" xfId="40200"/>
    <cellStyle name="Title 49" xfId="40201"/>
    <cellStyle name="Title 5" xfId="40202"/>
    <cellStyle name="Title 5 2" xfId="40203"/>
    <cellStyle name="Title 5 3" xfId="40204"/>
    <cellStyle name="Title 5 4" xfId="40205"/>
    <cellStyle name="Title 5 5" xfId="40206"/>
    <cellStyle name="Title 50" xfId="40207"/>
    <cellStyle name="Title 51" xfId="1586"/>
    <cellStyle name="Title 6" xfId="40208"/>
    <cellStyle name="Title 6 2" xfId="40209"/>
    <cellStyle name="Title 6 3" xfId="40210"/>
    <cellStyle name="Title 6 4" xfId="40211"/>
    <cellStyle name="Title 6 5" xfId="40212"/>
    <cellStyle name="Title 7" xfId="40213"/>
    <cellStyle name="Title 7 2" xfId="40214"/>
    <cellStyle name="Title 7 3" xfId="40215"/>
    <cellStyle name="Title 7 4" xfId="40216"/>
    <cellStyle name="Title 7 5" xfId="40217"/>
    <cellStyle name="Title 8" xfId="40218"/>
    <cellStyle name="Title 8 2" xfId="40219"/>
    <cellStyle name="Title 8 3" xfId="40220"/>
    <cellStyle name="Title 8 4" xfId="40221"/>
    <cellStyle name="Title 8 5" xfId="40222"/>
    <cellStyle name="Title 9" xfId="40223"/>
    <cellStyle name="Title_План по КВЛ 2011г." xfId="1588"/>
    <cellStyle name="TitleEvid" xfId="14969"/>
    <cellStyle name="Titles" xfId="40224"/>
    <cellStyle name="Titles 2" xfId="40225"/>
    <cellStyle name="Titles 3" xfId="40226"/>
    <cellStyle name="Titles 4" xfId="40227"/>
    <cellStyle name="Titles 5" xfId="40228"/>
    <cellStyle name="Total" xfId="450"/>
    <cellStyle name="Total 10" xfId="3506"/>
    <cellStyle name="Total 10 2" xfId="8927"/>
    <cellStyle name="Total 10 3" xfId="12270"/>
    <cellStyle name="Total 11" xfId="3700"/>
    <cellStyle name="Total 11 2" xfId="9099"/>
    <cellStyle name="Total 11 3" xfId="12425"/>
    <cellStyle name="Total 12" xfId="3886"/>
    <cellStyle name="Total 12 2" xfId="9260"/>
    <cellStyle name="Total 12 3" xfId="12571"/>
    <cellStyle name="Total 13" xfId="4077"/>
    <cellStyle name="Total 13 2" xfId="9426"/>
    <cellStyle name="Total 13 3" xfId="12723"/>
    <cellStyle name="Total 14" xfId="4259"/>
    <cellStyle name="Total 14 2" xfId="9587"/>
    <cellStyle name="Total 14 3" xfId="12867"/>
    <cellStyle name="Total 15" xfId="4241"/>
    <cellStyle name="Total 15 2" xfId="9573"/>
    <cellStyle name="Total 15 3" xfId="12854"/>
    <cellStyle name="Total 16" xfId="4385"/>
    <cellStyle name="Total 16 2" xfId="9697"/>
    <cellStyle name="Total 16 3" xfId="12960"/>
    <cellStyle name="Total 17" xfId="4807"/>
    <cellStyle name="Total 17 2" xfId="10066"/>
    <cellStyle name="Total 17 3" xfId="13300"/>
    <cellStyle name="Total 18" xfId="4973"/>
    <cellStyle name="Total 18 2" xfId="10208"/>
    <cellStyle name="Total 18 3" xfId="13427"/>
    <cellStyle name="Total 19" xfId="5124"/>
    <cellStyle name="Total 19 2" xfId="10334"/>
    <cellStyle name="Total 19 3" xfId="13540"/>
    <cellStyle name="Total 2" xfId="451"/>
    <cellStyle name="Total 2 10" xfId="3486"/>
    <cellStyle name="Total 2 10 10" xfId="40229"/>
    <cellStyle name="Total 2 10 11" xfId="40230"/>
    <cellStyle name="Total 2 10 2" xfId="8911"/>
    <cellStyle name="Total 2 10 2 2" xfId="40231"/>
    <cellStyle name="Total 2 10 2 3" xfId="40232"/>
    <cellStyle name="Total 2 10 2 4" xfId="40233"/>
    <cellStyle name="Total 2 10 2 5" xfId="40234"/>
    <cellStyle name="Total 2 10 2 6" xfId="40235"/>
    <cellStyle name="Total 2 10 2 7" xfId="40236"/>
    <cellStyle name="Total 2 10 2 8" xfId="40237"/>
    <cellStyle name="Total 2 10 2 9" xfId="40238"/>
    <cellStyle name="Total 2 10 3" xfId="12255"/>
    <cellStyle name="Total 2 10 3 2" xfId="40239"/>
    <cellStyle name="Total 2 10 3 3" xfId="40240"/>
    <cellStyle name="Total 2 10 3 4" xfId="40241"/>
    <cellStyle name="Total 2 10 3 5" xfId="40242"/>
    <cellStyle name="Total 2 10 3 6" xfId="40243"/>
    <cellStyle name="Total 2 10 3 7" xfId="40244"/>
    <cellStyle name="Total 2 10 3 8" xfId="40245"/>
    <cellStyle name="Total 2 10 3 9" xfId="40246"/>
    <cellStyle name="Total 2 10 4" xfId="40247"/>
    <cellStyle name="Total 2 10 5" xfId="40248"/>
    <cellStyle name="Total 2 10 6" xfId="40249"/>
    <cellStyle name="Total 2 10 7" xfId="40250"/>
    <cellStyle name="Total 2 10 8" xfId="40251"/>
    <cellStyle name="Total 2 10 9" xfId="40252"/>
    <cellStyle name="Total 2 11" xfId="3680"/>
    <cellStyle name="Total 2 11 10" xfId="40253"/>
    <cellStyle name="Total 2 11 11" xfId="40254"/>
    <cellStyle name="Total 2 11 2" xfId="9083"/>
    <cellStyle name="Total 2 11 2 2" xfId="40255"/>
    <cellStyle name="Total 2 11 2 3" xfId="40256"/>
    <cellStyle name="Total 2 11 2 4" xfId="40257"/>
    <cellStyle name="Total 2 11 2 5" xfId="40258"/>
    <cellStyle name="Total 2 11 2 6" xfId="40259"/>
    <cellStyle name="Total 2 11 2 7" xfId="40260"/>
    <cellStyle name="Total 2 11 2 8" xfId="40261"/>
    <cellStyle name="Total 2 11 2 9" xfId="40262"/>
    <cellStyle name="Total 2 11 3" xfId="12410"/>
    <cellStyle name="Total 2 11 3 2" xfId="40263"/>
    <cellStyle name="Total 2 11 3 3" xfId="40264"/>
    <cellStyle name="Total 2 11 3 4" xfId="40265"/>
    <cellStyle name="Total 2 11 3 5" xfId="40266"/>
    <cellStyle name="Total 2 11 3 6" xfId="40267"/>
    <cellStyle name="Total 2 11 3 7" xfId="40268"/>
    <cellStyle name="Total 2 11 3 8" xfId="40269"/>
    <cellStyle name="Total 2 11 3 9" xfId="40270"/>
    <cellStyle name="Total 2 11 4" xfId="40271"/>
    <cellStyle name="Total 2 11 5" xfId="40272"/>
    <cellStyle name="Total 2 11 6" xfId="40273"/>
    <cellStyle name="Total 2 11 7" xfId="40274"/>
    <cellStyle name="Total 2 11 8" xfId="40275"/>
    <cellStyle name="Total 2 11 9" xfId="40276"/>
    <cellStyle name="Total 2 12" xfId="3868"/>
    <cellStyle name="Total 2 12 10" xfId="40277"/>
    <cellStyle name="Total 2 12 11" xfId="40278"/>
    <cellStyle name="Total 2 12 2" xfId="9247"/>
    <cellStyle name="Total 2 12 2 2" xfId="40279"/>
    <cellStyle name="Total 2 12 2 3" xfId="40280"/>
    <cellStyle name="Total 2 12 2 4" xfId="40281"/>
    <cellStyle name="Total 2 12 2 5" xfId="40282"/>
    <cellStyle name="Total 2 12 2 6" xfId="40283"/>
    <cellStyle name="Total 2 12 2 7" xfId="40284"/>
    <cellStyle name="Total 2 12 2 8" xfId="40285"/>
    <cellStyle name="Total 2 12 2 9" xfId="40286"/>
    <cellStyle name="Total 2 12 3" xfId="12558"/>
    <cellStyle name="Total 2 12 3 2" xfId="40287"/>
    <cellStyle name="Total 2 12 3 3" xfId="40288"/>
    <cellStyle name="Total 2 12 3 4" xfId="40289"/>
    <cellStyle name="Total 2 12 3 5" xfId="40290"/>
    <cellStyle name="Total 2 12 3 6" xfId="40291"/>
    <cellStyle name="Total 2 12 3 7" xfId="40292"/>
    <cellStyle name="Total 2 12 3 8" xfId="40293"/>
    <cellStyle name="Total 2 12 3 9" xfId="40294"/>
    <cellStyle name="Total 2 12 4" xfId="40295"/>
    <cellStyle name="Total 2 12 5" xfId="40296"/>
    <cellStyle name="Total 2 12 6" xfId="40297"/>
    <cellStyle name="Total 2 12 7" xfId="40298"/>
    <cellStyle name="Total 2 12 8" xfId="40299"/>
    <cellStyle name="Total 2 12 9" xfId="40300"/>
    <cellStyle name="Total 2 13" xfId="4058"/>
    <cellStyle name="Total 2 13 10" xfId="40301"/>
    <cellStyle name="Total 2 13 11" xfId="40302"/>
    <cellStyle name="Total 2 13 2" xfId="9411"/>
    <cellStyle name="Total 2 13 2 2" xfId="40303"/>
    <cellStyle name="Total 2 13 2 3" xfId="40304"/>
    <cellStyle name="Total 2 13 2 4" xfId="40305"/>
    <cellStyle name="Total 2 13 2 5" xfId="40306"/>
    <cellStyle name="Total 2 13 2 6" xfId="40307"/>
    <cellStyle name="Total 2 13 2 7" xfId="40308"/>
    <cellStyle name="Total 2 13 2 8" xfId="40309"/>
    <cellStyle name="Total 2 13 2 9" xfId="40310"/>
    <cellStyle name="Total 2 13 3" xfId="12709"/>
    <cellStyle name="Total 2 13 3 2" xfId="40311"/>
    <cellStyle name="Total 2 13 3 3" xfId="40312"/>
    <cellStyle name="Total 2 13 3 4" xfId="40313"/>
    <cellStyle name="Total 2 13 3 5" xfId="40314"/>
    <cellStyle name="Total 2 13 3 6" xfId="40315"/>
    <cellStyle name="Total 2 13 3 7" xfId="40316"/>
    <cellStyle name="Total 2 13 3 8" xfId="40317"/>
    <cellStyle name="Total 2 13 3 9" xfId="40318"/>
    <cellStyle name="Total 2 13 4" xfId="40319"/>
    <cellStyle name="Total 2 13 5" xfId="40320"/>
    <cellStyle name="Total 2 13 6" xfId="40321"/>
    <cellStyle name="Total 2 13 7" xfId="40322"/>
    <cellStyle name="Total 2 13 8" xfId="40323"/>
    <cellStyle name="Total 2 13 9" xfId="40324"/>
    <cellStyle name="Total 2 14" xfId="4124"/>
    <cellStyle name="Total 2 14 10" xfId="40325"/>
    <cellStyle name="Total 2 14 11" xfId="40326"/>
    <cellStyle name="Total 2 14 2" xfId="9456"/>
    <cellStyle name="Total 2 14 2 2" xfId="40327"/>
    <cellStyle name="Total 2 14 2 3" xfId="40328"/>
    <cellStyle name="Total 2 14 2 4" xfId="40329"/>
    <cellStyle name="Total 2 14 2 5" xfId="40330"/>
    <cellStyle name="Total 2 14 2 6" xfId="40331"/>
    <cellStyle name="Total 2 14 2 7" xfId="40332"/>
    <cellStyle name="Total 2 14 2 8" xfId="40333"/>
    <cellStyle name="Total 2 14 2 9" xfId="40334"/>
    <cellStyle name="Total 2 14 3" xfId="12737"/>
    <cellStyle name="Total 2 14 3 2" xfId="40335"/>
    <cellStyle name="Total 2 14 3 3" xfId="40336"/>
    <cellStyle name="Total 2 14 3 4" xfId="40337"/>
    <cellStyle name="Total 2 14 3 5" xfId="40338"/>
    <cellStyle name="Total 2 14 3 6" xfId="40339"/>
    <cellStyle name="Total 2 14 3 7" xfId="40340"/>
    <cellStyle name="Total 2 14 3 8" xfId="40341"/>
    <cellStyle name="Total 2 14 3 9" xfId="40342"/>
    <cellStyle name="Total 2 14 4" xfId="40343"/>
    <cellStyle name="Total 2 14 5" xfId="40344"/>
    <cellStyle name="Total 2 14 6" xfId="40345"/>
    <cellStyle name="Total 2 14 7" xfId="40346"/>
    <cellStyle name="Total 2 14 8" xfId="40347"/>
    <cellStyle name="Total 2 14 9" xfId="40348"/>
    <cellStyle name="Total 2 15" xfId="4371"/>
    <cellStyle name="Total 2 15 10" xfId="40349"/>
    <cellStyle name="Total 2 15 11" xfId="40350"/>
    <cellStyle name="Total 2 15 2" xfId="9683"/>
    <cellStyle name="Total 2 15 2 2" xfId="40351"/>
    <cellStyle name="Total 2 15 2 3" xfId="40352"/>
    <cellStyle name="Total 2 15 2 4" xfId="40353"/>
    <cellStyle name="Total 2 15 2 5" xfId="40354"/>
    <cellStyle name="Total 2 15 2 6" xfId="40355"/>
    <cellStyle name="Total 2 15 2 7" xfId="40356"/>
    <cellStyle name="Total 2 15 2 8" xfId="40357"/>
    <cellStyle name="Total 2 15 2 9" xfId="40358"/>
    <cellStyle name="Total 2 15 3" xfId="12946"/>
    <cellStyle name="Total 2 15 3 2" xfId="40359"/>
    <cellStyle name="Total 2 15 3 3" xfId="40360"/>
    <cellStyle name="Total 2 15 3 4" xfId="40361"/>
    <cellStyle name="Total 2 15 3 5" xfId="40362"/>
    <cellStyle name="Total 2 15 3 6" xfId="40363"/>
    <cellStyle name="Total 2 15 3 7" xfId="40364"/>
    <cellStyle name="Total 2 15 3 8" xfId="40365"/>
    <cellStyle name="Total 2 15 3 9" xfId="40366"/>
    <cellStyle name="Total 2 15 4" xfId="40367"/>
    <cellStyle name="Total 2 15 5" xfId="40368"/>
    <cellStyle name="Total 2 15 6" xfId="40369"/>
    <cellStyle name="Total 2 15 7" xfId="40370"/>
    <cellStyle name="Total 2 15 8" xfId="40371"/>
    <cellStyle name="Total 2 15 9" xfId="40372"/>
    <cellStyle name="Total 2 16" xfId="4730"/>
    <cellStyle name="Total 2 16 10" xfId="40373"/>
    <cellStyle name="Total 2 16 11" xfId="40374"/>
    <cellStyle name="Total 2 16 2" xfId="9994"/>
    <cellStyle name="Total 2 16 2 2" xfId="40375"/>
    <cellStyle name="Total 2 16 2 3" xfId="40376"/>
    <cellStyle name="Total 2 16 2 4" xfId="40377"/>
    <cellStyle name="Total 2 16 2 5" xfId="40378"/>
    <cellStyle name="Total 2 16 2 6" xfId="40379"/>
    <cellStyle name="Total 2 16 2 7" xfId="40380"/>
    <cellStyle name="Total 2 16 2 8" xfId="40381"/>
    <cellStyle name="Total 2 16 2 9" xfId="40382"/>
    <cellStyle name="Total 2 16 3" xfId="13229"/>
    <cellStyle name="Total 2 16 3 2" xfId="40383"/>
    <cellStyle name="Total 2 16 3 3" xfId="40384"/>
    <cellStyle name="Total 2 16 3 4" xfId="40385"/>
    <cellStyle name="Total 2 16 3 5" xfId="40386"/>
    <cellStyle name="Total 2 16 3 6" xfId="40387"/>
    <cellStyle name="Total 2 16 3 7" xfId="40388"/>
    <cellStyle name="Total 2 16 3 8" xfId="40389"/>
    <cellStyle name="Total 2 16 3 9" xfId="40390"/>
    <cellStyle name="Total 2 16 4" xfId="40391"/>
    <cellStyle name="Total 2 16 5" xfId="40392"/>
    <cellStyle name="Total 2 16 6" xfId="40393"/>
    <cellStyle name="Total 2 16 7" xfId="40394"/>
    <cellStyle name="Total 2 16 8" xfId="40395"/>
    <cellStyle name="Total 2 16 9" xfId="40396"/>
    <cellStyle name="Total 2 17" xfId="4792"/>
    <cellStyle name="Total 2 17 10" xfId="40397"/>
    <cellStyle name="Total 2 17 11" xfId="40398"/>
    <cellStyle name="Total 2 17 2" xfId="10056"/>
    <cellStyle name="Total 2 17 2 2" xfId="40399"/>
    <cellStyle name="Total 2 17 2 3" xfId="40400"/>
    <cellStyle name="Total 2 17 2 4" xfId="40401"/>
    <cellStyle name="Total 2 17 2 5" xfId="40402"/>
    <cellStyle name="Total 2 17 2 6" xfId="40403"/>
    <cellStyle name="Total 2 17 2 7" xfId="40404"/>
    <cellStyle name="Total 2 17 2 8" xfId="40405"/>
    <cellStyle name="Total 2 17 2 9" xfId="40406"/>
    <cellStyle name="Total 2 17 3" xfId="13290"/>
    <cellStyle name="Total 2 17 3 2" xfId="40407"/>
    <cellStyle name="Total 2 17 3 3" xfId="40408"/>
    <cellStyle name="Total 2 17 3 4" xfId="40409"/>
    <cellStyle name="Total 2 17 3 5" xfId="40410"/>
    <cellStyle name="Total 2 17 3 6" xfId="40411"/>
    <cellStyle name="Total 2 17 3 7" xfId="40412"/>
    <cellStyle name="Total 2 17 3 8" xfId="40413"/>
    <cellStyle name="Total 2 17 3 9" xfId="40414"/>
    <cellStyle name="Total 2 17 4" xfId="40415"/>
    <cellStyle name="Total 2 17 5" xfId="40416"/>
    <cellStyle name="Total 2 17 6" xfId="40417"/>
    <cellStyle name="Total 2 17 7" xfId="40418"/>
    <cellStyle name="Total 2 17 8" xfId="40419"/>
    <cellStyle name="Total 2 17 9" xfId="40420"/>
    <cellStyle name="Total 2 18" xfId="4959"/>
    <cellStyle name="Total 2 18 10" xfId="40421"/>
    <cellStyle name="Total 2 18 11" xfId="40422"/>
    <cellStyle name="Total 2 18 2" xfId="10199"/>
    <cellStyle name="Total 2 18 2 2" xfId="40423"/>
    <cellStyle name="Total 2 18 2 3" xfId="40424"/>
    <cellStyle name="Total 2 18 2 4" xfId="40425"/>
    <cellStyle name="Total 2 18 2 5" xfId="40426"/>
    <cellStyle name="Total 2 18 2 6" xfId="40427"/>
    <cellStyle name="Total 2 18 2 7" xfId="40428"/>
    <cellStyle name="Total 2 18 2 8" xfId="40429"/>
    <cellStyle name="Total 2 18 2 9" xfId="40430"/>
    <cellStyle name="Total 2 18 3" xfId="13418"/>
    <cellStyle name="Total 2 18 3 2" xfId="40431"/>
    <cellStyle name="Total 2 18 3 3" xfId="40432"/>
    <cellStyle name="Total 2 18 3 4" xfId="40433"/>
    <cellStyle name="Total 2 18 3 5" xfId="40434"/>
    <cellStyle name="Total 2 18 3 6" xfId="40435"/>
    <cellStyle name="Total 2 18 3 7" xfId="40436"/>
    <cellStyle name="Total 2 18 3 8" xfId="40437"/>
    <cellStyle name="Total 2 18 3 9" xfId="40438"/>
    <cellStyle name="Total 2 18 4" xfId="40439"/>
    <cellStyle name="Total 2 18 5" xfId="40440"/>
    <cellStyle name="Total 2 18 6" xfId="40441"/>
    <cellStyle name="Total 2 18 7" xfId="40442"/>
    <cellStyle name="Total 2 18 8" xfId="40443"/>
    <cellStyle name="Total 2 18 9" xfId="40444"/>
    <cellStyle name="Total 2 19" xfId="5089"/>
    <cellStyle name="Total 2 19 10" xfId="40445"/>
    <cellStyle name="Total 2 19 11" xfId="40446"/>
    <cellStyle name="Total 2 19 2" xfId="10304"/>
    <cellStyle name="Total 2 19 2 2" xfId="40447"/>
    <cellStyle name="Total 2 19 2 3" xfId="40448"/>
    <cellStyle name="Total 2 19 2 4" xfId="40449"/>
    <cellStyle name="Total 2 19 2 5" xfId="40450"/>
    <cellStyle name="Total 2 19 2 6" xfId="40451"/>
    <cellStyle name="Total 2 19 2 7" xfId="40452"/>
    <cellStyle name="Total 2 19 2 8" xfId="40453"/>
    <cellStyle name="Total 2 19 2 9" xfId="40454"/>
    <cellStyle name="Total 2 19 3" xfId="13510"/>
    <cellStyle name="Total 2 19 3 2" xfId="40455"/>
    <cellStyle name="Total 2 19 3 3" xfId="40456"/>
    <cellStyle name="Total 2 19 3 4" xfId="40457"/>
    <cellStyle name="Total 2 19 3 5" xfId="40458"/>
    <cellStyle name="Total 2 19 3 6" xfId="40459"/>
    <cellStyle name="Total 2 19 3 7" xfId="40460"/>
    <cellStyle name="Total 2 19 3 8" xfId="40461"/>
    <cellStyle name="Total 2 19 3 9" xfId="40462"/>
    <cellStyle name="Total 2 19 4" xfId="40463"/>
    <cellStyle name="Total 2 19 5" xfId="40464"/>
    <cellStyle name="Total 2 19 6" xfId="40465"/>
    <cellStyle name="Total 2 19 7" xfId="40466"/>
    <cellStyle name="Total 2 19 8" xfId="40467"/>
    <cellStyle name="Total 2 19 9" xfId="40468"/>
    <cellStyle name="Total 2 2" xfId="452"/>
    <cellStyle name="Total 2 2 10" xfId="40469"/>
    <cellStyle name="Total 2 2 11" xfId="40470"/>
    <cellStyle name="Total 2 2 12" xfId="2345"/>
    <cellStyle name="Total 2 2 2" xfId="802"/>
    <cellStyle name="Total 2 2 2 10" xfId="7883"/>
    <cellStyle name="Total 2 2 2 2" xfId="40471"/>
    <cellStyle name="Total 2 2 2 3" xfId="40472"/>
    <cellStyle name="Total 2 2 2 4" xfId="40473"/>
    <cellStyle name="Total 2 2 2 5" xfId="40474"/>
    <cellStyle name="Total 2 2 2 6" xfId="40475"/>
    <cellStyle name="Total 2 2 2 7" xfId="40476"/>
    <cellStyle name="Total 2 2 2 8" xfId="40477"/>
    <cellStyle name="Total 2 2 2 9" xfId="40478"/>
    <cellStyle name="Total 2 2 3" xfId="1007"/>
    <cellStyle name="Total 2 2 3 10" xfId="7278"/>
    <cellStyle name="Total 2 2 3 2" xfId="40479"/>
    <cellStyle name="Total 2 2 3 3" xfId="40480"/>
    <cellStyle name="Total 2 2 3 4" xfId="40481"/>
    <cellStyle name="Total 2 2 3 5" xfId="40482"/>
    <cellStyle name="Total 2 2 3 6" xfId="40483"/>
    <cellStyle name="Total 2 2 3 7" xfId="40484"/>
    <cellStyle name="Total 2 2 3 8" xfId="40485"/>
    <cellStyle name="Total 2 2 3 9" xfId="40486"/>
    <cellStyle name="Total 2 2 4" xfId="40487"/>
    <cellStyle name="Total 2 2 5" xfId="40488"/>
    <cellStyle name="Total 2 2 6" xfId="40489"/>
    <cellStyle name="Total 2 2 7" xfId="40490"/>
    <cellStyle name="Total 2 2 8" xfId="40491"/>
    <cellStyle name="Total 2 2 9" xfId="40492"/>
    <cellStyle name="Total 2 20" xfId="5907"/>
    <cellStyle name="Total 2 20 10" xfId="40493"/>
    <cellStyle name="Total 2 20 11" xfId="40494"/>
    <cellStyle name="Total 2 20 2" xfId="11026"/>
    <cellStyle name="Total 2 20 2 2" xfId="40495"/>
    <cellStyle name="Total 2 20 2 3" xfId="40496"/>
    <cellStyle name="Total 2 20 2 4" xfId="40497"/>
    <cellStyle name="Total 2 20 2 5" xfId="40498"/>
    <cellStyle name="Total 2 20 2 6" xfId="40499"/>
    <cellStyle name="Total 2 20 2 7" xfId="40500"/>
    <cellStyle name="Total 2 20 2 8" xfId="40501"/>
    <cellStyle name="Total 2 20 2 9" xfId="40502"/>
    <cellStyle name="Total 2 20 3" xfId="14173"/>
    <cellStyle name="Total 2 20 3 2" xfId="40503"/>
    <cellStyle name="Total 2 20 3 3" xfId="40504"/>
    <cellStyle name="Total 2 20 3 4" xfId="40505"/>
    <cellStyle name="Total 2 20 3 5" xfId="40506"/>
    <cellStyle name="Total 2 20 3 6" xfId="40507"/>
    <cellStyle name="Total 2 20 3 7" xfId="40508"/>
    <cellStyle name="Total 2 20 3 8" xfId="40509"/>
    <cellStyle name="Total 2 20 3 9" xfId="40510"/>
    <cellStyle name="Total 2 20 4" xfId="40511"/>
    <cellStyle name="Total 2 20 5" xfId="40512"/>
    <cellStyle name="Total 2 20 6" xfId="40513"/>
    <cellStyle name="Total 2 20 7" xfId="40514"/>
    <cellStyle name="Total 2 20 8" xfId="40515"/>
    <cellStyle name="Total 2 20 9" xfId="40516"/>
    <cellStyle name="Total 2 21" xfId="5624"/>
    <cellStyle name="Total 2 21 10" xfId="40517"/>
    <cellStyle name="Total 2 21 11" xfId="40518"/>
    <cellStyle name="Total 2 21 2" xfId="10745"/>
    <cellStyle name="Total 2 21 2 2" xfId="40519"/>
    <cellStyle name="Total 2 21 2 3" xfId="40520"/>
    <cellStyle name="Total 2 21 2 4" xfId="40521"/>
    <cellStyle name="Total 2 21 2 5" xfId="40522"/>
    <cellStyle name="Total 2 21 2 6" xfId="40523"/>
    <cellStyle name="Total 2 21 2 7" xfId="40524"/>
    <cellStyle name="Total 2 21 2 8" xfId="40525"/>
    <cellStyle name="Total 2 21 2 9" xfId="40526"/>
    <cellStyle name="Total 2 21 3" xfId="13893"/>
    <cellStyle name="Total 2 21 3 2" xfId="40527"/>
    <cellStyle name="Total 2 21 3 3" xfId="40528"/>
    <cellStyle name="Total 2 21 3 4" xfId="40529"/>
    <cellStyle name="Total 2 21 3 5" xfId="40530"/>
    <cellStyle name="Total 2 21 3 6" xfId="40531"/>
    <cellStyle name="Total 2 21 3 7" xfId="40532"/>
    <cellStyle name="Total 2 21 3 8" xfId="40533"/>
    <cellStyle name="Total 2 21 3 9" xfId="40534"/>
    <cellStyle name="Total 2 21 4" xfId="40535"/>
    <cellStyle name="Total 2 21 5" xfId="40536"/>
    <cellStyle name="Total 2 21 6" xfId="40537"/>
    <cellStyle name="Total 2 21 7" xfId="40538"/>
    <cellStyle name="Total 2 21 8" xfId="40539"/>
    <cellStyle name="Total 2 21 9" xfId="40540"/>
    <cellStyle name="Total 2 22" xfId="5960"/>
    <cellStyle name="Total 2 22 10" xfId="40541"/>
    <cellStyle name="Total 2 22 11" xfId="40542"/>
    <cellStyle name="Total 2 22 2" xfId="11079"/>
    <cellStyle name="Total 2 22 2 2" xfId="40543"/>
    <cellStyle name="Total 2 22 2 3" xfId="40544"/>
    <cellStyle name="Total 2 22 2 4" xfId="40545"/>
    <cellStyle name="Total 2 22 2 5" xfId="40546"/>
    <cellStyle name="Total 2 22 2 6" xfId="40547"/>
    <cellStyle name="Total 2 22 2 7" xfId="40548"/>
    <cellStyle name="Total 2 22 2 8" xfId="40549"/>
    <cellStyle name="Total 2 22 2 9" xfId="40550"/>
    <cellStyle name="Total 2 22 3" xfId="14226"/>
    <cellStyle name="Total 2 22 3 2" xfId="40551"/>
    <cellStyle name="Total 2 22 3 3" xfId="40552"/>
    <cellStyle name="Total 2 22 3 4" xfId="40553"/>
    <cellStyle name="Total 2 22 3 5" xfId="40554"/>
    <cellStyle name="Total 2 22 3 6" xfId="40555"/>
    <cellStyle name="Total 2 22 3 7" xfId="40556"/>
    <cellStyle name="Total 2 22 3 8" xfId="40557"/>
    <cellStyle name="Total 2 22 3 9" xfId="40558"/>
    <cellStyle name="Total 2 22 4" xfId="40559"/>
    <cellStyle name="Total 2 22 5" xfId="40560"/>
    <cellStyle name="Total 2 22 6" xfId="40561"/>
    <cellStyle name="Total 2 22 7" xfId="40562"/>
    <cellStyle name="Total 2 22 8" xfId="40563"/>
    <cellStyle name="Total 2 22 9" xfId="40564"/>
    <cellStyle name="Total 2 23" xfId="5996"/>
    <cellStyle name="Total 2 23 10" xfId="40565"/>
    <cellStyle name="Total 2 23 11" xfId="40566"/>
    <cellStyle name="Total 2 23 2" xfId="11115"/>
    <cellStyle name="Total 2 23 2 2" xfId="40567"/>
    <cellStyle name="Total 2 23 2 3" xfId="40568"/>
    <cellStyle name="Total 2 23 2 4" xfId="40569"/>
    <cellStyle name="Total 2 23 2 5" xfId="40570"/>
    <cellStyle name="Total 2 23 2 6" xfId="40571"/>
    <cellStyle name="Total 2 23 2 7" xfId="40572"/>
    <cellStyle name="Total 2 23 2 8" xfId="40573"/>
    <cellStyle name="Total 2 23 2 9" xfId="40574"/>
    <cellStyle name="Total 2 23 3" xfId="14262"/>
    <cellStyle name="Total 2 23 3 2" xfId="40575"/>
    <cellStyle name="Total 2 23 3 3" xfId="40576"/>
    <cellStyle name="Total 2 23 3 4" xfId="40577"/>
    <cellStyle name="Total 2 23 3 5" xfId="40578"/>
    <cellStyle name="Total 2 23 3 6" xfId="40579"/>
    <cellStyle name="Total 2 23 3 7" xfId="40580"/>
    <cellStyle name="Total 2 23 3 8" xfId="40581"/>
    <cellStyle name="Total 2 23 3 9" xfId="40582"/>
    <cellStyle name="Total 2 23 4" xfId="40583"/>
    <cellStyle name="Total 2 23 5" xfId="40584"/>
    <cellStyle name="Total 2 23 6" xfId="40585"/>
    <cellStyle name="Total 2 23 7" xfId="40586"/>
    <cellStyle name="Total 2 23 8" xfId="40587"/>
    <cellStyle name="Total 2 23 9" xfId="40588"/>
    <cellStyle name="Total 2 24" xfId="6207"/>
    <cellStyle name="Total 2 24 10" xfId="40589"/>
    <cellStyle name="Total 2 24 11" xfId="40590"/>
    <cellStyle name="Total 2 24 2" xfId="11301"/>
    <cellStyle name="Total 2 24 2 2" xfId="40591"/>
    <cellStyle name="Total 2 24 2 3" xfId="40592"/>
    <cellStyle name="Total 2 24 2 4" xfId="40593"/>
    <cellStyle name="Total 2 24 2 5" xfId="40594"/>
    <cellStyle name="Total 2 24 2 6" xfId="40595"/>
    <cellStyle name="Total 2 24 2 7" xfId="40596"/>
    <cellStyle name="Total 2 24 2 8" xfId="40597"/>
    <cellStyle name="Total 2 24 2 9" xfId="40598"/>
    <cellStyle name="Total 2 24 3" xfId="14435"/>
    <cellStyle name="Total 2 24 3 2" xfId="40599"/>
    <cellStyle name="Total 2 24 3 3" xfId="40600"/>
    <cellStyle name="Total 2 24 3 4" xfId="40601"/>
    <cellStyle name="Total 2 24 3 5" xfId="40602"/>
    <cellStyle name="Total 2 24 3 6" xfId="40603"/>
    <cellStyle name="Total 2 24 3 7" xfId="40604"/>
    <cellStyle name="Total 2 24 3 8" xfId="40605"/>
    <cellStyle name="Total 2 24 3 9" xfId="40606"/>
    <cellStyle name="Total 2 24 4" xfId="40607"/>
    <cellStyle name="Total 2 24 5" xfId="40608"/>
    <cellStyle name="Total 2 24 6" xfId="40609"/>
    <cellStyle name="Total 2 24 7" xfId="40610"/>
    <cellStyle name="Total 2 24 8" xfId="40611"/>
    <cellStyle name="Total 2 24 9" xfId="40612"/>
    <cellStyle name="Total 2 25" xfId="6376"/>
    <cellStyle name="Total 2 25 10" xfId="40613"/>
    <cellStyle name="Total 2 25 11" xfId="40614"/>
    <cellStyle name="Total 2 25 2" xfId="11447"/>
    <cellStyle name="Total 2 25 2 2" xfId="40615"/>
    <cellStyle name="Total 2 25 2 3" xfId="40616"/>
    <cellStyle name="Total 2 25 2 4" xfId="40617"/>
    <cellStyle name="Total 2 25 2 5" xfId="40618"/>
    <cellStyle name="Total 2 25 2 6" xfId="40619"/>
    <cellStyle name="Total 2 25 2 7" xfId="40620"/>
    <cellStyle name="Total 2 25 2 8" xfId="40621"/>
    <cellStyle name="Total 2 25 2 9" xfId="40622"/>
    <cellStyle name="Total 2 25 3" xfId="14566"/>
    <cellStyle name="Total 2 25 3 2" xfId="40623"/>
    <cellStyle name="Total 2 25 3 3" xfId="40624"/>
    <cellStyle name="Total 2 25 3 4" xfId="40625"/>
    <cellStyle name="Total 2 25 3 5" xfId="40626"/>
    <cellStyle name="Total 2 25 3 6" xfId="40627"/>
    <cellStyle name="Total 2 25 3 7" xfId="40628"/>
    <cellStyle name="Total 2 25 3 8" xfId="40629"/>
    <cellStyle name="Total 2 25 3 9" xfId="40630"/>
    <cellStyle name="Total 2 25 4" xfId="40631"/>
    <cellStyle name="Total 2 25 5" xfId="40632"/>
    <cellStyle name="Total 2 25 6" xfId="40633"/>
    <cellStyle name="Total 2 25 7" xfId="40634"/>
    <cellStyle name="Total 2 25 8" xfId="40635"/>
    <cellStyle name="Total 2 25 9" xfId="40636"/>
    <cellStyle name="Total 2 26" xfId="7303"/>
    <cellStyle name="Total 2 26 10" xfId="40637"/>
    <cellStyle name="Total 2 26 11" xfId="40638"/>
    <cellStyle name="Total 2 26 2" xfId="40639"/>
    <cellStyle name="Total 2 26 2 2" xfId="40640"/>
    <cellStyle name="Total 2 26 2 3" xfId="40641"/>
    <cellStyle name="Total 2 26 2 4" xfId="40642"/>
    <cellStyle name="Total 2 26 2 5" xfId="40643"/>
    <cellStyle name="Total 2 26 2 6" xfId="40644"/>
    <cellStyle name="Total 2 26 2 7" xfId="40645"/>
    <cellStyle name="Total 2 26 2 8" xfId="40646"/>
    <cellStyle name="Total 2 26 2 9" xfId="40647"/>
    <cellStyle name="Total 2 26 3" xfId="40648"/>
    <cellStyle name="Total 2 26 3 2" xfId="40649"/>
    <cellStyle name="Total 2 26 3 3" xfId="40650"/>
    <cellStyle name="Total 2 26 3 4" xfId="40651"/>
    <cellStyle name="Total 2 26 3 5" xfId="40652"/>
    <cellStyle name="Total 2 26 3 6" xfId="40653"/>
    <cellStyle name="Total 2 26 3 7" xfId="40654"/>
    <cellStyle name="Total 2 26 3 8" xfId="40655"/>
    <cellStyle name="Total 2 26 3 9" xfId="40656"/>
    <cellStyle name="Total 2 26 4" xfId="40657"/>
    <cellStyle name="Total 2 26 5" xfId="40658"/>
    <cellStyle name="Total 2 26 6" xfId="40659"/>
    <cellStyle name="Total 2 26 7" xfId="40660"/>
    <cellStyle name="Total 2 26 8" xfId="40661"/>
    <cellStyle name="Total 2 26 9" xfId="40662"/>
    <cellStyle name="Total 2 27" xfId="8586"/>
    <cellStyle name="Total 2 27 10" xfId="40663"/>
    <cellStyle name="Total 2 27 11" xfId="40664"/>
    <cellStyle name="Total 2 27 2" xfId="40665"/>
    <cellStyle name="Total 2 27 2 2" xfId="40666"/>
    <cellStyle name="Total 2 27 2 3" xfId="40667"/>
    <cellStyle name="Total 2 27 2 4" xfId="40668"/>
    <cellStyle name="Total 2 27 2 5" xfId="40669"/>
    <cellStyle name="Total 2 27 2 6" xfId="40670"/>
    <cellStyle name="Total 2 27 2 7" xfId="40671"/>
    <cellStyle name="Total 2 27 2 8" xfId="40672"/>
    <cellStyle name="Total 2 27 2 9" xfId="40673"/>
    <cellStyle name="Total 2 27 3" xfId="40674"/>
    <cellStyle name="Total 2 27 3 2" xfId="40675"/>
    <cellStyle name="Total 2 27 3 3" xfId="40676"/>
    <cellStyle name="Total 2 27 3 4" xfId="40677"/>
    <cellStyle name="Total 2 27 3 5" xfId="40678"/>
    <cellStyle name="Total 2 27 3 6" xfId="40679"/>
    <cellStyle name="Total 2 27 3 7" xfId="40680"/>
    <cellStyle name="Total 2 27 3 8" xfId="40681"/>
    <cellStyle name="Total 2 27 3 9" xfId="40682"/>
    <cellStyle name="Total 2 27 4" xfId="40683"/>
    <cellStyle name="Total 2 27 5" xfId="40684"/>
    <cellStyle name="Total 2 27 6" xfId="40685"/>
    <cellStyle name="Total 2 27 7" xfId="40686"/>
    <cellStyle name="Total 2 27 8" xfId="40687"/>
    <cellStyle name="Total 2 27 9" xfId="40688"/>
    <cellStyle name="Total 2 28" xfId="40689"/>
    <cellStyle name="Total 2 28 2" xfId="40690"/>
    <cellStyle name="Total 2 28 3" xfId="40691"/>
    <cellStyle name="Total 2 28 4" xfId="40692"/>
    <cellStyle name="Total 2 28 5" xfId="40693"/>
    <cellStyle name="Total 2 28 6" xfId="40694"/>
    <cellStyle name="Total 2 28 7" xfId="40695"/>
    <cellStyle name="Total 2 28 8" xfId="40696"/>
    <cellStyle name="Total 2 28 9" xfId="40697"/>
    <cellStyle name="Total 2 29" xfId="40698"/>
    <cellStyle name="Total 2 29 2" xfId="40699"/>
    <cellStyle name="Total 2 29 3" xfId="40700"/>
    <cellStyle name="Total 2 29 4" xfId="40701"/>
    <cellStyle name="Total 2 29 5" xfId="40702"/>
    <cellStyle name="Total 2 29 6" xfId="40703"/>
    <cellStyle name="Total 2 29 7" xfId="40704"/>
    <cellStyle name="Total 2 29 8" xfId="40705"/>
    <cellStyle name="Total 2 29 9" xfId="40706"/>
    <cellStyle name="Total 2 3" xfId="743"/>
    <cellStyle name="Total 2 3 10" xfId="40707"/>
    <cellStyle name="Total 2 3 11" xfId="40708"/>
    <cellStyle name="Total 2 3 12" xfId="1991"/>
    <cellStyle name="Total 2 3 2" xfId="803"/>
    <cellStyle name="Total 2 3 2 10" xfId="7532"/>
    <cellStyle name="Total 2 3 2 2" xfId="40709"/>
    <cellStyle name="Total 2 3 2 3" xfId="40710"/>
    <cellStyle name="Total 2 3 2 4" xfId="40711"/>
    <cellStyle name="Total 2 3 2 5" xfId="40712"/>
    <cellStyle name="Total 2 3 2 6" xfId="40713"/>
    <cellStyle name="Total 2 3 2 7" xfId="40714"/>
    <cellStyle name="Total 2 3 2 8" xfId="40715"/>
    <cellStyle name="Total 2 3 2 9" xfId="40716"/>
    <cellStyle name="Total 2 3 3" xfId="1008"/>
    <cellStyle name="Total 2 3 3 10" xfId="9443"/>
    <cellStyle name="Total 2 3 3 2" xfId="40717"/>
    <cellStyle name="Total 2 3 3 3" xfId="40718"/>
    <cellStyle name="Total 2 3 3 4" xfId="40719"/>
    <cellStyle name="Total 2 3 3 5" xfId="40720"/>
    <cellStyle name="Total 2 3 3 6" xfId="40721"/>
    <cellStyle name="Total 2 3 3 7" xfId="40722"/>
    <cellStyle name="Total 2 3 3 8" xfId="40723"/>
    <cellStyle name="Total 2 3 3 9" xfId="40724"/>
    <cellStyle name="Total 2 3 4" xfId="40725"/>
    <cellStyle name="Total 2 3 5" xfId="40726"/>
    <cellStyle name="Total 2 3 6" xfId="40727"/>
    <cellStyle name="Total 2 3 7" xfId="40728"/>
    <cellStyle name="Total 2 3 8" xfId="40729"/>
    <cellStyle name="Total 2 3 9" xfId="40730"/>
    <cellStyle name="Total 2 30" xfId="40731"/>
    <cellStyle name="Total 2 30 2" xfId="40732"/>
    <cellStyle name="Total 2 30 3" xfId="40733"/>
    <cellStyle name="Total 2 30 4" xfId="40734"/>
    <cellStyle name="Total 2 30 5" xfId="40735"/>
    <cellStyle name="Total 2 30 6" xfId="40736"/>
    <cellStyle name="Total 2 30 7" xfId="40737"/>
    <cellStyle name="Total 2 30 8" xfId="40738"/>
    <cellStyle name="Total 2 30 9" xfId="40739"/>
    <cellStyle name="Total 2 31" xfId="40740"/>
    <cellStyle name="Total 2 31 2" xfId="40741"/>
    <cellStyle name="Total 2 31 3" xfId="40742"/>
    <cellStyle name="Total 2 31 4" xfId="40743"/>
    <cellStyle name="Total 2 31 5" xfId="40744"/>
    <cellStyle name="Total 2 31 6" xfId="40745"/>
    <cellStyle name="Total 2 31 7" xfId="40746"/>
    <cellStyle name="Total 2 31 8" xfId="40747"/>
    <cellStyle name="Total 2 31 9" xfId="40748"/>
    <cellStyle name="Total 2 32" xfId="40749"/>
    <cellStyle name="Total 2 32 2" xfId="40750"/>
    <cellStyle name="Total 2 32 3" xfId="40751"/>
    <cellStyle name="Total 2 32 4" xfId="40752"/>
    <cellStyle name="Total 2 32 5" xfId="40753"/>
    <cellStyle name="Total 2 32 6" xfId="40754"/>
    <cellStyle name="Total 2 32 7" xfId="40755"/>
    <cellStyle name="Total 2 32 8" xfId="40756"/>
    <cellStyle name="Total 2 32 9" xfId="40757"/>
    <cellStyle name="Total 2 33" xfId="40758"/>
    <cellStyle name="Total 2 33 2" xfId="40759"/>
    <cellStyle name="Total 2 33 3" xfId="40760"/>
    <cellStyle name="Total 2 33 4" xfId="40761"/>
    <cellStyle name="Total 2 33 5" xfId="40762"/>
    <cellStyle name="Total 2 33 6" xfId="40763"/>
    <cellStyle name="Total 2 33 7" xfId="40764"/>
    <cellStyle name="Total 2 33 8" xfId="40765"/>
    <cellStyle name="Total 2 33 9" xfId="40766"/>
    <cellStyle name="Total 2 34" xfId="40767"/>
    <cellStyle name="Total 2 34 2" xfId="40768"/>
    <cellStyle name="Total 2 34 3" xfId="40769"/>
    <cellStyle name="Total 2 34 4" xfId="40770"/>
    <cellStyle name="Total 2 34 5" xfId="40771"/>
    <cellStyle name="Total 2 34 6" xfId="40772"/>
    <cellStyle name="Total 2 34 7" xfId="40773"/>
    <cellStyle name="Total 2 34 8" xfId="40774"/>
    <cellStyle name="Total 2 34 9" xfId="40775"/>
    <cellStyle name="Total 2 35" xfId="40776"/>
    <cellStyle name="Total 2 36" xfId="40777"/>
    <cellStyle name="Total 2 37" xfId="40778"/>
    <cellStyle name="Total 2 38" xfId="40779"/>
    <cellStyle name="Total 2 39" xfId="40780"/>
    <cellStyle name="Total 2 4" xfId="744"/>
    <cellStyle name="Total 2 4 10" xfId="40781"/>
    <cellStyle name="Total 2 4 11" xfId="40782"/>
    <cellStyle name="Total 2 4 12" xfId="2426"/>
    <cellStyle name="Total 2 4 2" xfId="804"/>
    <cellStyle name="Total 2 4 2 10" xfId="7964"/>
    <cellStyle name="Total 2 4 2 2" xfId="40783"/>
    <cellStyle name="Total 2 4 2 3" xfId="40784"/>
    <cellStyle name="Total 2 4 2 4" xfId="40785"/>
    <cellStyle name="Total 2 4 2 5" xfId="40786"/>
    <cellStyle name="Total 2 4 2 6" xfId="40787"/>
    <cellStyle name="Total 2 4 2 7" xfId="40788"/>
    <cellStyle name="Total 2 4 2 8" xfId="40789"/>
    <cellStyle name="Total 2 4 2 9" xfId="40790"/>
    <cellStyle name="Total 2 4 3" xfId="1009"/>
    <cellStyle name="Total 2 4 3 10" xfId="7150"/>
    <cellStyle name="Total 2 4 3 2" xfId="40791"/>
    <cellStyle name="Total 2 4 3 3" xfId="40792"/>
    <cellStyle name="Total 2 4 3 4" xfId="40793"/>
    <cellStyle name="Total 2 4 3 5" xfId="40794"/>
    <cellStyle name="Total 2 4 3 6" xfId="40795"/>
    <cellStyle name="Total 2 4 3 7" xfId="40796"/>
    <cellStyle name="Total 2 4 3 8" xfId="40797"/>
    <cellStyle name="Total 2 4 3 9" xfId="40798"/>
    <cellStyle name="Total 2 4 4" xfId="40799"/>
    <cellStyle name="Total 2 4 5" xfId="40800"/>
    <cellStyle name="Total 2 4 6" xfId="40801"/>
    <cellStyle name="Total 2 4 7" xfId="40802"/>
    <cellStyle name="Total 2 4 8" xfId="40803"/>
    <cellStyle name="Total 2 4 9" xfId="40804"/>
    <cellStyle name="Total 2 40" xfId="40805"/>
    <cellStyle name="Total 2 41" xfId="40806"/>
    <cellStyle name="Total 2 42" xfId="40807"/>
    <cellStyle name="Total 2 43" xfId="40808"/>
    <cellStyle name="Total 2 44" xfId="40809"/>
    <cellStyle name="Total 2 45" xfId="40810"/>
    <cellStyle name="Total 2 46" xfId="40811"/>
    <cellStyle name="Total 2 47" xfId="40812"/>
    <cellStyle name="Total 2 48" xfId="40813"/>
    <cellStyle name="Total 2 49" xfId="40814"/>
    <cellStyle name="Total 2 5" xfId="801"/>
    <cellStyle name="Total 2 5 10" xfId="40815"/>
    <cellStyle name="Total 2 5 11" xfId="40816"/>
    <cellStyle name="Total 2 5 12" xfId="2466"/>
    <cellStyle name="Total 2 5 2" xfId="8004"/>
    <cellStyle name="Total 2 5 2 2" xfId="40817"/>
    <cellStyle name="Total 2 5 2 3" xfId="40818"/>
    <cellStyle name="Total 2 5 2 4" xfId="40819"/>
    <cellStyle name="Total 2 5 2 5" xfId="40820"/>
    <cellStyle name="Total 2 5 2 6" xfId="40821"/>
    <cellStyle name="Total 2 5 2 7" xfId="40822"/>
    <cellStyle name="Total 2 5 2 8" xfId="40823"/>
    <cellStyle name="Total 2 5 2 9" xfId="40824"/>
    <cellStyle name="Total 2 5 3" xfId="7904"/>
    <cellStyle name="Total 2 5 3 2" xfId="40825"/>
    <cellStyle name="Total 2 5 3 3" xfId="40826"/>
    <cellStyle name="Total 2 5 3 4" xfId="40827"/>
    <cellStyle name="Total 2 5 3 5" xfId="40828"/>
    <cellStyle name="Total 2 5 3 6" xfId="40829"/>
    <cellStyle name="Total 2 5 3 7" xfId="40830"/>
    <cellStyle name="Total 2 5 3 8" xfId="40831"/>
    <cellStyle name="Total 2 5 3 9" xfId="40832"/>
    <cellStyle name="Total 2 5 4" xfId="40833"/>
    <cellStyle name="Total 2 5 5" xfId="40834"/>
    <cellStyle name="Total 2 5 6" xfId="40835"/>
    <cellStyle name="Total 2 5 7" xfId="40836"/>
    <cellStyle name="Total 2 5 8" xfId="40837"/>
    <cellStyle name="Total 2 5 9" xfId="40838"/>
    <cellStyle name="Total 2 50" xfId="40839"/>
    <cellStyle name="Total 2 51" xfId="40840"/>
    <cellStyle name="Total 2 52" xfId="40841"/>
    <cellStyle name="Total 2 53" xfId="40842"/>
    <cellStyle name="Total 2 54" xfId="40843"/>
    <cellStyle name="Total 2 55" xfId="40844"/>
    <cellStyle name="Total 2 56" xfId="40845"/>
    <cellStyle name="Total 2 57" xfId="40846"/>
    <cellStyle name="Total 2 58" xfId="40847"/>
    <cellStyle name="Total 2 59" xfId="40848"/>
    <cellStyle name="Total 2 6" xfId="1006"/>
    <cellStyle name="Total 2 6 10" xfId="40849"/>
    <cellStyle name="Total 2 6 11" xfId="40850"/>
    <cellStyle name="Total 2 6 12" xfId="2672"/>
    <cellStyle name="Total 2 6 2" xfId="8186"/>
    <cellStyle name="Total 2 6 2 2" xfId="40851"/>
    <cellStyle name="Total 2 6 2 3" xfId="40852"/>
    <cellStyle name="Total 2 6 2 4" xfId="40853"/>
    <cellStyle name="Total 2 6 2 5" xfId="40854"/>
    <cellStyle name="Total 2 6 2 6" xfId="40855"/>
    <cellStyle name="Total 2 6 2 7" xfId="40856"/>
    <cellStyle name="Total 2 6 2 8" xfId="40857"/>
    <cellStyle name="Total 2 6 2 9" xfId="40858"/>
    <cellStyle name="Total 2 6 3" xfId="7050"/>
    <cellStyle name="Total 2 6 3 2" xfId="40859"/>
    <cellStyle name="Total 2 6 3 3" xfId="40860"/>
    <cellStyle name="Total 2 6 3 4" xfId="40861"/>
    <cellStyle name="Total 2 6 3 5" xfId="40862"/>
    <cellStyle name="Total 2 6 3 6" xfId="40863"/>
    <cellStyle name="Total 2 6 3 7" xfId="40864"/>
    <cellStyle name="Total 2 6 3 8" xfId="40865"/>
    <cellStyle name="Total 2 6 3 9" xfId="40866"/>
    <cellStyle name="Total 2 6 4" xfId="40867"/>
    <cellStyle name="Total 2 6 5" xfId="40868"/>
    <cellStyle name="Total 2 6 6" xfId="40869"/>
    <cellStyle name="Total 2 6 7" xfId="40870"/>
    <cellStyle name="Total 2 6 8" xfId="40871"/>
    <cellStyle name="Total 2 6 9" xfId="40872"/>
    <cellStyle name="Total 2 60" xfId="40873"/>
    <cellStyle name="Total 2 61" xfId="40874"/>
    <cellStyle name="Total 2 62" xfId="40875"/>
    <cellStyle name="Total 2 63" xfId="40876"/>
    <cellStyle name="Total 2 64" xfId="40877"/>
    <cellStyle name="Total 2 65" xfId="40878"/>
    <cellStyle name="Total 2 66" xfId="40879"/>
    <cellStyle name="Total 2 67" xfId="40880"/>
    <cellStyle name="Total 2 68" xfId="40881"/>
    <cellStyle name="Total 2 69" xfId="40882"/>
    <cellStyle name="Total 2 7" xfId="2901"/>
    <cellStyle name="Total 2 7 10" xfId="40883"/>
    <cellStyle name="Total 2 7 11" xfId="40884"/>
    <cellStyle name="Total 2 7 2" xfId="8393"/>
    <cellStyle name="Total 2 7 2 2" xfId="40885"/>
    <cellStyle name="Total 2 7 2 3" xfId="40886"/>
    <cellStyle name="Total 2 7 2 4" xfId="40887"/>
    <cellStyle name="Total 2 7 2 5" xfId="40888"/>
    <cellStyle name="Total 2 7 2 6" xfId="40889"/>
    <cellStyle name="Total 2 7 2 7" xfId="40890"/>
    <cellStyle name="Total 2 7 2 8" xfId="40891"/>
    <cellStyle name="Total 2 7 2 9" xfId="40892"/>
    <cellStyle name="Total 2 7 3" xfId="6857"/>
    <cellStyle name="Total 2 7 3 2" xfId="40893"/>
    <cellStyle name="Total 2 7 3 3" xfId="40894"/>
    <cellStyle name="Total 2 7 3 4" xfId="40895"/>
    <cellStyle name="Total 2 7 3 5" xfId="40896"/>
    <cellStyle name="Total 2 7 3 6" xfId="40897"/>
    <cellStyle name="Total 2 7 3 7" xfId="40898"/>
    <cellStyle name="Total 2 7 3 8" xfId="40899"/>
    <cellStyle name="Total 2 7 3 9" xfId="40900"/>
    <cellStyle name="Total 2 7 4" xfId="40901"/>
    <cellStyle name="Total 2 7 5" xfId="40902"/>
    <cellStyle name="Total 2 7 6" xfId="40903"/>
    <cellStyle name="Total 2 7 7" xfId="40904"/>
    <cellStyle name="Total 2 7 8" xfId="40905"/>
    <cellStyle name="Total 2 7 9" xfId="40906"/>
    <cellStyle name="Total 2 70" xfId="40907"/>
    <cellStyle name="Total 2 71" xfId="40908"/>
    <cellStyle name="Total 2 72" xfId="40909"/>
    <cellStyle name="Total 2 73" xfId="40910"/>
    <cellStyle name="Total 2 74" xfId="40911"/>
    <cellStyle name="Total 2 75" xfId="40912"/>
    <cellStyle name="Total 2 76" xfId="40913"/>
    <cellStyle name="Total 2 77" xfId="40914"/>
    <cellStyle name="Total 2 78" xfId="40915"/>
    <cellStyle name="Total 2 79" xfId="40916"/>
    <cellStyle name="Total 2 8" xfId="3094"/>
    <cellStyle name="Total 2 8 10" xfId="40917"/>
    <cellStyle name="Total 2 8 11" xfId="40918"/>
    <cellStyle name="Total 2 8 2" xfId="8562"/>
    <cellStyle name="Total 2 8 2 2" xfId="40919"/>
    <cellStyle name="Total 2 8 2 3" xfId="40920"/>
    <cellStyle name="Total 2 8 2 4" xfId="40921"/>
    <cellStyle name="Total 2 8 2 5" xfId="40922"/>
    <cellStyle name="Total 2 8 2 6" xfId="40923"/>
    <cellStyle name="Total 2 8 2 7" xfId="40924"/>
    <cellStyle name="Total 2 8 2 8" xfId="40925"/>
    <cellStyle name="Total 2 8 2 9" xfId="40926"/>
    <cellStyle name="Total 2 8 3" xfId="11939"/>
    <cellStyle name="Total 2 8 3 2" xfId="40927"/>
    <cellStyle name="Total 2 8 3 3" xfId="40928"/>
    <cellStyle name="Total 2 8 3 4" xfId="40929"/>
    <cellStyle name="Total 2 8 3 5" xfId="40930"/>
    <cellStyle name="Total 2 8 3 6" xfId="40931"/>
    <cellStyle name="Total 2 8 3 7" xfId="40932"/>
    <cellStyle name="Total 2 8 3 8" xfId="40933"/>
    <cellStyle name="Total 2 8 3 9" xfId="40934"/>
    <cellStyle name="Total 2 8 4" xfId="40935"/>
    <cellStyle name="Total 2 8 5" xfId="40936"/>
    <cellStyle name="Total 2 8 6" xfId="40937"/>
    <cellStyle name="Total 2 8 7" xfId="40938"/>
    <cellStyle name="Total 2 8 8" xfId="40939"/>
    <cellStyle name="Total 2 8 9" xfId="40940"/>
    <cellStyle name="Total 2 80" xfId="40941"/>
    <cellStyle name="Total 2 81" xfId="40942"/>
    <cellStyle name="Total 2 82" xfId="1590"/>
    <cellStyle name="Total 2 9" xfId="3294"/>
    <cellStyle name="Total 2 9 10" xfId="40943"/>
    <cellStyle name="Total 2 9 11" xfId="40944"/>
    <cellStyle name="Total 2 9 2" xfId="8741"/>
    <cellStyle name="Total 2 9 2 2" xfId="40945"/>
    <cellStyle name="Total 2 9 2 3" xfId="40946"/>
    <cellStyle name="Total 2 9 2 4" xfId="40947"/>
    <cellStyle name="Total 2 9 2 5" xfId="40948"/>
    <cellStyle name="Total 2 9 2 6" xfId="40949"/>
    <cellStyle name="Total 2 9 2 7" xfId="40950"/>
    <cellStyle name="Total 2 9 2 8" xfId="40951"/>
    <cellStyle name="Total 2 9 2 9" xfId="40952"/>
    <cellStyle name="Total 2 9 3" xfId="12101"/>
    <cellStyle name="Total 2 9 3 2" xfId="40953"/>
    <cellStyle name="Total 2 9 3 3" xfId="40954"/>
    <cellStyle name="Total 2 9 3 4" xfId="40955"/>
    <cellStyle name="Total 2 9 3 5" xfId="40956"/>
    <cellStyle name="Total 2 9 3 6" xfId="40957"/>
    <cellStyle name="Total 2 9 3 7" xfId="40958"/>
    <cellStyle name="Total 2 9 3 8" xfId="40959"/>
    <cellStyle name="Total 2 9 3 9" xfId="40960"/>
    <cellStyle name="Total 2 9 4" xfId="40961"/>
    <cellStyle name="Total 2 9 5" xfId="40962"/>
    <cellStyle name="Total 2 9 6" xfId="40963"/>
    <cellStyle name="Total 2 9 7" xfId="40964"/>
    <cellStyle name="Total 2 9 8" xfId="40965"/>
    <cellStyle name="Total 2 9 9" xfId="40966"/>
    <cellStyle name="Total 2_oрех1" xfId="40967"/>
    <cellStyle name="Total 20" xfId="5109"/>
    <cellStyle name="Total 20 2" xfId="10324"/>
    <cellStyle name="Total 20 3" xfId="13530"/>
    <cellStyle name="Total 21" xfId="5906"/>
    <cellStyle name="Total 21 2" xfId="11025"/>
    <cellStyle name="Total 21 3" xfId="14172"/>
    <cellStyle name="Total 22" xfId="5625"/>
    <cellStyle name="Total 22 2" xfId="10746"/>
    <cellStyle name="Total 22 3" xfId="13894"/>
    <cellStyle name="Total 23" xfId="5959"/>
    <cellStyle name="Total 23 2" xfId="11078"/>
    <cellStyle name="Total 23 3" xfId="14225"/>
    <cellStyle name="Total 24" xfId="6222"/>
    <cellStyle name="Total 24 2" xfId="11312"/>
    <cellStyle name="Total 24 3" xfId="14445"/>
    <cellStyle name="Total 25" xfId="6390"/>
    <cellStyle name="Total 25 2" xfId="11457"/>
    <cellStyle name="Total 25 3" xfId="14575"/>
    <cellStyle name="Total 26" xfId="6527"/>
    <cellStyle name="Total 26 2" xfId="11571"/>
    <cellStyle name="Total 26 3" xfId="14674"/>
    <cellStyle name="Total 27" xfId="7302"/>
    <cellStyle name="Total 28" xfId="8763"/>
    <cellStyle name="Total 29" xfId="40968"/>
    <cellStyle name="Total 3" xfId="453"/>
    <cellStyle name="Total 3 10" xfId="40969"/>
    <cellStyle name="Total 3 10 10" xfId="40970"/>
    <cellStyle name="Total 3 10 11" xfId="40971"/>
    <cellStyle name="Total 3 10 2" xfId="40972"/>
    <cellStyle name="Total 3 10 2 2" xfId="40973"/>
    <cellStyle name="Total 3 10 2 3" xfId="40974"/>
    <cellStyle name="Total 3 10 2 4" xfId="40975"/>
    <cellStyle name="Total 3 10 2 5" xfId="40976"/>
    <cellStyle name="Total 3 10 2 6" xfId="40977"/>
    <cellStyle name="Total 3 10 2 7" xfId="40978"/>
    <cellStyle name="Total 3 10 2 8" xfId="40979"/>
    <cellStyle name="Total 3 10 2 9" xfId="40980"/>
    <cellStyle name="Total 3 10 3" xfId="40981"/>
    <cellStyle name="Total 3 10 3 2" xfId="40982"/>
    <cellStyle name="Total 3 10 3 3" xfId="40983"/>
    <cellStyle name="Total 3 10 3 4" xfId="40984"/>
    <cellStyle name="Total 3 10 3 5" xfId="40985"/>
    <cellStyle name="Total 3 10 3 6" xfId="40986"/>
    <cellStyle name="Total 3 10 3 7" xfId="40987"/>
    <cellStyle name="Total 3 10 3 8" xfId="40988"/>
    <cellStyle name="Total 3 10 3 9" xfId="40989"/>
    <cellStyle name="Total 3 10 4" xfId="40990"/>
    <cellStyle name="Total 3 10 5" xfId="40991"/>
    <cellStyle name="Total 3 10 6" xfId="40992"/>
    <cellStyle name="Total 3 10 7" xfId="40993"/>
    <cellStyle name="Total 3 10 8" xfId="40994"/>
    <cellStyle name="Total 3 10 9" xfId="40995"/>
    <cellStyle name="Total 3 11" xfId="40996"/>
    <cellStyle name="Total 3 11 10" xfId="40997"/>
    <cellStyle name="Total 3 11 11" xfId="40998"/>
    <cellStyle name="Total 3 11 2" xfId="40999"/>
    <cellStyle name="Total 3 11 2 2" xfId="41000"/>
    <cellStyle name="Total 3 11 2 3" xfId="41001"/>
    <cellStyle name="Total 3 11 2 4" xfId="41002"/>
    <cellStyle name="Total 3 11 2 5" xfId="41003"/>
    <cellStyle name="Total 3 11 2 6" xfId="41004"/>
    <cellStyle name="Total 3 11 2 7" xfId="41005"/>
    <cellStyle name="Total 3 11 2 8" xfId="41006"/>
    <cellStyle name="Total 3 11 2 9" xfId="41007"/>
    <cellStyle name="Total 3 11 3" xfId="41008"/>
    <cellStyle name="Total 3 11 3 2" xfId="41009"/>
    <cellStyle name="Total 3 11 3 3" xfId="41010"/>
    <cellStyle name="Total 3 11 3 4" xfId="41011"/>
    <cellStyle name="Total 3 11 3 5" xfId="41012"/>
    <cellStyle name="Total 3 11 3 6" xfId="41013"/>
    <cellStyle name="Total 3 11 3 7" xfId="41014"/>
    <cellStyle name="Total 3 11 3 8" xfId="41015"/>
    <cellStyle name="Total 3 11 3 9" xfId="41016"/>
    <cellStyle name="Total 3 11 4" xfId="41017"/>
    <cellStyle name="Total 3 11 5" xfId="41018"/>
    <cellStyle name="Total 3 11 6" xfId="41019"/>
    <cellStyle name="Total 3 11 7" xfId="41020"/>
    <cellStyle name="Total 3 11 8" xfId="41021"/>
    <cellStyle name="Total 3 11 9" xfId="41022"/>
    <cellStyle name="Total 3 12" xfId="41023"/>
    <cellStyle name="Total 3 12 10" xfId="41024"/>
    <cellStyle name="Total 3 12 11" xfId="41025"/>
    <cellStyle name="Total 3 12 2" xfId="41026"/>
    <cellStyle name="Total 3 12 2 2" xfId="41027"/>
    <cellStyle name="Total 3 12 2 3" xfId="41028"/>
    <cellStyle name="Total 3 12 2 4" xfId="41029"/>
    <cellStyle name="Total 3 12 2 5" xfId="41030"/>
    <cellStyle name="Total 3 12 2 6" xfId="41031"/>
    <cellStyle name="Total 3 12 2 7" xfId="41032"/>
    <cellStyle name="Total 3 12 2 8" xfId="41033"/>
    <cellStyle name="Total 3 12 2 9" xfId="41034"/>
    <cellStyle name="Total 3 12 3" xfId="41035"/>
    <cellStyle name="Total 3 12 3 2" xfId="41036"/>
    <cellStyle name="Total 3 12 3 3" xfId="41037"/>
    <cellStyle name="Total 3 12 3 4" xfId="41038"/>
    <cellStyle name="Total 3 12 3 5" xfId="41039"/>
    <cellStyle name="Total 3 12 3 6" xfId="41040"/>
    <cellStyle name="Total 3 12 3 7" xfId="41041"/>
    <cellStyle name="Total 3 12 3 8" xfId="41042"/>
    <cellStyle name="Total 3 12 3 9" xfId="41043"/>
    <cellStyle name="Total 3 12 4" xfId="41044"/>
    <cellStyle name="Total 3 12 5" xfId="41045"/>
    <cellStyle name="Total 3 12 6" xfId="41046"/>
    <cellStyle name="Total 3 12 7" xfId="41047"/>
    <cellStyle name="Total 3 12 8" xfId="41048"/>
    <cellStyle name="Total 3 12 9" xfId="41049"/>
    <cellStyle name="Total 3 13" xfId="41050"/>
    <cellStyle name="Total 3 13 10" xfId="41051"/>
    <cellStyle name="Total 3 13 11" xfId="41052"/>
    <cellStyle name="Total 3 13 2" xfId="41053"/>
    <cellStyle name="Total 3 13 2 2" xfId="41054"/>
    <cellStyle name="Total 3 13 2 3" xfId="41055"/>
    <cellStyle name="Total 3 13 2 4" xfId="41056"/>
    <cellStyle name="Total 3 13 2 5" xfId="41057"/>
    <cellStyle name="Total 3 13 2 6" xfId="41058"/>
    <cellStyle name="Total 3 13 2 7" xfId="41059"/>
    <cellStyle name="Total 3 13 2 8" xfId="41060"/>
    <cellStyle name="Total 3 13 2 9" xfId="41061"/>
    <cellStyle name="Total 3 13 3" xfId="41062"/>
    <cellStyle name="Total 3 13 3 2" xfId="41063"/>
    <cellStyle name="Total 3 13 3 3" xfId="41064"/>
    <cellStyle name="Total 3 13 3 4" xfId="41065"/>
    <cellStyle name="Total 3 13 3 5" xfId="41066"/>
    <cellStyle name="Total 3 13 3 6" xfId="41067"/>
    <cellStyle name="Total 3 13 3 7" xfId="41068"/>
    <cellStyle name="Total 3 13 3 8" xfId="41069"/>
    <cellStyle name="Total 3 13 3 9" xfId="41070"/>
    <cellStyle name="Total 3 13 4" xfId="41071"/>
    <cellStyle name="Total 3 13 5" xfId="41072"/>
    <cellStyle name="Total 3 13 6" xfId="41073"/>
    <cellStyle name="Total 3 13 7" xfId="41074"/>
    <cellStyle name="Total 3 13 8" xfId="41075"/>
    <cellStyle name="Total 3 13 9" xfId="41076"/>
    <cellStyle name="Total 3 14" xfId="41077"/>
    <cellStyle name="Total 3 14 10" xfId="41078"/>
    <cellStyle name="Total 3 14 11" xfId="41079"/>
    <cellStyle name="Total 3 14 2" xfId="41080"/>
    <cellStyle name="Total 3 14 2 2" xfId="41081"/>
    <cellStyle name="Total 3 14 2 3" xfId="41082"/>
    <cellStyle name="Total 3 14 2 4" xfId="41083"/>
    <cellStyle name="Total 3 14 2 5" xfId="41084"/>
    <cellStyle name="Total 3 14 2 6" xfId="41085"/>
    <cellStyle name="Total 3 14 2 7" xfId="41086"/>
    <cellStyle name="Total 3 14 2 8" xfId="41087"/>
    <cellStyle name="Total 3 14 2 9" xfId="41088"/>
    <cellStyle name="Total 3 14 3" xfId="41089"/>
    <cellStyle name="Total 3 14 3 2" xfId="41090"/>
    <cellStyle name="Total 3 14 3 3" xfId="41091"/>
    <cellStyle name="Total 3 14 3 4" xfId="41092"/>
    <cellStyle name="Total 3 14 3 5" xfId="41093"/>
    <cellStyle name="Total 3 14 3 6" xfId="41094"/>
    <cellStyle name="Total 3 14 3 7" xfId="41095"/>
    <cellStyle name="Total 3 14 3 8" xfId="41096"/>
    <cellStyle name="Total 3 14 3 9" xfId="41097"/>
    <cellStyle name="Total 3 14 4" xfId="41098"/>
    <cellStyle name="Total 3 14 5" xfId="41099"/>
    <cellStyle name="Total 3 14 6" xfId="41100"/>
    <cellStyle name="Total 3 14 7" xfId="41101"/>
    <cellStyle name="Total 3 14 8" xfId="41102"/>
    <cellStyle name="Total 3 14 9" xfId="41103"/>
    <cellStyle name="Total 3 15" xfId="41104"/>
    <cellStyle name="Total 3 15 10" xfId="41105"/>
    <cellStyle name="Total 3 15 11" xfId="41106"/>
    <cellStyle name="Total 3 15 2" xfId="41107"/>
    <cellStyle name="Total 3 15 2 2" xfId="41108"/>
    <cellStyle name="Total 3 15 2 3" xfId="41109"/>
    <cellStyle name="Total 3 15 2 4" xfId="41110"/>
    <cellStyle name="Total 3 15 2 5" xfId="41111"/>
    <cellStyle name="Total 3 15 2 6" xfId="41112"/>
    <cellStyle name="Total 3 15 2 7" xfId="41113"/>
    <cellStyle name="Total 3 15 2 8" xfId="41114"/>
    <cellStyle name="Total 3 15 2 9" xfId="41115"/>
    <cellStyle name="Total 3 15 3" xfId="41116"/>
    <cellStyle name="Total 3 15 3 2" xfId="41117"/>
    <cellStyle name="Total 3 15 3 3" xfId="41118"/>
    <cellStyle name="Total 3 15 3 4" xfId="41119"/>
    <cellStyle name="Total 3 15 3 5" xfId="41120"/>
    <cellStyle name="Total 3 15 3 6" xfId="41121"/>
    <cellStyle name="Total 3 15 3 7" xfId="41122"/>
    <cellStyle name="Total 3 15 3 8" xfId="41123"/>
    <cellStyle name="Total 3 15 3 9" xfId="41124"/>
    <cellStyle name="Total 3 15 4" xfId="41125"/>
    <cellStyle name="Total 3 15 5" xfId="41126"/>
    <cellStyle name="Total 3 15 6" xfId="41127"/>
    <cellStyle name="Total 3 15 7" xfId="41128"/>
    <cellStyle name="Total 3 15 8" xfId="41129"/>
    <cellStyle name="Total 3 15 9" xfId="41130"/>
    <cellStyle name="Total 3 16" xfId="41131"/>
    <cellStyle name="Total 3 16 10" xfId="41132"/>
    <cellStyle name="Total 3 16 11" xfId="41133"/>
    <cellStyle name="Total 3 16 2" xfId="41134"/>
    <cellStyle name="Total 3 16 2 2" xfId="41135"/>
    <cellStyle name="Total 3 16 2 3" xfId="41136"/>
    <cellStyle name="Total 3 16 2 4" xfId="41137"/>
    <cellStyle name="Total 3 16 2 5" xfId="41138"/>
    <cellStyle name="Total 3 16 2 6" xfId="41139"/>
    <cellStyle name="Total 3 16 2 7" xfId="41140"/>
    <cellStyle name="Total 3 16 2 8" xfId="41141"/>
    <cellStyle name="Total 3 16 2 9" xfId="41142"/>
    <cellStyle name="Total 3 16 3" xfId="41143"/>
    <cellStyle name="Total 3 16 3 2" xfId="41144"/>
    <cellStyle name="Total 3 16 3 3" xfId="41145"/>
    <cellStyle name="Total 3 16 3 4" xfId="41146"/>
    <cellStyle name="Total 3 16 3 5" xfId="41147"/>
    <cellStyle name="Total 3 16 3 6" xfId="41148"/>
    <cellStyle name="Total 3 16 3 7" xfId="41149"/>
    <cellStyle name="Total 3 16 3 8" xfId="41150"/>
    <cellStyle name="Total 3 16 3 9" xfId="41151"/>
    <cellStyle name="Total 3 16 4" xfId="41152"/>
    <cellStyle name="Total 3 16 5" xfId="41153"/>
    <cellStyle name="Total 3 16 6" xfId="41154"/>
    <cellStyle name="Total 3 16 7" xfId="41155"/>
    <cellStyle name="Total 3 16 8" xfId="41156"/>
    <cellStyle name="Total 3 16 9" xfId="41157"/>
    <cellStyle name="Total 3 17" xfId="41158"/>
    <cellStyle name="Total 3 17 10" xfId="41159"/>
    <cellStyle name="Total 3 17 11" xfId="41160"/>
    <cellStyle name="Total 3 17 2" xfId="41161"/>
    <cellStyle name="Total 3 17 2 2" xfId="41162"/>
    <cellStyle name="Total 3 17 2 3" xfId="41163"/>
    <cellStyle name="Total 3 17 2 4" xfId="41164"/>
    <cellStyle name="Total 3 17 2 5" xfId="41165"/>
    <cellStyle name="Total 3 17 2 6" xfId="41166"/>
    <cellStyle name="Total 3 17 2 7" xfId="41167"/>
    <cellStyle name="Total 3 17 2 8" xfId="41168"/>
    <cellStyle name="Total 3 17 2 9" xfId="41169"/>
    <cellStyle name="Total 3 17 3" xfId="41170"/>
    <cellStyle name="Total 3 17 3 2" xfId="41171"/>
    <cellStyle name="Total 3 17 3 3" xfId="41172"/>
    <cellStyle name="Total 3 17 3 4" xfId="41173"/>
    <cellStyle name="Total 3 17 3 5" xfId="41174"/>
    <cellStyle name="Total 3 17 3 6" xfId="41175"/>
    <cellStyle name="Total 3 17 3 7" xfId="41176"/>
    <cellStyle name="Total 3 17 3 8" xfId="41177"/>
    <cellStyle name="Total 3 17 3 9" xfId="41178"/>
    <cellStyle name="Total 3 17 4" xfId="41179"/>
    <cellStyle name="Total 3 17 5" xfId="41180"/>
    <cellStyle name="Total 3 17 6" xfId="41181"/>
    <cellStyle name="Total 3 17 7" xfId="41182"/>
    <cellStyle name="Total 3 17 8" xfId="41183"/>
    <cellStyle name="Total 3 17 9" xfId="41184"/>
    <cellStyle name="Total 3 18" xfId="41185"/>
    <cellStyle name="Total 3 18 10" xfId="41186"/>
    <cellStyle name="Total 3 18 11" xfId="41187"/>
    <cellStyle name="Total 3 18 2" xfId="41188"/>
    <cellStyle name="Total 3 18 2 2" xfId="41189"/>
    <cellStyle name="Total 3 18 2 3" xfId="41190"/>
    <cellStyle name="Total 3 18 2 4" xfId="41191"/>
    <cellStyle name="Total 3 18 2 5" xfId="41192"/>
    <cellStyle name="Total 3 18 2 6" xfId="41193"/>
    <cellStyle name="Total 3 18 2 7" xfId="41194"/>
    <cellStyle name="Total 3 18 2 8" xfId="41195"/>
    <cellStyle name="Total 3 18 2 9" xfId="41196"/>
    <cellStyle name="Total 3 18 3" xfId="41197"/>
    <cellStyle name="Total 3 18 3 2" xfId="41198"/>
    <cellStyle name="Total 3 18 3 3" xfId="41199"/>
    <cellStyle name="Total 3 18 3 4" xfId="41200"/>
    <cellStyle name="Total 3 18 3 5" xfId="41201"/>
    <cellStyle name="Total 3 18 3 6" xfId="41202"/>
    <cellStyle name="Total 3 18 3 7" xfId="41203"/>
    <cellStyle name="Total 3 18 3 8" xfId="41204"/>
    <cellStyle name="Total 3 18 3 9" xfId="41205"/>
    <cellStyle name="Total 3 18 4" xfId="41206"/>
    <cellStyle name="Total 3 18 5" xfId="41207"/>
    <cellStyle name="Total 3 18 6" xfId="41208"/>
    <cellStyle name="Total 3 18 7" xfId="41209"/>
    <cellStyle name="Total 3 18 8" xfId="41210"/>
    <cellStyle name="Total 3 18 9" xfId="41211"/>
    <cellStyle name="Total 3 19" xfId="41212"/>
    <cellStyle name="Total 3 19 10" xfId="41213"/>
    <cellStyle name="Total 3 19 11" xfId="41214"/>
    <cellStyle name="Total 3 19 2" xfId="41215"/>
    <cellStyle name="Total 3 19 2 2" xfId="41216"/>
    <cellStyle name="Total 3 19 2 3" xfId="41217"/>
    <cellStyle name="Total 3 19 2 4" xfId="41218"/>
    <cellStyle name="Total 3 19 2 5" xfId="41219"/>
    <cellStyle name="Total 3 19 2 6" xfId="41220"/>
    <cellStyle name="Total 3 19 2 7" xfId="41221"/>
    <cellStyle name="Total 3 19 2 8" xfId="41222"/>
    <cellStyle name="Total 3 19 2 9" xfId="41223"/>
    <cellStyle name="Total 3 19 3" xfId="41224"/>
    <cellStyle name="Total 3 19 3 2" xfId="41225"/>
    <cellStyle name="Total 3 19 3 3" xfId="41226"/>
    <cellStyle name="Total 3 19 3 4" xfId="41227"/>
    <cellStyle name="Total 3 19 3 5" xfId="41228"/>
    <cellStyle name="Total 3 19 3 6" xfId="41229"/>
    <cellStyle name="Total 3 19 3 7" xfId="41230"/>
    <cellStyle name="Total 3 19 3 8" xfId="41231"/>
    <cellStyle name="Total 3 19 3 9" xfId="41232"/>
    <cellStyle name="Total 3 19 4" xfId="41233"/>
    <cellStyle name="Total 3 19 5" xfId="41234"/>
    <cellStyle name="Total 3 19 6" xfId="41235"/>
    <cellStyle name="Total 3 19 7" xfId="41236"/>
    <cellStyle name="Total 3 19 8" xfId="41237"/>
    <cellStyle name="Total 3 19 9" xfId="41238"/>
    <cellStyle name="Total 3 2" xfId="454"/>
    <cellStyle name="Total 3 2 10" xfId="41239"/>
    <cellStyle name="Total 3 2 11" xfId="41240"/>
    <cellStyle name="Total 3 2 12" xfId="7882"/>
    <cellStyle name="Total 3 2 2" xfId="41241"/>
    <cellStyle name="Total 3 2 2 2" xfId="41242"/>
    <cellStyle name="Total 3 2 2 3" xfId="41243"/>
    <cellStyle name="Total 3 2 2 4" xfId="41244"/>
    <cellStyle name="Total 3 2 2 5" xfId="41245"/>
    <cellStyle name="Total 3 2 2 6" xfId="41246"/>
    <cellStyle name="Total 3 2 2 7" xfId="41247"/>
    <cellStyle name="Total 3 2 2 8" xfId="41248"/>
    <cellStyle name="Total 3 2 2 9" xfId="41249"/>
    <cellStyle name="Total 3 2 3" xfId="41250"/>
    <cellStyle name="Total 3 2 3 2" xfId="41251"/>
    <cellStyle name="Total 3 2 3 3" xfId="41252"/>
    <cellStyle name="Total 3 2 3 4" xfId="41253"/>
    <cellStyle name="Total 3 2 3 5" xfId="41254"/>
    <cellStyle name="Total 3 2 3 6" xfId="41255"/>
    <cellStyle name="Total 3 2 3 7" xfId="41256"/>
    <cellStyle name="Total 3 2 3 8" xfId="41257"/>
    <cellStyle name="Total 3 2 3 9" xfId="41258"/>
    <cellStyle name="Total 3 2 4" xfId="41259"/>
    <cellStyle name="Total 3 2 5" xfId="41260"/>
    <cellStyle name="Total 3 2 6" xfId="41261"/>
    <cellStyle name="Total 3 2 7" xfId="41262"/>
    <cellStyle name="Total 3 2 8" xfId="41263"/>
    <cellStyle name="Total 3 2 9" xfId="41264"/>
    <cellStyle name="Total 3 20" xfId="41265"/>
    <cellStyle name="Total 3 20 10" xfId="41266"/>
    <cellStyle name="Total 3 20 11" xfId="41267"/>
    <cellStyle name="Total 3 20 2" xfId="41268"/>
    <cellStyle name="Total 3 20 2 2" xfId="41269"/>
    <cellStyle name="Total 3 20 2 3" xfId="41270"/>
    <cellStyle name="Total 3 20 2 4" xfId="41271"/>
    <cellStyle name="Total 3 20 2 5" xfId="41272"/>
    <cellStyle name="Total 3 20 2 6" xfId="41273"/>
    <cellStyle name="Total 3 20 2 7" xfId="41274"/>
    <cellStyle name="Total 3 20 2 8" xfId="41275"/>
    <cellStyle name="Total 3 20 2 9" xfId="41276"/>
    <cellStyle name="Total 3 20 3" xfId="41277"/>
    <cellStyle name="Total 3 20 3 2" xfId="41278"/>
    <cellStyle name="Total 3 20 3 3" xfId="41279"/>
    <cellStyle name="Total 3 20 3 4" xfId="41280"/>
    <cellStyle name="Total 3 20 3 5" xfId="41281"/>
    <cellStyle name="Total 3 20 3 6" xfId="41282"/>
    <cellStyle name="Total 3 20 3 7" xfId="41283"/>
    <cellStyle name="Total 3 20 3 8" xfId="41284"/>
    <cellStyle name="Total 3 20 3 9" xfId="41285"/>
    <cellStyle name="Total 3 20 4" xfId="41286"/>
    <cellStyle name="Total 3 20 5" xfId="41287"/>
    <cellStyle name="Total 3 20 6" xfId="41288"/>
    <cellStyle name="Total 3 20 7" xfId="41289"/>
    <cellStyle name="Total 3 20 8" xfId="41290"/>
    <cellStyle name="Total 3 20 9" xfId="41291"/>
    <cellStyle name="Total 3 21" xfId="41292"/>
    <cellStyle name="Total 3 21 10" xfId="41293"/>
    <cellStyle name="Total 3 21 11" xfId="41294"/>
    <cellStyle name="Total 3 21 2" xfId="41295"/>
    <cellStyle name="Total 3 21 2 2" xfId="41296"/>
    <cellStyle name="Total 3 21 2 3" xfId="41297"/>
    <cellStyle name="Total 3 21 2 4" xfId="41298"/>
    <cellStyle name="Total 3 21 2 5" xfId="41299"/>
    <cellStyle name="Total 3 21 2 6" xfId="41300"/>
    <cellStyle name="Total 3 21 2 7" xfId="41301"/>
    <cellStyle name="Total 3 21 2 8" xfId="41302"/>
    <cellStyle name="Total 3 21 2 9" xfId="41303"/>
    <cellStyle name="Total 3 21 3" xfId="41304"/>
    <cellStyle name="Total 3 21 3 2" xfId="41305"/>
    <cellStyle name="Total 3 21 3 3" xfId="41306"/>
    <cellStyle name="Total 3 21 3 4" xfId="41307"/>
    <cellStyle name="Total 3 21 3 5" xfId="41308"/>
    <cellStyle name="Total 3 21 3 6" xfId="41309"/>
    <cellStyle name="Total 3 21 3 7" xfId="41310"/>
    <cellStyle name="Total 3 21 3 8" xfId="41311"/>
    <cellStyle name="Total 3 21 3 9" xfId="41312"/>
    <cellStyle name="Total 3 21 4" xfId="41313"/>
    <cellStyle name="Total 3 21 5" xfId="41314"/>
    <cellStyle name="Total 3 21 6" xfId="41315"/>
    <cellStyle name="Total 3 21 7" xfId="41316"/>
    <cellStyle name="Total 3 21 8" xfId="41317"/>
    <cellStyle name="Total 3 21 9" xfId="41318"/>
    <cellStyle name="Total 3 22" xfId="41319"/>
    <cellStyle name="Total 3 22 10" xfId="41320"/>
    <cellStyle name="Total 3 22 11" xfId="41321"/>
    <cellStyle name="Total 3 22 2" xfId="41322"/>
    <cellStyle name="Total 3 22 2 2" xfId="41323"/>
    <cellStyle name="Total 3 22 2 3" xfId="41324"/>
    <cellStyle name="Total 3 22 2 4" xfId="41325"/>
    <cellStyle name="Total 3 22 2 5" xfId="41326"/>
    <cellStyle name="Total 3 22 2 6" xfId="41327"/>
    <cellStyle name="Total 3 22 2 7" xfId="41328"/>
    <cellStyle name="Total 3 22 2 8" xfId="41329"/>
    <cellStyle name="Total 3 22 2 9" xfId="41330"/>
    <cellStyle name="Total 3 22 3" xfId="41331"/>
    <cellStyle name="Total 3 22 3 2" xfId="41332"/>
    <cellStyle name="Total 3 22 3 3" xfId="41333"/>
    <cellStyle name="Total 3 22 3 4" xfId="41334"/>
    <cellStyle name="Total 3 22 3 5" xfId="41335"/>
    <cellStyle name="Total 3 22 3 6" xfId="41336"/>
    <cellStyle name="Total 3 22 3 7" xfId="41337"/>
    <cellStyle name="Total 3 22 3 8" xfId="41338"/>
    <cellStyle name="Total 3 22 3 9" xfId="41339"/>
    <cellStyle name="Total 3 22 4" xfId="41340"/>
    <cellStyle name="Total 3 22 5" xfId="41341"/>
    <cellStyle name="Total 3 22 6" xfId="41342"/>
    <cellStyle name="Total 3 22 7" xfId="41343"/>
    <cellStyle name="Total 3 22 8" xfId="41344"/>
    <cellStyle name="Total 3 22 9" xfId="41345"/>
    <cellStyle name="Total 3 23" xfId="41346"/>
    <cellStyle name="Total 3 23 10" xfId="41347"/>
    <cellStyle name="Total 3 23 11" xfId="41348"/>
    <cellStyle name="Total 3 23 2" xfId="41349"/>
    <cellStyle name="Total 3 23 2 2" xfId="41350"/>
    <cellStyle name="Total 3 23 2 3" xfId="41351"/>
    <cellStyle name="Total 3 23 2 4" xfId="41352"/>
    <cellStyle name="Total 3 23 2 5" xfId="41353"/>
    <cellStyle name="Total 3 23 2 6" xfId="41354"/>
    <cellStyle name="Total 3 23 2 7" xfId="41355"/>
    <cellStyle name="Total 3 23 2 8" xfId="41356"/>
    <cellStyle name="Total 3 23 2 9" xfId="41357"/>
    <cellStyle name="Total 3 23 3" xfId="41358"/>
    <cellStyle name="Total 3 23 3 2" xfId="41359"/>
    <cellStyle name="Total 3 23 3 3" xfId="41360"/>
    <cellStyle name="Total 3 23 3 4" xfId="41361"/>
    <cellStyle name="Total 3 23 3 5" xfId="41362"/>
    <cellStyle name="Total 3 23 3 6" xfId="41363"/>
    <cellStyle name="Total 3 23 3 7" xfId="41364"/>
    <cellStyle name="Total 3 23 3 8" xfId="41365"/>
    <cellStyle name="Total 3 23 3 9" xfId="41366"/>
    <cellStyle name="Total 3 23 4" xfId="41367"/>
    <cellStyle name="Total 3 23 5" xfId="41368"/>
    <cellStyle name="Total 3 23 6" xfId="41369"/>
    <cellStyle name="Total 3 23 7" xfId="41370"/>
    <cellStyle name="Total 3 23 8" xfId="41371"/>
    <cellStyle name="Total 3 23 9" xfId="41372"/>
    <cellStyle name="Total 3 24" xfId="41373"/>
    <cellStyle name="Total 3 24 10" xfId="41374"/>
    <cellStyle name="Total 3 24 11" xfId="41375"/>
    <cellStyle name="Total 3 24 2" xfId="41376"/>
    <cellStyle name="Total 3 24 2 2" xfId="41377"/>
    <cellStyle name="Total 3 24 2 3" xfId="41378"/>
    <cellStyle name="Total 3 24 2 4" xfId="41379"/>
    <cellStyle name="Total 3 24 2 5" xfId="41380"/>
    <cellStyle name="Total 3 24 2 6" xfId="41381"/>
    <cellStyle name="Total 3 24 2 7" xfId="41382"/>
    <cellStyle name="Total 3 24 2 8" xfId="41383"/>
    <cellStyle name="Total 3 24 2 9" xfId="41384"/>
    <cellStyle name="Total 3 24 3" xfId="41385"/>
    <cellStyle name="Total 3 24 3 2" xfId="41386"/>
    <cellStyle name="Total 3 24 3 3" xfId="41387"/>
    <cellStyle name="Total 3 24 3 4" xfId="41388"/>
    <cellStyle name="Total 3 24 3 5" xfId="41389"/>
    <cellStyle name="Total 3 24 3 6" xfId="41390"/>
    <cellStyle name="Total 3 24 3 7" xfId="41391"/>
    <cellStyle name="Total 3 24 3 8" xfId="41392"/>
    <cellStyle name="Total 3 24 3 9" xfId="41393"/>
    <cellStyle name="Total 3 24 4" xfId="41394"/>
    <cellStyle name="Total 3 24 5" xfId="41395"/>
    <cellStyle name="Total 3 24 6" xfId="41396"/>
    <cellStyle name="Total 3 24 7" xfId="41397"/>
    <cellStyle name="Total 3 24 8" xfId="41398"/>
    <cellStyle name="Total 3 24 9" xfId="41399"/>
    <cellStyle name="Total 3 25" xfId="41400"/>
    <cellStyle name="Total 3 25 10" xfId="41401"/>
    <cellStyle name="Total 3 25 11" xfId="41402"/>
    <cellStyle name="Total 3 25 2" xfId="41403"/>
    <cellStyle name="Total 3 25 2 2" xfId="41404"/>
    <cellStyle name="Total 3 25 2 3" xfId="41405"/>
    <cellStyle name="Total 3 25 2 4" xfId="41406"/>
    <cellStyle name="Total 3 25 2 5" xfId="41407"/>
    <cellStyle name="Total 3 25 2 6" xfId="41408"/>
    <cellStyle name="Total 3 25 2 7" xfId="41409"/>
    <cellStyle name="Total 3 25 2 8" xfId="41410"/>
    <cellStyle name="Total 3 25 2 9" xfId="41411"/>
    <cellStyle name="Total 3 25 3" xfId="41412"/>
    <cellStyle name="Total 3 25 3 2" xfId="41413"/>
    <cellStyle name="Total 3 25 3 3" xfId="41414"/>
    <cellStyle name="Total 3 25 3 4" xfId="41415"/>
    <cellStyle name="Total 3 25 3 5" xfId="41416"/>
    <cellStyle name="Total 3 25 3 6" xfId="41417"/>
    <cellStyle name="Total 3 25 3 7" xfId="41418"/>
    <cellStyle name="Total 3 25 3 8" xfId="41419"/>
    <cellStyle name="Total 3 25 3 9" xfId="41420"/>
    <cellStyle name="Total 3 25 4" xfId="41421"/>
    <cellStyle name="Total 3 25 5" xfId="41422"/>
    <cellStyle name="Total 3 25 6" xfId="41423"/>
    <cellStyle name="Total 3 25 7" xfId="41424"/>
    <cellStyle name="Total 3 25 8" xfId="41425"/>
    <cellStyle name="Total 3 25 9" xfId="41426"/>
    <cellStyle name="Total 3 26" xfId="41427"/>
    <cellStyle name="Total 3 26 10" xfId="41428"/>
    <cellStyle name="Total 3 26 11" xfId="41429"/>
    <cellStyle name="Total 3 26 2" xfId="41430"/>
    <cellStyle name="Total 3 26 2 2" xfId="41431"/>
    <cellStyle name="Total 3 26 2 3" xfId="41432"/>
    <cellStyle name="Total 3 26 2 4" xfId="41433"/>
    <cellStyle name="Total 3 26 2 5" xfId="41434"/>
    <cellStyle name="Total 3 26 2 6" xfId="41435"/>
    <cellStyle name="Total 3 26 2 7" xfId="41436"/>
    <cellStyle name="Total 3 26 2 8" xfId="41437"/>
    <cellStyle name="Total 3 26 2 9" xfId="41438"/>
    <cellStyle name="Total 3 26 3" xfId="41439"/>
    <cellStyle name="Total 3 26 3 2" xfId="41440"/>
    <cellStyle name="Total 3 26 3 3" xfId="41441"/>
    <cellStyle name="Total 3 26 3 4" xfId="41442"/>
    <cellStyle name="Total 3 26 3 5" xfId="41443"/>
    <cellStyle name="Total 3 26 3 6" xfId="41444"/>
    <cellStyle name="Total 3 26 3 7" xfId="41445"/>
    <cellStyle name="Total 3 26 3 8" xfId="41446"/>
    <cellStyle name="Total 3 26 3 9" xfId="41447"/>
    <cellStyle name="Total 3 26 4" xfId="41448"/>
    <cellStyle name="Total 3 26 5" xfId="41449"/>
    <cellStyle name="Total 3 26 6" xfId="41450"/>
    <cellStyle name="Total 3 26 7" xfId="41451"/>
    <cellStyle name="Total 3 26 8" xfId="41452"/>
    <cellStyle name="Total 3 26 9" xfId="41453"/>
    <cellStyle name="Total 3 27" xfId="41454"/>
    <cellStyle name="Total 3 27 10" xfId="41455"/>
    <cellStyle name="Total 3 27 11" xfId="41456"/>
    <cellStyle name="Total 3 27 2" xfId="41457"/>
    <cellStyle name="Total 3 27 2 2" xfId="41458"/>
    <cellStyle name="Total 3 27 2 3" xfId="41459"/>
    <cellStyle name="Total 3 27 2 4" xfId="41460"/>
    <cellStyle name="Total 3 27 2 5" xfId="41461"/>
    <cellStyle name="Total 3 27 2 6" xfId="41462"/>
    <cellStyle name="Total 3 27 2 7" xfId="41463"/>
    <cellStyle name="Total 3 27 2 8" xfId="41464"/>
    <cellStyle name="Total 3 27 2 9" xfId="41465"/>
    <cellStyle name="Total 3 27 3" xfId="41466"/>
    <cellStyle name="Total 3 27 3 2" xfId="41467"/>
    <cellStyle name="Total 3 27 3 3" xfId="41468"/>
    <cellStyle name="Total 3 27 3 4" xfId="41469"/>
    <cellStyle name="Total 3 27 3 5" xfId="41470"/>
    <cellStyle name="Total 3 27 3 6" xfId="41471"/>
    <cellStyle name="Total 3 27 3 7" xfId="41472"/>
    <cellStyle name="Total 3 27 3 8" xfId="41473"/>
    <cellStyle name="Total 3 27 3 9" xfId="41474"/>
    <cellStyle name="Total 3 27 4" xfId="41475"/>
    <cellStyle name="Total 3 27 5" xfId="41476"/>
    <cellStyle name="Total 3 27 6" xfId="41477"/>
    <cellStyle name="Total 3 27 7" xfId="41478"/>
    <cellStyle name="Total 3 27 8" xfId="41479"/>
    <cellStyle name="Total 3 27 9" xfId="41480"/>
    <cellStyle name="Total 3 28" xfId="41481"/>
    <cellStyle name="Total 3 28 2" xfId="41482"/>
    <cellStyle name="Total 3 28 3" xfId="41483"/>
    <cellStyle name="Total 3 28 4" xfId="41484"/>
    <cellStyle name="Total 3 28 5" xfId="41485"/>
    <cellStyle name="Total 3 28 6" xfId="41486"/>
    <cellStyle name="Total 3 28 7" xfId="41487"/>
    <cellStyle name="Total 3 28 8" xfId="41488"/>
    <cellStyle name="Total 3 28 9" xfId="41489"/>
    <cellStyle name="Total 3 29" xfId="41490"/>
    <cellStyle name="Total 3 29 2" xfId="41491"/>
    <cellStyle name="Total 3 29 3" xfId="41492"/>
    <cellStyle name="Total 3 29 4" xfId="41493"/>
    <cellStyle name="Total 3 29 5" xfId="41494"/>
    <cellStyle name="Total 3 29 6" xfId="41495"/>
    <cellStyle name="Total 3 29 7" xfId="41496"/>
    <cellStyle name="Total 3 29 8" xfId="41497"/>
    <cellStyle name="Total 3 29 9" xfId="41498"/>
    <cellStyle name="Total 3 3" xfId="7280"/>
    <cellStyle name="Total 3 3 10" xfId="41499"/>
    <cellStyle name="Total 3 3 11" xfId="41500"/>
    <cellStyle name="Total 3 3 2" xfId="41501"/>
    <cellStyle name="Total 3 3 2 2" xfId="41502"/>
    <cellStyle name="Total 3 3 2 3" xfId="41503"/>
    <cellStyle name="Total 3 3 2 4" xfId="41504"/>
    <cellStyle name="Total 3 3 2 5" xfId="41505"/>
    <cellStyle name="Total 3 3 2 6" xfId="41506"/>
    <cellStyle name="Total 3 3 2 7" xfId="41507"/>
    <cellStyle name="Total 3 3 2 8" xfId="41508"/>
    <cellStyle name="Total 3 3 2 9" xfId="41509"/>
    <cellStyle name="Total 3 3 3" xfId="41510"/>
    <cellStyle name="Total 3 3 3 2" xfId="41511"/>
    <cellStyle name="Total 3 3 3 3" xfId="41512"/>
    <cellStyle name="Total 3 3 3 4" xfId="41513"/>
    <cellStyle name="Total 3 3 3 5" xfId="41514"/>
    <cellStyle name="Total 3 3 3 6" xfId="41515"/>
    <cellStyle name="Total 3 3 3 7" xfId="41516"/>
    <cellStyle name="Total 3 3 3 8" xfId="41517"/>
    <cellStyle name="Total 3 3 3 9" xfId="41518"/>
    <cellStyle name="Total 3 3 4" xfId="41519"/>
    <cellStyle name="Total 3 3 5" xfId="41520"/>
    <cellStyle name="Total 3 3 6" xfId="41521"/>
    <cellStyle name="Total 3 3 7" xfId="41522"/>
    <cellStyle name="Total 3 3 8" xfId="41523"/>
    <cellStyle name="Total 3 3 9" xfId="41524"/>
    <cellStyle name="Total 3 30" xfId="41525"/>
    <cellStyle name="Total 3 30 2" xfId="41526"/>
    <cellStyle name="Total 3 30 3" xfId="41527"/>
    <cellStyle name="Total 3 30 4" xfId="41528"/>
    <cellStyle name="Total 3 30 5" xfId="41529"/>
    <cellStyle name="Total 3 30 6" xfId="41530"/>
    <cellStyle name="Total 3 30 7" xfId="41531"/>
    <cellStyle name="Total 3 30 8" xfId="41532"/>
    <cellStyle name="Total 3 30 9" xfId="41533"/>
    <cellStyle name="Total 3 31" xfId="41534"/>
    <cellStyle name="Total 3 31 2" xfId="41535"/>
    <cellStyle name="Total 3 31 3" xfId="41536"/>
    <cellStyle name="Total 3 31 4" xfId="41537"/>
    <cellStyle name="Total 3 31 5" xfId="41538"/>
    <cellStyle name="Total 3 31 6" xfId="41539"/>
    <cellStyle name="Total 3 31 7" xfId="41540"/>
    <cellStyle name="Total 3 31 8" xfId="41541"/>
    <cellStyle name="Total 3 31 9" xfId="41542"/>
    <cellStyle name="Total 3 32" xfId="41543"/>
    <cellStyle name="Total 3 32 2" xfId="41544"/>
    <cellStyle name="Total 3 32 3" xfId="41545"/>
    <cellStyle name="Total 3 32 4" xfId="41546"/>
    <cellStyle name="Total 3 32 5" xfId="41547"/>
    <cellStyle name="Total 3 32 6" xfId="41548"/>
    <cellStyle name="Total 3 32 7" xfId="41549"/>
    <cellStyle name="Total 3 32 8" xfId="41550"/>
    <cellStyle name="Total 3 32 9" xfId="41551"/>
    <cellStyle name="Total 3 33" xfId="41552"/>
    <cellStyle name="Total 3 33 2" xfId="41553"/>
    <cellStyle name="Total 3 33 3" xfId="41554"/>
    <cellStyle name="Total 3 33 4" xfId="41555"/>
    <cellStyle name="Total 3 33 5" xfId="41556"/>
    <cellStyle name="Total 3 33 6" xfId="41557"/>
    <cellStyle name="Total 3 33 7" xfId="41558"/>
    <cellStyle name="Total 3 33 8" xfId="41559"/>
    <cellStyle name="Total 3 33 9" xfId="41560"/>
    <cellStyle name="Total 3 34" xfId="41561"/>
    <cellStyle name="Total 3 34 2" xfId="41562"/>
    <cellStyle name="Total 3 34 3" xfId="41563"/>
    <cellStyle name="Total 3 34 4" xfId="41564"/>
    <cellStyle name="Total 3 34 5" xfId="41565"/>
    <cellStyle name="Total 3 34 6" xfId="41566"/>
    <cellStyle name="Total 3 34 7" xfId="41567"/>
    <cellStyle name="Total 3 34 8" xfId="41568"/>
    <cellStyle name="Total 3 34 9" xfId="41569"/>
    <cellStyle name="Total 3 35" xfId="41570"/>
    <cellStyle name="Total 3 36" xfId="41571"/>
    <cellStyle name="Total 3 37" xfId="41572"/>
    <cellStyle name="Total 3 38" xfId="41573"/>
    <cellStyle name="Total 3 39" xfId="41574"/>
    <cellStyle name="Total 3 4" xfId="41575"/>
    <cellStyle name="Total 3 4 10" xfId="41576"/>
    <cellStyle name="Total 3 4 11" xfId="41577"/>
    <cellStyle name="Total 3 4 2" xfId="41578"/>
    <cellStyle name="Total 3 4 2 2" xfId="41579"/>
    <cellStyle name="Total 3 4 2 3" xfId="41580"/>
    <cellStyle name="Total 3 4 2 4" xfId="41581"/>
    <cellStyle name="Total 3 4 2 5" xfId="41582"/>
    <cellStyle name="Total 3 4 2 6" xfId="41583"/>
    <cellStyle name="Total 3 4 2 7" xfId="41584"/>
    <cellStyle name="Total 3 4 2 8" xfId="41585"/>
    <cellStyle name="Total 3 4 2 9" xfId="41586"/>
    <cellStyle name="Total 3 4 3" xfId="41587"/>
    <cellStyle name="Total 3 4 3 2" xfId="41588"/>
    <cellStyle name="Total 3 4 3 3" xfId="41589"/>
    <cellStyle name="Total 3 4 3 4" xfId="41590"/>
    <cellStyle name="Total 3 4 3 5" xfId="41591"/>
    <cellStyle name="Total 3 4 3 6" xfId="41592"/>
    <cellStyle name="Total 3 4 3 7" xfId="41593"/>
    <cellStyle name="Total 3 4 3 8" xfId="41594"/>
    <cellStyle name="Total 3 4 3 9" xfId="41595"/>
    <cellStyle name="Total 3 4 4" xfId="41596"/>
    <cellStyle name="Total 3 4 5" xfId="41597"/>
    <cellStyle name="Total 3 4 6" xfId="41598"/>
    <cellStyle name="Total 3 4 7" xfId="41599"/>
    <cellStyle name="Total 3 4 8" xfId="41600"/>
    <cellStyle name="Total 3 4 9" xfId="41601"/>
    <cellStyle name="Total 3 40" xfId="41602"/>
    <cellStyle name="Total 3 41" xfId="41603"/>
    <cellStyle name="Total 3 42" xfId="41604"/>
    <cellStyle name="Total 3 43" xfId="41605"/>
    <cellStyle name="Total 3 44" xfId="41606"/>
    <cellStyle name="Total 3 45" xfId="41607"/>
    <cellStyle name="Total 3 46" xfId="41608"/>
    <cellStyle name="Total 3 47" xfId="41609"/>
    <cellStyle name="Total 3 48" xfId="41610"/>
    <cellStyle name="Total 3 49" xfId="41611"/>
    <cellStyle name="Total 3 5" xfId="41612"/>
    <cellStyle name="Total 3 5 10" xfId="41613"/>
    <cellStyle name="Total 3 5 11" xfId="41614"/>
    <cellStyle name="Total 3 5 2" xfId="41615"/>
    <cellStyle name="Total 3 5 2 2" xfId="41616"/>
    <cellStyle name="Total 3 5 2 3" xfId="41617"/>
    <cellStyle name="Total 3 5 2 4" xfId="41618"/>
    <cellStyle name="Total 3 5 2 5" xfId="41619"/>
    <cellStyle name="Total 3 5 2 6" xfId="41620"/>
    <cellStyle name="Total 3 5 2 7" xfId="41621"/>
    <cellStyle name="Total 3 5 2 8" xfId="41622"/>
    <cellStyle name="Total 3 5 2 9" xfId="41623"/>
    <cellStyle name="Total 3 5 3" xfId="41624"/>
    <cellStyle name="Total 3 5 3 2" xfId="41625"/>
    <cellStyle name="Total 3 5 3 3" xfId="41626"/>
    <cellStyle name="Total 3 5 3 4" xfId="41627"/>
    <cellStyle name="Total 3 5 3 5" xfId="41628"/>
    <cellStyle name="Total 3 5 3 6" xfId="41629"/>
    <cellStyle name="Total 3 5 3 7" xfId="41630"/>
    <cellStyle name="Total 3 5 3 8" xfId="41631"/>
    <cellStyle name="Total 3 5 3 9" xfId="41632"/>
    <cellStyle name="Total 3 5 4" xfId="41633"/>
    <cellStyle name="Total 3 5 5" xfId="41634"/>
    <cellStyle name="Total 3 5 6" xfId="41635"/>
    <cellStyle name="Total 3 5 7" xfId="41636"/>
    <cellStyle name="Total 3 5 8" xfId="41637"/>
    <cellStyle name="Total 3 5 9" xfId="41638"/>
    <cellStyle name="Total 3 50" xfId="41639"/>
    <cellStyle name="Total 3 51" xfId="41640"/>
    <cellStyle name="Total 3 52" xfId="41641"/>
    <cellStyle name="Total 3 53" xfId="41642"/>
    <cellStyle name="Total 3 54" xfId="41643"/>
    <cellStyle name="Total 3 55" xfId="41644"/>
    <cellStyle name="Total 3 56" xfId="41645"/>
    <cellStyle name="Total 3 57" xfId="41646"/>
    <cellStyle name="Total 3 58" xfId="41647"/>
    <cellStyle name="Total 3 59" xfId="41648"/>
    <cellStyle name="Total 3 6" xfId="41649"/>
    <cellStyle name="Total 3 6 10" xfId="41650"/>
    <cellStyle name="Total 3 6 11" xfId="41651"/>
    <cellStyle name="Total 3 6 2" xfId="41652"/>
    <cellStyle name="Total 3 6 2 2" xfId="41653"/>
    <cellStyle name="Total 3 6 2 3" xfId="41654"/>
    <cellStyle name="Total 3 6 2 4" xfId="41655"/>
    <cellStyle name="Total 3 6 2 5" xfId="41656"/>
    <cellStyle name="Total 3 6 2 6" xfId="41657"/>
    <cellStyle name="Total 3 6 2 7" xfId="41658"/>
    <cellStyle name="Total 3 6 2 8" xfId="41659"/>
    <cellStyle name="Total 3 6 2 9" xfId="41660"/>
    <cellStyle name="Total 3 6 3" xfId="41661"/>
    <cellStyle name="Total 3 6 3 2" xfId="41662"/>
    <cellStyle name="Total 3 6 3 3" xfId="41663"/>
    <cellStyle name="Total 3 6 3 4" xfId="41664"/>
    <cellStyle name="Total 3 6 3 5" xfId="41665"/>
    <cellStyle name="Total 3 6 3 6" xfId="41666"/>
    <cellStyle name="Total 3 6 3 7" xfId="41667"/>
    <cellStyle name="Total 3 6 3 8" xfId="41668"/>
    <cellStyle name="Total 3 6 3 9" xfId="41669"/>
    <cellStyle name="Total 3 6 4" xfId="41670"/>
    <cellStyle name="Total 3 6 5" xfId="41671"/>
    <cellStyle name="Total 3 6 6" xfId="41672"/>
    <cellStyle name="Total 3 6 7" xfId="41673"/>
    <cellStyle name="Total 3 6 8" xfId="41674"/>
    <cellStyle name="Total 3 6 9" xfId="41675"/>
    <cellStyle name="Total 3 60" xfId="41676"/>
    <cellStyle name="Total 3 61" xfId="41677"/>
    <cellStyle name="Total 3 62" xfId="41678"/>
    <cellStyle name="Total 3 63" xfId="41679"/>
    <cellStyle name="Total 3 64" xfId="41680"/>
    <cellStyle name="Total 3 65" xfId="41681"/>
    <cellStyle name="Total 3 66" xfId="41682"/>
    <cellStyle name="Total 3 67" xfId="41683"/>
    <cellStyle name="Total 3 68" xfId="41684"/>
    <cellStyle name="Total 3 69" xfId="41685"/>
    <cellStyle name="Total 3 7" xfId="41686"/>
    <cellStyle name="Total 3 7 10" xfId="41687"/>
    <cellStyle name="Total 3 7 11" xfId="41688"/>
    <cellStyle name="Total 3 7 2" xfId="41689"/>
    <cellStyle name="Total 3 7 2 2" xfId="41690"/>
    <cellStyle name="Total 3 7 2 3" xfId="41691"/>
    <cellStyle name="Total 3 7 2 4" xfId="41692"/>
    <cellStyle name="Total 3 7 2 5" xfId="41693"/>
    <cellStyle name="Total 3 7 2 6" xfId="41694"/>
    <cellStyle name="Total 3 7 2 7" xfId="41695"/>
    <cellStyle name="Total 3 7 2 8" xfId="41696"/>
    <cellStyle name="Total 3 7 2 9" xfId="41697"/>
    <cellStyle name="Total 3 7 3" xfId="41698"/>
    <cellStyle name="Total 3 7 3 2" xfId="41699"/>
    <cellStyle name="Total 3 7 3 3" xfId="41700"/>
    <cellStyle name="Total 3 7 3 4" xfId="41701"/>
    <cellStyle name="Total 3 7 3 5" xfId="41702"/>
    <cellStyle name="Total 3 7 3 6" xfId="41703"/>
    <cellStyle name="Total 3 7 3 7" xfId="41704"/>
    <cellStyle name="Total 3 7 3 8" xfId="41705"/>
    <cellStyle name="Total 3 7 3 9" xfId="41706"/>
    <cellStyle name="Total 3 7 4" xfId="41707"/>
    <cellStyle name="Total 3 7 5" xfId="41708"/>
    <cellStyle name="Total 3 7 6" xfId="41709"/>
    <cellStyle name="Total 3 7 7" xfId="41710"/>
    <cellStyle name="Total 3 7 8" xfId="41711"/>
    <cellStyle name="Total 3 7 9" xfId="41712"/>
    <cellStyle name="Total 3 70" xfId="41713"/>
    <cellStyle name="Total 3 71" xfId="41714"/>
    <cellStyle name="Total 3 72" xfId="41715"/>
    <cellStyle name="Total 3 73" xfId="41716"/>
    <cellStyle name="Total 3 74" xfId="41717"/>
    <cellStyle name="Total 3 75" xfId="41718"/>
    <cellStyle name="Total 3 76" xfId="41719"/>
    <cellStyle name="Total 3 77" xfId="41720"/>
    <cellStyle name="Total 3 78" xfId="41721"/>
    <cellStyle name="Total 3 79" xfId="41722"/>
    <cellStyle name="Total 3 8" xfId="41723"/>
    <cellStyle name="Total 3 8 10" xfId="41724"/>
    <cellStyle name="Total 3 8 11" xfId="41725"/>
    <cellStyle name="Total 3 8 2" xfId="41726"/>
    <cellStyle name="Total 3 8 2 2" xfId="41727"/>
    <cellStyle name="Total 3 8 2 3" xfId="41728"/>
    <cellStyle name="Total 3 8 2 4" xfId="41729"/>
    <cellStyle name="Total 3 8 2 5" xfId="41730"/>
    <cellStyle name="Total 3 8 2 6" xfId="41731"/>
    <cellStyle name="Total 3 8 2 7" xfId="41732"/>
    <cellStyle name="Total 3 8 2 8" xfId="41733"/>
    <cellStyle name="Total 3 8 2 9" xfId="41734"/>
    <cellStyle name="Total 3 8 3" xfId="41735"/>
    <cellStyle name="Total 3 8 3 2" xfId="41736"/>
    <cellStyle name="Total 3 8 3 3" xfId="41737"/>
    <cellStyle name="Total 3 8 3 4" xfId="41738"/>
    <cellStyle name="Total 3 8 3 5" xfId="41739"/>
    <cellStyle name="Total 3 8 3 6" xfId="41740"/>
    <cellStyle name="Total 3 8 3 7" xfId="41741"/>
    <cellStyle name="Total 3 8 3 8" xfId="41742"/>
    <cellStyle name="Total 3 8 3 9" xfId="41743"/>
    <cellStyle name="Total 3 8 4" xfId="41744"/>
    <cellStyle name="Total 3 8 5" xfId="41745"/>
    <cellStyle name="Total 3 8 6" xfId="41746"/>
    <cellStyle name="Total 3 8 7" xfId="41747"/>
    <cellStyle name="Total 3 8 8" xfId="41748"/>
    <cellStyle name="Total 3 8 9" xfId="41749"/>
    <cellStyle name="Total 3 80" xfId="41750"/>
    <cellStyle name="Total 3 81" xfId="41751"/>
    <cellStyle name="Total 3 82" xfId="2344"/>
    <cellStyle name="Total 3 9" xfId="41752"/>
    <cellStyle name="Total 3 9 10" xfId="41753"/>
    <cellStyle name="Total 3 9 11" xfId="41754"/>
    <cellStyle name="Total 3 9 2" xfId="41755"/>
    <cellStyle name="Total 3 9 2 2" xfId="41756"/>
    <cellStyle name="Total 3 9 2 3" xfId="41757"/>
    <cellStyle name="Total 3 9 2 4" xfId="41758"/>
    <cellStyle name="Total 3 9 2 5" xfId="41759"/>
    <cellStyle name="Total 3 9 2 6" xfId="41760"/>
    <cellStyle name="Total 3 9 2 7" xfId="41761"/>
    <cellStyle name="Total 3 9 2 8" xfId="41762"/>
    <cellStyle name="Total 3 9 2 9" xfId="41763"/>
    <cellStyle name="Total 3 9 3" xfId="41764"/>
    <cellStyle name="Total 3 9 3 2" xfId="41765"/>
    <cellStyle name="Total 3 9 3 3" xfId="41766"/>
    <cellStyle name="Total 3 9 3 4" xfId="41767"/>
    <cellStyle name="Total 3 9 3 5" xfId="41768"/>
    <cellStyle name="Total 3 9 3 6" xfId="41769"/>
    <cellStyle name="Total 3 9 3 7" xfId="41770"/>
    <cellStyle name="Total 3 9 3 8" xfId="41771"/>
    <cellStyle name="Total 3 9 3 9" xfId="41772"/>
    <cellStyle name="Total 3 9 4" xfId="41773"/>
    <cellStyle name="Total 3 9 5" xfId="41774"/>
    <cellStyle name="Total 3 9 6" xfId="41775"/>
    <cellStyle name="Total 3 9 7" xfId="41776"/>
    <cellStyle name="Total 3 9 8" xfId="41777"/>
    <cellStyle name="Total 3 9 9" xfId="41778"/>
    <cellStyle name="Total 30" xfId="41779"/>
    <cellStyle name="Total 31" xfId="41780"/>
    <cellStyle name="Total 32" xfId="41781"/>
    <cellStyle name="Total 33" xfId="41782"/>
    <cellStyle name="Total 34" xfId="41783"/>
    <cellStyle name="Total 35" xfId="41784"/>
    <cellStyle name="Total 36" xfId="41785"/>
    <cellStyle name="Total 37" xfId="41786"/>
    <cellStyle name="Total 38" xfId="41787"/>
    <cellStyle name="Total 39" xfId="41788"/>
    <cellStyle name="Total 4" xfId="455"/>
    <cellStyle name="Total 4 10" xfId="41789"/>
    <cellStyle name="Total 4 10 10" xfId="41790"/>
    <cellStyle name="Total 4 10 11" xfId="41791"/>
    <cellStyle name="Total 4 10 2" xfId="41792"/>
    <cellStyle name="Total 4 10 2 2" xfId="41793"/>
    <cellStyle name="Total 4 10 2 3" xfId="41794"/>
    <cellStyle name="Total 4 10 2 4" xfId="41795"/>
    <cellStyle name="Total 4 10 2 5" xfId="41796"/>
    <cellStyle name="Total 4 10 2 6" xfId="41797"/>
    <cellStyle name="Total 4 10 2 7" xfId="41798"/>
    <cellStyle name="Total 4 10 2 8" xfId="41799"/>
    <cellStyle name="Total 4 10 2 9" xfId="41800"/>
    <cellStyle name="Total 4 10 3" xfId="41801"/>
    <cellStyle name="Total 4 10 3 2" xfId="41802"/>
    <cellStyle name="Total 4 10 3 3" xfId="41803"/>
    <cellStyle name="Total 4 10 3 4" xfId="41804"/>
    <cellStyle name="Total 4 10 3 5" xfId="41805"/>
    <cellStyle name="Total 4 10 3 6" xfId="41806"/>
    <cellStyle name="Total 4 10 3 7" xfId="41807"/>
    <cellStyle name="Total 4 10 3 8" xfId="41808"/>
    <cellStyle name="Total 4 10 3 9" xfId="41809"/>
    <cellStyle name="Total 4 10 4" xfId="41810"/>
    <cellStyle name="Total 4 10 5" xfId="41811"/>
    <cellStyle name="Total 4 10 6" xfId="41812"/>
    <cellStyle name="Total 4 10 7" xfId="41813"/>
    <cellStyle name="Total 4 10 8" xfId="41814"/>
    <cellStyle name="Total 4 10 9" xfId="41815"/>
    <cellStyle name="Total 4 11" xfId="41816"/>
    <cellStyle name="Total 4 11 10" xfId="41817"/>
    <cellStyle name="Total 4 11 11" xfId="41818"/>
    <cellStyle name="Total 4 11 2" xfId="41819"/>
    <cellStyle name="Total 4 11 2 2" xfId="41820"/>
    <cellStyle name="Total 4 11 2 3" xfId="41821"/>
    <cellStyle name="Total 4 11 2 4" xfId="41822"/>
    <cellStyle name="Total 4 11 2 5" xfId="41823"/>
    <cellStyle name="Total 4 11 2 6" xfId="41824"/>
    <cellStyle name="Total 4 11 2 7" xfId="41825"/>
    <cellStyle name="Total 4 11 2 8" xfId="41826"/>
    <cellStyle name="Total 4 11 2 9" xfId="41827"/>
    <cellStyle name="Total 4 11 3" xfId="41828"/>
    <cellStyle name="Total 4 11 3 2" xfId="41829"/>
    <cellStyle name="Total 4 11 3 3" xfId="41830"/>
    <cellStyle name="Total 4 11 3 4" xfId="41831"/>
    <cellStyle name="Total 4 11 3 5" xfId="41832"/>
    <cellStyle name="Total 4 11 3 6" xfId="41833"/>
    <cellStyle name="Total 4 11 3 7" xfId="41834"/>
    <cellStyle name="Total 4 11 3 8" xfId="41835"/>
    <cellStyle name="Total 4 11 3 9" xfId="41836"/>
    <cellStyle name="Total 4 11 4" xfId="41837"/>
    <cellStyle name="Total 4 11 5" xfId="41838"/>
    <cellStyle name="Total 4 11 6" xfId="41839"/>
    <cellStyle name="Total 4 11 7" xfId="41840"/>
    <cellStyle name="Total 4 11 8" xfId="41841"/>
    <cellStyle name="Total 4 11 9" xfId="41842"/>
    <cellStyle name="Total 4 12" xfId="41843"/>
    <cellStyle name="Total 4 12 10" xfId="41844"/>
    <cellStyle name="Total 4 12 11" xfId="41845"/>
    <cellStyle name="Total 4 12 2" xfId="41846"/>
    <cellStyle name="Total 4 12 2 2" xfId="41847"/>
    <cellStyle name="Total 4 12 2 3" xfId="41848"/>
    <cellStyle name="Total 4 12 2 4" xfId="41849"/>
    <cellStyle name="Total 4 12 2 5" xfId="41850"/>
    <cellStyle name="Total 4 12 2 6" xfId="41851"/>
    <cellStyle name="Total 4 12 2 7" xfId="41852"/>
    <cellStyle name="Total 4 12 2 8" xfId="41853"/>
    <cellStyle name="Total 4 12 2 9" xfId="41854"/>
    <cellStyle name="Total 4 12 3" xfId="41855"/>
    <cellStyle name="Total 4 12 3 2" xfId="41856"/>
    <cellStyle name="Total 4 12 3 3" xfId="41857"/>
    <cellStyle name="Total 4 12 3 4" xfId="41858"/>
    <cellStyle name="Total 4 12 3 5" xfId="41859"/>
    <cellStyle name="Total 4 12 3 6" xfId="41860"/>
    <cellStyle name="Total 4 12 3 7" xfId="41861"/>
    <cellStyle name="Total 4 12 3 8" xfId="41862"/>
    <cellStyle name="Total 4 12 3 9" xfId="41863"/>
    <cellStyle name="Total 4 12 4" xfId="41864"/>
    <cellStyle name="Total 4 12 5" xfId="41865"/>
    <cellStyle name="Total 4 12 6" xfId="41866"/>
    <cellStyle name="Total 4 12 7" xfId="41867"/>
    <cellStyle name="Total 4 12 8" xfId="41868"/>
    <cellStyle name="Total 4 12 9" xfId="41869"/>
    <cellStyle name="Total 4 13" xfId="41870"/>
    <cellStyle name="Total 4 13 10" xfId="41871"/>
    <cellStyle name="Total 4 13 11" xfId="41872"/>
    <cellStyle name="Total 4 13 2" xfId="41873"/>
    <cellStyle name="Total 4 13 2 2" xfId="41874"/>
    <cellStyle name="Total 4 13 2 3" xfId="41875"/>
    <cellStyle name="Total 4 13 2 4" xfId="41876"/>
    <cellStyle name="Total 4 13 2 5" xfId="41877"/>
    <cellStyle name="Total 4 13 2 6" xfId="41878"/>
    <cellStyle name="Total 4 13 2 7" xfId="41879"/>
    <cellStyle name="Total 4 13 2 8" xfId="41880"/>
    <cellStyle name="Total 4 13 2 9" xfId="41881"/>
    <cellStyle name="Total 4 13 3" xfId="41882"/>
    <cellStyle name="Total 4 13 3 2" xfId="41883"/>
    <cellStyle name="Total 4 13 3 3" xfId="41884"/>
    <cellStyle name="Total 4 13 3 4" xfId="41885"/>
    <cellStyle name="Total 4 13 3 5" xfId="41886"/>
    <cellStyle name="Total 4 13 3 6" xfId="41887"/>
    <cellStyle name="Total 4 13 3 7" xfId="41888"/>
    <cellStyle name="Total 4 13 3 8" xfId="41889"/>
    <cellStyle name="Total 4 13 3 9" xfId="41890"/>
    <cellStyle name="Total 4 13 4" xfId="41891"/>
    <cellStyle name="Total 4 13 5" xfId="41892"/>
    <cellStyle name="Total 4 13 6" xfId="41893"/>
    <cellStyle name="Total 4 13 7" xfId="41894"/>
    <cellStyle name="Total 4 13 8" xfId="41895"/>
    <cellStyle name="Total 4 13 9" xfId="41896"/>
    <cellStyle name="Total 4 14" xfId="41897"/>
    <cellStyle name="Total 4 14 10" xfId="41898"/>
    <cellStyle name="Total 4 14 11" xfId="41899"/>
    <cellStyle name="Total 4 14 2" xfId="41900"/>
    <cellStyle name="Total 4 14 2 2" xfId="41901"/>
    <cellStyle name="Total 4 14 2 3" xfId="41902"/>
    <cellStyle name="Total 4 14 2 4" xfId="41903"/>
    <cellStyle name="Total 4 14 2 5" xfId="41904"/>
    <cellStyle name="Total 4 14 2 6" xfId="41905"/>
    <cellStyle name="Total 4 14 2 7" xfId="41906"/>
    <cellStyle name="Total 4 14 2 8" xfId="41907"/>
    <cellStyle name="Total 4 14 2 9" xfId="41908"/>
    <cellStyle name="Total 4 14 3" xfId="41909"/>
    <cellStyle name="Total 4 14 3 2" xfId="41910"/>
    <cellStyle name="Total 4 14 3 3" xfId="41911"/>
    <cellStyle name="Total 4 14 3 4" xfId="41912"/>
    <cellStyle name="Total 4 14 3 5" xfId="41913"/>
    <cellStyle name="Total 4 14 3 6" xfId="41914"/>
    <cellStyle name="Total 4 14 3 7" xfId="41915"/>
    <cellStyle name="Total 4 14 3 8" xfId="41916"/>
    <cellStyle name="Total 4 14 3 9" xfId="41917"/>
    <cellStyle name="Total 4 14 4" xfId="41918"/>
    <cellStyle name="Total 4 14 5" xfId="41919"/>
    <cellStyle name="Total 4 14 6" xfId="41920"/>
    <cellStyle name="Total 4 14 7" xfId="41921"/>
    <cellStyle name="Total 4 14 8" xfId="41922"/>
    <cellStyle name="Total 4 14 9" xfId="41923"/>
    <cellStyle name="Total 4 15" xfId="41924"/>
    <cellStyle name="Total 4 15 10" xfId="41925"/>
    <cellStyle name="Total 4 15 11" xfId="41926"/>
    <cellStyle name="Total 4 15 2" xfId="41927"/>
    <cellStyle name="Total 4 15 2 2" xfId="41928"/>
    <cellStyle name="Total 4 15 2 3" xfId="41929"/>
    <cellStyle name="Total 4 15 2 4" xfId="41930"/>
    <cellStyle name="Total 4 15 2 5" xfId="41931"/>
    <cellStyle name="Total 4 15 2 6" xfId="41932"/>
    <cellStyle name="Total 4 15 2 7" xfId="41933"/>
    <cellStyle name="Total 4 15 2 8" xfId="41934"/>
    <cellStyle name="Total 4 15 2 9" xfId="41935"/>
    <cellStyle name="Total 4 15 3" xfId="41936"/>
    <cellStyle name="Total 4 15 3 2" xfId="41937"/>
    <cellStyle name="Total 4 15 3 3" xfId="41938"/>
    <cellStyle name="Total 4 15 3 4" xfId="41939"/>
    <cellStyle name="Total 4 15 3 5" xfId="41940"/>
    <cellStyle name="Total 4 15 3 6" xfId="41941"/>
    <cellStyle name="Total 4 15 3 7" xfId="41942"/>
    <cellStyle name="Total 4 15 3 8" xfId="41943"/>
    <cellStyle name="Total 4 15 3 9" xfId="41944"/>
    <cellStyle name="Total 4 15 4" xfId="41945"/>
    <cellStyle name="Total 4 15 5" xfId="41946"/>
    <cellStyle name="Total 4 15 6" xfId="41947"/>
    <cellStyle name="Total 4 15 7" xfId="41948"/>
    <cellStyle name="Total 4 15 8" xfId="41949"/>
    <cellStyle name="Total 4 15 9" xfId="41950"/>
    <cellStyle name="Total 4 16" xfId="41951"/>
    <cellStyle name="Total 4 16 10" xfId="41952"/>
    <cellStyle name="Total 4 16 11" xfId="41953"/>
    <cellStyle name="Total 4 16 2" xfId="41954"/>
    <cellStyle name="Total 4 16 2 2" xfId="41955"/>
    <cellStyle name="Total 4 16 2 3" xfId="41956"/>
    <cellStyle name="Total 4 16 2 4" xfId="41957"/>
    <cellStyle name="Total 4 16 2 5" xfId="41958"/>
    <cellStyle name="Total 4 16 2 6" xfId="41959"/>
    <cellStyle name="Total 4 16 2 7" xfId="41960"/>
    <cellStyle name="Total 4 16 2 8" xfId="41961"/>
    <cellStyle name="Total 4 16 2 9" xfId="41962"/>
    <cellStyle name="Total 4 16 3" xfId="41963"/>
    <cellStyle name="Total 4 16 3 2" xfId="41964"/>
    <cellStyle name="Total 4 16 3 3" xfId="41965"/>
    <cellStyle name="Total 4 16 3 4" xfId="41966"/>
    <cellStyle name="Total 4 16 3 5" xfId="41967"/>
    <cellStyle name="Total 4 16 3 6" xfId="41968"/>
    <cellStyle name="Total 4 16 3 7" xfId="41969"/>
    <cellStyle name="Total 4 16 3 8" xfId="41970"/>
    <cellStyle name="Total 4 16 3 9" xfId="41971"/>
    <cellStyle name="Total 4 16 4" xfId="41972"/>
    <cellStyle name="Total 4 16 5" xfId="41973"/>
    <cellStyle name="Total 4 16 6" xfId="41974"/>
    <cellStyle name="Total 4 16 7" xfId="41975"/>
    <cellStyle name="Total 4 16 8" xfId="41976"/>
    <cellStyle name="Total 4 16 9" xfId="41977"/>
    <cellStyle name="Total 4 17" xfId="41978"/>
    <cellStyle name="Total 4 17 10" xfId="41979"/>
    <cellStyle name="Total 4 17 11" xfId="41980"/>
    <cellStyle name="Total 4 17 2" xfId="41981"/>
    <cellStyle name="Total 4 17 2 2" xfId="41982"/>
    <cellStyle name="Total 4 17 2 3" xfId="41983"/>
    <cellStyle name="Total 4 17 2 4" xfId="41984"/>
    <cellStyle name="Total 4 17 2 5" xfId="41985"/>
    <cellStyle name="Total 4 17 2 6" xfId="41986"/>
    <cellStyle name="Total 4 17 2 7" xfId="41987"/>
    <cellStyle name="Total 4 17 2 8" xfId="41988"/>
    <cellStyle name="Total 4 17 2 9" xfId="41989"/>
    <cellStyle name="Total 4 17 3" xfId="41990"/>
    <cellStyle name="Total 4 17 3 2" xfId="41991"/>
    <cellStyle name="Total 4 17 3 3" xfId="41992"/>
    <cellStyle name="Total 4 17 3 4" xfId="41993"/>
    <cellStyle name="Total 4 17 3 5" xfId="41994"/>
    <cellStyle name="Total 4 17 3 6" xfId="41995"/>
    <cellStyle name="Total 4 17 3 7" xfId="41996"/>
    <cellStyle name="Total 4 17 3 8" xfId="41997"/>
    <cellStyle name="Total 4 17 3 9" xfId="41998"/>
    <cellStyle name="Total 4 17 4" xfId="41999"/>
    <cellStyle name="Total 4 17 5" xfId="42000"/>
    <cellStyle name="Total 4 17 6" xfId="42001"/>
    <cellStyle name="Total 4 17 7" xfId="42002"/>
    <cellStyle name="Total 4 17 8" xfId="42003"/>
    <cellStyle name="Total 4 17 9" xfId="42004"/>
    <cellStyle name="Total 4 18" xfId="42005"/>
    <cellStyle name="Total 4 18 10" xfId="42006"/>
    <cellStyle name="Total 4 18 11" xfId="42007"/>
    <cellStyle name="Total 4 18 2" xfId="42008"/>
    <cellStyle name="Total 4 18 2 2" xfId="42009"/>
    <cellStyle name="Total 4 18 2 3" xfId="42010"/>
    <cellStyle name="Total 4 18 2 4" xfId="42011"/>
    <cellStyle name="Total 4 18 2 5" xfId="42012"/>
    <cellStyle name="Total 4 18 2 6" xfId="42013"/>
    <cellStyle name="Total 4 18 2 7" xfId="42014"/>
    <cellStyle name="Total 4 18 2 8" xfId="42015"/>
    <cellStyle name="Total 4 18 2 9" xfId="42016"/>
    <cellStyle name="Total 4 18 3" xfId="42017"/>
    <cellStyle name="Total 4 18 3 2" xfId="42018"/>
    <cellStyle name="Total 4 18 3 3" xfId="42019"/>
    <cellStyle name="Total 4 18 3 4" xfId="42020"/>
    <cellStyle name="Total 4 18 3 5" xfId="42021"/>
    <cellStyle name="Total 4 18 3 6" xfId="42022"/>
    <cellStyle name="Total 4 18 3 7" xfId="42023"/>
    <cellStyle name="Total 4 18 3 8" xfId="42024"/>
    <cellStyle name="Total 4 18 3 9" xfId="42025"/>
    <cellStyle name="Total 4 18 4" xfId="42026"/>
    <cellStyle name="Total 4 18 5" xfId="42027"/>
    <cellStyle name="Total 4 18 6" xfId="42028"/>
    <cellStyle name="Total 4 18 7" xfId="42029"/>
    <cellStyle name="Total 4 18 8" xfId="42030"/>
    <cellStyle name="Total 4 18 9" xfId="42031"/>
    <cellStyle name="Total 4 19" xfId="42032"/>
    <cellStyle name="Total 4 19 10" xfId="42033"/>
    <cellStyle name="Total 4 19 11" xfId="42034"/>
    <cellStyle name="Total 4 19 2" xfId="42035"/>
    <cellStyle name="Total 4 19 2 2" xfId="42036"/>
    <cellStyle name="Total 4 19 2 3" xfId="42037"/>
    <cellStyle name="Total 4 19 2 4" xfId="42038"/>
    <cellStyle name="Total 4 19 2 5" xfId="42039"/>
    <cellStyle name="Total 4 19 2 6" xfId="42040"/>
    <cellStyle name="Total 4 19 2 7" xfId="42041"/>
    <cellStyle name="Total 4 19 2 8" xfId="42042"/>
    <cellStyle name="Total 4 19 2 9" xfId="42043"/>
    <cellStyle name="Total 4 19 3" xfId="42044"/>
    <cellStyle name="Total 4 19 3 2" xfId="42045"/>
    <cellStyle name="Total 4 19 3 3" xfId="42046"/>
    <cellStyle name="Total 4 19 3 4" xfId="42047"/>
    <cellStyle name="Total 4 19 3 5" xfId="42048"/>
    <cellStyle name="Total 4 19 3 6" xfId="42049"/>
    <cellStyle name="Total 4 19 3 7" xfId="42050"/>
    <cellStyle name="Total 4 19 3 8" xfId="42051"/>
    <cellStyle name="Total 4 19 3 9" xfId="42052"/>
    <cellStyle name="Total 4 19 4" xfId="42053"/>
    <cellStyle name="Total 4 19 5" xfId="42054"/>
    <cellStyle name="Total 4 19 6" xfId="42055"/>
    <cellStyle name="Total 4 19 7" xfId="42056"/>
    <cellStyle name="Total 4 19 8" xfId="42057"/>
    <cellStyle name="Total 4 19 9" xfId="42058"/>
    <cellStyle name="Total 4 2" xfId="456"/>
    <cellStyle name="Total 4 2 10" xfId="42059"/>
    <cellStyle name="Total 4 2 11" xfId="42060"/>
    <cellStyle name="Total 4 2 12" xfId="7533"/>
    <cellStyle name="Total 4 2 2" xfId="42061"/>
    <cellStyle name="Total 4 2 2 2" xfId="42062"/>
    <cellStyle name="Total 4 2 2 3" xfId="42063"/>
    <cellStyle name="Total 4 2 2 4" xfId="42064"/>
    <cellStyle name="Total 4 2 2 5" xfId="42065"/>
    <cellStyle name="Total 4 2 2 6" xfId="42066"/>
    <cellStyle name="Total 4 2 2 7" xfId="42067"/>
    <cellStyle name="Total 4 2 2 8" xfId="42068"/>
    <cellStyle name="Total 4 2 2 9" xfId="42069"/>
    <cellStyle name="Total 4 2 3" xfId="42070"/>
    <cellStyle name="Total 4 2 3 2" xfId="42071"/>
    <cellStyle name="Total 4 2 3 3" xfId="42072"/>
    <cellStyle name="Total 4 2 3 4" xfId="42073"/>
    <cellStyle name="Total 4 2 3 5" xfId="42074"/>
    <cellStyle name="Total 4 2 3 6" xfId="42075"/>
    <cellStyle name="Total 4 2 3 7" xfId="42076"/>
    <cellStyle name="Total 4 2 3 8" xfId="42077"/>
    <cellStyle name="Total 4 2 3 9" xfId="42078"/>
    <cellStyle name="Total 4 2 4" xfId="42079"/>
    <cellStyle name="Total 4 2 5" xfId="42080"/>
    <cellStyle name="Total 4 2 6" xfId="42081"/>
    <cellStyle name="Total 4 2 7" xfId="42082"/>
    <cellStyle name="Total 4 2 8" xfId="42083"/>
    <cellStyle name="Total 4 2 9" xfId="42084"/>
    <cellStyle name="Total 4 20" xfId="42085"/>
    <cellStyle name="Total 4 20 10" xfId="42086"/>
    <cellStyle name="Total 4 20 11" xfId="42087"/>
    <cellStyle name="Total 4 20 2" xfId="42088"/>
    <cellStyle name="Total 4 20 2 2" xfId="42089"/>
    <cellStyle name="Total 4 20 2 3" xfId="42090"/>
    <cellStyle name="Total 4 20 2 4" xfId="42091"/>
    <cellStyle name="Total 4 20 2 5" xfId="42092"/>
    <cellStyle name="Total 4 20 2 6" xfId="42093"/>
    <cellStyle name="Total 4 20 2 7" xfId="42094"/>
    <cellStyle name="Total 4 20 2 8" xfId="42095"/>
    <cellStyle name="Total 4 20 2 9" xfId="42096"/>
    <cellStyle name="Total 4 20 3" xfId="42097"/>
    <cellStyle name="Total 4 20 3 2" xfId="42098"/>
    <cellStyle name="Total 4 20 3 3" xfId="42099"/>
    <cellStyle name="Total 4 20 3 4" xfId="42100"/>
    <cellStyle name="Total 4 20 3 5" xfId="42101"/>
    <cellStyle name="Total 4 20 3 6" xfId="42102"/>
    <cellStyle name="Total 4 20 3 7" xfId="42103"/>
    <cellStyle name="Total 4 20 3 8" xfId="42104"/>
    <cellStyle name="Total 4 20 3 9" xfId="42105"/>
    <cellStyle name="Total 4 20 4" xfId="42106"/>
    <cellStyle name="Total 4 20 5" xfId="42107"/>
    <cellStyle name="Total 4 20 6" xfId="42108"/>
    <cellStyle name="Total 4 20 7" xfId="42109"/>
    <cellStyle name="Total 4 20 8" xfId="42110"/>
    <cellStyle name="Total 4 20 9" xfId="42111"/>
    <cellStyle name="Total 4 21" xfId="42112"/>
    <cellStyle name="Total 4 21 10" xfId="42113"/>
    <cellStyle name="Total 4 21 11" xfId="42114"/>
    <cellStyle name="Total 4 21 2" xfId="42115"/>
    <cellStyle name="Total 4 21 2 2" xfId="42116"/>
    <cellStyle name="Total 4 21 2 3" xfId="42117"/>
    <cellStyle name="Total 4 21 2 4" xfId="42118"/>
    <cellStyle name="Total 4 21 2 5" xfId="42119"/>
    <cellStyle name="Total 4 21 2 6" xfId="42120"/>
    <cellStyle name="Total 4 21 2 7" xfId="42121"/>
    <cellStyle name="Total 4 21 2 8" xfId="42122"/>
    <cellStyle name="Total 4 21 2 9" xfId="42123"/>
    <cellStyle name="Total 4 21 3" xfId="42124"/>
    <cellStyle name="Total 4 21 3 2" xfId="42125"/>
    <cellStyle name="Total 4 21 3 3" xfId="42126"/>
    <cellStyle name="Total 4 21 3 4" xfId="42127"/>
    <cellStyle name="Total 4 21 3 5" xfId="42128"/>
    <cellStyle name="Total 4 21 3 6" xfId="42129"/>
    <cellStyle name="Total 4 21 3 7" xfId="42130"/>
    <cellStyle name="Total 4 21 3 8" xfId="42131"/>
    <cellStyle name="Total 4 21 3 9" xfId="42132"/>
    <cellStyle name="Total 4 21 4" xfId="42133"/>
    <cellStyle name="Total 4 21 5" xfId="42134"/>
    <cellStyle name="Total 4 21 6" xfId="42135"/>
    <cellStyle name="Total 4 21 7" xfId="42136"/>
    <cellStyle name="Total 4 21 8" xfId="42137"/>
    <cellStyle name="Total 4 21 9" xfId="42138"/>
    <cellStyle name="Total 4 22" xfId="42139"/>
    <cellStyle name="Total 4 22 10" xfId="42140"/>
    <cellStyle name="Total 4 22 11" xfId="42141"/>
    <cellStyle name="Total 4 22 2" xfId="42142"/>
    <cellStyle name="Total 4 22 2 2" xfId="42143"/>
    <cellStyle name="Total 4 22 2 3" xfId="42144"/>
    <cellStyle name="Total 4 22 2 4" xfId="42145"/>
    <cellStyle name="Total 4 22 2 5" xfId="42146"/>
    <cellStyle name="Total 4 22 2 6" xfId="42147"/>
    <cellStyle name="Total 4 22 2 7" xfId="42148"/>
    <cellStyle name="Total 4 22 2 8" xfId="42149"/>
    <cellStyle name="Total 4 22 2 9" xfId="42150"/>
    <cellStyle name="Total 4 22 3" xfId="42151"/>
    <cellStyle name="Total 4 22 3 2" xfId="42152"/>
    <cellStyle name="Total 4 22 3 3" xfId="42153"/>
    <cellStyle name="Total 4 22 3 4" xfId="42154"/>
    <cellStyle name="Total 4 22 3 5" xfId="42155"/>
    <cellStyle name="Total 4 22 3 6" xfId="42156"/>
    <cellStyle name="Total 4 22 3 7" xfId="42157"/>
    <cellStyle name="Total 4 22 3 8" xfId="42158"/>
    <cellStyle name="Total 4 22 3 9" xfId="42159"/>
    <cellStyle name="Total 4 22 4" xfId="42160"/>
    <cellStyle name="Total 4 22 5" xfId="42161"/>
    <cellStyle name="Total 4 22 6" xfId="42162"/>
    <cellStyle name="Total 4 22 7" xfId="42163"/>
    <cellStyle name="Total 4 22 8" xfId="42164"/>
    <cellStyle name="Total 4 22 9" xfId="42165"/>
    <cellStyle name="Total 4 23" xfId="42166"/>
    <cellStyle name="Total 4 23 10" xfId="42167"/>
    <cellStyle name="Total 4 23 11" xfId="42168"/>
    <cellStyle name="Total 4 23 2" xfId="42169"/>
    <cellStyle name="Total 4 23 2 2" xfId="42170"/>
    <cellStyle name="Total 4 23 2 3" xfId="42171"/>
    <cellStyle name="Total 4 23 2 4" xfId="42172"/>
    <cellStyle name="Total 4 23 2 5" xfId="42173"/>
    <cellStyle name="Total 4 23 2 6" xfId="42174"/>
    <cellStyle name="Total 4 23 2 7" xfId="42175"/>
    <cellStyle name="Total 4 23 2 8" xfId="42176"/>
    <cellStyle name="Total 4 23 2 9" xfId="42177"/>
    <cellStyle name="Total 4 23 3" xfId="42178"/>
    <cellStyle name="Total 4 23 3 2" xfId="42179"/>
    <cellStyle name="Total 4 23 3 3" xfId="42180"/>
    <cellStyle name="Total 4 23 3 4" xfId="42181"/>
    <cellStyle name="Total 4 23 3 5" xfId="42182"/>
    <cellStyle name="Total 4 23 3 6" xfId="42183"/>
    <cellStyle name="Total 4 23 3 7" xfId="42184"/>
    <cellStyle name="Total 4 23 3 8" xfId="42185"/>
    <cellStyle name="Total 4 23 3 9" xfId="42186"/>
    <cellStyle name="Total 4 23 4" xfId="42187"/>
    <cellStyle name="Total 4 23 5" xfId="42188"/>
    <cellStyle name="Total 4 23 6" xfId="42189"/>
    <cellStyle name="Total 4 23 7" xfId="42190"/>
    <cellStyle name="Total 4 23 8" xfId="42191"/>
    <cellStyle name="Total 4 23 9" xfId="42192"/>
    <cellStyle name="Total 4 24" xfId="42193"/>
    <cellStyle name="Total 4 24 10" xfId="42194"/>
    <cellStyle name="Total 4 24 11" xfId="42195"/>
    <cellStyle name="Total 4 24 2" xfId="42196"/>
    <cellStyle name="Total 4 24 2 2" xfId="42197"/>
    <cellStyle name="Total 4 24 2 3" xfId="42198"/>
    <cellStyle name="Total 4 24 2 4" xfId="42199"/>
    <cellStyle name="Total 4 24 2 5" xfId="42200"/>
    <cellStyle name="Total 4 24 2 6" xfId="42201"/>
    <cellStyle name="Total 4 24 2 7" xfId="42202"/>
    <cellStyle name="Total 4 24 2 8" xfId="42203"/>
    <cellStyle name="Total 4 24 2 9" xfId="42204"/>
    <cellStyle name="Total 4 24 3" xfId="42205"/>
    <cellStyle name="Total 4 24 3 2" xfId="42206"/>
    <cellStyle name="Total 4 24 3 3" xfId="42207"/>
    <cellStyle name="Total 4 24 3 4" xfId="42208"/>
    <cellStyle name="Total 4 24 3 5" xfId="42209"/>
    <cellStyle name="Total 4 24 3 6" xfId="42210"/>
    <cellStyle name="Total 4 24 3 7" xfId="42211"/>
    <cellStyle name="Total 4 24 3 8" xfId="42212"/>
    <cellStyle name="Total 4 24 3 9" xfId="42213"/>
    <cellStyle name="Total 4 24 4" xfId="42214"/>
    <cellStyle name="Total 4 24 5" xfId="42215"/>
    <cellStyle name="Total 4 24 6" xfId="42216"/>
    <cellStyle name="Total 4 24 7" xfId="42217"/>
    <cellStyle name="Total 4 24 8" xfId="42218"/>
    <cellStyle name="Total 4 24 9" xfId="42219"/>
    <cellStyle name="Total 4 25" xfId="42220"/>
    <cellStyle name="Total 4 25 10" xfId="42221"/>
    <cellStyle name="Total 4 25 11" xfId="42222"/>
    <cellStyle name="Total 4 25 2" xfId="42223"/>
    <cellStyle name="Total 4 25 2 2" xfId="42224"/>
    <cellStyle name="Total 4 25 2 3" xfId="42225"/>
    <cellStyle name="Total 4 25 2 4" xfId="42226"/>
    <cellStyle name="Total 4 25 2 5" xfId="42227"/>
    <cellStyle name="Total 4 25 2 6" xfId="42228"/>
    <cellStyle name="Total 4 25 2 7" xfId="42229"/>
    <cellStyle name="Total 4 25 2 8" xfId="42230"/>
    <cellStyle name="Total 4 25 2 9" xfId="42231"/>
    <cellStyle name="Total 4 25 3" xfId="42232"/>
    <cellStyle name="Total 4 25 3 2" xfId="42233"/>
    <cellStyle name="Total 4 25 3 3" xfId="42234"/>
    <cellStyle name="Total 4 25 3 4" xfId="42235"/>
    <cellStyle name="Total 4 25 3 5" xfId="42236"/>
    <cellStyle name="Total 4 25 3 6" xfId="42237"/>
    <cellStyle name="Total 4 25 3 7" xfId="42238"/>
    <cellStyle name="Total 4 25 3 8" xfId="42239"/>
    <cellStyle name="Total 4 25 3 9" xfId="42240"/>
    <cellStyle name="Total 4 25 4" xfId="42241"/>
    <cellStyle name="Total 4 25 5" xfId="42242"/>
    <cellStyle name="Total 4 25 6" xfId="42243"/>
    <cellStyle name="Total 4 25 7" xfId="42244"/>
    <cellStyle name="Total 4 25 8" xfId="42245"/>
    <cellStyle name="Total 4 25 9" xfId="42246"/>
    <cellStyle name="Total 4 26" xfId="42247"/>
    <cellStyle name="Total 4 26 10" xfId="42248"/>
    <cellStyle name="Total 4 26 11" xfId="42249"/>
    <cellStyle name="Total 4 26 2" xfId="42250"/>
    <cellStyle name="Total 4 26 2 2" xfId="42251"/>
    <cellStyle name="Total 4 26 2 3" xfId="42252"/>
    <cellStyle name="Total 4 26 2 4" xfId="42253"/>
    <cellStyle name="Total 4 26 2 5" xfId="42254"/>
    <cellStyle name="Total 4 26 2 6" xfId="42255"/>
    <cellStyle name="Total 4 26 2 7" xfId="42256"/>
    <cellStyle name="Total 4 26 2 8" xfId="42257"/>
    <cellStyle name="Total 4 26 2 9" xfId="42258"/>
    <cellStyle name="Total 4 26 3" xfId="42259"/>
    <cellStyle name="Total 4 26 3 2" xfId="42260"/>
    <cellStyle name="Total 4 26 3 3" xfId="42261"/>
    <cellStyle name="Total 4 26 3 4" xfId="42262"/>
    <cellStyle name="Total 4 26 3 5" xfId="42263"/>
    <cellStyle name="Total 4 26 3 6" xfId="42264"/>
    <cellStyle name="Total 4 26 3 7" xfId="42265"/>
    <cellStyle name="Total 4 26 3 8" xfId="42266"/>
    <cellStyle name="Total 4 26 3 9" xfId="42267"/>
    <cellStyle name="Total 4 26 4" xfId="42268"/>
    <cellStyle name="Total 4 26 5" xfId="42269"/>
    <cellStyle name="Total 4 26 6" xfId="42270"/>
    <cellStyle name="Total 4 26 7" xfId="42271"/>
    <cellStyle name="Total 4 26 8" xfId="42272"/>
    <cellStyle name="Total 4 26 9" xfId="42273"/>
    <cellStyle name="Total 4 27" xfId="42274"/>
    <cellStyle name="Total 4 27 10" xfId="42275"/>
    <cellStyle name="Total 4 27 11" xfId="42276"/>
    <cellStyle name="Total 4 27 2" xfId="42277"/>
    <cellStyle name="Total 4 27 2 2" xfId="42278"/>
    <cellStyle name="Total 4 27 2 3" xfId="42279"/>
    <cellStyle name="Total 4 27 2 4" xfId="42280"/>
    <cellStyle name="Total 4 27 2 5" xfId="42281"/>
    <cellStyle name="Total 4 27 2 6" xfId="42282"/>
    <cellStyle name="Total 4 27 2 7" xfId="42283"/>
    <cellStyle name="Total 4 27 2 8" xfId="42284"/>
    <cellStyle name="Total 4 27 2 9" xfId="42285"/>
    <cellStyle name="Total 4 27 3" xfId="42286"/>
    <cellStyle name="Total 4 27 3 2" xfId="42287"/>
    <cellStyle name="Total 4 27 3 3" xfId="42288"/>
    <cellStyle name="Total 4 27 3 4" xfId="42289"/>
    <cellStyle name="Total 4 27 3 5" xfId="42290"/>
    <cellStyle name="Total 4 27 3 6" xfId="42291"/>
    <cellStyle name="Total 4 27 3 7" xfId="42292"/>
    <cellStyle name="Total 4 27 3 8" xfId="42293"/>
    <cellStyle name="Total 4 27 3 9" xfId="42294"/>
    <cellStyle name="Total 4 27 4" xfId="42295"/>
    <cellStyle name="Total 4 27 5" xfId="42296"/>
    <cellStyle name="Total 4 27 6" xfId="42297"/>
    <cellStyle name="Total 4 27 7" xfId="42298"/>
    <cellStyle name="Total 4 27 8" xfId="42299"/>
    <cellStyle name="Total 4 27 9" xfId="42300"/>
    <cellStyle name="Total 4 28" xfId="42301"/>
    <cellStyle name="Total 4 28 2" xfId="42302"/>
    <cellStyle name="Total 4 28 3" xfId="42303"/>
    <cellStyle name="Total 4 28 4" xfId="42304"/>
    <cellStyle name="Total 4 28 5" xfId="42305"/>
    <cellStyle name="Total 4 28 6" xfId="42306"/>
    <cellStyle name="Total 4 28 7" xfId="42307"/>
    <cellStyle name="Total 4 28 8" xfId="42308"/>
    <cellStyle name="Total 4 28 9" xfId="42309"/>
    <cellStyle name="Total 4 29" xfId="42310"/>
    <cellStyle name="Total 4 29 2" xfId="42311"/>
    <cellStyle name="Total 4 29 3" xfId="42312"/>
    <cellStyle name="Total 4 29 4" xfId="42313"/>
    <cellStyle name="Total 4 29 5" xfId="42314"/>
    <cellStyle name="Total 4 29 6" xfId="42315"/>
    <cellStyle name="Total 4 29 7" xfId="42316"/>
    <cellStyle name="Total 4 29 8" xfId="42317"/>
    <cellStyle name="Total 4 29 9" xfId="42318"/>
    <cellStyle name="Total 4 3" xfId="7382"/>
    <cellStyle name="Total 4 3 10" xfId="42319"/>
    <cellStyle name="Total 4 3 11" xfId="42320"/>
    <cellStyle name="Total 4 3 2" xfId="42321"/>
    <cellStyle name="Total 4 3 2 2" xfId="42322"/>
    <cellStyle name="Total 4 3 2 3" xfId="42323"/>
    <cellStyle name="Total 4 3 2 4" xfId="42324"/>
    <cellStyle name="Total 4 3 2 5" xfId="42325"/>
    <cellStyle name="Total 4 3 2 6" xfId="42326"/>
    <cellStyle name="Total 4 3 2 7" xfId="42327"/>
    <cellStyle name="Total 4 3 2 8" xfId="42328"/>
    <cellStyle name="Total 4 3 2 9" xfId="42329"/>
    <cellStyle name="Total 4 3 3" xfId="42330"/>
    <cellStyle name="Total 4 3 3 2" xfId="42331"/>
    <cellStyle name="Total 4 3 3 3" xfId="42332"/>
    <cellStyle name="Total 4 3 3 4" xfId="42333"/>
    <cellStyle name="Total 4 3 3 5" xfId="42334"/>
    <cellStyle name="Total 4 3 3 6" xfId="42335"/>
    <cellStyle name="Total 4 3 3 7" xfId="42336"/>
    <cellStyle name="Total 4 3 3 8" xfId="42337"/>
    <cellStyle name="Total 4 3 3 9" xfId="42338"/>
    <cellStyle name="Total 4 3 4" xfId="42339"/>
    <cellStyle name="Total 4 3 5" xfId="42340"/>
    <cellStyle name="Total 4 3 6" xfId="42341"/>
    <cellStyle name="Total 4 3 7" xfId="42342"/>
    <cellStyle name="Total 4 3 8" xfId="42343"/>
    <cellStyle name="Total 4 3 9" xfId="42344"/>
    <cellStyle name="Total 4 30" xfId="42345"/>
    <cellStyle name="Total 4 30 2" xfId="42346"/>
    <cellStyle name="Total 4 30 3" xfId="42347"/>
    <cellStyle name="Total 4 30 4" xfId="42348"/>
    <cellStyle name="Total 4 30 5" xfId="42349"/>
    <cellStyle name="Total 4 30 6" xfId="42350"/>
    <cellStyle name="Total 4 30 7" xfId="42351"/>
    <cellStyle name="Total 4 30 8" xfId="42352"/>
    <cellStyle name="Total 4 30 9" xfId="42353"/>
    <cellStyle name="Total 4 31" xfId="42354"/>
    <cellStyle name="Total 4 31 2" xfId="42355"/>
    <cellStyle name="Total 4 31 3" xfId="42356"/>
    <cellStyle name="Total 4 31 4" xfId="42357"/>
    <cellStyle name="Total 4 31 5" xfId="42358"/>
    <cellStyle name="Total 4 31 6" xfId="42359"/>
    <cellStyle name="Total 4 31 7" xfId="42360"/>
    <cellStyle name="Total 4 31 8" xfId="42361"/>
    <cellStyle name="Total 4 31 9" xfId="42362"/>
    <cellStyle name="Total 4 32" xfId="42363"/>
    <cellStyle name="Total 4 32 2" xfId="42364"/>
    <cellStyle name="Total 4 32 3" xfId="42365"/>
    <cellStyle name="Total 4 32 4" xfId="42366"/>
    <cellStyle name="Total 4 32 5" xfId="42367"/>
    <cellStyle name="Total 4 32 6" xfId="42368"/>
    <cellStyle name="Total 4 32 7" xfId="42369"/>
    <cellStyle name="Total 4 32 8" xfId="42370"/>
    <cellStyle name="Total 4 32 9" xfId="42371"/>
    <cellStyle name="Total 4 33" xfId="42372"/>
    <cellStyle name="Total 4 33 2" xfId="42373"/>
    <cellStyle name="Total 4 33 3" xfId="42374"/>
    <cellStyle name="Total 4 33 4" xfId="42375"/>
    <cellStyle name="Total 4 33 5" xfId="42376"/>
    <cellStyle name="Total 4 33 6" xfId="42377"/>
    <cellStyle name="Total 4 33 7" xfId="42378"/>
    <cellStyle name="Total 4 33 8" xfId="42379"/>
    <cellStyle name="Total 4 33 9" xfId="42380"/>
    <cellStyle name="Total 4 34" xfId="42381"/>
    <cellStyle name="Total 4 34 2" xfId="42382"/>
    <cellStyle name="Total 4 34 3" xfId="42383"/>
    <cellStyle name="Total 4 34 4" xfId="42384"/>
    <cellStyle name="Total 4 34 5" xfId="42385"/>
    <cellStyle name="Total 4 34 6" xfId="42386"/>
    <cellStyle name="Total 4 34 7" xfId="42387"/>
    <cellStyle name="Total 4 34 8" xfId="42388"/>
    <cellStyle name="Total 4 34 9" xfId="42389"/>
    <cellStyle name="Total 4 35" xfId="42390"/>
    <cellStyle name="Total 4 36" xfId="42391"/>
    <cellStyle name="Total 4 37" xfId="42392"/>
    <cellStyle name="Total 4 38" xfId="42393"/>
    <cellStyle name="Total 4 39" xfId="42394"/>
    <cellStyle name="Total 4 4" xfId="42395"/>
    <cellStyle name="Total 4 4 10" xfId="42396"/>
    <cellStyle name="Total 4 4 11" xfId="42397"/>
    <cellStyle name="Total 4 4 2" xfId="42398"/>
    <cellStyle name="Total 4 4 2 2" xfId="42399"/>
    <cellStyle name="Total 4 4 2 3" xfId="42400"/>
    <cellStyle name="Total 4 4 2 4" xfId="42401"/>
    <cellStyle name="Total 4 4 2 5" xfId="42402"/>
    <cellStyle name="Total 4 4 2 6" xfId="42403"/>
    <cellStyle name="Total 4 4 2 7" xfId="42404"/>
    <cellStyle name="Total 4 4 2 8" xfId="42405"/>
    <cellStyle name="Total 4 4 2 9" xfId="42406"/>
    <cellStyle name="Total 4 4 3" xfId="42407"/>
    <cellStyle name="Total 4 4 3 2" xfId="42408"/>
    <cellStyle name="Total 4 4 3 3" xfId="42409"/>
    <cellStyle name="Total 4 4 3 4" xfId="42410"/>
    <cellStyle name="Total 4 4 3 5" xfId="42411"/>
    <cellStyle name="Total 4 4 3 6" xfId="42412"/>
    <cellStyle name="Total 4 4 3 7" xfId="42413"/>
    <cellStyle name="Total 4 4 3 8" xfId="42414"/>
    <cellStyle name="Total 4 4 3 9" xfId="42415"/>
    <cellStyle name="Total 4 4 4" xfId="42416"/>
    <cellStyle name="Total 4 4 5" xfId="42417"/>
    <cellStyle name="Total 4 4 6" xfId="42418"/>
    <cellStyle name="Total 4 4 7" xfId="42419"/>
    <cellStyle name="Total 4 4 8" xfId="42420"/>
    <cellStyle name="Total 4 4 9" xfId="42421"/>
    <cellStyle name="Total 4 40" xfId="42422"/>
    <cellStyle name="Total 4 41" xfId="42423"/>
    <cellStyle name="Total 4 42" xfId="42424"/>
    <cellStyle name="Total 4 43" xfId="42425"/>
    <cellStyle name="Total 4 44" xfId="42426"/>
    <cellStyle name="Total 4 45" xfId="42427"/>
    <cellStyle name="Total 4 46" xfId="42428"/>
    <cellStyle name="Total 4 47" xfId="42429"/>
    <cellStyle name="Total 4 48" xfId="42430"/>
    <cellStyle name="Total 4 49" xfId="42431"/>
    <cellStyle name="Total 4 5" xfId="42432"/>
    <cellStyle name="Total 4 5 10" xfId="42433"/>
    <cellStyle name="Total 4 5 11" xfId="42434"/>
    <cellStyle name="Total 4 5 2" xfId="42435"/>
    <cellStyle name="Total 4 5 2 2" xfId="42436"/>
    <cellStyle name="Total 4 5 2 3" xfId="42437"/>
    <cellStyle name="Total 4 5 2 4" xfId="42438"/>
    <cellStyle name="Total 4 5 2 5" xfId="42439"/>
    <cellStyle name="Total 4 5 2 6" xfId="42440"/>
    <cellStyle name="Total 4 5 2 7" xfId="42441"/>
    <cellStyle name="Total 4 5 2 8" xfId="42442"/>
    <cellStyle name="Total 4 5 2 9" xfId="42443"/>
    <cellStyle name="Total 4 5 3" xfId="42444"/>
    <cellStyle name="Total 4 5 3 2" xfId="42445"/>
    <cellStyle name="Total 4 5 3 3" xfId="42446"/>
    <cellStyle name="Total 4 5 3 4" xfId="42447"/>
    <cellStyle name="Total 4 5 3 5" xfId="42448"/>
    <cellStyle name="Total 4 5 3 6" xfId="42449"/>
    <cellStyle name="Total 4 5 3 7" xfId="42450"/>
    <cellStyle name="Total 4 5 3 8" xfId="42451"/>
    <cellStyle name="Total 4 5 3 9" xfId="42452"/>
    <cellStyle name="Total 4 5 4" xfId="42453"/>
    <cellStyle name="Total 4 5 5" xfId="42454"/>
    <cellStyle name="Total 4 5 6" xfId="42455"/>
    <cellStyle name="Total 4 5 7" xfId="42456"/>
    <cellStyle name="Total 4 5 8" xfId="42457"/>
    <cellStyle name="Total 4 5 9" xfId="42458"/>
    <cellStyle name="Total 4 50" xfId="42459"/>
    <cellStyle name="Total 4 51" xfId="42460"/>
    <cellStyle name="Total 4 52" xfId="42461"/>
    <cellStyle name="Total 4 53" xfId="42462"/>
    <cellStyle name="Total 4 54" xfId="42463"/>
    <cellStyle name="Total 4 55" xfId="42464"/>
    <cellStyle name="Total 4 56" xfId="42465"/>
    <cellStyle name="Total 4 57" xfId="42466"/>
    <cellStyle name="Total 4 58" xfId="42467"/>
    <cellStyle name="Total 4 59" xfId="42468"/>
    <cellStyle name="Total 4 6" xfId="42469"/>
    <cellStyle name="Total 4 6 10" xfId="42470"/>
    <cellStyle name="Total 4 6 11" xfId="42471"/>
    <cellStyle name="Total 4 6 2" xfId="42472"/>
    <cellStyle name="Total 4 6 2 2" xfId="42473"/>
    <cellStyle name="Total 4 6 2 3" xfId="42474"/>
    <cellStyle name="Total 4 6 2 4" xfId="42475"/>
    <cellStyle name="Total 4 6 2 5" xfId="42476"/>
    <cellStyle name="Total 4 6 2 6" xfId="42477"/>
    <cellStyle name="Total 4 6 2 7" xfId="42478"/>
    <cellStyle name="Total 4 6 2 8" xfId="42479"/>
    <cellStyle name="Total 4 6 2 9" xfId="42480"/>
    <cellStyle name="Total 4 6 3" xfId="42481"/>
    <cellStyle name="Total 4 6 3 2" xfId="42482"/>
    <cellStyle name="Total 4 6 3 3" xfId="42483"/>
    <cellStyle name="Total 4 6 3 4" xfId="42484"/>
    <cellStyle name="Total 4 6 3 5" xfId="42485"/>
    <cellStyle name="Total 4 6 3 6" xfId="42486"/>
    <cellStyle name="Total 4 6 3 7" xfId="42487"/>
    <cellStyle name="Total 4 6 3 8" xfId="42488"/>
    <cellStyle name="Total 4 6 3 9" xfId="42489"/>
    <cellStyle name="Total 4 6 4" xfId="42490"/>
    <cellStyle name="Total 4 6 5" xfId="42491"/>
    <cellStyle name="Total 4 6 6" xfId="42492"/>
    <cellStyle name="Total 4 6 7" xfId="42493"/>
    <cellStyle name="Total 4 6 8" xfId="42494"/>
    <cellStyle name="Total 4 6 9" xfId="42495"/>
    <cellStyle name="Total 4 60" xfId="42496"/>
    <cellStyle name="Total 4 61" xfId="42497"/>
    <cellStyle name="Total 4 62" xfId="42498"/>
    <cellStyle name="Total 4 63" xfId="42499"/>
    <cellStyle name="Total 4 64" xfId="42500"/>
    <cellStyle name="Total 4 65" xfId="42501"/>
    <cellStyle name="Total 4 66" xfId="42502"/>
    <cellStyle name="Total 4 67" xfId="42503"/>
    <cellStyle name="Total 4 68" xfId="42504"/>
    <cellStyle name="Total 4 69" xfId="42505"/>
    <cellStyle name="Total 4 7" xfId="42506"/>
    <cellStyle name="Total 4 7 10" xfId="42507"/>
    <cellStyle name="Total 4 7 11" xfId="42508"/>
    <cellStyle name="Total 4 7 2" xfId="42509"/>
    <cellStyle name="Total 4 7 2 2" xfId="42510"/>
    <cellStyle name="Total 4 7 2 3" xfId="42511"/>
    <cellStyle name="Total 4 7 2 4" xfId="42512"/>
    <cellStyle name="Total 4 7 2 5" xfId="42513"/>
    <cellStyle name="Total 4 7 2 6" xfId="42514"/>
    <cellStyle name="Total 4 7 2 7" xfId="42515"/>
    <cellStyle name="Total 4 7 2 8" xfId="42516"/>
    <cellStyle name="Total 4 7 2 9" xfId="42517"/>
    <cellStyle name="Total 4 7 3" xfId="42518"/>
    <cellStyle name="Total 4 7 3 2" xfId="42519"/>
    <cellStyle name="Total 4 7 3 3" xfId="42520"/>
    <cellStyle name="Total 4 7 3 4" xfId="42521"/>
    <cellStyle name="Total 4 7 3 5" xfId="42522"/>
    <cellStyle name="Total 4 7 3 6" xfId="42523"/>
    <cellStyle name="Total 4 7 3 7" xfId="42524"/>
    <cellStyle name="Total 4 7 3 8" xfId="42525"/>
    <cellStyle name="Total 4 7 3 9" xfId="42526"/>
    <cellStyle name="Total 4 7 4" xfId="42527"/>
    <cellStyle name="Total 4 7 5" xfId="42528"/>
    <cellStyle name="Total 4 7 6" xfId="42529"/>
    <cellStyle name="Total 4 7 7" xfId="42530"/>
    <cellStyle name="Total 4 7 8" xfId="42531"/>
    <cellStyle name="Total 4 7 9" xfId="42532"/>
    <cellStyle name="Total 4 70" xfId="42533"/>
    <cellStyle name="Total 4 71" xfId="42534"/>
    <cellStyle name="Total 4 72" xfId="42535"/>
    <cellStyle name="Total 4 73" xfId="42536"/>
    <cellStyle name="Total 4 74" xfId="42537"/>
    <cellStyle name="Total 4 75" xfId="42538"/>
    <cellStyle name="Total 4 76" xfId="42539"/>
    <cellStyle name="Total 4 77" xfId="42540"/>
    <cellStyle name="Total 4 78" xfId="42541"/>
    <cellStyle name="Total 4 79" xfId="42542"/>
    <cellStyle name="Total 4 8" xfId="42543"/>
    <cellStyle name="Total 4 8 10" xfId="42544"/>
    <cellStyle name="Total 4 8 11" xfId="42545"/>
    <cellStyle name="Total 4 8 2" xfId="42546"/>
    <cellStyle name="Total 4 8 2 2" xfId="42547"/>
    <cellStyle name="Total 4 8 2 3" xfId="42548"/>
    <cellStyle name="Total 4 8 2 4" xfId="42549"/>
    <cellStyle name="Total 4 8 2 5" xfId="42550"/>
    <cellStyle name="Total 4 8 2 6" xfId="42551"/>
    <cellStyle name="Total 4 8 2 7" xfId="42552"/>
    <cellStyle name="Total 4 8 2 8" xfId="42553"/>
    <cellStyle name="Total 4 8 2 9" xfId="42554"/>
    <cellStyle name="Total 4 8 3" xfId="42555"/>
    <cellStyle name="Total 4 8 3 2" xfId="42556"/>
    <cellStyle name="Total 4 8 3 3" xfId="42557"/>
    <cellStyle name="Total 4 8 3 4" xfId="42558"/>
    <cellStyle name="Total 4 8 3 5" xfId="42559"/>
    <cellStyle name="Total 4 8 3 6" xfId="42560"/>
    <cellStyle name="Total 4 8 3 7" xfId="42561"/>
    <cellStyle name="Total 4 8 3 8" xfId="42562"/>
    <cellStyle name="Total 4 8 3 9" xfId="42563"/>
    <cellStyle name="Total 4 8 4" xfId="42564"/>
    <cellStyle name="Total 4 8 5" xfId="42565"/>
    <cellStyle name="Total 4 8 6" xfId="42566"/>
    <cellStyle name="Total 4 8 7" xfId="42567"/>
    <cellStyle name="Total 4 8 8" xfId="42568"/>
    <cellStyle name="Total 4 8 9" xfId="42569"/>
    <cellStyle name="Total 4 80" xfId="42570"/>
    <cellStyle name="Total 4 81" xfId="42571"/>
    <cellStyle name="Total 4 82" xfId="1992"/>
    <cellStyle name="Total 4 9" xfId="42572"/>
    <cellStyle name="Total 4 9 10" xfId="42573"/>
    <cellStyle name="Total 4 9 11" xfId="42574"/>
    <cellStyle name="Total 4 9 2" xfId="42575"/>
    <cellStyle name="Total 4 9 2 2" xfId="42576"/>
    <cellStyle name="Total 4 9 2 3" xfId="42577"/>
    <cellStyle name="Total 4 9 2 4" xfId="42578"/>
    <cellStyle name="Total 4 9 2 5" xfId="42579"/>
    <cellStyle name="Total 4 9 2 6" xfId="42580"/>
    <cellStyle name="Total 4 9 2 7" xfId="42581"/>
    <cellStyle name="Total 4 9 2 8" xfId="42582"/>
    <cellStyle name="Total 4 9 2 9" xfId="42583"/>
    <cellStyle name="Total 4 9 3" xfId="42584"/>
    <cellStyle name="Total 4 9 3 2" xfId="42585"/>
    <cellStyle name="Total 4 9 3 3" xfId="42586"/>
    <cellStyle name="Total 4 9 3 4" xfId="42587"/>
    <cellStyle name="Total 4 9 3 5" xfId="42588"/>
    <cellStyle name="Total 4 9 3 6" xfId="42589"/>
    <cellStyle name="Total 4 9 3 7" xfId="42590"/>
    <cellStyle name="Total 4 9 3 8" xfId="42591"/>
    <cellStyle name="Total 4 9 3 9" xfId="42592"/>
    <cellStyle name="Total 4 9 4" xfId="42593"/>
    <cellStyle name="Total 4 9 5" xfId="42594"/>
    <cellStyle name="Total 4 9 6" xfId="42595"/>
    <cellStyle name="Total 4 9 7" xfId="42596"/>
    <cellStyle name="Total 4 9 8" xfId="42597"/>
    <cellStyle name="Total 4 9 9" xfId="42598"/>
    <cellStyle name="Total 40" xfId="42599"/>
    <cellStyle name="Total 41" xfId="42600"/>
    <cellStyle name="Total 42" xfId="42601"/>
    <cellStyle name="Total 43" xfId="42602"/>
    <cellStyle name="Total 44" xfId="42603"/>
    <cellStyle name="Total 45" xfId="42604"/>
    <cellStyle name="Total 46" xfId="42605"/>
    <cellStyle name="Total 47" xfId="42606"/>
    <cellStyle name="Total 48" xfId="42607"/>
    <cellStyle name="Total 49" xfId="42608"/>
    <cellStyle name="Total 5" xfId="457"/>
    <cellStyle name="Total 5 2" xfId="458"/>
    <cellStyle name="Total 5 2 2" xfId="7963"/>
    <cellStyle name="Total 5 3" xfId="7151"/>
    <cellStyle name="Total 5 4" xfId="42609"/>
    <cellStyle name="Total 5 5" xfId="42610"/>
    <cellStyle name="Total 5 6" xfId="2425"/>
    <cellStyle name="Total 50" xfId="42611"/>
    <cellStyle name="Total 51" xfId="42612"/>
    <cellStyle name="Total 52" xfId="42613"/>
    <cellStyle name="Total 53" xfId="42614"/>
    <cellStyle name="Total 54" xfId="42615"/>
    <cellStyle name="Total 55" xfId="42616"/>
    <cellStyle name="Total 56" xfId="42617"/>
    <cellStyle name="Total 57" xfId="1589"/>
    <cellStyle name="Total 6" xfId="459"/>
    <cellStyle name="Total 6 2" xfId="8205"/>
    <cellStyle name="Total 6 3" xfId="7035"/>
    <cellStyle name="Total 6 4" xfId="42618"/>
    <cellStyle name="Total 6 5" xfId="42619"/>
    <cellStyle name="Total 6 6" xfId="2694"/>
    <cellStyle name="Total 7" xfId="800"/>
    <cellStyle name="Total 7 2" xfId="8410"/>
    <cellStyle name="Total 7 3" xfId="6841"/>
    <cellStyle name="Total 7 4" xfId="42620"/>
    <cellStyle name="Total 7 5" xfId="42621"/>
    <cellStyle name="Total 7 6" xfId="2922"/>
    <cellStyle name="Total 8" xfId="1005"/>
    <cellStyle name="Total 8 10" xfId="3115"/>
    <cellStyle name="Total 8 2" xfId="8581"/>
    <cellStyle name="Total 8 3" xfId="11955"/>
    <cellStyle name="Total 8 4" xfId="42622"/>
    <cellStyle name="Total 8 5" xfId="42623"/>
    <cellStyle name="Total 8 6" xfId="42624"/>
    <cellStyle name="Total 8 7" xfId="42625"/>
    <cellStyle name="Total 8 8" xfId="42626"/>
    <cellStyle name="Total 8 9" xfId="42627"/>
    <cellStyle name="Total 9" xfId="3314"/>
    <cellStyle name="Total 9 2" xfId="8757"/>
    <cellStyle name="Total 9 3" xfId="12116"/>
    <cellStyle name="Total_План по КВЛ 2011г." xfId="1591"/>
    <cellStyle name="Totals" xfId="42628"/>
    <cellStyle name="Totals 2" xfId="42629"/>
    <cellStyle name="Totals 3" xfId="42630"/>
    <cellStyle name="Totals 4" xfId="42631"/>
    <cellStyle name="Totals 5" xfId="42632"/>
    <cellStyle name="UnProtectedCalc" xfId="42633"/>
    <cellStyle name="UnProtectedCalc 2" xfId="42634"/>
    <cellStyle name="UnProtectedCalc 3" xfId="42635"/>
    <cellStyle name="UnProtectedCalc 4" xfId="42636"/>
    <cellStyle name="UnProtectedCalc 5" xfId="42637"/>
    <cellStyle name="Währung [0]_Software Project Status" xfId="42638"/>
    <cellStyle name="Währung_Software Project Status" xfId="42639"/>
    <cellStyle name="Warning Text" xfId="460"/>
    <cellStyle name="Warning Text 10" xfId="42640"/>
    <cellStyle name="Warning Text 11" xfId="42641"/>
    <cellStyle name="Warning Text 12" xfId="42642"/>
    <cellStyle name="Warning Text 13" xfId="42643"/>
    <cellStyle name="Warning Text 14" xfId="42644"/>
    <cellStyle name="Warning Text 15" xfId="42645"/>
    <cellStyle name="Warning Text 16" xfId="42646"/>
    <cellStyle name="Warning Text 17" xfId="42647"/>
    <cellStyle name="Warning Text 18" xfId="42648"/>
    <cellStyle name="Warning Text 19" xfId="42649"/>
    <cellStyle name="Warning Text 2" xfId="1592"/>
    <cellStyle name="Warning Text 2 10" xfId="42650"/>
    <cellStyle name="Warning Text 2 11" xfId="42651"/>
    <cellStyle name="Warning Text 2 12" xfId="42652"/>
    <cellStyle name="Warning Text 2 13" xfId="42653"/>
    <cellStyle name="Warning Text 2 14" xfId="42654"/>
    <cellStyle name="Warning Text 2 15" xfId="42655"/>
    <cellStyle name="Warning Text 2 16" xfId="42656"/>
    <cellStyle name="Warning Text 2 17" xfId="42657"/>
    <cellStyle name="Warning Text 2 18" xfId="42658"/>
    <cellStyle name="Warning Text 2 19" xfId="42659"/>
    <cellStyle name="Warning Text 2 2" xfId="42660"/>
    <cellStyle name="Warning Text 2 2 2" xfId="42661"/>
    <cellStyle name="Warning Text 2 2 3" xfId="42662"/>
    <cellStyle name="Warning Text 2 2 4" xfId="42663"/>
    <cellStyle name="Warning Text 2 2 5" xfId="42664"/>
    <cellStyle name="Warning Text 2 20" xfId="42665"/>
    <cellStyle name="Warning Text 2 21" xfId="42666"/>
    <cellStyle name="Warning Text 2 22" xfId="42667"/>
    <cellStyle name="Warning Text 2 23" xfId="42668"/>
    <cellStyle name="Warning Text 2 24" xfId="42669"/>
    <cellStyle name="Warning Text 2 25" xfId="42670"/>
    <cellStyle name="Warning Text 2 26" xfId="42671"/>
    <cellStyle name="Warning Text 2 27" xfId="42672"/>
    <cellStyle name="Warning Text 2 28" xfId="42673"/>
    <cellStyle name="Warning Text 2 29" xfId="42674"/>
    <cellStyle name="Warning Text 2 3" xfId="42675"/>
    <cellStyle name="Warning Text 2 30" xfId="42676"/>
    <cellStyle name="Warning Text 2 31" xfId="42677"/>
    <cellStyle name="Warning Text 2 32" xfId="42678"/>
    <cellStyle name="Warning Text 2 33" xfId="42679"/>
    <cellStyle name="Warning Text 2 34" xfId="42680"/>
    <cellStyle name="Warning Text 2 35" xfId="42681"/>
    <cellStyle name="Warning Text 2 36" xfId="42682"/>
    <cellStyle name="Warning Text 2 37" xfId="42683"/>
    <cellStyle name="Warning Text 2 38" xfId="42684"/>
    <cellStyle name="Warning Text 2 39" xfId="42685"/>
    <cellStyle name="Warning Text 2 4" xfId="42686"/>
    <cellStyle name="Warning Text 2 40" xfId="42687"/>
    <cellStyle name="Warning Text 2 41" xfId="42688"/>
    <cellStyle name="Warning Text 2 42" xfId="42689"/>
    <cellStyle name="Warning Text 2 5" xfId="42690"/>
    <cellStyle name="Warning Text 2 6" xfId="42691"/>
    <cellStyle name="Warning Text 2 7" xfId="42692"/>
    <cellStyle name="Warning Text 2 8" xfId="42693"/>
    <cellStyle name="Warning Text 2 9" xfId="42694"/>
    <cellStyle name="Warning Text 20" xfId="42695"/>
    <cellStyle name="Warning Text 21" xfId="42696"/>
    <cellStyle name="Warning Text 22" xfId="42697"/>
    <cellStyle name="Warning Text 23" xfId="42698"/>
    <cellStyle name="Warning Text 24" xfId="42699"/>
    <cellStyle name="Warning Text 25" xfId="42700"/>
    <cellStyle name="Warning Text 26" xfId="42701"/>
    <cellStyle name="Warning Text 27" xfId="42702"/>
    <cellStyle name="Warning Text 28" xfId="42703"/>
    <cellStyle name="Warning Text 29" xfId="42704"/>
    <cellStyle name="Warning Text 3" xfId="42705"/>
    <cellStyle name="Warning Text 3 10" xfId="42706"/>
    <cellStyle name="Warning Text 3 11" xfId="42707"/>
    <cellStyle name="Warning Text 3 12" xfId="42708"/>
    <cellStyle name="Warning Text 3 13" xfId="42709"/>
    <cellStyle name="Warning Text 3 14" xfId="42710"/>
    <cellStyle name="Warning Text 3 15" xfId="42711"/>
    <cellStyle name="Warning Text 3 16" xfId="42712"/>
    <cellStyle name="Warning Text 3 17" xfId="42713"/>
    <cellStyle name="Warning Text 3 18" xfId="42714"/>
    <cellStyle name="Warning Text 3 19" xfId="42715"/>
    <cellStyle name="Warning Text 3 2" xfId="42716"/>
    <cellStyle name="Warning Text 3 20" xfId="42717"/>
    <cellStyle name="Warning Text 3 21" xfId="42718"/>
    <cellStyle name="Warning Text 3 22" xfId="42719"/>
    <cellStyle name="Warning Text 3 23" xfId="42720"/>
    <cellStyle name="Warning Text 3 24" xfId="42721"/>
    <cellStyle name="Warning Text 3 25" xfId="42722"/>
    <cellStyle name="Warning Text 3 26" xfId="42723"/>
    <cellStyle name="Warning Text 3 27" xfId="42724"/>
    <cellStyle name="Warning Text 3 28" xfId="42725"/>
    <cellStyle name="Warning Text 3 29" xfId="42726"/>
    <cellStyle name="Warning Text 3 3" xfId="42727"/>
    <cellStyle name="Warning Text 3 30" xfId="42728"/>
    <cellStyle name="Warning Text 3 31" xfId="42729"/>
    <cellStyle name="Warning Text 3 32" xfId="42730"/>
    <cellStyle name="Warning Text 3 33" xfId="42731"/>
    <cellStyle name="Warning Text 3 34" xfId="42732"/>
    <cellStyle name="Warning Text 3 35" xfId="42733"/>
    <cellStyle name="Warning Text 3 36" xfId="42734"/>
    <cellStyle name="Warning Text 3 37" xfId="42735"/>
    <cellStyle name="Warning Text 3 38" xfId="42736"/>
    <cellStyle name="Warning Text 3 39" xfId="42737"/>
    <cellStyle name="Warning Text 3 4" xfId="42738"/>
    <cellStyle name="Warning Text 3 40" xfId="42739"/>
    <cellStyle name="Warning Text 3 41" xfId="42740"/>
    <cellStyle name="Warning Text 3 42" xfId="42741"/>
    <cellStyle name="Warning Text 3 5" xfId="42742"/>
    <cellStyle name="Warning Text 3 6" xfId="42743"/>
    <cellStyle name="Warning Text 3 7" xfId="42744"/>
    <cellStyle name="Warning Text 3 8" xfId="42745"/>
    <cellStyle name="Warning Text 3 9" xfId="42746"/>
    <cellStyle name="Warning Text 30" xfId="42747"/>
    <cellStyle name="Warning Text 31" xfId="42748"/>
    <cellStyle name="Warning Text 32" xfId="42749"/>
    <cellStyle name="Warning Text 33" xfId="42750"/>
    <cellStyle name="Warning Text 34" xfId="42751"/>
    <cellStyle name="Warning Text 35" xfId="42752"/>
    <cellStyle name="Warning Text 36" xfId="42753"/>
    <cellStyle name="Warning Text 37" xfId="42754"/>
    <cellStyle name="Warning Text 38" xfId="42755"/>
    <cellStyle name="Warning Text 39" xfId="42756"/>
    <cellStyle name="Warning Text 4" xfId="42757"/>
    <cellStyle name="Warning Text 4 10" xfId="42758"/>
    <cellStyle name="Warning Text 4 11" xfId="42759"/>
    <cellStyle name="Warning Text 4 12" xfId="42760"/>
    <cellStyle name="Warning Text 4 13" xfId="42761"/>
    <cellStyle name="Warning Text 4 14" xfId="42762"/>
    <cellStyle name="Warning Text 4 15" xfId="42763"/>
    <cellStyle name="Warning Text 4 16" xfId="42764"/>
    <cellStyle name="Warning Text 4 17" xfId="42765"/>
    <cellStyle name="Warning Text 4 18" xfId="42766"/>
    <cellStyle name="Warning Text 4 19" xfId="42767"/>
    <cellStyle name="Warning Text 4 2" xfId="42768"/>
    <cellStyle name="Warning Text 4 20" xfId="42769"/>
    <cellStyle name="Warning Text 4 21" xfId="42770"/>
    <cellStyle name="Warning Text 4 22" xfId="42771"/>
    <cellStyle name="Warning Text 4 23" xfId="42772"/>
    <cellStyle name="Warning Text 4 24" xfId="42773"/>
    <cellStyle name="Warning Text 4 25" xfId="42774"/>
    <cellStyle name="Warning Text 4 26" xfId="42775"/>
    <cellStyle name="Warning Text 4 27" xfId="42776"/>
    <cellStyle name="Warning Text 4 28" xfId="42777"/>
    <cellStyle name="Warning Text 4 29" xfId="42778"/>
    <cellStyle name="Warning Text 4 3" xfId="42779"/>
    <cellStyle name="Warning Text 4 30" xfId="42780"/>
    <cellStyle name="Warning Text 4 31" xfId="42781"/>
    <cellStyle name="Warning Text 4 32" xfId="42782"/>
    <cellStyle name="Warning Text 4 33" xfId="42783"/>
    <cellStyle name="Warning Text 4 34" xfId="42784"/>
    <cellStyle name="Warning Text 4 35" xfId="42785"/>
    <cellStyle name="Warning Text 4 36" xfId="42786"/>
    <cellStyle name="Warning Text 4 37" xfId="42787"/>
    <cellStyle name="Warning Text 4 38" xfId="42788"/>
    <cellStyle name="Warning Text 4 39" xfId="42789"/>
    <cellStyle name="Warning Text 4 4" xfId="42790"/>
    <cellStyle name="Warning Text 4 40" xfId="42791"/>
    <cellStyle name="Warning Text 4 41" xfId="42792"/>
    <cellStyle name="Warning Text 4 42" xfId="42793"/>
    <cellStyle name="Warning Text 4 5" xfId="42794"/>
    <cellStyle name="Warning Text 4 6" xfId="42795"/>
    <cellStyle name="Warning Text 4 7" xfId="42796"/>
    <cellStyle name="Warning Text 4 8" xfId="42797"/>
    <cellStyle name="Warning Text 4 9" xfId="42798"/>
    <cellStyle name="Warning Text 40" xfId="42799"/>
    <cellStyle name="Warning Text 41" xfId="42800"/>
    <cellStyle name="Warning Text 42" xfId="42801"/>
    <cellStyle name="Warning Text 43" xfId="42802"/>
    <cellStyle name="Warning Text 44" xfId="42803"/>
    <cellStyle name="Warning Text 45" xfId="42804"/>
    <cellStyle name="Warning Text 46" xfId="42805"/>
    <cellStyle name="Warning Text 47" xfId="42806"/>
    <cellStyle name="Warning Text 48" xfId="42807"/>
    <cellStyle name="Warning Text 49" xfId="42808"/>
    <cellStyle name="Warning Text 5" xfId="42809"/>
    <cellStyle name="Warning Text 5 2" xfId="42810"/>
    <cellStyle name="Warning Text 5 3" xfId="42811"/>
    <cellStyle name="Warning Text 5 4" xfId="42812"/>
    <cellStyle name="Warning Text 5 5" xfId="42813"/>
    <cellStyle name="Warning Text 6" xfId="42814"/>
    <cellStyle name="Warning Text 6 2" xfId="42815"/>
    <cellStyle name="Warning Text 6 3" xfId="42816"/>
    <cellStyle name="Warning Text 6 4" xfId="42817"/>
    <cellStyle name="Warning Text 6 5" xfId="42818"/>
    <cellStyle name="Warning Text 7" xfId="42819"/>
    <cellStyle name="Warning Text 7 2" xfId="42820"/>
    <cellStyle name="Warning Text 7 3" xfId="42821"/>
    <cellStyle name="Warning Text 7 4" xfId="42822"/>
    <cellStyle name="Warning Text 7 5" xfId="42823"/>
    <cellStyle name="Warning Text 8" xfId="42824"/>
    <cellStyle name="Warning Text 8 2" xfId="42825"/>
    <cellStyle name="Warning Text 8 3" xfId="42826"/>
    <cellStyle name="Warning Text 8 4" xfId="42827"/>
    <cellStyle name="Warning Text 8 5" xfId="42828"/>
    <cellStyle name="Warning Text 9" xfId="42829"/>
    <cellStyle name="Warning Text_План по КВЛ 2011г." xfId="1593"/>
    <cellStyle name="Wдhrung [0]_laroux" xfId="42830"/>
    <cellStyle name="Wдhrung_laroux" xfId="42831"/>
    <cellStyle name="Year" xfId="42832"/>
    <cellStyle name="Year 2" xfId="42833"/>
    <cellStyle name="Year 3" xfId="42834"/>
    <cellStyle name="Year 4" xfId="42835"/>
    <cellStyle name="Year 5" xfId="42836"/>
    <cellStyle name="Year EN" xfId="14970"/>
    <cellStyle name="Year EN 2" xfId="42837"/>
    <cellStyle name="Year EN 3" xfId="42838"/>
    <cellStyle name="Year EN 4" xfId="42839"/>
    <cellStyle name="Year EN 5" xfId="42840"/>
    <cellStyle name="Year RU" xfId="14971"/>
    <cellStyle name="Year RU 2" xfId="42841"/>
    <cellStyle name="Year RU 3" xfId="42842"/>
    <cellStyle name="Year RU 4" xfId="42843"/>
    <cellStyle name="Year RU 5" xfId="42844"/>
    <cellStyle name="Year_Инвест.бюджет" xfId="42845"/>
    <cellStyle name="А_жел" xfId="1594"/>
    <cellStyle name="Акцент1 10" xfId="42846"/>
    <cellStyle name="Акцент1 10 2" xfId="42847"/>
    <cellStyle name="Акцент1 10 3" xfId="42848"/>
    <cellStyle name="Акцент1 10 4" xfId="42849"/>
    <cellStyle name="Акцент1 10 5" xfId="42850"/>
    <cellStyle name="Акцент1 11" xfId="42851"/>
    <cellStyle name="Акцент1 11 2" xfId="42852"/>
    <cellStyle name="Акцент1 11 3" xfId="42853"/>
    <cellStyle name="Акцент1 11 4" xfId="42854"/>
    <cellStyle name="Акцент1 11 5" xfId="42855"/>
    <cellStyle name="Акцент1 12" xfId="42856"/>
    <cellStyle name="Акцент1 12 2" xfId="42857"/>
    <cellStyle name="Акцент1 12 3" xfId="42858"/>
    <cellStyle name="Акцент1 12 4" xfId="42859"/>
    <cellStyle name="Акцент1 12 5" xfId="42860"/>
    <cellStyle name="Акцент1 13" xfId="42861"/>
    <cellStyle name="Акцент1 13 2" xfId="42862"/>
    <cellStyle name="Акцент1 13 3" xfId="42863"/>
    <cellStyle name="Акцент1 13 4" xfId="42864"/>
    <cellStyle name="Акцент1 13 5" xfId="42865"/>
    <cellStyle name="Акцент1 14" xfId="42866"/>
    <cellStyle name="Акцент1 14 2" xfId="42867"/>
    <cellStyle name="Акцент1 14 3" xfId="42868"/>
    <cellStyle name="Акцент1 14 4" xfId="42869"/>
    <cellStyle name="Акцент1 14 5" xfId="42870"/>
    <cellStyle name="Акцент1 15" xfId="42871"/>
    <cellStyle name="Акцент1 15 2" xfId="42872"/>
    <cellStyle name="Акцент1 15 3" xfId="42873"/>
    <cellStyle name="Акцент1 15 4" xfId="42874"/>
    <cellStyle name="Акцент1 15 5" xfId="42875"/>
    <cellStyle name="Акцент1 16" xfId="42876"/>
    <cellStyle name="Акцент1 16 2" xfId="42877"/>
    <cellStyle name="Акцент1 16 3" xfId="42878"/>
    <cellStyle name="Акцент1 16 4" xfId="42879"/>
    <cellStyle name="Акцент1 16 5" xfId="42880"/>
    <cellStyle name="Акцент1 17" xfId="42881"/>
    <cellStyle name="Акцент1 17 2" xfId="42882"/>
    <cellStyle name="Акцент1 17 3" xfId="42883"/>
    <cellStyle name="Акцент1 17 4" xfId="42884"/>
    <cellStyle name="Акцент1 17 5" xfId="42885"/>
    <cellStyle name="Акцент1 18" xfId="42886"/>
    <cellStyle name="Акцент1 18 2" xfId="42887"/>
    <cellStyle name="Акцент1 18 3" xfId="42888"/>
    <cellStyle name="Акцент1 18 4" xfId="42889"/>
    <cellStyle name="Акцент1 18 5" xfId="42890"/>
    <cellStyle name="Акцент1 19" xfId="42891"/>
    <cellStyle name="Акцент1 19 2" xfId="42892"/>
    <cellStyle name="Акцент1 19 3" xfId="42893"/>
    <cellStyle name="Акцент1 19 4" xfId="42894"/>
    <cellStyle name="Акцент1 19 5" xfId="42895"/>
    <cellStyle name="Акцент1 2" xfId="1595"/>
    <cellStyle name="Акцент1 2 2" xfId="42896"/>
    <cellStyle name="Акцент1 2 3" xfId="42897"/>
    <cellStyle name="Акцент1 2 4" xfId="42898"/>
    <cellStyle name="Акцент1 2 5" xfId="42899"/>
    <cellStyle name="Акцент1 2 6" xfId="42900"/>
    <cellStyle name="Акцент1 2 7" xfId="42901"/>
    <cellStyle name="Акцент1 20" xfId="42902"/>
    <cellStyle name="Акцент1 20 2" xfId="42903"/>
    <cellStyle name="Акцент1 20 3" xfId="42904"/>
    <cellStyle name="Акцент1 20 4" xfId="42905"/>
    <cellStyle name="Акцент1 20 5" xfId="42906"/>
    <cellStyle name="Акцент1 21" xfId="42907"/>
    <cellStyle name="Акцент1 21 2" xfId="42908"/>
    <cellStyle name="Акцент1 21 3" xfId="42909"/>
    <cellStyle name="Акцент1 21 4" xfId="42910"/>
    <cellStyle name="Акцент1 21 5" xfId="42911"/>
    <cellStyle name="Акцент1 22" xfId="42912"/>
    <cellStyle name="Акцент1 22 2" xfId="42913"/>
    <cellStyle name="Акцент1 22 3" xfId="42914"/>
    <cellStyle name="Акцент1 22 4" xfId="42915"/>
    <cellStyle name="Акцент1 22 5" xfId="42916"/>
    <cellStyle name="Акцент1 23" xfId="42917"/>
    <cellStyle name="Акцент1 23 2" xfId="42918"/>
    <cellStyle name="Акцент1 23 3" xfId="42919"/>
    <cellStyle name="Акцент1 23 4" xfId="42920"/>
    <cellStyle name="Акцент1 23 5" xfId="42921"/>
    <cellStyle name="Акцент1 24" xfId="42922"/>
    <cellStyle name="Акцент1 24 2" xfId="42923"/>
    <cellStyle name="Акцент1 24 3" xfId="42924"/>
    <cellStyle name="Акцент1 24 4" xfId="42925"/>
    <cellStyle name="Акцент1 24 5" xfId="42926"/>
    <cellStyle name="Акцент1 25" xfId="42927"/>
    <cellStyle name="Акцент1 25 2" xfId="42928"/>
    <cellStyle name="Акцент1 25 3" xfId="42929"/>
    <cellStyle name="Акцент1 25 4" xfId="42930"/>
    <cellStyle name="Акцент1 25 5" xfId="42931"/>
    <cellStyle name="Акцент1 26" xfId="42932"/>
    <cellStyle name="Акцент1 26 2" xfId="42933"/>
    <cellStyle name="Акцент1 26 3" xfId="42934"/>
    <cellStyle name="Акцент1 26 4" xfId="42935"/>
    <cellStyle name="Акцент1 26 5" xfId="42936"/>
    <cellStyle name="Акцент1 27" xfId="42937"/>
    <cellStyle name="Акцент1 27 2" xfId="42938"/>
    <cellStyle name="Акцент1 27 3" xfId="42939"/>
    <cellStyle name="Акцент1 27 4" xfId="42940"/>
    <cellStyle name="Акцент1 27 5" xfId="42941"/>
    <cellStyle name="Акцент1 28" xfId="42942"/>
    <cellStyle name="Акцент1 28 2" xfId="42943"/>
    <cellStyle name="Акцент1 28 3" xfId="42944"/>
    <cellStyle name="Акцент1 28 4" xfId="42945"/>
    <cellStyle name="Акцент1 28 5" xfId="42946"/>
    <cellStyle name="Акцент1 29" xfId="42947"/>
    <cellStyle name="Акцент1 29 2" xfId="42948"/>
    <cellStyle name="Акцент1 29 3" xfId="42949"/>
    <cellStyle name="Акцент1 29 4" xfId="42950"/>
    <cellStyle name="Акцент1 29 5" xfId="42951"/>
    <cellStyle name="Акцент1 3" xfId="1596"/>
    <cellStyle name="Акцент1 3 2" xfId="42952"/>
    <cellStyle name="Акцент1 3 3" xfId="42953"/>
    <cellStyle name="Акцент1 3 4" xfId="42954"/>
    <cellStyle name="Акцент1 3 5" xfId="42955"/>
    <cellStyle name="Акцент1 30" xfId="42956"/>
    <cellStyle name="Акцент1 30 2" xfId="42957"/>
    <cellStyle name="Акцент1 30 3" xfId="42958"/>
    <cellStyle name="Акцент1 30 4" xfId="42959"/>
    <cellStyle name="Акцент1 30 5" xfId="42960"/>
    <cellStyle name="Акцент1 31" xfId="42961"/>
    <cellStyle name="Акцент1 32" xfId="42962"/>
    <cellStyle name="Акцент1 33" xfId="42963"/>
    <cellStyle name="Акцент1 34" xfId="42964"/>
    <cellStyle name="Акцент1 35" xfId="42965"/>
    <cellStyle name="Акцент1 36" xfId="42966"/>
    <cellStyle name="Акцент1 37" xfId="42967"/>
    <cellStyle name="Акцент1 38" xfId="42968"/>
    <cellStyle name="Акцент1 4" xfId="42969"/>
    <cellStyle name="Акцент1 4 2" xfId="42970"/>
    <cellStyle name="Акцент1 4 3" xfId="42971"/>
    <cellStyle name="Акцент1 4 4" xfId="42972"/>
    <cellStyle name="Акцент1 4 5" xfId="42973"/>
    <cellStyle name="Акцент1 5" xfId="42974"/>
    <cellStyle name="Акцент1 5 2" xfId="42975"/>
    <cellStyle name="Акцент1 5 3" xfId="42976"/>
    <cellStyle name="Акцент1 5 4" xfId="42977"/>
    <cellStyle name="Акцент1 5 5" xfId="42978"/>
    <cellStyle name="Акцент1 6" xfId="42979"/>
    <cellStyle name="Акцент1 6 2" xfId="42980"/>
    <cellStyle name="Акцент1 6 3" xfId="42981"/>
    <cellStyle name="Акцент1 6 4" xfId="42982"/>
    <cellStyle name="Акцент1 6 5" xfId="42983"/>
    <cellStyle name="Акцент1 7" xfId="42984"/>
    <cellStyle name="Акцент1 7 2" xfId="42985"/>
    <cellStyle name="Акцент1 7 3" xfId="42986"/>
    <cellStyle name="Акцент1 7 4" xfId="42987"/>
    <cellStyle name="Акцент1 7 5" xfId="42988"/>
    <cellStyle name="Акцент1 8" xfId="42989"/>
    <cellStyle name="Акцент1 8 2" xfId="42990"/>
    <cellStyle name="Акцент1 8 3" xfId="42991"/>
    <cellStyle name="Акцент1 8 4" xfId="42992"/>
    <cellStyle name="Акцент1 8 5" xfId="42993"/>
    <cellStyle name="Акцент1 9" xfId="42994"/>
    <cellStyle name="Акцент1 9 2" xfId="42995"/>
    <cellStyle name="Акцент1 9 3" xfId="42996"/>
    <cellStyle name="Акцент1 9 4" xfId="42997"/>
    <cellStyle name="Акцент1 9 5" xfId="42998"/>
    <cellStyle name="Акцент2 10" xfId="42999"/>
    <cellStyle name="Акцент2 10 2" xfId="43000"/>
    <cellStyle name="Акцент2 10 3" xfId="43001"/>
    <cellStyle name="Акцент2 10 4" xfId="43002"/>
    <cellStyle name="Акцент2 10 5" xfId="43003"/>
    <cellStyle name="Акцент2 11" xfId="43004"/>
    <cellStyle name="Акцент2 11 2" xfId="43005"/>
    <cellStyle name="Акцент2 11 3" xfId="43006"/>
    <cellStyle name="Акцент2 11 4" xfId="43007"/>
    <cellStyle name="Акцент2 11 5" xfId="43008"/>
    <cellStyle name="Акцент2 12" xfId="43009"/>
    <cellStyle name="Акцент2 12 2" xfId="43010"/>
    <cellStyle name="Акцент2 12 3" xfId="43011"/>
    <cellStyle name="Акцент2 12 4" xfId="43012"/>
    <cellStyle name="Акцент2 12 5" xfId="43013"/>
    <cellStyle name="Акцент2 13" xfId="43014"/>
    <cellStyle name="Акцент2 13 2" xfId="43015"/>
    <cellStyle name="Акцент2 13 3" xfId="43016"/>
    <cellStyle name="Акцент2 13 4" xfId="43017"/>
    <cellStyle name="Акцент2 13 5" xfId="43018"/>
    <cellStyle name="Акцент2 14" xfId="43019"/>
    <cellStyle name="Акцент2 14 2" xfId="43020"/>
    <cellStyle name="Акцент2 14 3" xfId="43021"/>
    <cellStyle name="Акцент2 14 4" xfId="43022"/>
    <cellStyle name="Акцент2 14 5" xfId="43023"/>
    <cellStyle name="Акцент2 15" xfId="43024"/>
    <cellStyle name="Акцент2 15 2" xfId="43025"/>
    <cellStyle name="Акцент2 15 3" xfId="43026"/>
    <cellStyle name="Акцент2 15 4" xfId="43027"/>
    <cellStyle name="Акцент2 15 5" xfId="43028"/>
    <cellStyle name="Акцент2 16" xfId="43029"/>
    <cellStyle name="Акцент2 16 2" xfId="43030"/>
    <cellStyle name="Акцент2 16 3" xfId="43031"/>
    <cellStyle name="Акцент2 16 4" xfId="43032"/>
    <cellStyle name="Акцент2 16 5" xfId="43033"/>
    <cellStyle name="Акцент2 17" xfId="43034"/>
    <cellStyle name="Акцент2 17 2" xfId="43035"/>
    <cellStyle name="Акцент2 17 3" xfId="43036"/>
    <cellStyle name="Акцент2 17 4" xfId="43037"/>
    <cellStyle name="Акцент2 17 5" xfId="43038"/>
    <cellStyle name="Акцент2 18" xfId="43039"/>
    <cellStyle name="Акцент2 18 2" xfId="43040"/>
    <cellStyle name="Акцент2 18 3" xfId="43041"/>
    <cellStyle name="Акцент2 18 4" xfId="43042"/>
    <cellStyle name="Акцент2 18 5" xfId="43043"/>
    <cellStyle name="Акцент2 19" xfId="43044"/>
    <cellStyle name="Акцент2 19 2" xfId="43045"/>
    <cellStyle name="Акцент2 19 3" xfId="43046"/>
    <cellStyle name="Акцент2 19 4" xfId="43047"/>
    <cellStyle name="Акцент2 19 5" xfId="43048"/>
    <cellStyle name="Акцент2 2" xfId="1597"/>
    <cellStyle name="Акцент2 2 2" xfId="43049"/>
    <cellStyle name="Акцент2 2 3" xfId="43050"/>
    <cellStyle name="Акцент2 2 4" xfId="43051"/>
    <cellStyle name="Акцент2 2 5" xfId="43052"/>
    <cellStyle name="Акцент2 2 6" xfId="43053"/>
    <cellStyle name="Акцент2 2 7" xfId="43054"/>
    <cellStyle name="Акцент2 20" xfId="43055"/>
    <cellStyle name="Акцент2 20 2" xfId="43056"/>
    <cellStyle name="Акцент2 20 3" xfId="43057"/>
    <cellStyle name="Акцент2 20 4" xfId="43058"/>
    <cellStyle name="Акцент2 20 5" xfId="43059"/>
    <cellStyle name="Акцент2 21" xfId="43060"/>
    <cellStyle name="Акцент2 21 2" xfId="43061"/>
    <cellStyle name="Акцент2 21 3" xfId="43062"/>
    <cellStyle name="Акцент2 21 4" xfId="43063"/>
    <cellStyle name="Акцент2 21 5" xfId="43064"/>
    <cellStyle name="Акцент2 22" xfId="43065"/>
    <cellStyle name="Акцент2 22 2" xfId="43066"/>
    <cellStyle name="Акцент2 22 3" xfId="43067"/>
    <cellStyle name="Акцент2 22 4" xfId="43068"/>
    <cellStyle name="Акцент2 22 5" xfId="43069"/>
    <cellStyle name="Акцент2 23" xfId="43070"/>
    <cellStyle name="Акцент2 23 2" xfId="43071"/>
    <cellStyle name="Акцент2 23 3" xfId="43072"/>
    <cellStyle name="Акцент2 23 4" xfId="43073"/>
    <cellStyle name="Акцент2 23 5" xfId="43074"/>
    <cellStyle name="Акцент2 24" xfId="43075"/>
    <cellStyle name="Акцент2 24 2" xfId="43076"/>
    <cellStyle name="Акцент2 24 3" xfId="43077"/>
    <cellStyle name="Акцент2 24 4" xfId="43078"/>
    <cellStyle name="Акцент2 24 5" xfId="43079"/>
    <cellStyle name="Акцент2 25" xfId="43080"/>
    <cellStyle name="Акцент2 25 2" xfId="43081"/>
    <cellStyle name="Акцент2 25 3" xfId="43082"/>
    <cellStyle name="Акцент2 25 4" xfId="43083"/>
    <cellStyle name="Акцент2 25 5" xfId="43084"/>
    <cellStyle name="Акцент2 26" xfId="43085"/>
    <cellStyle name="Акцент2 26 2" xfId="43086"/>
    <cellStyle name="Акцент2 26 3" xfId="43087"/>
    <cellStyle name="Акцент2 26 4" xfId="43088"/>
    <cellStyle name="Акцент2 26 5" xfId="43089"/>
    <cellStyle name="Акцент2 27" xfId="43090"/>
    <cellStyle name="Акцент2 27 2" xfId="43091"/>
    <cellStyle name="Акцент2 27 3" xfId="43092"/>
    <cellStyle name="Акцент2 27 4" xfId="43093"/>
    <cellStyle name="Акцент2 27 5" xfId="43094"/>
    <cellStyle name="Акцент2 28" xfId="43095"/>
    <cellStyle name="Акцент2 28 2" xfId="43096"/>
    <cellStyle name="Акцент2 28 3" xfId="43097"/>
    <cellStyle name="Акцент2 28 4" xfId="43098"/>
    <cellStyle name="Акцент2 28 5" xfId="43099"/>
    <cellStyle name="Акцент2 29" xfId="43100"/>
    <cellStyle name="Акцент2 29 2" xfId="43101"/>
    <cellStyle name="Акцент2 29 3" xfId="43102"/>
    <cellStyle name="Акцент2 29 4" xfId="43103"/>
    <cellStyle name="Акцент2 29 5" xfId="43104"/>
    <cellStyle name="Акцент2 3" xfId="1598"/>
    <cellStyle name="Акцент2 3 2" xfId="43105"/>
    <cellStyle name="Акцент2 3 3" xfId="43106"/>
    <cellStyle name="Акцент2 3 4" xfId="43107"/>
    <cellStyle name="Акцент2 3 5" xfId="43108"/>
    <cellStyle name="Акцент2 30" xfId="43109"/>
    <cellStyle name="Акцент2 30 2" xfId="43110"/>
    <cellStyle name="Акцент2 30 3" xfId="43111"/>
    <cellStyle name="Акцент2 30 4" xfId="43112"/>
    <cellStyle name="Акцент2 30 5" xfId="43113"/>
    <cellStyle name="Акцент2 31" xfId="43114"/>
    <cellStyle name="Акцент2 32" xfId="43115"/>
    <cellStyle name="Акцент2 33" xfId="43116"/>
    <cellStyle name="Акцент2 34" xfId="43117"/>
    <cellStyle name="Акцент2 35" xfId="43118"/>
    <cellStyle name="Акцент2 36" xfId="43119"/>
    <cellStyle name="Акцент2 37" xfId="43120"/>
    <cellStyle name="Акцент2 38" xfId="43121"/>
    <cellStyle name="Акцент2 4" xfId="43122"/>
    <cellStyle name="Акцент2 4 2" xfId="43123"/>
    <cellStyle name="Акцент2 4 3" xfId="43124"/>
    <cellStyle name="Акцент2 4 4" xfId="43125"/>
    <cellStyle name="Акцент2 4 5" xfId="43126"/>
    <cellStyle name="Акцент2 5" xfId="43127"/>
    <cellStyle name="Акцент2 5 2" xfId="43128"/>
    <cellStyle name="Акцент2 5 3" xfId="43129"/>
    <cellStyle name="Акцент2 5 4" xfId="43130"/>
    <cellStyle name="Акцент2 5 5" xfId="43131"/>
    <cellStyle name="Акцент2 6" xfId="43132"/>
    <cellStyle name="Акцент2 6 2" xfId="43133"/>
    <cellStyle name="Акцент2 6 3" xfId="43134"/>
    <cellStyle name="Акцент2 6 4" xfId="43135"/>
    <cellStyle name="Акцент2 6 5" xfId="43136"/>
    <cellStyle name="Акцент2 7" xfId="43137"/>
    <cellStyle name="Акцент2 7 2" xfId="43138"/>
    <cellStyle name="Акцент2 7 3" xfId="43139"/>
    <cellStyle name="Акцент2 7 4" xfId="43140"/>
    <cellStyle name="Акцент2 7 5" xfId="43141"/>
    <cellStyle name="Акцент2 8" xfId="43142"/>
    <cellStyle name="Акцент2 8 2" xfId="43143"/>
    <cellStyle name="Акцент2 8 3" xfId="43144"/>
    <cellStyle name="Акцент2 8 4" xfId="43145"/>
    <cellStyle name="Акцент2 8 5" xfId="43146"/>
    <cellStyle name="Акцент2 9" xfId="43147"/>
    <cellStyle name="Акцент2 9 2" xfId="43148"/>
    <cellStyle name="Акцент2 9 3" xfId="43149"/>
    <cellStyle name="Акцент2 9 4" xfId="43150"/>
    <cellStyle name="Акцент2 9 5" xfId="43151"/>
    <cellStyle name="Акцент3 10" xfId="43152"/>
    <cellStyle name="Акцент3 10 2" xfId="43153"/>
    <cellStyle name="Акцент3 10 3" xfId="43154"/>
    <cellStyle name="Акцент3 10 4" xfId="43155"/>
    <cellStyle name="Акцент3 10 5" xfId="43156"/>
    <cellStyle name="Акцент3 11" xfId="43157"/>
    <cellStyle name="Акцент3 11 2" xfId="43158"/>
    <cellStyle name="Акцент3 11 3" xfId="43159"/>
    <cellStyle name="Акцент3 11 4" xfId="43160"/>
    <cellStyle name="Акцент3 11 5" xfId="43161"/>
    <cellStyle name="Акцент3 12" xfId="43162"/>
    <cellStyle name="Акцент3 12 2" xfId="43163"/>
    <cellStyle name="Акцент3 12 3" xfId="43164"/>
    <cellStyle name="Акцент3 12 4" xfId="43165"/>
    <cellStyle name="Акцент3 12 5" xfId="43166"/>
    <cellStyle name="Акцент3 13" xfId="43167"/>
    <cellStyle name="Акцент3 13 2" xfId="43168"/>
    <cellStyle name="Акцент3 13 3" xfId="43169"/>
    <cellStyle name="Акцент3 13 4" xfId="43170"/>
    <cellStyle name="Акцент3 13 5" xfId="43171"/>
    <cellStyle name="Акцент3 14" xfId="43172"/>
    <cellStyle name="Акцент3 14 2" xfId="43173"/>
    <cellStyle name="Акцент3 14 3" xfId="43174"/>
    <cellStyle name="Акцент3 14 4" xfId="43175"/>
    <cellStyle name="Акцент3 14 5" xfId="43176"/>
    <cellStyle name="Акцент3 15" xfId="43177"/>
    <cellStyle name="Акцент3 15 2" xfId="43178"/>
    <cellStyle name="Акцент3 15 3" xfId="43179"/>
    <cellStyle name="Акцент3 15 4" xfId="43180"/>
    <cellStyle name="Акцент3 15 5" xfId="43181"/>
    <cellStyle name="Акцент3 16" xfId="43182"/>
    <cellStyle name="Акцент3 16 2" xfId="43183"/>
    <cellStyle name="Акцент3 16 3" xfId="43184"/>
    <cellStyle name="Акцент3 16 4" xfId="43185"/>
    <cellStyle name="Акцент3 16 5" xfId="43186"/>
    <cellStyle name="Акцент3 17" xfId="43187"/>
    <cellStyle name="Акцент3 17 2" xfId="43188"/>
    <cellStyle name="Акцент3 17 3" xfId="43189"/>
    <cellStyle name="Акцент3 17 4" xfId="43190"/>
    <cellStyle name="Акцент3 17 5" xfId="43191"/>
    <cellStyle name="Акцент3 18" xfId="43192"/>
    <cellStyle name="Акцент3 18 2" xfId="43193"/>
    <cellStyle name="Акцент3 18 3" xfId="43194"/>
    <cellStyle name="Акцент3 18 4" xfId="43195"/>
    <cellStyle name="Акцент3 18 5" xfId="43196"/>
    <cellStyle name="Акцент3 19" xfId="43197"/>
    <cellStyle name="Акцент3 19 2" xfId="43198"/>
    <cellStyle name="Акцент3 19 3" xfId="43199"/>
    <cellStyle name="Акцент3 19 4" xfId="43200"/>
    <cellStyle name="Акцент3 19 5" xfId="43201"/>
    <cellStyle name="Акцент3 2" xfId="1599"/>
    <cellStyle name="Акцент3 2 2" xfId="43202"/>
    <cellStyle name="Акцент3 2 3" xfId="43203"/>
    <cellStyle name="Акцент3 2 4" xfId="43204"/>
    <cellStyle name="Акцент3 2 5" xfId="43205"/>
    <cellStyle name="Акцент3 2 6" xfId="43206"/>
    <cellStyle name="Акцент3 2 7" xfId="43207"/>
    <cellStyle name="Акцент3 20" xfId="43208"/>
    <cellStyle name="Акцент3 20 2" xfId="43209"/>
    <cellStyle name="Акцент3 20 3" xfId="43210"/>
    <cellStyle name="Акцент3 20 4" xfId="43211"/>
    <cellStyle name="Акцент3 20 5" xfId="43212"/>
    <cellStyle name="Акцент3 21" xfId="43213"/>
    <cellStyle name="Акцент3 21 2" xfId="43214"/>
    <cellStyle name="Акцент3 21 3" xfId="43215"/>
    <cellStyle name="Акцент3 21 4" xfId="43216"/>
    <cellStyle name="Акцент3 21 5" xfId="43217"/>
    <cellStyle name="Акцент3 22" xfId="43218"/>
    <cellStyle name="Акцент3 22 2" xfId="43219"/>
    <cellStyle name="Акцент3 22 3" xfId="43220"/>
    <cellStyle name="Акцент3 22 4" xfId="43221"/>
    <cellStyle name="Акцент3 22 5" xfId="43222"/>
    <cellStyle name="Акцент3 23" xfId="43223"/>
    <cellStyle name="Акцент3 23 2" xfId="43224"/>
    <cellStyle name="Акцент3 23 3" xfId="43225"/>
    <cellStyle name="Акцент3 23 4" xfId="43226"/>
    <cellStyle name="Акцент3 23 5" xfId="43227"/>
    <cellStyle name="Акцент3 24" xfId="43228"/>
    <cellStyle name="Акцент3 24 2" xfId="43229"/>
    <cellStyle name="Акцент3 24 3" xfId="43230"/>
    <cellStyle name="Акцент3 24 4" xfId="43231"/>
    <cellStyle name="Акцент3 24 5" xfId="43232"/>
    <cellStyle name="Акцент3 25" xfId="43233"/>
    <cellStyle name="Акцент3 25 2" xfId="43234"/>
    <cellStyle name="Акцент3 25 3" xfId="43235"/>
    <cellStyle name="Акцент3 25 4" xfId="43236"/>
    <cellStyle name="Акцент3 25 5" xfId="43237"/>
    <cellStyle name="Акцент3 26" xfId="43238"/>
    <cellStyle name="Акцент3 26 2" xfId="43239"/>
    <cellStyle name="Акцент3 26 3" xfId="43240"/>
    <cellStyle name="Акцент3 26 4" xfId="43241"/>
    <cellStyle name="Акцент3 26 5" xfId="43242"/>
    <cellStyle name="Акцент3 27" xfId="43243"/>
    <cellStyle name="Акцент3 27 2" xfId="43244"/>
    <cellStyle name="Акцент3 27 3" xfId="43245"/>
    <cellStyle name="Акцент3 27 4" xfId="43246"/>
    <cellStyle name="Акцент3 27 5" xfId="43247"/>
    <cellStyle name="Акцент3 28" xfId="43248"/>
    <cellStyle name="Акцент3 28 2" xfId="43249"/>
    <cellStyle name="Акцент3 28 3" xfId="43250"/>
    <cellStyle name="Акцент3 28 4" xfId="43251"/>
    <cellStyle name="Акцент3 28 5" xfId="43252"/>
    <cellStyle name="Акцент3 29" xfId="43253"/>
    <cellStyle name="Акцент3 29 2" xfId="43254"/>
    <cellStyle name="Акцент3 29 3" xfId="43255"/>
    <cellStyle name="Акцент3 29 4" xfId="43256"/>
    <cellStyle name="Акцент3 29 5" xfId="43257"/>
    <cellStyle name="Акцент3 3" xfId="1600"/>
    <cellStyle name="Акцент3 3 2" xfId="43258"/>
    <cellStyle name="Акцент3 3 3" xfId="43259"/>
    <cellStyle name="Акцент3 3 4" xfId="43260"/>
    <cellStyle name="Акцент3 3 5" xfId="43261"/>
    <cellStyle name="Акцент3 30" xfId="43262"/>
    <cellStyle name="Акцент3 30 2" xfId="43263"/>
    <cellStyle name="Акцент3 30 3" xfId="43264"/>
    <cellStyle name="Акцент3 30 4" xfId="43265"/>
    <cellStyle name="Акцент3 30 5" xfId="43266"/>
    <cellStyle name="Акцент3 31" xfId="43267"/>
    <cellStyle name="Акцент3 32" xfId="43268"/>
    <cellStyle name="Акцент3 33" xfId="43269"/>
    <cellStyle name="Акцент3 34" xfId="43270"/>
    <cellStyle name="Акцент3 35" xfId="43271"/>
    <cellStyle name="Акцент3 36" xfId="43272"/>
    <cellStyle name="Акцент3 37" xfId="43273"/>
    <cellStyle name="Акцент3 38" xfId="43274"/>
    <cellStyle name="Акцент3 4" xfId="43275"/>
    <cellStyle name="Акцент3 4 2" xfId="43276"/>
    <cellStyle name="Акцент3 4 3" xfId="43277"/>
    <cellStyle name="Акцент3 4 4" xfId="43278"/>
    <cellStyle name="Акцент3 4 5" xfId="43279"/>
    <cellStyle name="Акцент3 5" xfId="43280"/>
    <cellStyle name="Акцент3 5 2" xfId="43281"/>
    <cellStyle name="Акцент3 5 3" xfId="43282"/>
    <cellStyle name="Акцент3 5 4" xfId="43283"/>
    <cellStyle name="Акцент3 5 5" xfId="43284"/>
    <cellStyle name="Акцент3 6" xfId="43285"/>
    <cellStyle name="Акцент3 6 2" xfId="43286"/>
    <cellStyle name="Акцент3 6 3" xfId="43287"/>
    <cellStyle name="Акцент3 6 4" xfId="43288"/>
    <cellStyle name="Акцент3 6 5" xfId="43289"/>
    <cellStyle name="Акцент3 7" xfId="43290"/>
    <cellStyle name="Акцент3 7 2" xfId="43291"/>
    <cellStyle name="Акцент3 7 3" xfId="43292"/>
    <cellStyle name="Акцент3 7 4" xfId="43293"/>
    <cellStyle name="Акцент3 7 5" xfId="43294"/>
    <cellStyle name="Акцент3 8" xfId="43295"/>
    <cellStyle name="Акцент3 8 2" xfId="43296"/>
    <cellStyle name="Акцент3 8 3" xfId="43297"/>
    <cellStyle name="Акцент3 8 4" xfId="43298"/>
    <cellStyle name="Акцент3 8 5" xfId="43299"/>
    <cellStyle name="Акцент3 9" xfId="43300"/>
    <cellStyle name="Акцент3 9 2" xfId="43301"/>
    <cellStyle name="Акцент3 9 3" xfId="43302"/>
    <cellStyle name="Акцент3 9 4" xfId="43303"/>
    <cellStyle name="Акцент3 9 5" xfId="43304"/>
    <cellStyle name="Акцент4 10" xfId="43305"/>
    <cellStyle name="Акцент4 10 2" xfId="43306"/>
    <cellStyle name="Акцент4 10 3" xfId="43307"/>
    <cellStyle name="Акцент4 10 4" xfId="43308"/>
    <cellStyle name="Акцент4 10 5" xfId="43309"/>
    <cellStyle name="Акцент4 11" xfId="43310"/>
    <cellStyle name="Акцент4 11 2" xfId="43311"/>
    <cellStyle name="Акцент4 11 3" xfId="43312"/>
    <cellStyle name="Акцент4 11 4" xfId="43313"/>
    <cellStyle name="Акцент4 11 5" xfId="43314"/>
    <cellStyle name="Акцент4 12" xfId="43315"/>
    <cellStyle name="Акцент4 12 2" xfId="43316"/>
    <cellStyle name="Акцент4 12 3" xfId="43317"/>
    <cellStyle name="Акцент4 12 4" xfId="43318"/>
    <cellStyle name="Акцент4 12 5" xfId="43319"/>
    <cellStyle name="Акцент4 13" xfId="43320"/>
    <cellStyle name="Акцент4 13 2" xfId="43321"/>
    <cellStyle name="Акцент4 13 3" xfId="43322"/>
    <cellStyle name="Акцент4 13 4" xfId="43323"/>
    <cellStyle name="Акцент4 13 5" xfId="43324"/>
    <cellStyle name="Акцент4 14" xfId="43325"/>
    <cellStyle name="Акцент4 14 2" xfId="43326"/>
    <cellStyle name="Акцент4 14 3" xfId="43327"/>
    <cellStyle name="Акцент4 14 4" xfId="43328"/>
    <cellStyle name="Акцент4 14 5" xfId="43329"/>
    <cellStyle name="Акцент4 15" xfId="43330"/>
    <cellStyle name="Акцент4 15 2" xfId="43331"/>
    <cellStyle name="Акцент4 15 3" xfId="43332"/>
    <cellStyle name="Акцент4 15 4" xfId="43333"/>
    <cellStyle name="Акцент4 15 5" xfId="43334"/>
    <cellStyle name="Акцент4 16" xfId="43335"/>
    <cellStyle name="Акцент4 16 2" xfId="43336"/>
    <cellStyle name="Акцент4 16 3" xfId="43337"/>
    <cellStyle name="Акцент4 16 4" xfId="43338"/>
    <cellStyle name="Акцент4 16 5" xfId="43339"/>
    <cellStyle name="Акцент4 17" xfId="43340"/>
    <cellStyle name="Акцент4 17 2" xfId="43341"/>
    <cellStyle name="Акцент4 17 3" xfId="43342"/>
    <cellStyle name="Акцент4 17 4" xfId="43343"/>
    <cellStyle name="Акцент4 17 5" xfId="43344"/>
    <cellStyle name="Акцент4 18" xfId="43345"/>
    <cellStyle name="Акцент4 18 2" xfId="43346"/>
    <cellStyle name="Акцент4 18 3" xfId="43347"/>
    <cellStyle name="Акцент4 18 4" xfId="43348"/>
    <cellStyle name="Акцент4 18 5" xfId="43349"/>
    <cellStyle name="Акцент4 19" xfId="43350"/>
    <cellStyle name="Акцент4 19 2" xfId="43351"/>
    <cellStyle name="Акцент4 19 3" xfId="43352"/>
    <cellStyle name="Акцент4 19 4" xfId="43353"/>
    <cellStyle name="Акцент4 19 5" xfId="43354"/>
    <cellStyle name="Акцент4 2" xfId="1601"/>
    <cellStyle name="Акцент4 2 2" xfId="43355"/>
    <cellStyle name="Акцент4 2 3" xfId="43356"/>
    <cellStyle name="Акцент4 2 4" xfId="43357"/>
    <cellStyle name="Акцент4 2 5" xfId="43358"/>
    <cellStyle name="Акцент4 2 6" xfId="43359"/>
    <cellStyle name="Акцент4 2 7" xfId="43360"/>
    <cellStyle name="Акцент4 20" xfId="43361"/>
    <cellStyle name="Акцент4 20 2" xfId="43362"/>
    <cellStyle name="Акцент4 20 3" xfId="43363"/>
    <cellStyle name="Акцент4 20 4" xfId="43364"/>
    <cellStyle name="Акцент4 20 5" xfId="43365"/>
    <cellStyle name="Акцент4 21" xfId="43366"/>
    <cellStyle name="Акцент4 21 2" xfId="43367"/>
    <cellStyle name="Акцент4 21 3" xfId="43368"/>
    <cellStyle name="Акцент4 21 4" xfId="43369"/>
    <cellStyle name="Акцент4 21 5" xfId="43370"/>
    <cellStyle name="Акцент4 22" xfId="43371"/>
    <cellStyle name="Акцент4 22 2" xfId="43372"/>
    <cellStyle name="Акцент4 22 3" xfId="43373"/>
    <cellStyle name="Акцент4 22 4" xfId="43374"/>
    <cellStyle name="Акцент4 22 5" xfId="43375"/>
    <cellStyle name="Акцент4 23" xfId="43376"/>
    <cellStyle name="Акцент4 23 2" xfId="43377"/>
    <cellStyle name="Акцент4 23 3" xfId="43378"/>
    <cellStyle name="Акцент4 23 4" xfId="43379"/>
    <cellStyle name="Акцент4 23 5" xfId="43380"/>
    <cellStyle name="Акцент4 24" xfId="43381"/>
    <cellStyle name="Акцент4 24 2" xfId="43382"/>
    <cellStyle name="Акцент4 24 3" xfId="43383"/>
    <cellStyle name="Акцент4 24 4" xfId="43384"/>
    <cellStyle name="Акцент4 24 5" xfId="43385"/>
    <cellStyle name="Акцент4 25" xfId="43386"/>
    <cellStyle name="Акцент4 25 2" xfId="43387"/>
    <cellStyle name="Акцент4 25 3" xfId="43388"/>
    <cellStyle name="Акцент4 25 4" xfId="43389"/>
    <cellStyle name="Акцент4 25 5" xfId="43390"/>
    <cellStyle name="Акцент4 26" xfId="43391"/>
    <cellStyle name="Акцент4 26 2" xfId="43392"/>
    <cellStyle name="Акцент4 26 3" xfId="43393"/>
    <cellStyle name="Акцент4 26 4" xfId="43394"/>
    <cellStyle name="Акцент4 26 5" xfId="43395"/>
    <cellStyle name="Акцент4 27" xfId="43396"/>
    <cellStyle name="Акцент4 27 2" xfId="43397"/>
    <cellStyle name="Акцент4 27 3" xfId="43398"/>
    <cellStyle name="Акцент4 27 4" xfId="43399"/>
    <cellStyle name="Акцент4 27 5" xfId="43400"/>
    <cellStyle name="Акцент4 28" xfId="43401"/>
    <cellStyle name="Акцент4 28 2" xfId="43402"/>
    <cellStyle name="Акцент4 28 3" xfId="43403"/>
    <cellStyle name="Акцент4 28 4" xfId="43404"/>
    <cellStyle name="Акцент4 28 5" xfId="43405"/>
    <cellStyle name="Акцент4 29" xfId="43406"/>
    <cellStyle name="Акцент4 29 2" xfId="43407"/>
    <cellStyle name="Акцент4 29 3" xfId="43408"/>
    <cellStyle name="Акцент4 29 4" xfId="43409"/>
    <cellStyle name="Акцент4 29 5" xfId="43410"/>
    <cellStyle name="Акцент4 3" xfId="1602"/>
    <cellStyle name="Акцент4 3 2" xfId="43411"/>
    <cellStyle name="Акцент4 3 3" xfId="43412"/>
    <cellStyle name="Акцент4 3 4" xfId="43413"/>
    <cellStyle name="Акцент4 3 5" xfId="43414"/>
    <cellStyle name="Акцент4 30" xfId="43415"/>
    <cellStyle name="Акцент4 30 2" xfId="43416"/>
    <cellStyle name="Акцент4 30 3" xfId="43417"/>
    <cellStyle name="Акцент4 30 4" xfId="43418"/>
    <cellStyle name="Акцент4 30 5" xfId="43419"/>
    <cellStyle name="Акцент4 31" xfId="43420"/>
    <cellStyle name="Акцент4 32" xfId="43421"/>
    <cellStyle name="Акцент4 33" xfId="43422"/>
    <cellStyle name="Акцент4 34" xfId="43423"/>
    <cellStyle name="Акцент4 35" xfId="43424"/>
    <cellStyle name="Акцент4 36" xfId="43425"/>
    <cellStyle name="Акцент4 37" xfId="43426"/>
    <cellStyle name="Акцент4 38" xfId="43427"/>
    <cellStyle name="Акцент4 4" xfId="43428"/>
    <cellStyle name="Акцент4 4 2" xfId="43429"/>
    <cellStyle name="Акцент4 4 3" xfId="43430"/>
    <cellStyle name="Акцент4 4 4" xfId="43431"/>
    <cellStyle name="Акцент4 4 5" xfId="43432"/>
    <cellStyle name="Акцент4 5" xfId="43433"/>
    <cellStyle name="Акцент4 5 2" xfId="43434"/>
    <cellStyle name="Акцент4 5 3" xfId="43435"/>
    <cellStyle name="Акцент4 5 4" xfId="43436"/>
    <cellStyle name="Акцент4 5 5" xfId="43437"/>
    <cellStyle name="Акцент4 6" xfId="43438"/>
    <cellStyle name="Акцент4 6 2" xfId="43439"/>
    <cellStyle name="Акцент4 6 3" xfId="43440"/>
    <cellStyle name="Акцент4 6 4" xfId="43441"/>
    <cellStyle name="Акцент4 6 5" xfId="43442"/>
    <cellStyle name="Акцент4 7" xfId="43443"/>
    <cellStyle name="Акцент4 7 2" xfId="43444"/>
    <cellStyle name="Акцент4 7 3" xfId="43445"/>
    <cellStyle name="Акцент4 7 4" xfId="43446"/>
    <cellStyle name="Акцент4 7 5" xfId="43447"/>
    <cellStyle name="Акцент4 8" xfId="43448"/>
    <cellStyle name="Акцент4 8 2" xfId="43449"/>
    <cellStyle name="Акцент4 8 3" xfId="43450"/>
    <cellStyle name="Акцент4 8 4" xfId="43451"/>
    <cellStyle name="Акцент4 8 5" xfId="43452"/>
    <cellStyle name="Акцент4 9" xfId="43453"/>
    <cellStyle name="Акцент4 9 2" xfId="43454"/>
    <cellStyle name="Акцент4 9 3" xfId="43455"/>
    <cellStyle name="Акцент4 9 4" xfId="43456"/>
    <cellStyle name="Акцент4 9 5" xfId="43457"/>
    <cellStyle name="Акцент5 10" xfId="43458"/>
    <cellStyle name="Акцент5 10 2" xfId="43459"/>
    <cellStyle name="Акцент5 10 3" xfId="43460"/>
    <cellStyle name="Акцент5 10 4" xfId="43461"/>
    <cellStyle name="Акцент5 10 5" xfId="43462"/>
    <cellStyle name="Акцент5 11" xfId="43463"/>
    <cellStyle name="Акцент5 11 2" xfId="43464"/>
    <cellStyle name="Акцент5 11 3" xfId="43465"/>
    <cellStyle name="Акцент5 11 4" xfId="43466"/>
    <cellStyle name="Акцент5 11 5" xfId="43467"/>
    <cellStyle name="Акцент5 12" xfId="43468"/>
    <cellStyle name="Акцент5 12 2" xfId="43469"/>
    <cellStyle name="Акцент5 12 3" xfId="43470"/>
    <cellStyle name="Акцент5 12 4" xfId="43471"/>
    <cellStyle name="Акцент5 12 5" xfId="43472"/>
    <cellStyle name="Акцент5 13" xfId="43473"/>
    <cellStyle name="Акцент5 13 2" xfId="43474"/>
    <cellStyle name="Акцент5 13 3" xfId="43475"/>
    <cellStyle name="Акцент5 13 4" xfId="43476"/>
    <cellStyle name="Акцент5 13 5" xfId="43477"/>
    <cellStyle name="Акцент5 14" xfId="43478"/>
    <cellStyle name="Акцент5 14 2" xfId="43479"/>
    <cellStyle name="Акцент5 14 3" xfId="43480"/>
    <cellStyle name="Акцент5 14 4" xfId="43481"/>
    <cellStyle name="Акцент5 14 5" xfId="43482"/>
    <cellStyle name="Акцент5 15" xfId="43483"/>
    <cellStyle name="Акцент5 15 2" xfId="43484"/>
    <cellStyle name="Акцент5 15 3" xfId="43485"/>
    <cellStyle name="Акцент5 15 4" xfId="43486"/>
    <cellStyle name="Акцент5 15 5" xfId="43487"/>
    <cellStyle name="Акцент5 16" xfId="43488"/>
    <cellStyle name="Акцент5 16 2" xfId="43489"/>
    <cellStyle name="Акцент5 16 3" xfId="43490"/>
    <cellStyle name="Акцент5 16 4" xfId="43491"/>
    <cellStyle name="Акцент5 16 5" xfId="43492"/>
    <cellStyle name="Акцент5 17" xfId="43493"/>
    <cellStyle name="Акцент5 17 2" xfId="43494"/>
    <cellStyle name="Акцент5 17 3" xfId="43495"/>
    <cellStyle name="Акцент5 17 4" xfId="43496"/>
    <cellStyle name="Акцент5 17 5" xfId="43497"/>
    <cellStyle name="Акцент5 18" xfId="43498"/>
    <cellStyle name="Акцент5 18 2" xfId="43499"/>
    <cellStyle name="Акцент5 18 3" xfId="43500"/>
    <cellStyle name="Акцент5 18 4" xfId="43501"/>
    <cellStyle name="Акцент5 18 5" xfId="43502"/>
    <cellStyle name="Акцент5 19" xfId="43503"/>
    <cellStyle name="Акцент5 19 2" xfId="43504"/>
    <cellStyle name="Акцент5 19 3" xfId="43505"/>
    <cellStyle name="Акцент5 19 4" xfId="43506"/>
    <cellStyle name="Акцент5 19 5" xfId="43507"/>
    <cellStyle name="Акцент5 2" xfId="1603"/>
    <cellStyle name="Акцент5 2 2" xfId="43508"/>
    <cellStyle name="Акцент5 2 3" xfId="43509"/>
    <cellStyle name="Акцент5 2 4" xfId="43510"/>
    <cellStyle name="Акцент5 2 5" xfId="43511"/>
    <cellStyle name="Акцент5 2 6" xfId="43512"/>
    <cellStyle name="Акцент5 2 7" xfId="43513"/>
    <cellStyle name="Акцент5 20" xfId="43514"/>
    <cellStyle name="Акцент5 20 2" xfId="43515"/>
    <cellStyle name="Акцент5 20 3" xfId="43516"/>
    <cellStyle name="Акцент5 20 4" xfId="43517"/>
    <cellStyle name="Акцент5 20 5" xfId="43518"/>
    <cellStyle name="Акцент5 21" xfId="43519"/>
    <cellStyle name="Акцент5 21 2" xfId="43520"/>
    <cellStyle name="Акцент5 21 3" xfId="43521"/>
    <cellStyle name="Акцент5 21 4" xfId="43522"/>
    <cellStyle name="Акцент5 21 5" xfId="43523"/>
    <cellStyle name="Акцент5 22" xfId="43524"/>
    <cellStyle name="Акцент5 22 2" xfId="43525"/>
    <cellStyle name="Акцент5 22 3" xfId="43526"/>
    <cellStyle name="Акцент5 22 4" xfId="43527"/>
    <cellStyle name="Акцент5 22 5" xfId="43528"/>
    <cellStyle name="Акцент5 23" xfId="43529"/>
    <cellStyle name="Акцент5 23 2" xfId="43530"/>
    <cellStyle name="Акцент5 23 3" xfId="43531"/>
    <cellStyle name="Акцент5 23 4" xfId="43532"/>
    <cellStyle name="Акцент5 23 5" xfId="43533"/>
    <cellStyle name="Акцент5 24" xfId="43534"/>
    <cellStyle name="Акцент5 24 2" xfId="43535"/>
    <cellStyle name="Акцент5 24 3" xfId="43536"/>
    <cellStyle name="Акцент5 24 4" xfId="43537"/>
    <cellStyle name="Акцент5 24 5" xfId="43538"/>
    <cellStyle name="Акцент5 25" xfId="43539"/>
    <cellStyle name="Акцент5 25 2" xfId="43540"/>
    <cellStyle name="Акцент5 25 3" xfId="43541"/>
    <cellStyle name="Акцент5 25 4" xfId="43542"/>
    <cellStyle name="Акцент5 25 5" xfId="43543"/>
    <cellStyle name="Акцент5 26" xfId="43544"/>
    <cellStyle name="Акцент5 26 2" xfId="43545"/>
    <cellStyle name="Акцент5 26 3" xfId="43546"/>
    <cellStyle name="Акцент5 26 4" xfId="43547"/>
    <cellStyle name="Акцент5 26 5" xfId="43548"/>
    <cellStyle name="Акцент5 27" xfId="43549"/>
    <cellStyle name="Акцент5 27 2" xfId="43550"/>
    <cellStyle name="Акцент5 27 3" xfId="43551"/>
    <cellStyle name="Акцент5 27 4" xfId="43552"/>
    <cellStyle name="Акцент5 27 5" xfId="43553"/>
    <cellStyle name="Акцент5 28" xfId="43554"/>
    <cellStyle name="Акцент5 28 2" xfId="43555"/>
    <cellStyle name="Акцент5 28 3" xfId="43556"/>
    <cellStyle name="Акцент5 28 4" xfId="43557"/>
    <cellStyle name="Акцент5 28 5" xfId="43558"/>
    <cellStyle name="Акцент5 29" xfId="43559"/>
    <cellStyle name="Акцент5 29 2" xfId="43560"/>
    <cellStyle name="Акцент5 29 3" xfId="43561"/>
    <cellStyle name="Акцент5 29 4" xfId="43562"/>
    <cellStyle name="Акцент5 29 5" xfId="43563"/>
    <cellStyle name="Акцент5 3" xfId="1604"/>
    <cellStyle name="Акцент5 3 2" xfId="43564"/>
    <cellStyle name="Акцент5 3 3" xfId="43565"/>
    <cellStyle name="Акцент5 3 4" xfId="43566"/>
    <cellStyle name="Акцент5 3 5" xfId="43567"/>
    <cellStyle name="Акцент5 30" xfId="43568"/>
    <cellStyle name="Акцент5 30 2" xfId="43569"/>
    <cellStyle name="Акцент5 30 3" xfId="43570"/>
    <cellStyle name="Акцент5 30 4" xfId="43571"/>
    <cellStyle name="Акцент5 30 5" xfId="43572"/>
    <cellStyle name="Акцент5 31" xfId="43573"/>
    <cellStyle name="Акцент5 32" xfId="43574"/>
    <cellStyle name="Акцент5 33" xfId="43575"/>
    <cellStyle name="Акцент5 34" xfId="43576"/>
    <cellStyle name="Акцент5 35" xfId="43577"/>
    <cellStyle name="Акцент5 36" xfId="43578"/>
    <cellStyle name="Акцент5 37" xfId="43579"/>
    <cellStyle name="Акцент5 38" xfId="43580"/>
    <cellStyle name="Акцент5 4" xfId="43581"/>
    <cellStyle name="Акцент5 4 2" xfId="43582"/>
    <cellStyle name="Акцент5 4 3" xfId="43583"/>
    <cellStyle name="Акцент5 4 4" xfId="43584"/>
    <cellStyle name="Акцент5 4 5" xfId="43585"/>
    <cellStyle name="Акцент5 5" xfId="43586"/>
    <cellStyle name="Акцент5 5 2" xfId="43587"/>
    <cellStyle name="Акцент5 5 3" xfId="43588"/>
    <cellStyle name="Акцент5 5 4" xfId="43589"/>
    <cellStyle name="Акцент5 5 5" xfId="43590"/>
    <cellStyle name="Акцент5 6" xfId="43591"/>
    <cellStyle name="Акцент5 6 2" xfId="43592"/>
    <cellStyle name="Акцент5 6 3" xfId="43593"/>
    <cellStyle name="Акцент5 6 4" xfId="43594"/>
    <cellStyle name="Акцент5 6 5" xfId="43595"/>
    <cellStyle name="Акцент5 7" xfId="43596"/>
    <cellStyle name="Акцент5 7 2" xfId="43597"/>
    <cellStyle name="Акцент5 7 3" xfId="43598"/>
    <cellStyle name="Акцент5 7 4" xfId="43599"/>
    <cellStyle name="Акцент5 7 5" xfId="43600"/>
    <cellStyle name="Акцент5 8" xfId="43601"/>
    <cellStyle name="Акцент5 8 2" xfId="43602"/>
    <cellStyle name="Акцент5 8 3" xfId="43603"/>
    <cellStyle name="Акцент5 8 4" xfId="43604"/>
    <cellStyle name="Акцент5 8 5" xfId="43605"/>
    <cellStyle name="Акцент5 9" xfId="43606"/>
    <cellStyle name="Акцент5 9 2" xfId="43607"/>
    <cellStyle name="Акцент5 9 3" xfId="43608"/>
    <cellStyle name="Акцент5 9 4" xfId="43609"/>
    <cellStyle name="Акцент5 9 5" xfId="43610"/>
    <cellStyle name="Акцент6 10" xfId="43611"/>
    <cellStyle name="Акцент6 10 2" xfId="43612"/>
    <cellStyle name="Акцент6 10 3" xfId="43613"/>
    <cellStyle name="Акцент6 10 4" xfId="43614"/>
    <cellStyle name="Акцент6 10 5" xfId="43615"/>
    <cellStyle name="Акцент6 11" xfId="43616"/>
    <cellStyle name="Акцент6 11 2" xfId="43617"/>
    <cellStyle name="Акцент6 11 3" xfId="43618"/>
    <cellStyle name="Акцент6 11 4" xfId="43619"/>
    <cellStyle name="Акцент6 11 5" xfId="43620"/>
    <cellStyle name="Акцент6 12" xfId="43621"/>
    <cellStyle name="Акцент6 12 2" xfId="43622"/>
    <cellStyle name="Акцент6 12 3" xfId="43623"/>
    <cellStyle name="Акцент6 12 4" xfId="43624"/>
    <cellStyle name="Акцент6 12 5" xfId="43625"/>
    <cellStyle name="Акцент6 13" xfId="43626"/>
    <cellStyle name="Акцент6 13 2" xfId="43627"/>
    <cellStyle name="Акцент6 13 3" xfId="43628"/>
    <cellStyle name="Акцент6 13 4" xfId="43629"/>
    <cellStyle name="Акцент6 13 5" xfId="43630"/>
    <cellStyle name="Акцент6 14" xfId="43631"/>
    <cellStyle name="Акцент6 14 2" xfId="43632"/>
    <cellStyle name="Акцент6 14 3" xfId="43633"/>
    <cellStyle name="Акцент6 14 4" xfId="43634"/>
    <cellStyle name="Акцент6 14 5" xfId="43635"/>
    <cellStyle name="Акцент6 15" xfId="43636"/>
    <cellStyle name="Акцент6 15 2" xfId="43637"/>
    <cellStyle name="Акцент6 15 3" xfId="43638"/>
    <cellStyle name="Акцент6 15 4" xfId="43639"/>
    <cellStyle name="Акцент6 15 5" xfId="43640"/>
    <cellStyle name="Акцент6 16" xfId="43641"/>
    <cellStyle name="Акцент6 16 2" xfId="43642"/>
    <cellStyle name="Акцент6 16 3" xfId="43643"/>
    <cellStyle name="Акцент6 16 4" xfId="43644"/>
    <cellStyle name="Акцент6 16 5" xfId="43645"/>
    <cellStyle name="Акцент6 17" xfId="43646"/>
    <cellStyle name="Акцент6 17 2" xfId="43647"/>
    <cellStyle name="Акцент6 17 3" xfId="43648"/>
    <cellStyle name="Акцент6 17 4" xfId="43649"/>
    <cellStyle name="Акцент6 17 5" xfId="43650"/>
    <cellStyle name="Акцент6 18" xfId="43651"/>
    <cellStyle name="Акцент6 18 2" xfId="43652"/>
    <cellStyle name="Акцент6 18 3" xfId="43653"/>
    <cellStyle name="Акцент6 18 4" xfId="43654"/>
    <cellStyle name="Акцент6 18 5" xfId="43655"/>
    <cellStyle name="Акцент6 19" xfId="43656"/>
    <cellStyle name="Акцент6 19 2" xfId="43657"/>
    <cellStyle name="Акцент6 19 3" xfId="43658"/>
    <cellStyle name="Акцент6 19 4" xfId="43659"/>
    <cellStyle name="Акцент6 19 5" xfId="43660"/>
    <cellStyle name="Акцент6 2" xfId="1605"/>
    <cellStyle name="Акцент6 2 2" xfId="43661"/>
    <cellStyle name="Акцент6 2 3" xfId="43662"/>
    <cellStyle name="Акцент6 2 4" xfId="43663"/>
    <cellStyle name="Акцент6 2 5" xfId="43664"/>
    <cellStyle name="Акцент6 2 6" xfId="43665"/>
    <cellStyle name="Акцент6 2 7" xfId="43666"/>
    <cellStyle name="Акцент6 20" xfId="43667"/>
    <cellStyle name="Акцент6 20 2" xfId="43668"/>
    <cellStyle name="Акцент6 20 3" xfId="43669"/>
    <cellStyle name="Акцент6 20 4" xfId="43670"/>
    <cellStyle name="Акцент6 20 5" xfId="43671"/>
    <cellStyle name="Акцент6 21" xfId="43672"/>
    <cellStyle name="Акцент6 21 2" xfId="43673"/>
    <cellStyle name="Акцент6 21 3" xfId="43674"/>
    <cellStyle name="Акцент6 21 4" xfId="43675"/>
    <cellStyle name="Акцент6 21 5" xfId="43676"/>
    <cellStyle name="Акцент6 22" xfId="43677"/>
    <cellStyle name="Акцент6 22 2" xfId="43678"/>
    <cellStyle name="Акцент6 22 3" xfId="43679"/>
    <cellStyle name="Акцент6 22 4" xfId="43680"/>
    <cellStyle name="Акцент6 22 5" xfId="43681"/>
    <cellStyle name="Акцент6 23" xfId="43682"/>
    <cellStyle name="Акцент6 23 2" xfId="43683"/>
    <cellStyle name="Акцент6 23 3" xfId="43684"/>
    <cellStyle name="Акцент6 23 4" xfId="43685"/>
    <cellStyle name="Акцент6 23 5" xfId="43686"/>
    <cellStyle name="Акцент6 24" xfId="43687"/>
    <cellStyle name="Акцент6 24 2" xfId="43688"/>
    <cellStyle name="Акцент6 24 3" xfId="43689"/>
    <cellStyle name="Акцент6 24 4" xfId="43690"/>
    <cellStyle name="Акцент6 24 5" xfId="43691"/>
    <cellStyle name="Акцент6 25" xfId="43692"/>
    <cellStyle name="Акцент6 25 2" xfId="43693"/>
    <cellStyle name="Акцент6 25 3" xfId="43694"/>
    <cellStyle name="Акцент6 25 4" xfId="43695"/>
    <cellStyle name="Акцент6 25 5" xfId="43696"/>
    <cellStyle name="Акцент6 26" xfId="43697"/>
    <cellStyle name="Акцент6 26 2" xfId="43698"/>
    <cellStyle name="Акцент6 26 3" xfId="43699"/>
    <cellStyle name="Акцент6 26 4" xfId="43700"/>
    <cellStyle name="Акцент6 26 5" xfId="43701"/>
    <cellStyle name="Акцент6 27" xfId="43702"/>
    <cellStyle name="Акцент6 27 2" xfId="43703"/>
    <cellStyle name="Акцент6 27 3" xfId="43704"/>
    <cellStyle name="Акцент6 27 4" xfId="43705"/>
    <cellStyle name="Акцент6 27 5" xfId="43706"/>
    <cellStyle name="Акцент6 28" xfId="43707"/>
    <cellStyle name="Акцент6 28 2" xfId="43708"/>
    <cellStyle name="Акцент6 28 3" xfId="43709"/>
    <cellStyle name="Акцент6 28 4" xfId="43710"/>
    <cellStyle name="Акцент6 28 5" xfId="43711"/>
    <cellStyle name="Акцент6 29" xfId="43712"/>
    <cellStyle name="Акцент6 29 2" xfId="43713"/>
    <cellStyle name="Акцент6 29 3" xfId="43714"/>
    <cellStyle name="Акцент6 29 4" xfId="43715"/>
    <cellStyle name="Акцент6 29 5" xfId="43716"/>
    <cellStyle name="Акцент6 3" xfId="1606"/>
    <cellStyle name="Акцент6 3 2" xfId="43717"/>
    <cellStyle name="Акцент6 3 3" xfId="43718"/>
    <cellStyle name="Акцент6 3 4" xfId="43719"/>
    <cellStyle name="Акцент6 3 5" xfId="43720"/>
    <cellStyle name="Акцент6 30" xfId="43721"/>
    <cellStyle name="Акцент6 30 2" xfId="43722"/>
    <cellStyle name="Акцент6 30 3" xfId="43723"/>
    <cellStyle name="Акцент6 30 4" xfId="43724"/>
    <cellStyle name="Акцент6 30 5" xfId="43725"/>
    <cellStyle name="Акцент6 31" xfId="43726"/>
    <cellStyle name="Акцент6 32" xfId="43727"/>
    <cellStyle name="Акцент6 33" xfId="43728"/>
    <cellStyle name="Акцент6 34" xfId="43729"/>
    <cellStyle name="Акцент6 35" xfId="43730"/>
    <cellStyle name="Акцент6 36" xfId="43731"/>
    <cellStyle name="Акцент6 37" xfId="43732"/>
    <cellStyle name="Акцент6 38" xfId="43733"/>
    <cellStyle name="Акцент6 4" xfId="43734"/>
    <cellStyle name="Акцент6 4 2" xfId="43735"/>
    <cellStyle name="Акцент6 4 3" xfId="43736"/>
    <cellStyle name="Акцент6 4 4" xfId="43737"/>
    <cellStyle name="Акцент6 4 5" xfId="43738"/>
    <cellStyle name="Акцент6 5" xfId="43739"/>
    <cellStyle name="Акцент6 5 2" xfId="43740"/>
    <cellStyle name="Акцент6 5 3" xfId="43741"/>
    <cellStyle name="Акцент6 5 4" xfId="43742"/>
    <cellStyle name="Акцент6 5 5" xfId="43743"/>
    <cellStyle name="Акцент6 6" xfId="43744"/>
    <cellStyle name="Акцент6 6 2" xfId="43745"/>
    <cellStyle name="Акцент6 6 3" xfId="43746"/>
    <cellStyle name="Акцент6 6 4" xfId="43747"/>
    <cellStyle name="Акцент6 6 5" xfId="43748"/>
    <cellStyle name="Акцент6 7" xfId="43749"/>
    <cellStyle name="Акцент6 7 2" xfId="43750"/>
    <cellStyle name="Акцент6 7 3" xfId="43751"/>
    <cellStyle name="Акцент6 7 4" xfId="43752"/>
    <cellStyle name="Акцент6 7 5" xfId="43753"/>
    <cellStyle name="Акцент6 8" xfId="43754"/>
    <cellStyle name="Акцент6 8 2" xfId="43755"/>
    <cellStyle name="Акцент6 8 3" xfId="43756"/>
    <cellStyle name="Акцент6 8 4" xfId="43757"/>
    <cellStyle name="Акцент6 8 5" xfId="43758"/>
    <cellStyle name="Акцент6 9" xfId="43759"/>
    <cellStyle name="Акцент6 9 2" xfId="43760"/>
    <cellStyle name="Акцент6 9 3" xfId="43761"/>
    <cellStyle name="Акцент6 9 4" xfId="43762"/>
    <cellStyle name="Акцент6 9 5" xfId="43763"/>
    <cellStyle name="Беззащитный" xfId="1607"/>
    <cellStyle name="Беззащитный 2" xfId="1608"/>
    <cellStyle name="Беззащитный 2 10" xfId="3492"/>
    <cellStyle name="Беззащитный 2 10 2" xfId="8916"/>
    <cellStyle name="Беззащитный 2 10 3" xfId="12261"/>
    <cellStyle name="Беззащитный 2 11" xfId="3686"/>
    <cellStyle name="Беззащитный 2 11 2" xfId="9088"/>
    <cellStyle name="Беззащитный 2 11 3" xfId="12416"/>
    <cellStyle name="Беззащитный 2 12" xfId="3874"/>
    <cellStyle name="Беззащитный 2 12 2" xfId="9252"/>
    <cellStyle name="Беззащитный 2 12 3" xfId="12564"/>
    <cellStyle name="Беззащитный 2 13" xfId="4065"/>
    <cellStyle name="Беззащитный 2 13 2" xfId="9418"/>
    <cellStyle name="Беззащитный 2 13 3" xfId="12716"/>
    <cellStyle name="Беззащитный 2 14" xfId="4391"/>
    <cellStyle name="Беззащитный 2 14 2" xfId="9703"/>
    <cellStyle name="Беззащитный 2 14 3" xfId="12966"/>
    <cellStyle name="Беззащитный 2 15" xfId="4429"/>
    <cellStyle name="Беззащитный 2 15 2" xfId="9741"/>
    <cellStyle name="Беззащитный 2 15 3" xfId="13004"/>
    <cellStyle name="Беззащитный 2 16" xfId="4607"/>
    <cellStyle name="Беззащитный 2 16 2" xfId="9894"/>
    <cellStyle name="Беззащитный 2 16 3" xfId="13144"/>
    <cellStyle name="Беззащитный 2 17" xfId="4796"/>
    <cellStyle name="Беззащитный 2 17 2" xfId="10059"/>
    <cellStyle name="Беззащитный 2 17 3" xfId="13294"/>
    <cellStyle name="Беззащитный 2 18" xfId="4963"/>
    <cellStyle name="Беззащитный 2 18 2" xfId="10202"/>
    <cellStyle name="Беззащитный 2 18 3" xfId="13422"/>
    <cellStyle name="Беззащитный 2 19" xfId="5086"/>
    <cellStyle name="Беззащитный 2 19 2" xfId="10301"/>
    <cellStyle name="Беззащитный 2 19 3" xfId="13507"/>
    <cellStyle name="Беззащитный 2 2" xfId="2357"/>
    <cellStyle name="Беззащитный 2 2 2" xfId="7895"/>
    <cellStyle name="Беззащитный 2 2 3" xfId="7223"/>
    <cellStyle name="Беззащитный 2 20" xfId="5911"/>
    <cellStyle name="Беззащитный 2 20 2" xfId="11030"/>
    <cellStyle name="Беззащитный 2 20 3" xfId="14177"/>
    <cellStyle name="Беззащитный 2 21" xfId="5609"/>
    <cellStyle name="Беззащитный 2 21 2" xfId="10730"/>
    <cellStyle name="Беззащитный 2 21 3" xfId="13878"/>
    <cellStyle name="Беззащитный 2 22" xfId="5973"/>
    <cellStyle name="Беззащитный 2 22 2" xfId="11092"/>
    <cellStyle name="Беззащитный 2 22 3" xfId="14239"/>
    <cellStyle name="Беззащитный 2 23" xfId="6000"/>
    <cellStyle name="Беззащитный 2 23 2" xfId="11118"/>
    <cellStyle name="Беззащитный 2 23 3" xfId="14266"/>
    <cellStyle name="Беззащитный 2 24" xfId="6211"/>
    <cellStyle name="Беззащитный 2 24 2" xfId="11304"/>
    <cellStyle name="Беззащитный 2 24 3" xfId="14439"/>
    <cellStyle name="Беззащитный 2 25" xfId="6380"/>
    <cellStyle name="Беззащитный 2 25 2" xfId="11450"/>
    <cellStyle name="Беззащитный 2 25 3" xfId="14570"/>
    <cellStyle name="Беззащитный 2 26" xfId="7321"/>
    <cellStyle name="Беззащитный 2 27" xfId="9430"/>
    <cellStyle name="Беззащитный 2 3" xfId="1975"/>
    <cellStyle name="Беззащитный 2 3 2" xfId="7516"/>
    <cellStyle name="Беззащитный 2 3 3" xfId="11750"/>
    <cellStyle name="Беззащитный 2 4" xfId="2443"/>
    <cellStyle name="Беззащитный 2 4 2" xfId="7981"/>
    <cellStyle name="Беззащитный 2 4 3" xfId="7614"/>
    <cellStyle name="Беззащитный 2 5" xfId="2473"/>
    <cellStyle name="Беззащитный 2 5 2" xfId="8011"/>
    <cellStyle name="Беззащитный 2 5 3" xfId="7132"/>
    <cellStyle name="Беззащитный 2 6" xfId="2680"/>
    <cellStyle name="Беззащитный 2 6 2" xfId="8194"/>
    <cellStyle name="Беззащитный 2 6 3" xfId="7044"/>
    <cellStyle name="Беззащитный 2 7" xfId="2908"/>
    <cellStyle name="Беззащитный 2 7 2" xfId="8400"/>
    <cellStyle name="Беззащитный 2 7 3" xfId="6850"/>
    <cellStyle name="Беззащитный 2 8" xfId="3101"/>
    <cellStyle name="Беззащитный 2 8 2" xfId="8569"/>
    <cellStyle name="Беззащитный 2 8 3" xfId="11946"/>
    <cellStyle name="Беззащитный 2 9" xfId="3300"/>
    <cellStyle name="Беззащитный 2 9 2" xfId="8746"/>
    <cellStyle name="Беззащитный 2 9 3" xfId="12107"/>
    <cellStyle name="Беззащитный 3" xfId="43764"/>
    <cellStyle name="Беззащитный 4" xfId="43765"/>
    <cellStyle name="Беззащитный 5" xfId="43766"/>
    <cellStyle name="Беззащитный_План по КВЛ 2011г." xfId="1609"/>
    <cellStyle name="Ввод  10" xfId="43767"/>
    <cellStyle name="Ввод  10 10" xfId="43768"/>
    <cellStyle name="Ввод  10 10 2" xfId="43769"/>
    <cellStyle name="Ввод  10 11" xfId="43770"/>
    <cellStyle name="Ввод  10 2" xfId="43771"/>
    <cellStyle name="Ввод  10 2 2" xfId="43772"/>
    <cellStyle name="Ввод  10 2 3" xfId="43773"/>
    <cellStyle name="Ввод  10 2 4" xfId="43774"/>
    <cellStyle name="Ввод  10 2 5" xfId="43775"/>
    <cellStyle name="Ввод  10 2 5 2" xfId="43776"/>
    <cellStyle name="Ввод  10 2 6" xfId="43777"/>
    <cellStyle name="Ввод  10 2 6 2" xfId="43778"/>
    <cellStyle name="Ввод  10 2 7" xfId="43779"/>
    <cellStyle name="Ввод  10 2 7 2" xfId="43780"/>
    <cellStyle name="Ввод  10 2 8" xfId="43781"/>
    <cellStyle name="Ввод  10 2 8 2" xfId="43782"/>
    <cellStyle name="Ввод  10 2 9" xfId="43783"/>
    <cellStyle name="Ввод  10 3" xfId="43784"/>
    <cellStyle name="Ввод  10 3 2" xfId="43785"/>
    <cellStyle name="Ввод  10 3 3" xfId="43786"/>
    <cellStyle name="Ввод  10 3 4" xfId="43787"/>
    <cellStyle name="Ввод  10 3 5" xfId="43788"/>
    <cellStyle name="Ввод  10 3 5 2" xfId="43789"/>
    <cellStyle name="Ввод  10 3 6" xfId="43790"/>
    <cellStyle name="Ввод  10 3 6 2" xfId="43791"/>
    <cellStyle name="Ввод  10 3 7" xfId="43792"/>
    <cellStyle name="Ввод  10 3 7 2" xfId="43793"/>
    <cellStyle name="Ввод  10 3 8" xfId="43794"/>
    <cellStyle name="Ввод  10 3 8 2" xfId="43795"/>
    <cellStyle name="Ввод  10 3 9" xfId="43796"/>
    <cellStyle name="Ввод  10 4" xfId="43797"/>
    <cellStyle name="Ввод  10 5" xfId="43798"/>
    <cellStyle name="Ввод  10 6" xfId="43799"/>
    <cellStyle name="Ввод  10 7" xfId="43800"/>
    <cellStyle name="Ввод  10 7 2" xfId="43801"/>
    <cellStyle name="Ввод  10 8" xfId="43802"/>
    <cellStyle name="Ввод  10 8 2" xfId="43803"/>
    <cellStyle name="Ввод  10 9" xfId="43804"/>
    <cellStyle name="Ввод  10 9 2" xfId="43805"/>
    <cellStyle name="Ввод  11" xfId="43806"/>
    <cellStyle name="Ввод  11 10" xfId="43807"/>
    <cellStyle name="Ввод  11 10 2" xfId="43808"/>
    <cellStyle name="Ввод  11 11" xfId="43809"/>
    <cellStyle name="Ввод  11 2" xfId="43810"/>
    <cellStyle name="Ввод  11 2 2" xfId="43811"/>
    <cellStyle name="Ввод  11 2 3" xfId="43812"/>
    <cellStyle name="Ввод  11 2 4" xfId="43813"/>
    <cellStyle name="Ввод  11 2 5" xfId="43814"/>
    <cellStyle name="Ввод  11 2 5 2" xfId="43815"/>
    <cellStyle name="Ввод  11 2 6" xfId="43816"/>
    <cellStyle name="Ввод  11 2 6 2" xfId="43817"/>
    <cellStyle name="Ввод  11 2 7" xfId="43818"/>
    <cellStyle name="Ввод  11 2 7 2" xfId="43819"/>
    <cellStyle name="Ввод  11 2 8" xfId="43820"/>
    <cellStyle name="Ввод  11 2 8 2" xfId="43821"/>
    <cellStyle name="Ввод  11 2 9" xfId="43822"/>
    <cellStyle name="Ввод  11 3" xfId="43823"/>
    <cellStyle name="Ввод  11 3 2" xfId="43824"/>
    <cellStyle name="Ввод  11 3 3" xfId="43825"/>
    <cellStyle name="Ввод  11 3 4" xfId="43826"/>
    <cellStyle name="Ввод  11 3 5" xfId="43827"/>
    <cellStyle name="Ввод  11 3 5 2" xfId="43828"/>
    <cellStyle name="Ввод  11 3 6" xfId="43829"/>
    <cellStyle name="Ввод  11 3 6 2" xfId="43830"/>
    <cellStyle name="Ввод  11 3 7" xfId="43831"/>
    <cellStyle name="Ввод  11 3 7 2" xfId="43832"/>
    <cellStyle name="Ввод  11 3 8" xfId="43833"/>
    <cellStyle name="Ввод  11 3 8 2" xfId="43834"/>
    <cellStyle name="Ввод  11 3 9" xfId="43835"/>
    <cellStyle name="Ввод  11 4" xfId="43836"/>
    <cellStyle name="Ввод  11 5" xfId="43837"/>
    <cellStyle name="Ввод  11 6" xfId="43838"/>
    <cellStyle name="Ввод  11 7" xfId="43839"/>
    <cellStyle name="Ввод  11 7 2" xfId="43840"/>
    <cellStyle name="Ввод  11 8" xfId="43841"/>
    <cellStyle name="Ввод  11 8 2" xfId="43842"/>
    <cellStyle name="Ввод  11 9" xfId="43843"/>
    <cellStyle name="Ввод  11 9 2" xfId="43844"/>
    <cellStyle name="Ввод  12" xfId="43845"/>
    <cellStyle name="Ввод  12 10" xfId="43846"/>
    <cellStyle name="Ввод  12 10 2" xfId="43847"/>
    <cellStyle name="Ввод  12 11" xfId="43848"/>
    <cellStyle name="Ввод  12 2" xfId="43849"/>
    <cellStyle name="Ввод  12 2 2" xfId="43850"/>
    <cellStyle name="Ввод  12 2 3" xfId="43851"/>
    <cellStyle name="Ввод  12 2 4" xfId="43852"/>
    <cellStyle name="Ввод  12 2 5" xfId="43853"/>
    <cellStyle name="Ввод  12 2 5 2" xfId="43854"/>
    <cellStyle name="Ввод  12 2 6" xfId="43855"/>
    <cellStyle name="Ввод  12 2 6 2" xfId="43856"/>
    <cellStyle name="Ввод  12 2 7" xfId="43857"/>
    <cellStyle name="Ввод  12 2 7 2" xfId="43858"/>
    <cellStyle name="Ввод  12 2 8" xfId="43859"/>
    <cellStyle name="Ввод  12 2 8 2" xfId="43860"/>
    <cellStyle name="Ввод  12 2 9" xfId="43861"/>
    <cellStyle name="Ввод  12 3" xfId="43862"/>
    <cellStyle name="Ввод  12 3 2" xfId="43863"/>
    <cellStyle name="Ввод  12 3 3" xfId="43864"/>
    <cellStyle name="Ввод  12 3 4" xfId="43865"/>
    <cellStyle name="Ввод  12 3 5" xfId="43866"/>
    <cellStyle name="Ввод  12 3 5 2" xfId="43867"/>
    <cellStyle name="Ввод  12 3 6" xfId="43868"/>
    <cellStyle name="Ввод  12 3 6 2" xfId="43869"/>
    <cellStyle name="Ввод  12 3 7" xfId="43870"/>
    <cellStyle name="Ввод  12 3 7 2" xfId="43871"/>
    <cellStyle name="Ввод  12 3 8" xfId="43872"/>
    <cellStyle name="Ввод  12 3 8 2" xfId="43873"/>
    <cellStyle name="Ввод  12 3 9" xfId="43874"/>
    <cellStyle name="Ввод  12 4" xfId="43875"/>
    <cellStyle name="Ввод  12 5" xfId="43876"/>
    <cellStyle name="Ввод  12 6" xfId="43877"/>
    <cellStyle name="Ввод  12 7" xfId="43878"/>
    <cellStyle name="Ввод  12 7 2" xfId="43879"/>
    <cellStyle name="Ввод  12 8" xfId="43880"/>
    <cellStyle name="Ввод  12 8 2" xfId="43881"/>
    <cellStyle name="Ввод  12 9" xfId="43882"/>
    <cellStyle name="Ввод  12 9 2" xfId="43883"/>
    <cellStyle name="Ввод  13" xfId="43884"/>
    <cellStyle name="Ввод  13 10" xfId="43885"/>
    <cellStyle name="Ввод  13 10 2" xfId="43886"/>
    <cellStyle name="Ввод  13 11" xfId="43887"/>
    <cellStyle name="Ввод  13 2" xfId="43888"/>
    <cellStyle name="Ввод  13 2 2" xfId="43889"/>
    <cellStyle name="Ввод  13 2 3" xfId="43890"/>
    <cellStyle name="Ввод  13 2 4" xfId="43891"/>
    <cellStyle name="Ввод  13 2 5" xfId="43892"/>
    <cellStyle name="Ввод  13 2 5 2" xfId="43893"/>
    <cellStyle name="Ввод  13 2 6" xfId="43894"/>
    <cellStyle name="Ввод  13 2 6 2" xfId="43895"/>
    <cellStyle name="Ввод  13 2 7" xfId="43896"/>
    <cellStyle name="Ввод  13 2 7 2" xfId="43897"/>
    <cellStyle name="Ввод  13 2 8" xfId="43898"/>
    <cellStyle name="Ввод  13 2 8 2" xfId="43899"/>
    <cellStyle name="Ввод  13 2 9" xfId="43900"/>
    <cellStyle name="Ввод  13 3" xfId="43901"/>
    <cellStyle name="Ввод  13 3 2" xfId="43902"/>
    <cellStyle name="Ввод  13 3 3" xfId="43903"/>
    <cellStyle name="Ввод  13 3 4" xfId="43904"/>
    <cellStyle name="Ввод  13 3 5" xfId="43905"/>
    <cellStyle name="Ввод  13 3 5 2" xfId="43906"/>
    <cellStyle name="Ввод  13 3 6" xfId="43907"/>
    <cellStyle name="Ввод  13 3 6 2" xfId="43908"/>
    <cellStyle name="Ввод  13 3 7" xfId="43909"/>
    <cellStyle name="Ввод  13 3 7 2" xfId="43910"/>
    <cellStyle name="Ввод  13 3 8" xfId="43911"/>
    <cellStyle name="Ввод  13 3 8 2" xfId="43912"/>
    <cellStyle name="Ввод  13 3 9" xfId="43913"/>
    <cellStyle name="Ввод  13 4" xfId="43914"/>
    <cellStyle name="Ввод  13 5" xfId="43915"/>
    <cellStyle name="Ввод  13 6" xfId="43916"/>
    <cellStyle name="Ввод  13 7" xfId="43917"/>
    <cellStyle name="Ввод  13 7 2" xfId="43918"/>
    <cellStyle name="Ввод  13 8" xfId="43919"/>
    <cellStyle name="Ввод  13 8 2" xfId="43920"/>
    <cellStyle name="Ввод  13 9" xfId="43921"/>
    <cellStyle name="Ввод  13 9 2" xfId="43922"/>
    <cellStyle name="Ввод  14" xfId="43923"/>
    <cellStyle name="Ввод  14 10" xfId="43924"/>
    <cellStyle name="Ввод  14 10 2" xfId="43925"/>
    <cellStyle name="Ввод  14 11" xfId="43926"/>
    <cellStyle name="Ввод  14 2" xfId="43927"/>
    <cellStyle name="Ввод  14 2 2" xfId="43928"/>
    <cellStyle name="Ввод  14 2 3" xfId="43929"/>
    <cellStyle name="Ввод  14 2 4" xfId="43930"/>
    <cellStyle name="Ввод  14 2 5" xfId="43931"/>
    <cellStyle name="Ввод  14 2 5 2" xfId="43932"/>
    <cellStyle name="Ввод  14 2 6" xfId="43933"/>
    <cellStyle name="Ввод  14 2 6 2" xfId="43934"/>
    <cellStyle name="Ввод  14 2 7" xfId="43935"/>
    <cellStyle name="Ввод  14 2 7 2" xfId="43936"/>
    <cellStyle name="Ввод  14 2 8" xfId="43937"/>
    <cellStyle name="Ввод  14 2 8 2" xfId="43938"/>
    <cellStyle name="Ввод  14 2 9" xfId="43939"/>
    <cellStyle name="Ввод  14 3" xfId="43940"/>
    <cellStyle name="Ввод  14 3 2" xfId="43941"/>
    <cellStyle name="Ввод  14 3 3" xfId="43942"/>
    <cellStyle name="Ввод  14 3 4" xfId="43943"/>
    <cellStyle name="Ввод  14 3 5" xfId="43944"/>
    <cellStyle name="Ввод  14 3 5 2" xfId="43945"/>
    <cellStyle name="Ввод  14 3 6" xfId="43946"/>
    <cellStyle name="Ввод  14 3 6 2" xfId="43947"/>
    <cellStyle name="Ввод  14 3 7" xfId="43948"/>
    <cellStyle name="Ввод  14 3 7 2" xfId="43949"/>
    <cellStyle name="Ввод  14 3 8" xfId="43950"/>
    <cellStyle name="Ввод  14 3 8 2" xfId="43951"/>
    <cellStyle name="Ввод  14 3 9" xfId="43952"/>
    <cellStyle name="Ввод  14 4" xfId="43953"/>
    <cellStyle name="Ввод  14 5" xfId="43954"/>
    <cellStyle name="Ввод  14 6" xfId="43955"/>
    <cellStyle name="Ввод  14 7" xfId="43956"/>
    <cellStyle name="Ввод  14 7 2" xfId="43957"/>
    <cellStyle name="Ввод  14 8" xfId="43958"/>
    <cellStyle name="Ввод  14 8 2" xfId="43959"/>
    <cellStyle name="Ввод  14 9" xfId="43960"/>
    <cellStyle name="Ввод  14 9 2" xfId="43961"/>
    <cellStyle name="Ввод  15" xfId="43962"/>
    <cellStyle name="Ввод  15 10" xfId="43963"/>
    <cellStyle name="Ввод  15 10 2" xfId="43964"/>
    <cellStyle name="Ввод  15 11" xfId="43965"/>
    <cellStyle name="Ввод  15 2" xfId="43966"/>
    <cellStyle name="Ввод  15 2 2" xfId="43967"/>
    <cellStyle name="Ввод  15 2 3" xfId="43968"/>
    <cellStyle name="Ввод  15 2 4" xfId="43969"/>
    <cellStyle name="Ввод  15 2 5" xfId="43970"/>
    <cellStyle name="Ввод  15 2 5 2" xfId="43971"/>
    <cellStyle name="Ввод  15 2 6" xfId="43972"/>
    <cellStyle name="Ввод  15 2 6 2" xfId="43973"/>
    <cellStyle name="Ввод  15 2 7" xfId="43974"/>
    <cellStyle name="Ввод  15 2 7 2" xfId="43975"/>
    <cellStyle name="Ввод  15 2 8" xfId="43976"/>
    <cellStyle name="Ввод  15 2 8 2" xfId="43977"/>
    <cellStyle name="Ввод  15 2 9" xfId="43978"/>
    <cellStyle name="Ввод  15 3" xfId="43979"/>
    <cellStyle name="Ввод  15 3 2" xfId="43980"/>
    <cellStyle name="Ввод  15 3 3" xfId="43981"/>
    <cellStyle name="Ввод  15 3 4" xfId="43982"/>
    <cellStyle name="Ввод  15 3 5" xfId="43983"/>
    <cellStyle name="Ввод  15 3 5 2" xfId="43984"/>
    <cellStyle name="Ввод  15 3 6" xfId="43985"/>
    <cellStyle name="Ввод  15 3 6 2" xfId="43986"/>
    <cellStyle name="Ввод  15 3 7" xfId="43987"/>
    <cellStyle name="Ввод  15 3 7 2" xfId="43988"/>
    <cellStyle name="Ввод  15 3 8" xfId="43989"/>
    <cellStyle name="Ввод  15 3 8 2" xfId="43990"/>
    <cellStyle name="Ввод  15 3 9" xfId="43991"/>
    <cellStyle name="Ввод  15 4" xfId="43992"/>
    <cellStyle name="Ввод  15 5" xfId="43993"/>
    <cellStyle name="Ввод  15 6" xfId="43994"/>
    <cellStyle name="Ввод  15 7" xfId="43995"/>
    <cellStyle name="Ввод  15 7 2" xfId="43996"/>
    <cellStyle name="Ввод  15 8" xfId="43997"/>
    <cellStyle name="Ввод  15 8 2" xfId="43998"/>
    <cellStyle name="Ввод  15 9" xfId="43999"/>
    <cellStyle name="Ввод  15 9 2" xfId="44000"/>
    <cellStyle name="Ввод  16" xfId="44001"/>
    <cellStyle name="Ввод  16 10" xfId="44002"/>
    <cellStyle name="Ввод  16 10 2" xfId="44003"/>
    <cellStyle name="Ввод  16 11" xfId="44004"/>
    <cellStyle name="Ввод  16 2" xfId="44005"/>
    <cellStyle name="Ввод  16 2 2" xfId="44006"/>
    <cellStyle name="Ввод  16 2 3" xfId="44007"/>
    <cellStyle name="Ввод  16 2 4" xfId="44008"/>
    <cellStyle name="Ввод  16 2 5" xfId="44009"/>
    <cellStyle name="Ввод  16 2 5 2" xfId="44010"/>
    <cellStyle name="Ввод  16 2 6" xfId="44011"/>
    <cellStyle name="Ввод  16 2 6 2" xfId="44012"/>
    <cellStyle name="Ввод  16 2 7" xfId="44013"/>
    <cellStyle name="Ввод  16 2 7 2" xfId="44014"/>
    <cellStyle name="Ввод  16 2 8" xfId="44015"/>
    <cellStyle name="Ввод  16 2 8 2" xfId="44016"/>
    <cellStyle name="Ввод  16 2 9" xfId="44017"/>
    <cellStyle name="Ввод  16 3" xfId="44018"/>
    <cellStyle name="Ввод  16 3 2" xfId="44019"/>
    <cellStyle name="Ввод  16 3 3" xfId="44020"/>
    <cellStyle name="Ввод  16 3 4" xfId="44021"/>
    <cellStyle name="Ввод  16 3 5" xfId="44022"/>
    <cellStyle name="Ввод  16 3 5 2" xfId="44023"/>
    <cellStyle name="Ввод  16 3 6" xfId="44024"/>
    <cellStyle name="Ввод  16 3 6 2" xfId="44025"/>
    <cellStyle name="Ввод  16 3 7" xfId="44026"/>
    <cellStyle name="Ввод  16 3 7 2" xfId="44027"/>
    <cellStyle name="Ввод  16 3 8" xfId="44028"/>
    <cellStyle name="Ввод  16 3 8 2" xfId="44029"/>
    <cellStyle name="Ввод  16 3 9" xfId="44030"/>
    <cellStyle name="Ввод  16 4" xfId="44031"/>
    <cellStyle name="Ввод  16 5" xfId="44032"/>
    <cellStyle name="Ввод  16 6" xfId="44033"/>
    <cellStyle name="Ввод  16 7" xfId="44034"/>
    <cellStyle name="Ввод  16 7 2" xfId="44035"/>
    <cellStyle name="Ввод  16 8" xfId="44036"/>
    <cellStyle name="Ввод  16 8 2" xfId="44037"/>
    <cellStyle name="Ввод  16 9" xfId="44038"/>
    <cellStyle name="Ввод  16 9 2" xfId="44039"/>
    <cellStyle name="Ввод  17" xfId="44040"/>
    <cellStyle name="Ввод  17 10" xfId="44041"/>
    <cellStyle name="Ввод  17 10 2" xfId="44042"/>
    <cellStyle name="Ввод  17 11" xfId="44043"/>
    <cellStyle name="Ввод  17 2" xfId="44044"/>
    <cellStyle name="Ввод  17 2 2" xfId="44045"/>
    <cellStyle name="Ввод  17 2 3" xfId="44046"/>
    <cellStyle name="Ввод  17 2 4" xfId="44047"/>
    <cellStyle name="Ввод  17 2 5" xfId="44048"/>
    <cellStyle name="Ввод  17 2 5 2" xfId="44049"/>
    <cellStyle name="Ввод  17 2 6" xfId="44050"/>
    <cellStyle name="Ввод  17 2 6 2" xfId="44051"/>
    <cellStyle name="Ввод  17 2 7" xfId="44052"/>
    <cellStyle name="Ввод  17 2 7 2" xfId="44053"/>
    <cellStyle name="Ввод  17 2 8" xfId="44054"/>
    <cellStyle name="Ввод  17 2 8 2" xfId="44055"/>
    <cellStyle name="Ввод  17 2 9" xfId="44056"/>
    <cellStyle name="Ввод  17 3" xfId="44057"/>
    <cellStyle name="Ввод  17 3 2" xfId="44058"/>
    <cellStyle name="Ввод  17 3 3" xfId="44059"/>
    <cellStyle name="Ввод  17 3 4" xfId="44060"/>
    <cellStyle name="Ввод  17 3 5" xfId="44061"/>
    <cellStyle name="Ввод  17 3 5 2" xfId="44062"/>
    <cellStyle name="Ввод  17 3 6" xfId="44063"/>
    <cellStyle name="Ввод  17 3 6 2" xfId="44064"/>
    <cellStyle name="Ввод  17 3 7" xfId="44065"/>
    <cellStyle name="Ввод  17 3 7 2" xfId="44066"/>
    <cellStyle name="Ввод  17 3 8" xfId="44067"/>
    <cellStyle name="Ввод  17 3 8 2" xfId="44068"/>
    <cellStyle name="Ввод  17 3 9" xfId="44069"/>
    <cellStyle name="Ввод  17 4" xfId="44070"/>
    <cellStyle name="Ввод  17 5" xfId="44071"/>
    <cellStyle name="Ввод  17 6" xfId="44072"/>
    <cellStyle name="Ввод  17 7" xfId="44073"/>
    <cellStyle name="Ввод  17 7 2" xfId="44074"/>
    <cellStyle name="Ввод  17 8" xfId="44075"/>
    <cellStyle name="Ввод  17 8 2" xfId="44076"/>
    <cellStyle name="Ввод  17 9" xfId="44077"/>
    <cellStyle name="Ввод  17 9 2" xfId="44078"/>
    <cellStyle name="Ввод  18" xfId="44079"/>
    <cellStyle name="Ввод  18 10" xfId="44080"/>
    <cellStyle name="Ввод  18 10 2" xfId="44081"/>
    <cellStyle name="Ввод  18 11" xfId="44082"/>
    <cellStyle name="Ввод  18 2" xfId="44083"/>
    <cellStyle name="Ввод  18 2 2" xfId="44084"/>
    <cellStyle name="Ввод  18 2 3" xfId="44085"/>
    <cellStyle name="Ввод  18 2 4" xfId="44086"/>
    <cellStyle name="Ввод  18 2 5" xfId="44087"/>
    <cellStyle name="Ввод  18 2 5 2" xfId="44088"/>
    <cellStyle name="Ввод  18 2 6" xfId="44089"/>
    <cellStyle name="Ввод  18 2 6 2" xfId="44090"/>
    <cellStyle name="Ввод  18 2 7" xfId="44091"/>
    <cellStyle name="Ввод  18 2 7 2" xfId="44092"/>
    <cellStyle name="Ввод  18 2 8" xfId="44093"/>
    <cellStyle name="Ввод  18 2 8 2" xfId="44094"/>
    <cellStyle name="Ввод  18 2 9" xfId="44095"/>
    <cellStyle name="Ввод  18 3" xfId="44096"/>
    <cellStyle name="Ввод  18 3 2" xfId="44097"/>
    <cellStyle name="Ввод  18 3 3" xfId="44098"/>
    <cellStyle name="Ввод  18 3 4" xfId="44099"/>
    <cellStyle name="Ввод  18 3 5" xfId="44100"/>
    <cellStyle name="Ввод  18 3 5 2" xfId="44101"/>
    <cellStyle name="Ввод  18 3 6" xfId="44102"/>
    <cellStyle name="Ввод  18 3 6 2" xfId="44103"/>
    <cellStyle name="Ввод  18 3 7" xfId="44104"/>
    <cellStyle name="Ввод  18 3 7 2" xfId="44105"/>
    <cellStyle name="Ввод  18 3 8" xfId="44106"/>
    <cellStyle name="Ввод  18 3 8 2" xfId="44107"/>
    <cellStyle name="Ввод  18 3 9" xfId="44108"/>
    <cellStyle name="Ввод  18 4" xfId="44109"/>
    <cellStyle name="Ввод  18 5" xfId="44110"/>
    <cellStyle name="Ввод  18 6" xfId="44111"/>
    <cellStyle name="Ввод  18 7" xfId="44112"/>
    <cellStyle name="Ввод  18 7 2" xfId="44113"/>
    <cellStyle name="Ввод  18 8" xfId="44114"/>
    <cellStyle name="Ввод  18 8 2" xfId="44115"/>
    <cellStyle name="Ввод  18 9" xfId="44116"/>
    <cellStyle name="Ввод  18 9 2" xfId="44117"/>
    <cellStyle name="Ввод  19" xfId="44118"/>
    <cellStyle name="Ввод  19 10" xfId="44119"/>
    <cellStyle name="Ввод  19 10 2" xfId="44120"/>
    <cellStyle name="Ввод  19 11" xfId="44121"/>
    <cellStyle name="Ввод  19 2" xfId="44122"/>
    <cellStyle name="Ввод  19 2 2" xfId="44123"/>
    <cellStyle name="Ввод  19 2 3" xfId="44124"/>
    <cellStyle name="Ввод  19 2 4" xfId="44125"/>
    <cellStyle name="Ввод  19 2 5" xfId="44126"/>
    <cellStyle name="Ввод  19 2 5 2" xfId="44127"/>
    <cellStyle name="Ввод  19 2 6" xfId="44128"/>
    <cellStyle name="Ввод  19 2 6 2" xfId="44129"/>
    <cellStyle name="Ввод  19 2 7" xfId="44130"/>
    <cellStyle name="Ввод  19 2 7 2" xfId="44131"/>
    <cellStyle name="Ввод  19 2 8" xfId="44132"/>
    <cellStyle name="Ввод  19 2 8 2" xfId="44133"/>
    <cellStyle name="Ввод  19 2 9" xfId="44134"/>
    <cellStyle name="Ввод  19 3" xfId="44135"/>
    <cellStyle name="Ввод  19 3 2" xfId="44136"/>
    <cellStyle name="Ввод  19 3 3" xfId="44137"/>
    <cellStyle name="Ввод  19 3 4" xfId="44138"/>
    <cellStyle name="Ввод  19 3 5" xfId="44139"/>
    <cellStyle name="Ввод  19 3 5 2" xfId="44140"/>
    <cellStyle name="Ввод  19 3 6" xfId="44141"/>
    <cellStyle name="Ввод  19 3 6 2" xfId="44142"/>
    <cellStyle name="Ввод  19 3 7" xfId="44143"/>
    <cellStyle name="Ввод  19 3 7 2" xfId="44144"/>
    <cellStyle name="Ввод  19 3 8" xfId="44145"/>
    <cellStyle name="Ввод  19 3 8 2" xfId="44146"/>
    <cellStyle name="Ввод  19 3 9" xfId="44147"/>
    <cellStyle name="Ввод  19 4" xfId="44148"/>
    <cellStyle name="Ввод  19 5" xfId="44149"/>
    <cellStyle name="Ввод  19 6" xfId="44150"/>
    <cellStyle name="Ввод  19 7" xfId="44151"/>
    <cellStyle name="Ввод  19 7 2" xfId="44152"/>
    <cellStyle name="Ввод  19 8" xfId="44153"/>
    <cellStyle name="Ввод  19 8 2" xfId="44154"/>
    <cellStyle name="Ввод  19 9" xfId="44155"/>
    <cellStyle name="Ввод  19 9 2" xfId="44156"/>
    <cellStyle name="Ввод  2" xfId="1610"/>
    <cellStyle name="Ввод  2 10" xfId="3289"/>
    <cellStyle name="Ввод  2 10 2" xfId="8736"/>
    <cellStyle name="Ввод  2 10 3" xfId="12096"/>
    <cellStyle name="Ввод  2 11" xfId="3482"/>
    <cellStyle name="Ввод  2 11 2" xfId="8907"/>
    <cellStyle name="Ввод  2 11 3" xfId="12251"/>
    <cellStyle name="Ввод  2 12" xfId="3675"/>
    <cellStyle name="Ввод  2 12 2" xfId="9078"/>
    <cellStyle name="Ввод  2 12 3" xfId="12405"/>
    <cellStyle name="Ввод  2 13" xfId="3865"/>
    <cellStyle name="Ввод  2 13 2" xfId="9244"/>
    <cellStyle name="Ввод  2 13 3" xfId="12555"/>
    <cellStyle name="Ввод  2 14" xfId="4392"/>
    <cellStyle name="Ввод  2 14 2" xfId="9704"/>
    <cellStyle name="Ввод  2 14 3" xfId="12967"/>
    <cellStyle name="Ввод  2 15" xfId="4625"/>
    <cellStyle name="Ввод  2 15 2" xfId="9908"/>
    <cellStyle name="Ввод  2 15 3" xfId="13157"/>
    <cellStyle name="Ввод  2 16" xfId="4751"/>
    <cellStyle name="Ввод  2 16 2" xfId="10015"/>
    <cellStyle name="Ввод  2 16 3" xfId="13249"/>
    <cellStyle name="Ввод  2 17" xfId="4736"/>
    <cellStyle name="Ввод  2 17 2" xfId="10000"/>
    <cellStyle name="Ввод  2 17 3" xfId="13235"/>
    <cellStyle name="Ввод  2 18" xfId="4788"/>
    <cellStyle name="Ввод  2 18 2" xfId="10052"/>
    <cellStyle name="Ввод  2 18 3" xfId="13286"/>
    <cellStyle name="Ввод  2 19" xfId="5080"/>
    <cellStyle name="Ввод  2 19 2" xfId="10295"/>
    <cellStyle name="Ввод  2 19 3" xfId="13501"/>
    <cellStyle name="Ввод  2 2" xfId="2358"/>
    <cellStyle name="Ввод  2 2 2" xfId="7896"/>
    <cellStyle name="Ввод  2 2 3" xfId="7222"/>
    <cellStyle name="Ввод  2 2 4" xfId="44157"/>
    <cellStyle name="Ввод  2 2 5" xfId="44158"/>
    <cellStyle name="Ввод  2 2 5 2" xfId="44159"/>
    <cellStyle name="Ввод  2 2 6" xfId="44160"/>
    <cellStyle name="Ввод  2 2 6 2" xfId="44161"/>
    <cellStyle name="Ввод  2 2 7" xfId="44162"/>
    <cellStyle name="Ввод  2 2 7 2" xfId="44163"/>
    <cellStyle name="Ввод  2 2 8" xfId="44164"/>
    <cellStyle name="Ввод  2 2 8 2" xfId="44165"/>
    <cellStyle name="Ввод  2 2 9" xfId="44166"/>
    <cellStyle name="Ввод  2 20" xfId="5912"/>
    <cellStyle name="Ввод  2 20 2" xfId="11031"/>
    <cellStyle name="Ввод  2 20 3" xfId="14178"/>
    <cellStyle name="Ввод  2 21" xfId="5608"/>
    <cellStyle name="Ввод  2 21 2" xfId="10729"/>
    <cellStyle name="Ввод  2 21 3" xfId="13877"/>
    <cellStyle name="Ввод  2 22" xfId="5974"/>
    <cellStyle name="Ввод  2 22 2" xfId="11093"/>
    <cellStyle name="Ввод  2 22 3" xfId="14240"/>
    <cellStyle name="Ввод  2 23" xfId="6168"/>
    <cellStyle name="Ввод  2 23 2" xfId="11262"/>
    <cellStyle name="Ввод  2 23 3" xfId="14396"/>
    <cellStyle name="Ввод  2 24" xfId="6354"/>
    <cellStyle name="Ввод  2 24 2" xfId="11425"/>
    <cellStyle name="Ввод  2 24 3" xfId="14544"/>
    <cellStyle name="Ввод  2 25" xfId="6205"/>
    <cellStyle name="Ввод  2 25 2" xfId="11299"/>
    <cellStyle name="Ввод  2 25 3" xfId="14433"/>
    <cellStyle name="Ввод  2 26" xfId="7322"/>
    <cellStyle name="Ввод  2 27" xfId="11663"/>
    <cellStyle name="Ввод  2 3" xfId="1973"/>
    <cellStyle name="Ввод  2 3 2" xfId="7514"/>
    <cellStyle name="Ввод  2 3 3" xfId="8429"/>
    <cellStyle name="Ввод  2 3 4" xfId="44167"/>
    <cellStyle name="Ввод  2 3 5" xfId="44168"/>
    <cellStyle name="Ввод  2 3 5 2" xfId="44169"/>
    <cellStyle name="Ввод  2 3 6" xfId="44170"/>
    <cellStyle name="Ввод  2 3 6 2" xfId="44171"/>
    <cellStyle name="Ввод  2 3 7" xfId="44172"/>
    <cellStyle name="Ввод  2 3 7 2" xfId="44173"/>
    <cellStyle name="Ввод  2 3 8" xfId="44174"/>
    <cellStyle name="Ввод  2 3 8 2" xfId="44175"/>
    <cellStyle name="Ввод  2 3 9" xfId="44176"/>
    <cellStyle name="Ввод  2 4" xfId="2444"/>
    <cellStyle name="Ввод  2 4 2" xfId="7982"/>
    <cellStyle name="Ввод  2 4 3" xfId="7640"/>
    <cellStyle name="Ввод  2 5" xfId="1920"/>
    <cellStyle name="Ввод  2 5 2" xfId="7461"/>
    <cellStyle name="Ввод  2 5 3" xfId="10446"/>
    <cellStyle name="Ввод  2 6" xfId="2854"/>
    <cellStyle name="Ввод  2 6 2" xfId="8346"/>
    <cellStyle name="Ввод  2 6 3" xfId="6905"/>
    <cellStyle name="Ввод  2 7" xfId="2667"/>
    <cellStyle name="Ввод  2 7 2" xfId="8181"/>
    <cellStyle name="Ввод  2 7 3" xfId="7055"/>
    <cellStyle name="Ввод  2 8" xfId="2897"/>
    <cellStyle name="Ввод  2 8 2" xfId="8389"/>
    <cellStyle name="Ввод  2 8 3" xfId="6861"/>
    <cellStyle name="Ввод  2 9" xfId="3090"/>
    <cellStyle name="Ввод  2 9 2" xfId="8558"/>
    <cellStyle name="Ввод  2 9 3" xfId="11935"/>
    <cellStyle name="Ввод  20" xfId="44177"/>
    <cellStyle name="Ввод  20 10" xfId="44178"/>
    <cellStyle name="Ввод  20 10 2" xfId="44179"/>
    <cellStyle name="Ввод  20 11" xfId="44180"/>
    <cellStyle name="Ввод  20 2" xfId="44181"/>
    <cellStyle name="Ввод  20 2 2" xfId="44182"/>
    <cellStyle name="Ввод  20 2 3" xfId="44183"/>
    <cellStyle name="Ввод  20 2 4" xfId="44184"/>
    <cellStyle name="Ввод  20 2 5" xfId="44185"/>
    <cellStyle name="Ввод  20 2 5 2" xfId="44186"/>
    <cellStyle name="Ввод  20 2 6" xfId="44187"/>
    <cellStyle name="Ввод  20 2 6 2" xfId="44188"/>
    <cellStyle name="Ввод  20 2 7" xfId="44189"/>
    <cellStyle name="Ввод  20 2 7 2" xfId="44190"/>
    <cellStyle name="Ввод  20 2 8" xfId="44191"/>
    <cellStyle name="Ввод  20 2 8 2" xfId="44192"/>
    <cellStyle name="Ввод  20 2 9" xfId="44193"/>
    <cellStyle name="Ввод  20 3" xfId="44194"/>
    <cellStyle name="Ввод  20 3 2" xfId="44195"/>
    <cellStyle name="Ввод  20 3 3" xfId="44196"/>
    <cellStyle name="Ввод  20 3 4" xfId="44197"/>
    <cellStyle name="Ввод  20 3 5" xfId="44198"/>
    <cellStyle name="Ввод  20 3 5 2" xfId="44199"/>
    <cellStyle name="Ввод  20 3 6" xfId="44200"/>
    <cellStyle name="Ввод  20 3 6 2" xfId="44201"/>
    <cellStyle name="Ввод  20 3 7" xfId="44202"/>
    <cellStyle name="Ввод  20 3 7 2" xfId="44203"/>
    <cellStyle name="Ввод  20 3 8" xfId="44204"/>
    <cellStyle name="Ввод  20 3 8 2" xfId="44205"/>
    <cellStyle name="Ввод  20 3 9" xfId="44206"/>
    <cellStyle name="Ввод  20 4" xfId="44207"/>
    <cellStyle name="Ввод  20 5" xfId="44208"/>
    <cellStyle name="Ввод  20 6" xfId="44209"/>
    <cellStyle name="Ввод  20 7" xfId="44210"/>
    <cellStyle name="Ввод  20 7 2" xfId="44211"/>
    <cellStyle name="Ввод  20 8" xfId="44212"/>
    <cellStyle name="Ввод  20 8 2" xfId="44213"/>
    <cellStyle name="Ввод  20 9" xfId="44214"/>
    <cellStyle name="Ввод  20 9 2" xfId="44215"/>
    <cellStyle name="Ввод  21" xfId="44216"/>
    <cellStyle name="Ввод  21 10" xfId="44217"/>
    <cellStyle name="Ввод  21 10 2" xfId="44218"/>
    <cellStyle name="Ввод  21 11" xfId="44219"/>
    <cellStyle name="Ввод  21 2" xfId="44220"/>
    <cellStyle name="Ввод  21 2 2" xfId="44221"/>
    <cellStyle name="Ввод  21 2 3" xfId="44222"/>
    <cellStyle name="Ввод  21 2 4" xfId="44223"/>
    <cellStyle name="Ввод  21 2 5" xfId="44224"/>
    <cellStyle name="Ввод  21 2 5 2" xfId="44225"/>
    <cellStyle name="Ввод  21 2 6" xfId="44226"/>
    <cellStyle name="Ввод  21 2 6 2" xfId="44227"/>
    <cellStyle name="Ввод  21 2 7" xfId="44228"/>
    <cellStyle name="Ввод  21 2 7 2" xfId="44229"/>
    <cellStyle name="Ввод  21 2 8" xfId="44230"/>
    <cellStyle name="Ввод  21 2 8 2" xfId="44231"/>
    <cellStyle name="Ввод  21 2 9" xfId="44232"/>
    <cellStyle name="Ввод  21 3" xfId="44233"/>
    <cellStyle name="Ввод  21 3 2" xfId="44234"/>
    <cellStyle name="Ввод  21 3 3" xfId="44235"/>
    <cellStyle name="Ввод  21 3 4" xfId="44236"/>
    <cellStyle name="Ввод  21 3 5" xfId="44237"/>
    <cellStyle name="Ввод  21 3 5 2" xfId="44238"/>
    <cellStyle name="Ввод  21 3 6" xfId="44239"/>
    <cellStyle name="Ввод  21 3 6 2" xfId="44240"/>
    <cellStyle name="Ввод  21 3 7" xfId="44241"/>
    <cellStyle name="Ввод  21 3 7 2" xfId="44242"/>
    <cellStyle name="Ввод  21 3 8" xfId="44243"/>
    <cellStyle name="Ввод  21 3 8 2" xfId="44244"/>
    <cellStyle name="Ввод  21 3 9" xfId="44245"/>
    <cellStyle name="Ввод  21 4" xfId="44246"/>
    <cellStyle name="Ввод  21 5" xfId="44247"/>
    <cellStyle name="Ввод  21 6" xfId="44248"/>
    <cellStyle name="Ввод  21 7" xfId="44249"/>
    <cellStyle name="Ввод  21 7 2" xfId="44250"/>
    <cellStyle name="Ввод  21 8" xfId="44251"/>
    <cellStyle name="Ввод  21 8 2" xfId="44252"/>
    <cellStyle name="Ввод  21 9" xfId="44253"/>
    <cellStyle name="Ввод  21 9 2" xfId="44254"/>
    <cellStyle name="Ввод  22" xfId="44255"/>
    <cellStyle name="Ввод  22 10" xfId="44256"/>
    <cellStyle name="Ввод  22 10 2" xfId="44257"/>
    <cellStyle name="Ввод  22 11" xfId="44258"/>
    <cellStyle name="Ввод  22 2" xfId="44259"/>
    <cellStyle name="Ввод  22 2 2" xfId="44260"/>
    <cellStyle name="Ввод  22 2 3" xfId="44261"/>
    <cellStyle name="Ввод  22 2 4" xfId="44262"/>
    <cellStyle name="Ввод  22 2 5" xfId="44263"/>
    <cellStyle name="Ввод  22 2 5 2" xfId="44264"/>
    <cellStyle name="Ввод  22 2 6" xfId="44265"/>
    <cellStyle name="Ввод  22 2 6 2" xfId="44266"/>
    <cellStyle name="Ввод  22 2 7" xfId="44267"/>
    <cellStyle name="Ввод  22 2 7 2" xfId="44268"/>
    <cellStyle name="Ввод  22 2 8" xfId="44269"/>
    <cellStyle name="Ввод  22 2 8 2" xfId="44270"/>
    <cellStyle name="Ввод  22 2 9" xfId="44271"/>
    <cellStyle name="Ввод  22 3" xfId="44272"/>
    <cellStyle name="Ввод  22 3 2" xfId="44273"/>
    <cellStyle name="Ввод  22 3 3" xfId="44274"/>
    <cellStyle name="Ввод  22 3 4" xfId="44275"/>
    <cellStyle name="Ввод  22 3 5" xfId="44276"/>
    <cellStyle name="Ввод  22 3 5 2" xfId="44277"/>
    <cellStyle name="Ввод  22 3 6" xfId="44278"/>
    <cellStyle name="Ввод  22 3 6 2" xfId="44279"/>
    <cellStyle name="Ввод  22 3 7" xfId="44280"/>
    <cellStyle name="Ввод  22 3 7 2" xfId="44281"/>
    <cellStyle name="Ввод  22 3 8" xfId="44282"/>
    <cellStyle name="Ввод  22 3 8 2" xfId="44283"/>
    <cellStyle name="Ввод  22 3 9" xfId="44284"/>
    <cellStyle name="Ввод  22 4" xfId="44285"/>
    <cellStyle name="Ввод  22 5" xfId="44286"/>
    <cellStyle name="Ввод  22 6" xfId="44287"/>
    <cellStyle name="Ввод  22 7" xfId="44288"/>
    <cellStyle name="Ввод  22 7 2" xfId="44289"/>
    <cellStyle name="Ввод  22 8" xfId="44290"/>
    <cellStyle name="Ввод  22 8 2" xfId="44291"/>
    <cellStyle name="Ввод  22 9" xfId="44292"/>
    <cellStyle name="Ввод  22 9 2" xfId="44293"/>
    <cellStyle name="Ввод  23" xfId="44294"/>
    <cellStyle name="Ввод  23 10" xfId="44295"/>
    <cellStyle name="Ввод  23 10 2" xfId="44296"/>
    <cellStyle name="Ввод  23 11" xfId="44297"/>
    <cellStyle name="Ввод  23 2" xfId="44298"/>
    <cellStyle name="Ввод  23 2 2" xfId="44299"/>
    <cellStyle name="Ввод  23 2 3" xfId="44300"/>
    <cellStyle name="Ввод  23 2 4" xfId="44301"/>
    <cellStyle name="Ввод  23 2 5" xfId="44302"/>
    <cellStyle name="Ввод  23 2 5 2" xfId="44303"/>
    <cellStyle name="Ввод  23 2 6" xfId="44304"/>
    <cellStyle name="Ввод  23 2 6 2" xfId="44305"/>
    <cellStyle name="Ввод  23 2 7" xfId="44306"/>
    <cellStyle name="Ввод  23 2 7 2" xfId="44307"/>
    <cellStyle name="Ввод  23 2 8" xfId="44308"/>
    <cellStyle name="Ввод  23 2 8 2" xfId="44309"/>
    <cellStyle name="Ввод  23 2 9" xfId="44310"/>
    <cellStyle name="Ввод  23 3" xfId="44311"/>
    <cellStyle name="Ввод  23 3 2" xfId="44312"/>
    <cellStyle name="Ввод  23 3 3" xfId="44313"/>
    <cellStyle name="Ввод  23 3 4" xfId="44314"/>
    <cellStyle name="Ввод  23 3 5" xfId="44315"/>
    <cellStyle name="Ввод  23 3 5 2" xfId="44316"/>
    <cellStyle name="Ввод  23 3 6" xfId="44317"/>
    <cellStyle name="Ввод  23 3 6 2" xfId="44318"/>
    <cellStyle name="Ввод  23 3 7" xfId="44319"/>
    <cellStyle name="Ввод  23 3 7 2" xfId="44320"/>
    <cellStyle name="Ввод  23 3 8" xfId="44321"/>
    <cellStyle name="Ввод  23 3 8 2" xfId="44322"/>
    <cellStyle name="Ввод  23 3 9" xfId="44323"/>
    <cellStyle name="Ввод  23 4" xfId="44324"/>
    <cellStyle name="Ввод  23 5" xfId="44325"/>
    <cellStyle name="Ввод  23 6" xfId="44326"/>
    <cellStyle name="Ввод  23 7" xfId="44327"/>
    <cellStyle name="Ввод  23 7 2" xfId="44328"/>
    <cellStyle name="Ввод  23 8" xfId="44329"/>
    <cellStyle name="Ввод  23 8 2" xfId="44330"/>
    <cellStyle name="Ввод  23 9" xfId="44331"/>
    <cellStyle name="Ввод  23 9 2" xfId="44332"/>
    <cellStyle name="Ввод  24" xfId="44333"/>
    <cellStyle name="Ввод  24 10" xfId="44334"/>
    <cellStyle name="Ввод  24 10 2" xfId="44335"/>
    <cellStyle name="Ввод  24 11" xfId="44336"/>
    <cellStyle name="Ввод  24 2" xfId="44337"/>
    <cellStyle name="Ввод  24 2 2" xfId="44338"/>
    <cellStyle name="Ввод  24 2 3" xfId="44339"/>
    <cellStyle name="Ввод  24 2 4" xfId="44340"/>
    <cellStyle name="Ввод  24 2 5" xfId="44341"/>
    <cellStyle name="Ввод  24 2 5 2" xfId="44342"/>
    <cellStyle name="Ввод  24 2 6" xfId="44343"/>
    <cellStyle name="Ввод  24 2 6 2" xfId="44344"/>
    <cellStyle name="Ввод  24 2 7" xfId="44345"/>
    <cellStyle name="Ввод  24 2 7 2" xfId="44346"/>
    <cellStyle name="Ввод  24 2 8" xfId="44347"/>
    <cellStyle name="Ввод  24 2 8 2" xfId="44348"/>
    <cellStyle name="Ввод  24 2 9" xfId="44349"/>
    <cellStyle name="Ввод  24 3" xfId="44350"/>
    <cellStyle name="Ввод  24 3 2" xfId="44351"/>
    <cellStyle name="Ввод  24 3 3" xfId="44352"/>
    <cellStyle name="Ввод  24 3 4" xfId="44353"/>
    <cellStyle name="Ввод  24 3 5" xfId="44354"/>
    <cellStyle name="Ввод  24 3 5 2" xfId="44355"/>
    <cellStyle name="Ввод  24 3 6" xfId="44356"/>
    <cellStyle name="Ввод  24 3 6 2" xfId="44357"/>
    <cellStyle name="Ввод  24 3 7" xfId="44358"/>
    <cellStyle name="Ввод  24 3 7 2" xfId="44359"/>
    <cellStyle name="Ввод  24 3 8" xfId="44360"/>
    <cellStyle name="Ввод  24 3 8 2" xfId="44361"/>
    <cellStyle name="Ввод  24 3 9" xfId="44362"/>
    <cellStyle name="Ввод  24 4" xfId="44363"/>
    <cellStyle name="Ввод  24 5" xfId="44364"/>
    <cellStyle name="Ввод  24 6" xfId="44365"/>
    <cellStyle name="Ввод  24 7" xfId="44366"/>
    <cellStyle name="Ввод  24 7 2" xfId="44367"/>
    <cellStyle name="Ввод  24 8" xfId="44368"/>
    <cellStyle name="Ввод  24 8 2" xfId="44369"/>
    <cellStyle name="Ввод  24 9" xfId="44370"/>
    <cellStyle name="Ввод  24 9 2" xfId="44371"/>
    <cellStyle name="Ввод  25" xfId="44372"/>
    <cellStyle name="Ввод  25 10" xfId="44373"/>
    <cellStyle name="Ввод  25 10 2" xfId="44374"/>
    <cellStyle name="Ввод  25 11" xfId="44375"/>
    <cellStyle name="Ввод  25 2" xfId="44376"/>
    <cellStyle name="Ввод  25 2 2" xfId="44377"/>
    <cellStyle name="Ввод  25 2 3" xfId="44378"/>
    <cellStyle name="Ввод  25 2 4" xfId="44379"/>
    <cellStyle name="Ввод  25 2 5" xfId="44380"/>
    <cellStyle name="Ввод  25 2 5 2" xfId="44381"/>
    <cellStyle name="Ввод  25 2 6" xfId="44382"/>
    <cellStyle name="Ввод  25 2 6 2" xfId="44383"/>
    <cellStyle name="Ввод  25 2 7" xfId="44384"/>
    <cellStyle name="Ввод  25 2 7 2" xfId="44385"/>
    <cellStyle name="Ввод  25 2 8" xfId="44386"/>
    <cellStyle name="Ввод  25 2 8 2" xfId="44387"/>
    <cellStyle name="Ввод  25 2 9" xfId="44388"/>
    <cellStyle name="Ввод  25 3" xfId="44389"/>
    <cellStyle name="Ввод  25 3 2" xfId="44390"/>
    <cellStyle name="Ввод  25 3 3" xfId="44391"/>
    <cellStyle name="Ввод  25 3 4" xfId="44392"/>
    <cellStyle name="Ввод  25 3 5" xfId="44393"/>
    <cellStyle name="Ввод  25 3 5 2" xfId="44394"/>
    <cellStyle name="Ввод  25 3 6" xfId="44395"/>
    <cellStyle name="Ввод  25 3 6 2" xfId="44396"/>
    <cellStyle name="Ввод  25 3 7" xfId="44397"/>
    <cellStyle name="Ввод  25 3 7 2" xfId="44398"/>
    <cellStyle name="Ввод  25 3 8" xfId="44399"/>
    <cellStyle name="Ввод  25 3 8 2" xfId="44400"/>
    <cellStyle name="Ввод  25 3 9" xfId="44401"/>
    <cellStyle name="Ввод  25 4" xfId="44402"/>
    <cellStyle name="Ввод  25 5" xfId="44403"/>
    <cellStyle name="Ввод  25 6" xfId="44404"/>
    <cellStyle name="Ввод  25 7" xfId="44405"/>
    <cellStyle name="Ввод  25 7 2" xfId="44406"/>
    <cellStyle name="Ввод  25 8" xfId="44407"/>
    <cellStyle name="Ввод  25 8 2" xfId="44408"/>
    <cellStyle name="Ввод  25 9" xfId="44409"/>
    <cellStyle name="Ввод  25 9 2" xfId="44410"/>
    <cellStyle name="Ввод  26" xfId="44411"/>
    <cellStyle name="Ввод  26 10" xfId="44412"/>
    <cellStyle name="Ввод  26 10 2" xfId="44413"/>
    <cellStyle name="Ввод  26 11" xfId="44414"/>
    <cellStyle name="Ввод  26 2" xfId="44415"/>
    <cellStyle name="Ввод  26 2 2" xfId="44416"/>
    <cellStyle name="Ввод  26 2 3" xfId="44417"/>
    <cellStyle name="Ввод  26 2 4" xfId="44418"/>
    <cellStyle name="Ввод  26 2 5" xfId="44419"/>
    <cellStyle name="Ввод  26 2 5 2" xfId="44420"/>
    <cellStyle name="Ввод  26 2 6" xfId="44421"/>
    <cellStyle name="Ввод  26 2 6 2" xfId="44422"/>
    <cellStyle name="Ввод  26 2 7" xfId="44423"/>
    <cellStyle name="Ввод  26 2 7 2" xfId="44424"/>
    <cellStyle name="Ввод  26 2 8" xfId="44425"/>
    <cellStyle name="Ввод  26 2 8 2" xfId="44426"/>
    <cellStyle name="Ввод  26 2 9" xfId="44427"/>
    <cellStyle name="Ввод  26 3" xfId="44428"/>
    <cellStyle name="Ввод  26 3 2" xfId="44429"/>
    <cellStyle name="Ввод  26 3 3" xfId="44430"/>
    <cellStyle name="Ввод  26 3 4" xfId="44431"/>
    <cellStyle name="Ввод  26 3 5" xfId="44432"/>
    <cellStyle name="Ввод  26 3 5 2" xfId="44433"/>
    <cellStyle name="Ввод  26 3 6" xfId="44434"/>
    <cellStyle name="Ввод  26 3 6 2" xfId="44435"/>
    <cellStyle name="Ввод  26 3 7" xfId="44436"/>
    <cellStyle name="Ввод  26 3 7 2" xfId="44437"/>
    <cellStyle name="Ввод  26 3 8" xfId="44438"/>
    <cellStyle name="Ввод  26 3 8 2" xfId="44439"/>
    <cellStyle name="Ввод  26 3 9" xfId="44440"/>
    <cellStyle name="Ввод  26 4" xfId="44441"/>
    <cellStyle name="Ввод  26 5" xfId="44442"/>
    <cellStyle name="Ввод  26 6" xfId="44443"/>
    <cellStyle name="Ввод  26 7" xfId="44444"/>
    <cellStyle name="Ввод  26 7 2" xfId="44445"/>
    <cellStyle name="Ввод  26 8" xfId="44446"/>
    <cellStyle name="Ввод  26 8 2" xfId="44447"/>
    <cellStyle name="Ввод  26 9" xfId="44448"/>
    <cellStyle name="Ввод  26 9 2" xfId="44449"/>
    <cellStyle name="Ввод  27" xfId="44450"/>
    <cellStyle name="Ввод  27 10" xfId="44451"/>
    <cellStyle name="Ввод  27 10 2" xfId="44452"/>
    <cellStyle name="Ввод  27 11" xfId="44453"/>
    <cellStyle name="Ввод  27 2" xfId="44454"/>
    <cellStyle name="Ввод  27 2 2" xfId="44455"/>
    <cellStyle name="Ввод  27 2 3" xfId="44456"/>
    <cellStyle name="Ввод  27 2 4" xfId="44457"/>
    <cellStyle name="Ввод  27 2 5" xfId="44458"/>
    <cellStyle name="Ввод  27 2 5 2" xfId="44459"/>
    <cellStyle name="Ввод  27 2 6" xfId="44460"/>
    <cellStyle name="Ввод  27 2 6 2" xfId="44461"/>
    <cellStyle name="Ввод  27 2 7" xfId="44462"/>
    <cellStyle name="Ввод  27 2 7 2" xfId="44463"/>
    <cellStyle name="Ввод  27 2 8" xfId="44464"/>
    <cellStyle name="Ввод  27 2 8 2" xfId="44465"/>
    <cellStyle name="Ввод  27 2 9" xfId="44466"/>
    <cellStyle name="Ввод  27 3" xfId="44467"/>
    <cellStyle name="Ввод  27 3 2" xfId="44468"/>
    <cellStyle name="Ввод  27 3 3" xfId="44469"/>
    <cellStyle name="Ввод  27 3 4" xfId="44470"/>
    <cellStyle name="Ввод  27 3 5" xfId="44471"/>
    <cellStyle name="Ввод  27 3 5 2" xfId="44472"/>
    <cellStyle name="Ввод  27 3 6" xfId="44473"/>
    <cellStyle name="Ввод  27 3 6 2" xfId="44474"/>
    <cellStyle name="Ввод  27 3 7" xfId="44475"/>
    <cellStyle name="Ввод  27 3 7 2" xfId="44476"/>
    <cellStyle name="Ввод  27 3 8" xfId="44477"/>
    <cellStyle name="Ввод  27 3 8 2" xfId="44478"/>
    <cellStyle name="Ввод  27 3 9" xfId="44479"/>
    <cellStyle name="Ввод  27 4" xfId="44480"/>
    <cellStyle name="Ввод  27 5" xfId="44481"/>
    <cellStyle name="Ввод  27 6" xfId="44482"/>
    <cellStyle name="Ввод  27 7" xfId="44483"/>
    <cellStyle name="Ввод  27 7 2" xfId="44484"/>
    <cellStyle name="Ввод  27 8" xfId="44485"/>
    <cellStyle name="Ввод  27 8 2" xfId="44486"/>
    <cellStyle name="Ввод  27 9" xfId="44487"/>
    <cellStyle name="Ввод  27 9 2" xfId="44488"/>
    <cellStyle name="Ввод  28" xfId="44489"/>
    <cellStyle name="Ввод  28 10" xfId="44490"/>
    <cellStyle name="Ввод  28 10 2" xfId="44491"/>
    <cellStyle name="Ввод  28 11" xfId="44492"/>
    <cellStyle name="Ввод  28 2" xfId="44493"/>
    <cellStyle name="Ввод  28 2 2" xfId="44494"/>
    <cellStyle name="Ввод  28 2 3" xfId="44495"/>
    <cellStyle name="Ввод  28 2 4" xfId="44496"/>
    <cellStyle name="Ввод  28 2 5" xfId="44497"/>
    <cellStyle name="Ввод  28 2 5 2" xfId="44498"/>
    <cellStyle name="Ввод  28 2 6" xfId="44499"/>
    <cellStyle name="Ввод  28 2 6 2" xfId="44500"/>
    <cellStyle name="Ввод  28 2 7" xfId="44501"/>
    <cellStyle name="Ввод  28 2 7 2" xfId="44502"/>
    <cellStyle name="Ввод  28 2 8" xfId="44503"/>
    <cellStyle name="Ввод  28 2 8 2" xfId="44504"/>
    <cellStyle name="Ввод  28 2 9" xfId="44505"/>
    <cellStyle name="Ввод  28 3" xfId="44506"/>
    <cellStyle name="Ввод  28 3 2" xfId="44507"/>
    <cellStyle name="Ввод  28 3 3" xfId="44508"/>
    <cellStyle name="Ввод  28 3 4" xfId="44509"/>
    <cellStyle name="Ввод  28 3 5" xfId="44510"/>
    <cellStyle name="Ввод  28 3 5 2" xfId="44511"/>
    <cellStyle name="Ввод  28 3 6" xfId="44512"/>
    <cellStyle name="Ввод  28 3 6 2" xfId="44513"/>
    <cellStyle name="Ввод  28 3 7" xfId="44514"/>
    <cellStyle name="Ввод  28 3 7 2" xfId="44515"/>
    <cellStyle name="Ввод  28 3 8" xfId="44516"/>
    <cellStyle name="Ввод  28 3 8 2" xfId="44517"/>
    <cellStyle name="Ввод  28 3 9" xfId="44518"/>
    <cellStyle name="Ввод  28 4" xfId="44519"/>
    <cellStyle name="Ввод  28 5" xfId="44520"/>
    <cellStyle name="Ввод  28 6" xfId="44521"/>
    <cellStyle name="Ввод  28 7" xfId="44522"/>
    <cellStyle name="Ввод  28 7 2" xfId="44523"/>
    <cellStyle name="Ввод  28 8" xfId="44524"/>
    <cellStyle name="Ввод  28 8 2" xfId="44525"/>
    <cellStyle name="Ввод  28 9" xfId="44526"/>
    <cellStyle name="Ввод  28 9 2" xfId="44527"/>
    <cellStyle name="Ввод  29" xfId="44528"/>
    <cellStyle name="Ввод  29 10" xfId="44529"/>
    <cellStyle name="Ввод  29 10 2" xfId="44530"/>
    <cellStyle name="Ввод  29 11" xfId="44531"/>
    <cellStyle name="Ввод  29 2" xfId="44532"/>
    <cellStyle name="Ввод  29 2 2" xfId="44533"/>
    <cellStyle name="Ввод  29 2 3" xfId="44534"/>
    <cellStyle name="Ввод  29 2 4" xfId="44535"/>
    <cellStyle name="Ввод  29 2 5" xfId="44536"/>
    <cellStyle name="Ввод  29 2 5 2" xfId="44537"/>
    <cellStyle name="Ввод  29 2 6" xfId="44538"/>
    <cellStyle name="Ввод  29 2 6 2" xfId="44539"/>
    <cellStyle name="Ввод  29 2 7" xfId="44540"/>
    <cellStyle name="Ввод  29 2 7 2" xfId="44541"/>
    <cellStyle name="Ввод  29 2 8" xfId="44542"/>
    <cellStyle name="Ввод  29 2 8 2" xfId="44543"/>
    <cellStyle name="Ввод  29 2 9" xfId="44544"/>
    <cellStyle name="Ввод  29 3" xfId="44545"/>
    <cellStyle name="Ввод  29 3 2" xfId="44546"/>
    <cellStyle name="Ввод  29 3 3" xfId="44547"/>
    <cellStyle name="Ввод  29 3 4" xfId="44548"/>
    <cellStyle name="Ввод  29 3 5" xfId="44549"/>
    <cellStyle name="Ввод  29 3 5 2" xfId="44550"/>
    <cellStyle name="Ввод  29 3 6" xfId="44551"/>
    <cellStyle name="Ввод  29 3 6 2" xfId="44552"/>
    <cellStyle name="Ввод  29 3 7" xfId="44553"/>
    <cellStyle name="Ввод  29 3 7 2" xfId="44554"/>
    <cellStyle name="Ввод  29 3 8" xfId="44555"/>
    <cellStyle name="Ввод  29 3 8 2" xfId="44556"/>
    <cellStyle name="Ввод  29 3 9" xfId="44557"/>
    <cellStyle name="Ввод  29 4" xfId="44558"/>
    <cellStyle name="Ввод  29 5" xfId="44559"/>
    <cellStyle name="Ввод  29 6" xfId="44560"/>
    <cellStyle name="Ввод  29 7" xfId="44561"/>
    <cellStyle name="Ввод  29 7 2" xfId="44562"/>
    <cellStyle name="Ввод  29 8" xfId="44563"/>
    <cellStyle name="Ввод  29 8 2" xfId="44564"/>
    <cellStyle name="Ввод  29 9" xfId="44565"/>
    <cellStyle name="Ввод  29 9 2" xfId="44566"/>
    <cellStyle name="Ввод  3" xfId="1611"/>
    <cellStyle name="Ввод  3 10" xfId="3435"/>
    <cellStyle name="Ввод  3 10 2" xfId="8860"/>
    <cellStyle name="Ввод  3 10 3" xfId="12204"/>
    <cellStyle name="Ввод  3 11" xfId="3626"/>
    <cellStyle name="Ввод  3 11 2" xfId="9029"/>
    <cellStyle name="Ввод  3 11 3" xfId="12356"/>
    <cellStyle name="Ввод  3 12" xfId="3818"/>
    <cellStyle name="Ввод  3 12 2" xfId="9197"/>
    <cellStyle name="Ввод  3 12 3" xfId="12508"/>
    <cellStyle name="Ввод  3 13" xfId="4001"/>
    <cellStyle name="Ввод  3 13 2" xfId="9354"/>
    <cellStyle name="Ввод  3 13 3" xfId="12652"/>
    <cellStyle name="Ввод  3 14" xfId="4393"/>
    <cellStyle name="Ввод  3 14 2" xfId="9705"/>
    <cellStyle name="Ввод  3 14 3" xfId="12968"/>
    <cellStyle name="Ввод  3 15" xfId="4376"/>
    <cellStyle name="Ввод  3 15 2" xfId="9688"/>
    <cellStyle name="Ввод  3 15 3" xfId="12951"/>
    <cellStyle name="Ввод  3 16" xfId="4752"/>
    <cellStyle name="Ввод  3 16 2" xfId="10016"/>
    <cellStyle name="Ввод  3 16 3" xfId="13250"/>
    <cellStyle name="Ввод  3 17" xfId="4660"/>
    <cellStyle name="Ввод  3 17 2" xfId="9924"/>
    <cellStyle name="Ввод  3 17 3" xfId="13160"/>
    <cellStyle name="Ввод  3 18" xfId="4918"/>
    <cellStyle name="Ввод  3 18 2" xfId="10158"/>
    <cellStyle name="Ввод  3 18 3" xfId="13377"/>
    <cellStyle name="Ввод  3 19" xfId="5011"/>
    <cellStyle name="Ввод  3 19 2" xfId="10226"/>
    <cellStyle name="Ввод  3 19 3" xfId="13432"/>
    <cellStyle name="Ввод  3 2" xfId="2359"/>
    <cellStyle name="Ввод  3 2 2" xfId="7897"/>
    <cellStyle name="Ввод  3 2 3" xfId="7221"/>
    <cellStyle name="Ввод  3 2 4" xfId="44567"/>
    <cellStyle name="Ввод  3 2 5" xfId="44568"/>
    <cellStyle name="Ввод  3 2 5 2" xfId="44569"/>
    <cellStyle name="Ввод  3 2 6" xfId="44570"/>
    <cellStyle name="Ввод  3 2 6 2" xfId="44571"/>
    <cellStyle name="Ввод  3 2 7" xfId="44572"/>
    <cellStyle name="Ввод  3 2 7 2" xfId="44573"/>
    <cellStyle name="Ввод  3 2 8" xfId="44574"/>
    <cellStyle name="Ввод  3 2 8 2" xfId="44575"/>
    <cellStyle name="Ввод  3 2 9" xfId="44576"/>
    <cellStyle name="Ввод  3 20" xfId="5913"/>
    <cellStyle name="Ввод  3 20 2" xfId="11032"/>
    <cellStyle name="Ввод  3 20 3" xfId="14179"/>
    <cellStyle name="Ввод  3 21" xfId="5607"/>
    <cellStyle name="Ввод  3 21 2" xfId="10728"/>
    <cellStyle name="Ввод  3 21 3" xfId="13876"/>
    <cellStyle name="Ввод  3 22" xfId="5975"/>
    <cellStyle name="Ввод  3 22 2" xfId="11094"/>
    <cellStyle name="Ввод  3 22 3" xfId="14241"/>
    <cellStyle name="Ввод  3 23" xfId="6169"/>
    <cellStyle name="Ввод  3 23 2" xfId="11263"/>
    <cellStyle name="Ввод  3 23 3" xfId="14397"/>
    <cellStyle name="Ввод  3 24" xfId="6355"/>
    <cellStyle name="Ввод  3 24 2" xfId="11426"/>
    <cellStyle name="Ввод  3 24 3" xfId="14545"/>
    <cellStyle name="Ввод  3 25" xfId="6342"/>
    <cellStyle name="Ввод  3 25 2" xfId="11413"/>
    <cellStyle name="Ввод  3 25 3" xfId="14532"/>
    <cellStyle name="Ввод  3 26" xfId="7323"/>
    <cellStyle name="Ввод  3 27" xfId="11567"/>
    <cellStyle name="Ввод  3 3" xfId="1972"/>
    <cellStyle name="Ввод  3 3 2" xfId="7513"/>
    <cellStyle name="Ввод  3 3 3" xfId="8599"/>
    <cellStyle name="Ввод  3 3 4" xfId="44577"/>
    <cellStyle name="Ввод  3 3 5" xfId="44578"/>
    <cellStyle name="Ввод  3 3 5 2" xfId="44579"/>
    <cellStyle name="Ввод  3 3 6" xfId="44580"/>
    <cellStyle name="Ввод  3 3 6 2" xfId="44581"/>
    <cellStyle name="Ввод  3 3 7" xfId="44582"/>
    <cellStyle name="Ввод  3 3 7 2" xfId="44583"/>
    <cellStyle name="Ввод  3 3 8" xfId="44584"/>
    <cellStyle name="Ввод  3 3 8 2" xfId="44585"/>
    <cellStyle name="Ввод  3 3 9" xfId="44586"/>
    <cellStyle name="Ввод  3 4" xfId="2445"/>
    <cellStyle name="Ввод  3 4 2" xfId="7983"/>
    <cellStyle name="Ввод  3 4 3" xfId="7811"/>
    <cellStyle name="Ввод  3 5" xfId="1919"/>
    <cellStyle name="Ввод  3 5 2" xfId="7460"/>
    <cellStyle name="Ввод  3 5 3" xfId="10538"/>
    <cellStyle name="Ввод  3 6" xfId="2855"/>
    <cellStyle name="Ввод  3 6 2" xfId="8347"/>
    <cellStyle name="Ввод  3 6 3" xfId="6904"/>
    <cellStyle name="Ввод  3 7" xfId="2822"/>
    <cellStyle name="Ввод  3 7 2" xfId="8314"/>
    <cellStyle name="Ввод  3 7 3" xfId="6937"/>
    <cellStyle name="Ввод  3 8" xfId="3042"/>
    <cellStyle name="Ввод  3 8 2" xfId="8511"/>
    <cellStyle name="Ввод  3 8 3" xfId="11887"/>
    <cellStyle name="Ввод  3 9" xfId="3236"/>
    <cellStyle name="Ввод  3 9 2" xfId="8683"/>
    <cellStyle name="Ввод  3 9 3" xfId="12043"/>
    <cellStyle name="Ввод  30" xfId="44587"/>
    <cellStyle name="Ввод  30 10" xfId="44588"/>
    <cellStyle name="Ввод  30 10 2" xfId="44589"/>
    <cellStyle name="Ввод  30 11" xfId="44590"/>
    <cellStyle name="Ввод  30 2" xfId="44591"/>
    <cellStyle name="Ввод  30 2 2" xfId="44592"/>
    <cellStyle name="Ввод  30 2 3" xfId="44593"/>
    <cellStyle name="Ввод  30 2 4" xfId="44594"/>
    <cellStyle name="Ввод  30 2 5" xfId="44595"/>
    <cellStyle name="Ввод  30 2 5 2" xfId="44596"/>
    <cellStyle name="Ввод  30 2 6" xfId="44597"/>
    <cellStyle name="Ввод  30 2 6 2" xfId="44598"/>
    <cellStyle name="Ввод  30 2 7" xfId="44599"/>
    <cellStyle name="Ввод  30 2 7 2" xfId="44600"/>
    <cellStyle name="Ввод  30 2 8" xfId="44601"/>
    <cellStyle name="Ввод  30 2 8 2" xfId="44602"/>
    <cellStyle name="Ввод  30 2 9" xfId="44603"/>
    <cellStyle name="Ввод  30 3" xfId="44604"/>
    <cellStyle name="Ввод  30 3 2" xfId="44605"/>
    <cellStyle name="Ввод  30 3 3" xfId="44606"/>
    <cellStyle name="Ввод  30 3 4" xfId="44607"/>
    <cellStyle name="Ввод  30 3 5" xfId="44608"/>
    <cellStyle name="Ввод  30 3 5 2" xfId="44609"/>
    <cellStyle name="Ввод  30 3 6" xfId="44610"/>
    <cellStyle name="Ввод  30 3 6 2" xfId="44611"/>
    <cellStyle name="Ввод  30 3 7" xfId="44612"/>
    <cellStyle name="Ввод  30 3 7 2" xfId="44613"/>
    <cellStyle name="Ввод  30 3 8" xfId="44614"/>
    <cellStyle name="Ввод  30 3 8 2" xfId="44615"/>
    <cellStyle name="Ввод  30 3 9" xfId="44616"/>
    <cellStyle name="Ввод  30 4" xfId="44617"/>
    <cellStyle name="Ввод  30 5" xfId="44618"/>
    <cellStyle name="Ввод  30 6" xfId="44619"/>
    <cellStyle name="Ввод  30 7" xfId="44620"/>
    <cellStyle name="Ввод  30 7 2" xfId="44621"/>
    <cellStyle name="Ввод  30 8" xfId="44622"/>
    <cellStyle name="Ввод  30 8 2" xfId="44623"/>
    <cellStyle name="Ввод  30 9" xfId="44624"/>
    <cellStyle name="Ввод  30 9 2" xfId="44625"/>
    <cellStyle name="Ввод  31" xfId="44626"/>
    <cellStyle name="Ввод  31 2" xfId="44627"/>
    <cellStyle name="Ввод  32" xfId="44628"/>
    <cellStyle name="Ввод  33" xfId="44629"/>
    <cellStyle name="Ввод  34" xfId="44630"/>
    <cellStyle name="Ввод  35" xfId="44631"/>
    <cellStyle name="Ввод  35 2" xfId="44632"/>
    <cellStyle name="Ввод  36" xfId="44633"/>
    <cellStyle name="Ввод  36 2" xfId="44634"/>
    <cellStyle name="Ввод  37" xfId="44635"/>
    <cellStyle name="Ввод  37 2" xfId="44636"/>
    <cellStyle name="Ввод  38" xfId="44637"/>
    <cellStyle name="Ввод  38 2" xfId="44638"/>
    <cellStyle name="Ввод  4" xfId="44639"/>
    <cellStyle name="Ввод  4 10" xfId="44640"/>
    <cellStyle name="Ввод  4 10 2" xfId="44641"/>
    <cellStyle name="Ввод  4 11" xfId="44642"/>
    <cellStyle name="Ввод  4 2" xfId="44643"/>
    <cellStyle name="Ввод  4 2 2" xfId="44644"/>
    <cellStyle name="Ввод  4 2 3" xfId="44645"/>
    <cellStyle name="Ввод  4 2 4" xfId="44646"/>
    <cellStyle name="Ввод  4 2 5" xfId="44647"/>
    <cellStyle name="Ввод  4 2 5 2" xfId="44648"/>
    <cellStyle name="Ввод  4 2 6" xfId="44649"/>
    <cellStyle name="Ввод  4 2 6 2" xfId="44650"/>
    <cellStyle name="Ввод  4 2 7" xfId="44651"/>
    <cellStyle name="Ввод  4 2 7 2" xfId="44652"/>
    <cellStyle name="Ввод  4 2 8" xfId="44653"/>
    <cellStyle name="Ввод  4 2 8 2" xfId="44654"/>
    <cellStyle name="Ввод  4 2 9" xfId="44655"/>
    <cellStyle name="Ввод  4 3" xfId="44656"/>
    <cellStyle name="Ввод  4 3 2" xfId="44657"/>
    <cellStyle name="Ввод  4 3 3" xfId="44658"/>
    <cellStyle name="Ввод  4 3 4" xfId="44659"/>
    <cellStyle name="Ввод  4 3 5" xfId="44660"/>
    <cellStyle name="Ввод  4 3 5 2" xfId="44661"/>
    <cellStyle name="Ввод  4 3 6" xfId="44662"/>
    <cellStyle name="Ввод  4 3 6 2" xfId="44663"/>
    <cellStyle name="Ввод  4 3 7" xfId="44664"/>
    <cellStyle name="Ввод  4 3 7 2" xfId="44665"/>
    <cellStyle name="Ввод  4 3 8" xfId="44666"/>
    <cellStyle name="Ввод  4 3 8 2" xfId="44667"/>
    <cellStyle name="Ввод  4 3 9" xfId="44668"/>
    <cellStyle name="Ввод  4 4" xfId="44669"/>
    <cellStyle name="Ввод  4 5" xfId="44670"/>
    <cellStyle name="Ввод  4 6" xfId="44671"/>
    <cellStyle name="Ввод  4 7" xfId="44672"/>
    <cellStyle name="Ввод  4 7 2" xfId="44673"/>
    <cellStyle name="Ввод  4 8" xfId="44674"/>
    <cellStyle name="Ввод  4 8 2" xfId="44675"/>
    <cellStyle name="Ввод  4 9" xfId="44676"/>
    <cellStyle name="Ввод  4 9 2" xfId="44677"/>
    <cellStyle name="Ввод  5" xfId="44678"/>
    <cellStyle name="Ввод  5 10" xfId="44679"/>
    <cellStyle name="Ввод  5 10 2" xfId="44680"/>
    <cellStyle name="Ввод  5 11" xfId="44681"/>
    <cellStyle name="Ввод  5 2" xfId="44682"/>
    <cellStyle name="Ввод  5 2 2" xfId="44683"/>
    <cellStyle name="Ввод  5 2 3" xfId="44684"/>
    <cellStyle name="Ввод  5 2 4" xfId="44685"/>
    <cellStyle name="Ввод  5 2 5" xfId="44686"/>
    <cellStyle name="Ввод  5 2 5 2" xfId="44687"/>
    <cellStyle name="Ввод  5 2 6" xfId="44688"/>
    <cellStyle name="Ввод  5 2 6 2" xfId="44689"/>
    <cellStyle name="Ввод  5 2 7" xfId="44690"/>
    <cellStyle name="Ввод  5 2 7 2" xfId="44691"/>
    <cellStyle name="Ввод  5 2 8" xfId="44692"/>
    <cellStyle name="Ввод  5 2 8 2" xfId="44693"/>
    <cellStyle name="Ввод  5 2 9" xfId="44694"/>
    <cellStyle name="Ввод  5 3" xfId="44695"/>
    <cellStyle name="Ввод  5 3 2" xfId="44696"/>
    <cellStyle name="Ввод  5 3 3" xfId="44697"/>
    <cellStyle name="Ввод  5 3 4" xfId="44698"/>
    <cellStyle name="Ввод  5 3 5" xfId="44699"/>
    <cellStyle name="Ввод  5 3 5 2" xfId="44700"/>
    <cellStyle name="Ввод  5 3 6" xfId="44701"/>
    <cellStyle name="Ввод  5 3 6 2" xfId="44702"/>
    <cellStyle name="Ввод  5 3 7" xfId="44703"/>
    <cellStyle name="Ввод  5 3 7 2" xfId="44704"/>
    <cellStyle name="Ввод  5 3 8" xfId="44705"/>
    <cellStyle name="Ввод  5 3 8 2" xfId="44706"/>
    <cellStyle name="Ввод  5 3 9" xfId="44707"/>
    <cellStyle name="Ввод  5 4" xfId="44708"/>
    <cellStyle name="Ввод  5 5" xfId="44709"/>
    <cellStyle name="Ввод  5 6" xfId="44710"/>
    <cellStyle name="Ввод  5 7" xfId="44711"/>
    <cellStyle name="Ввод  5 7 2" xfId="44712"/>
    <cellStyle name="Ввод  5 8" xfId="44713"/>
    <cellStyle name="Ввод  5 8 2" xfId="44714"/>
    <cellStyle name="Ввод  5 9" xfId="44715"/>
    <cellStyle name="Ввод  5 9 2" xfId="44716"/>
    <cellStyle name="Ввод  6" xfId="44717"/>
    <cellStyle name="Ввод  6 10" xfId="44718"/>
    <cellStyle name="Ввод  6 10 2" xfId="44719"/>
    <cellStyle name="Ввод  6 11" xfId="44720"/>
    <cellStyle name="Ввод  6 2" xfId="44721"/>
    <cellStyle name="Ввод  6 2 2" xfId="44722"/>
    <cellStyle name="Ввод  6 2 3" xfId="44723"/>
    <cellStyle name="Ввод  6 2 4" xfId="44724"/>
    <cellStyle name="Ввод  6 2 5" xfId="44725"/>
    <cellStyle name="Ввод  6 2 5 2" xfId="44726"/>
    <cellStyle name="Ввод  6 2 6" xfId="44727"/>
    <cellStyle name="Ввод  6 2 6 2" xfId="44728"/>
    <cellStyle name="Ввод  6 2 7" xfId="44729"/>
    <cellStyle name="Ввод  6 2 7 2" xfId="44730"/>
    <cellStyle name="Ввод  6 2 8" xfId="44731"/>
    <cellStyle name="Ввод  6 2 8 2" xfId="44732"/>
    <cellStyle name="Ввод  6 2 9" xfId="44733"/>
    <cellStyle name="Ввод  6 3" xfId="44734"/>
    <cellStyle name="Ввод  6 3 2" xfId="44735"/>
    <cellStyle name="Ввод  6 3 3" xfId="44736"/>
    <cellStyle name="Ввод  6 3 4" xfId="44737"/>
    <cellStyle name="Ввод  6 3 5" xfId="44738"/>
    <cellStyle name="Ввод  6 3 5 2" xfId="44739"/>
    <cellStyle name="Ввод  6 3 6" xfId="44740"/>
    <cellStyle name="Ввод  6 3 6 2" xfId="44741"/>
    <cellStyle name="Ввод  6 3 7" xfId="44742"/>
    <cellStyle name="Ввод  6 3 7 2" xfId="44743"/>
    <cellStyle name="Ввод  6 3 8" xfId="44744"/>
    <cellStyle name="Ввод  6 3 8 2" xfId="44745"/>
    <cellStyle name="Ввод  6 3 9" xfId="44746"/>
    <cellStyle name="Ввод  6 4" xfId="44747"/>
    <cellStyle name="Ввод  6 5" xfId="44748"/>
    <cellStyle name="Ввод  6 6" xfId="44749"/>
    <cellStyle name="Ввод  6 7" xfId="44750"/>
    <cellStyle name="Ввод  6 7 2" xfId="44751"/>
    <cellStyle name="Ввод  6 8" xfId="44752"/>
    <cellStyle name="Ввод  6 8 2" xfId="44753"/>
    <cellStyle name="Ввод  6 9" xfId="44754"/>
    <cellStyle name="Ввод  6 9 2" xfId="44755"/>
    <cellStyle name="Ввод  7" xfId="44756"/>
    <cellStyle name="Ввод  7 10" xfId="44757"/>
    <cellStyle name="Ввод  7 10 2" xfId="44758"/>
    <cellStyle name="Ввод  7 11" xfId="44759"/>
    <cellStyle name="Ввод  7 2" xfId="44760"/>
    <cellStyle name="Ввод  7 2 2" xfId="44761"/>
    <cellStyle name="Ввод  7 2 3" xfId="44762"/>
    <cellStyle name="Ввод  7 2 4" xfId="44763"/>
    <cellStyle name="Ввод  7 2 5" xfId="44764"/>
    <cellStyle name="Ввод  7 2 5 2" xfId="44765"/>
    <cellStyle name="Ввод  7 2 6" xfId="44766"/>
    <cellStyle name="Ввод  7 2 6 2" xfId="44767"/>
    <cellStyle name="Ввод  7 2 7" xfId="44768"/>
    <cellStyle name="Ввод  7 2 7 2" xfId="44769"/>
    <cellStyle name="Ввод  7 2 8" xfId="44770"/>
    <cellStyle name="Ввод  7 2 8 2" xfId="44771"/>
    <cellStyle name="Ввод  7 2 9" xfId="44772"/>
    <cellStyle name="Ввод  7 3" xfId="44773"/>
    <cellStyle name="Ввод  7 3 2" xfId="44774"/>
    <cellStyle name="Ввод  7 3 3" xfId="44775"/>
    <cellStyle name="Ввод  7 3 4" xfId="44776"/>
    <cellStyle name="Ввод  7 3 5" xfId="44777"/>
    <cellStyle name="Ввод  7 3 5 2" xfId="44778"/>
    <cellStyle name="Ввод  7 3 6" xfId="44779"/>
    <cellStyle name="Ввод  7 3 6 2" xfId="44780"/>
    <cellStyle name="Ввод  7 3 7" xfId="44781"/>
    <cellStyle name="Ввод  7 3 7 2" xfId="44782"/>
    <cellStyle name="Ввод  7 3 8" xfId="44783"/>
    <cellStyle name="Ввод  7 3 8 2" xfId="44784"/>
    <cellStyle name="Ввод  7 3 9" xfId="44785"/>
    <cellStyle name="Ввод  7 4" xfId="44786"/>
    <cellStyle name="Ввод  7 5" xfId="44787"/>
    <cellStyle name="Ввод  7 6" xfId="44788"/>
    <cellStyle name="Ввод  7 7" xfId="44789"/>
    <cellStyle name="Ввод  7 7 2" xfId="44790"/>
    <cellStyle name="Ввод  7 8" xfId="44791"/>
    <cellStyle name="Ввод  7 8 2" xfId="44792"/>
    <cellStyle name="Ввод  7 9" xfId="44793"/>
    <cellStyle name="Ввод  7 9 2" xfId="44794"/>
    <cellStyle name="Ввод  8" xfId="44795"/>
    <cellStyle name="Ввод  8 10" xfId="44796"/>
    <cellStyle name="Ввод  8 10 2" xfId="44797"/>
    <cellStyle name="Ввод  8 11" xfId="44798"/>
    <cellStyle name="Ввод  8 2" xfId="44799"/>
    <cellStyle name="Ввод  8 2 2" xfId="44800"/>
    <cellStyle name="Ввод  8 2 3" xfId="44801"/>
    <cellStyle name="Ввод  8 2 4" xfId="44802"/>
    <cellStyle name="Ввод  8 2 5" xfId="44803"/>
    <cellStyle name="Ввод  8 2 5 2" xfId="44804"/>
    <cellStyle name="Ввод  8 2 6" xfId="44805"/>
    <cellStyle name="Ввод  8 2 6 2" xfId="44806"/>
    <cellStyle name="Ввод  8 2 7" xfId="44807"/>
    <cellStyle name="Ввод  8 2 7 2" xfId="44808"/>
    <cellStyle name="Ввод  8 2 8" xfId="44809"/>
    <cellStyle name="Ввод  8 2 8 2" xfId="44810"/>
    <cellStyle name="Ввод  8 2 9" xfId="44811"/>
    <cellStyle name="Ввод  8 3" xfId="44812"/>
    <cellStyle name="Ввод  8 3 2" xfId="44813"/>
    <cellStyle name="Ввод  8 3 3" xfId="44814"/>
    <cellStyle name="Ввод  8 3 4" xfId="44815"/>
    <cellStyle name="Ввод  8 3 5" xfId="44816"/>
    <cellStyle name="Ввод  8 3 5 2" xfId="44817"/>
    <cellStyle name="Ввод  8 3 6" xfId="44818"/>
    <cellStyle name="Ввод  8 3 6 2" xfId="44819"/>
    <cellStyle name="Ввод  8 3 7" xfId="44820"/>
    <cellStyle name="Ввод  8 3 7 2" xfId="44821"/>
    <cellStyle name="Ввод  8 3 8" xfId="44822"/>
    <cellStyle name="Ввод  8 3 8 2" xfId="44823"/>
    <cellStyle name="Ввод  8 3 9" xfId="44824"/>
    <cellStyle name="Ввод  8 4" xfId="44825"/>
    <cellStyle name="Ввод  8 5" xfId="44826"/>
    <cellStyle name="Ввод  8 6" xfId="44827"/>
    <cellStyle name="Ввод  8 7" xfId="44828"/>
    <cellStyle name="Ввод  8 7 2" xfId="44829"/>
    <cellStyle name="Ввод  8 8" xfId="44830"/>
    <cellStyle name="Ввод  8 8 2" xfId="44831"/>
    <cellStyle name="Ввод  8 9" xfId="44832"/>
    <cellStyle name="Ввод  8 9 2" xfId="44833"/>
    <cellStyle name="Ввод  9" xfId="44834"/>
    <cellStyle name="Ввод  9 10" xfId="44835"/>
    <cellStyle name="Ввод  9 10 2" xfId="44836"/>
    <cellStyle name="Ввод  9 11" xfId="44837"/>
    <cellStyle name="Ввод  9 2" xfId="44838"/>
    <cellStyle name="Ввод  9 2 2" xfId="44839"/>
    <cellStyle name="Ввод  9 2 3" xfId="44840"/>
    <cellStyle name="Ввод  9 2 4" xfId="44841"/>
    <cellStyle name="Ввод  9 2 5" xfId="44842"/>
    <cellStyle name="Ввод  9 2 5 2" xfId="44843"/>
    <cellStyle name="Ввод  9 2 6" xfId="44844"/>
    <cellStyle name="Ввод  9 2 6 2" xfId="44845"/>
    <cellStyle name="Ввод  9 2 7" xfId="44846"/>
    <cellStyle name="Ввод  9 2 7 2" xfId="44847"/>
    <cellStyle name="Ввод  9 2 8" xfId="44848"/>
    <cellStyle name="Ввод  9 2 8 2" xfId="44849"/>
    <cellStyle name="Ввод  9 2 9" xfId="44850"/>
    <cellStyle name="Ввод  9 3" xfId="44851"/>
    <cellStyle name="Ввод  9 3 2" xfId="44852"/>
    <cellStyle name="Ввод  9 3 3" xfId="44853"/>
    <cellStyle name="Ввод  9 3 4" xfId="44854"/>
    <cellStyle name="Ввод  9 3 5" xfId="44855"/>
    <cellStyle name="Ввод  9 3 5 2" xfId="44856"/>
    <cellStyle name="Ввод  9 3 6" xfId="44857"/>
    <cellStyle name="Ввод  9 3 6 2" xfId="44858"/>
    <cellStyle name="Ввод  9 3 7" xfId="44859"/>
    <cellStyle name="Ввод  9 3 7 2" xfId="44860"/>
    <cellStyle name="Ввод  9 3 8" xfId="44861"/>
    <cellStyle name="Ввод  9 3 8 2" xfId="44862"/>
    <cellStyle name="Ввод  9 3 9" xfId="44863"/>
    <cellStyle name="Ввод  9 4" xfId="44864"/>
    <cellStyle name="Ввод  9 5" xfId="44865"/>
    <cellStyle name="Ввод  9 6" xfId="44866"/>
    <cellStyle name="Ввод  9 7" xfId="44867"/>
    <cellStyle name="Ввод  9 7 2" xfId="44868"/>
    <cellStyle name="Ввод  9 8" xfId="44869"/>
    <cellStyle name="Ввод  9 8 2" xfId="44870"/>
    <cellStyle name="Ввод  9 9" xfId="44871"/>
    <cellStyle name="Ввод  9 9 2" xfId="44872"/>
    <cellStyle name="Вывод 10" xfId="44873"/>
    <cellStyle name="Вывод 10 10" xfId="44874"/>
    <cellStyle name="Вывод 10 11" xfId="44875"/>
    <cellStyle name="Вывод 10 2" xfId="44876"/>
    <cellStyle name="Вывод 10 2 2" xfId="44877"/>
    <cellStyle name="Вывод 10 2 3" xfId="44878"/>
    <cellStyle name="Вывод 10 2 4" xfId="44879"/>
    <cellStyle name="Вывод 10 2 5" xfId="44880"/>
    <cellStyle name="Вывод 10 2 6" xfId="44881"/>
    <cellStyle name="Вывод 10 2 7" xfId="44882"/>
    <cellStyle name="Вывод 10 2 8" xfId="44883"/>
    <cellStyle name="Вывод 10 2 9" xfId="44884"/>
    <cellStyle name="Вывод 10 3" xfId="44885"/>
    <cellStyle name="Вывод 10 3 2" xfId="44886"/>
    <cellStyle name="Вывод 10 3 3" xfId="44887"/>
    <cellStyle name="Вывод 10 3 4" xfId="44888"/>
    <cellStyle name="Вывод 10 3 5" xfId="44889"/>
    <cellStyle name="Вывод 10 3 6" xfId="44890"/>
    <cellStyle name="Вывод 10 3 7" xfId="44891"/>
    <cellStyle name="Вывод 10 3 8" xfId="44892"/>
    <cellStyle name="Вывод 10 3 9" xfId="44893"/>
    <cellStyle name="Вывод 10 4" xfId="44894"/>
    <cellStyle name="Вывод 10 5" xfId="44895"/>
    <cellStyle name="Вывод 10 6" xfId="44896"/>
    <cellStyle name="Вывод 10 7" xfId="44897"/>
    <cellStyle name="Вывод 10 8" xfId="44898"/>
    <cellStyle name="Вывод 10 9" xfId="44899"/>
    <cellStyle name="Вывод 11" xfId="44900"/>
    <cellStyle name="Вывод 11 10" xfId="44901"/>
    <cellStyle name="Вывод 11 11" xfId="44902"/>
    <cellStyle name="Вывод 11 2" xfId="44903"/>
    <cellStyle name="Вывод 11 2 2" xfId="44904"/>
    <cellStyle name="Вывод 11 2 3" xfId="44905"/>
    <cellStyle name="Вывод 11 2 4" xfId="44906"/>
    <cellStyle name="Вывод 11 2 5" xfId="44907"/>
    <cellStyle name="Вывод 11 2 6" xfId="44908"/>
    <cellStyle name="Вывод 11 2 7" xfId="44909"/>
    <cellStyle name="Вывод 11 2 8" xfId="44910"/>
    <cellStyle name="Вывод 11 2 9" xfId="44911"/>
    <cellStyle name="Вывод 11 3" xfId="44912"/>
    <cellStyle name="Вывод 11 3 2" xfId="44913"/>
    <cellStyle name="Вывод 11 3 3" xfId="44914"/>
    <cellStyle name="Вывод 11 3 4" xfId="44915"/>
    <cellStyle name="Вывод 11 3 5" xfId="44916"/>
    <cellStyle name="Вывод 11 3 6" xfId="44917"/>
    <cellStyle name="Вывод 11 3 7" xfId="44918"/>
    <cellStyle name="Вывод 11 3 8" xfId="44919"/>
    <cellStyle name="Вывод 11 3 9" xfId="44920"/>
    <cellStyle name="Вывод 11 4" xfId="44921"/>
    <cellStyle name="Вывод 11 5" xfId="44922"/>
    <cellStyle name="Вывод 11 6" xfId="44923"/>
    <cellStyle name="Вывод 11 7" xfId="44924"/>
    <cellStyle name="Вывод 11 8" xfId="44925"/>
    <cellStyle name="Вывод 11 9" xfId="44926"/>
    <cellStyle name="Вывод 12" xfId="44927"/>
    <cellStyle name="Вывод 12 10" xfId="44928"/>
    <cellStyle name="Вывод 12 11" xfId="44929"/>
    <cellStyle name="Вывод 12 2" xfId="44930"/>
    <cellStyle name="Вывод 12 2 2" xfId="44931"/>
    <cellStyle name="Вывод 12 2 3" xfId="44932"/>
    <cellStyle name="Вывод 12 2 4" xfId="44933"/>
    <cellStyle name="Вывод 12 2 5" xfId="44934"/>
    <cellStyle name="Вывод 12 2 6" xfId="44935"/>
    <cellStyle name="Вывод 12 2 7" xfId="44936"/>
    <cellStyle name="Вывод 12 2 8" xfId="44937"/>
    <cellStyle name="Вывод 12 2 9" xfId="44938"/>
    <cellStyle name="Вывод 12 3" xfId="44939"/>
    <cellStyle name="Вывод 12 3 2" xfId="44940"/>
    <cellStyle name="Вывод 12 3 3" xfId="44941"/>
    <cellStyle name="Вывод 12 3 4" xfId="44942"/>
    <cellStyle name="Вывод 12 3 5" xfId="44943"/>
    <cellStyle name="Вывод 12 3 6" xfId="44944"/>
    <cellStyle name="Вывод 12 3 7" xfId="44945"/>
    <cellStyle name="Вывод 12 3 8" xfId="44946"/>
    <cellStyle name="Вывод 12 3 9" xfId="44947"/>
    <cellStyle name="Вывод 12 4" xfId="44948"/>
    <cellStyle name="Вывод 12 5" xfId="44949"/>
    <cellStyle name="Вывод 12 6" xfId="44950"/>
    <cellStyle name="Вывод 12 7" xfId="44951"/>
    <cellStyle name="Вывод 12 8" xfId="44952"/>
    <cellStyle name="Вывод 12 9" xfId="44953"/>
    <cellStyle name="Вывод 13" xfId="44954"/>
    <cellStyle name="Вывод 13 10" xfId="44955"/>
    <cellStyle name="Вывод 13 11" xfId="44956"/>
    <cellStyle name="Вывод 13 2" xfId="44957"/>
    <cellStyle name="Вывод 13 2 2" xfId="44958"/>
    <cellStyle name="Вывод 13 2 3" xfId="44959"/>
    <cellStyle name="Вывод 13 2 4" xfId="44960"/>
    <cellStyle name="Вывод 13 2 5" xfId="44961"/>
    <cellStyle name="Вывод 13 2 6" xfId="44962"/>
    <cellStyle name="Вывод 13 2 7" xfId="44963"/>
    <cellStyle name="Вывод 13 2 8" xfId="44964"/>
    <cellStyle name="Вывод 13 2 9" xfId="44965"/>
    <cellStyle name="Вывод 13 3" xfId="44966"/>
    <cellStyle name="Вывод 13 3 2" xfId="44967"/>
    <cellStyle name="Вывод 13 3 3" xfId="44968"/>
    <cellStyle name="Вывод 13 3 4" xfId="44969"/>
    <cellStyle name="Вывод 13 3 5" xfId="44970"/>
    <cellStyle name="Вывод 13 3 6" xfId="44971"/>
    <cellStyle name="Вывод 13 3 7" xfId="44972"/>
    <cellStyle name="Вывод 13 3 8" xfId="44973"/>
    <cellStyle name="Вывод 13 3 9" xfId="44974"/>
    <cellStyle name="Вывод 13 4" xfId="44975"/>
    <cellStyle name="Вывод 13 5" xfId="44976"/>
    <cellStyle name="Вывод 13 6" xfId="44977"/>
    <cellStyle name="Вывод 13 7" xfId="44978"/>
    <cellStyle name="Вывод 13 8" xfId="44979"/>
    <cellStyle name="Вывод 13 9" xfId="44980"/>
    <cellStyle name="Вывод 14" xfId="44981"/>
    <cellStyle name="Вывод 14 10" xfId="44982"/>
    <cellStyle name="Вывод 14 11" xfId="44983"/>
    <cellStyle name="Вывод 14 2" xfId="44984"/>
    <cellStyle name="Вывод 14 2 2" xfId="44985"/>
    <cellStyle name="Вывод 14 2 3" xfId="44986"/>
    <cellStyle name="Вывод 14 2 4" xfId="44987"/>
    <cellStyle name="Вывод 14 2 5" xfId="44988"/>
    <cellStyle name="Вывод 14 2 6" xfId="44989"/>
    <cellStyle name="Вывод 14 2 7" xfId="44990"/>
    <cellStyle name="Вывод 14 2 8" xfId="44991"/>
    <cellStyle name="Вывод 14 2 9" xfId="44992"/>
    <cellStyle name="Вывод 14 3" xfId="44993"/>
    <cellStyle name="Вывод 14 3 2" xfId="44994"/>
    <cellStyle name="Вывод 14 3 3" xfId="44995"/>
    <cellStyle name="Вывод 14 3 4" xfId="44996"/>
    <cellStyle name="Вывод 14 3 5" xfId="44997"/>
    <cellStyle name="Вывод 14 3 6" xfId="44998"/>
    <cellStyle name="Вывод 14 3 7" xfId="44999"/>
    <cellStyle name="Вывод 14 3 8" xfId="45000"/>
    <cellStyle name="Вывод 14 3 9" xfId="45001"/>
    <cellStyle name="Вывод 14 4" xfId="45002"/>
    <cellStyle name="Вывод 14 5" xfId="45003"/>
    <cellStyle name="Вывод 14 6" xfId="45004"/>
    <cellStyle name="Вывод 14 7" xfId="45005"/>
    <cellStyle name="Вывод 14 8" xfId="45006"/>
    <cellStyle name="Вывод 14 9" xfId="45007"/>
    <cellStyle name="Вывод 15" xfId="45008"/>
    <cellStyle name="Вывод 15 10" xfId="45009"/>
    <cellStyle name="Вывод 15 11" xfId="45010"/>
    <cellStyle name="Вывод 15 2" xfId="45011"/>
    <cellStyle name="Вывод 15 2 2" xfId="45012"/>
    <cellStyle name="Вывод 15 2 3" xfId="45013"/>
    <cellStyle name="Вывод 15 2 4" xfId="45014"/>
    <cellStyle name="Вывод 15 2 5" xfId="45015"/>
    <cellStyle name="Вывод 15 2 6" xfId="45016"/>
    <cellStyle name="Вывод 15 2 7" xfId="45017"/>
    <cellStyle name="Вывод 15 2 8" xfId="45018"/>
    <cellStyle name="Вывод 15 2 9" xfId="45019"/>
    <cellStyle name="Вывод 15 3" xfId="45020"/>
    <cellStyle name="Вывод 15 3 2" xfId="45021"/>
    <cellStyle name="Вывод 15 3 3" xfId="45022"/>
    <cellStyle name="Вывод 15 3 4" xfId="45023"/>
    <cellStyle name="Вывод 15 3 5" xfId="45024"/>
    <cellStyle name="Вывод 15 3 6" xfId="45025"/>
    <cellStyle name="Вывод 15 3 7" xfId="45026"/>
    <cellStyle name="Вывод 15 3 8" xfId="45027"/>
    <cellStyle name="Вывод 15 3 9" xfId="45028"/>
    <cellStyle name="Вывод 15 4" xfId="45029"/>
    <cellStyle name="Вывод 15 5" xfId="45030"/>
    <cellStyle name="Вывод 15 6" xfId="45031"/>
    <cellStyle name="Вывод 15 7" xfId="45032"/>
    <cellStyle name="Вывод 15 8" xfId="45033"/>
    <cellStyle name="Вывод 15 9" xfId="45034"/>
    <cellStyle name="Вывод 16" xfId="45035"/>
    <cellStyle name="Вывод 16 10" xfId="45036"/>
    <cellStyle name="Вывод 16 11" xfId="45037"/>
    <cellStyle name="Вывод 16 2" xfId="45038"/>
    <cellStyle name="Вывод 16 2 2" xfId="45039"/>
    <cellStyle name="Вывод 16 2 3" xfId="45040"/>
    <cellStyle name="Вывод 16 2 4" xfId="45041"/>
    <cellStyle name="Вывод 16 2 5" xfId="45042"/>
    <cellStyle name="Вывод 16 2 6" xfId="45043"/>
    <cellStyle name="Вывод 16 2 7" xfId="45044"/>
    <cellStyle name="Вывод 16 2 8" xfId="45045"/>
    <cellStyle name="Вывод 16 2 9" xfId="45046"/>
    <cellStyle name="Вывод 16 3" xfId="45047"/>
    <cellStyle name="Вывод 16 3 2" xfId="45048"/>
    <cellStyle name="Вывод 16 3 3" xfId="45049"/>
    <cellStyle name="Вывод 16 3 4" xfId="45050"/>
    <cellStyle name="Вывод 16 3 5" xfId="45051"/>
    <cellStyle name="Вывод 16 3 6" xfId="45052"/>
    <cellStyle name="Вывод 16 3 7" xfId="45053"/>
    <cellStyle name="Вывод 16 3 8" xfId="45054"/>
    <cellStyle name="Вывод 16 3 9" xfId="45055"/>
    <cellStyle name="Вывод 16 4" xfId="45056"/>
    <cellStyle name="Вывод 16 5" xfId="45057"/>
    <cellStyle name="Вывод 16 6" xfId="45058"/>
    <cellStyle name="Вывод 16 7" xfId="45059"/>
    <cellStyle name="Вывод 16 8" xfId="45060"/>
    <cellStyle name="Вывод 16 9" xfId="45061"/>
    <cellStyle name="Вывод 17" xfId="45062"/>
    <cellStyle name="Вывод 17 10" xfId="45063"/>
    <cellStyle name="Вывод 17 11" xfId="45064"/>
    <cellStyle name="Вывод 17 2" xfId="45065"/>
    <cellStyle name="Вывод 17 2 2" xfId="45066"/>
    <cellStyle name="Вывод 17 2 3" xfId="45067"/>
    <cellStyle name="Вывод 17 2 4" xfId="45068"/>
    <cellStyle name="Вывод 17 2 5" xfId="45069"/>
    <cellStyle name="Вывод 17 2 6" xfId="45070"/>
    <cellStyle name="Вывод 17 2 7" xfId="45071"/>
    <cellStyle name="Вывод 17 2 8" xfId="45072"/>
    <cellStyle name="Вывод 17 2 9" xfId="45073"/>
    <cellStyle name="Вывод 17 3" xfId="45074"/>
    <cellStyle name="Вывод 17 3 2" xfId="45075"/>
    <cellStyle name="Вывод 17 3 3" xfId="45076"/>
    <cellStyle name="Вывод 17 3 4" xfId="45077"/>
    <cellStyle name="Вывод 17 3 5" xfId="45078"/>
    <cellStyle name="Вывод 17 3 6" xfId="45079"/>
    <cellStyle name="Вывод 17 3 7" xfId="45080"/>
    <cellStyle name="Вывод 17 3 8" xfId="45081"/>
    <cellStyle name="Вывод 17 3 9" xfId="45082"/>
    <cellStyle name="Вывод 17 4" xfId="45083"/>
    <cellStyle name="Вывод 17 5" xfId="45084"/>
    <cellStyle name="Вывод 17 6" xfId="45085"/>
    <cellStyle name="Вывод 17 7" xfId="45086"/>
    <cellStyle name="Вывод 17 8" xfId="45087"/>
    <cellStyle name="Вывод 17 9" xfId="45088"/>
    <cellStyle name="Вывод 18" xfId="45089"/>
    <cellStyle name="Вывод 18 10" xfId="45090"/>
    <cellStyle name="Вывод 18 11" xfId="45091"/>
    <cellStyle name="Вывод 18 2" xfId="45092"/>
    <cellStyle name="Вывод 18 2 2" xfId="45093"/>
    <cellStyle name="Вывод 18 2 3" xfId="45094"/>
    <cellStyle name="Вывод 18 2 4" xfId="45095"/>
    <cellStyle name="Вывод 18 2 5" xfId="45096"/>
    <cellStyle name="Вывод 18 2 6" xfId="45097"/>
    <cellStyle name="Вывод 18 2 7" xfId="45098"/>
    <cellStyle name="Вывод 18 2 8" xfId="45099"/>
    <cellStyle name="Вывод 18 2 9" xfId="45100"/>
    <cellStyle name="Вывод 18 3" xfId="45101"/>
    <cellStyle name="Вывод 18 3 2" xfId="45102"/>
    <cellStyle name="Вывод 18 3 3" xfId="45103"/>
    <cellStyle name="Вывод 18 3 4" xfId="45104"/>
    <cellStyle name="Вывод 18 3 5" xfId="45105"/>
    <cellStyle name="Вывод 18 3 6" xfId="45106"/>
    <cellStyle name="Вывод 18 3 7" xfId="45107"/>
    <cellStyle name="Вывод 18 3 8" xfId="45108"/>
    <cellStyle name="Вывод 18 3 9" xfId="45109"/>
    <cellStyle name="Вывод 18 4" xfId="45110"/>
    <cellStyle name="Вывод 18 5" xfId="45111"/>
    <cellStyle name="Вывод 18 6" xfId="45112"/>
    <cellStyle name="Вывод 18 7" xfId="45113"/>
    <cellStyle name="Вывод 18 8" xfId="45114"/>
    <cellStyle name="Вывод 18 9" xfId="45115"/>
    <cellStyle name="Вывод 19" xfId="45116"/>
    <cellStyle name="Вывод 19 10" xfId="45117"/>
    <cellStyle name="Вывод 19 11" xfId="45118"/>
    <cellStyle name="Вывод 19 2" xfId="45119"/>
    <cellStyle name="Вывод 19 2 2" xfId="45120"/>
    <cellStyle name="Вывод 19 2 3" xfId="45121"/>
    <cellStyle name="Вывод 19 2 4" xfId="45122"/>
    <cellStyle name="Вывод 19 2 5" xfId="45123"/>
    <cellStyle name="Вывод 19 2 6" xfId="45124"/>
    <cellStyle name="Вывод 19 2 7" xfId="45125"/>
    <cellStyle name="Вывод 19 2 8" xfId="45126"/>
    <cellStyle name="Вывод 19 2 9" xfId="45127"/>
    <cellStyle name="Вывод 19 3" xfId="45128"/>
    <cellStyle name="Вывод 19 3 2" xfId="45129"/>
    <cellStyle name="Вывод 19 3 3" xfId="45130"/>
    <cellStyle name="Вывод 19 3 4" xfId="45131"/>
    <cellStyle name="Вывод 19 3 5" xfId="45132"/>
    <cellStyle name="Вывод 19 3 6" xfId="45133"/>
    <cellStyle name="Вывод 19 3 7" xfId="45134"/>
    <cellStyle name="Вывод 19 3 8" xfId="45135"/>
    <cellStyle name="Вывод 19 3 9" xfId="45136"/>
    <cellStyle name="Вывод 19 4" xfId="45137"/>
    <cellStyle name="Вывод 19 5" xfId="45138"/>
    <cellStyle name="Вывод 19 6" xfId="45139"/>
    <cellStyle name="Вывод 19 7" xfId="45140"/>
    <cellStyle name="Вывод 19 8" xfId="45141"/>
    <cellStyle name="Вывод 19 9" xfId="45142"/>
    <cellStyle name="Вывод 2" xfId="1612"/>
    <cellStyle name="Вывод 2 10" xfId="3357"/>
    <cellStyle name="Вывод 2 10 2" xfId="8782"/>
    <cellStyle name="Вывод 2 10 3" xfId="12126"/>
    <cellStyle name="Вывод 2 11" xfId="3549"/>
    <cellStyle name="Вывод 2 11 2" xfId="8952"/>
    <cellStyle name="Вывод 2 11 3" xfId="12280"/>
    <cellStyle name="Вывод 2 12" xfId="3741"/>
    <cellStyle name="Вывод 2 12 2" xfId="9120"/>
    <cellStyle name="Вывод 2 12 3" xfId="12433"/>
    <cellStyle name="Вывод 2 13" xfId="3926"/>
    <cellStyle name="Вывод 2 13 2" xfId="9279"/>
    <cellStyle name="Вывод 2 13 3" xfId="12578"/>
    <cellStyle name="Вывод 2 14" xfId="4394"/>
    <cellStyle name="Вывод 2 14 2" xfId="9706"/>
    <cellStyle name="Вывод 2 14 3" xfId="12969"/>
    <cellStyle name="Вывод 2 15" xfId="4377"/>
    <cellStyle name="Вывод 2 15 2" xfId="9689"/>
    <cellStyle name="Вывод 2 15 3" xfId="12952"/>
    <cellStyle name="Вывод 2 16" xfId="4754"/>
    <cellStyle name="Вывод 2 16 2" xfId="10018"/>
    <cellStyle name="Вывод 2 16 3" xfId="13252"/>
    <cellStyle name="Вывод 2 17" xfId="4738"/>
    <cellStyle name="Вывод 2 17 2" xfId="10002"/>
    <cellStyle name="Вывод 2 17 3" xfId="13237"/>
    <cellStyle name="Вывод 2 18" xfId="4845"/>
    <cellStyle name="Вывод 2 18 2" xfId="10085"/>
    <cellStyle name="Вывод 2 18 3" xfId="13305"/>
    <cellStyle name="Вывод 2 19" xfId="5234"/>
    <cellStyle name="Вывод 2 19 2" xfId="10427"/>
    <cellStyle name="Вывод 2 19 3" xfId="13617"/>
    <cellStyle name="Вывод 2 2" xfId="2360"/>
    <cellStyle name="Вывод 2 2 2" xfId="7898"/>
    <cellStyle name="Вывод 2 2 3" xfId="7220"/>
    <cellStyle name="Вывод 2 2 4" xfId="45143"/>
    <cellStyle name="Вывод 2 2 5" xfId="45144"/>
    <cellStyle name="Вывод 2 2 6" xfId="45145"/>
    <cellStyle name="Вывод 2 2 7" xfId="45146"/>
    <cellStyle name="Вывод 2 2 8" xfId="45147"/>
    <cellStyle name="Вывод 2 2 9" xfId="45148"/>
    <cellStyle name="Вывод 2 20" xfId="5914"/>
    <cellStyle name="Вывод 2 20 2" xfId="11033"/>
    <cellStyle name="Вывод 2 20 3" xfId="14180"/>
    <cellStyle name="Вывод 2 21" xfId="5606"/>
    <cellStyle name="Вывод 2 21 2" xfId="10727"/>
    <cellStyle name="Вывод 2 21 3" xfId="13875"/>
    <cellStyle name="Вывод 2 22" xfId="5976"/>
    <cellStyle name="Вывод 2 22 2" xfId="11095"/>
    <cellStyle name="Вывод 2 22 3" xfId="14242"/>
    <cellStyle name="Вывод 2 23" xfId="6171"/>
    <cellStyle name="Вывод 2 23 2" xfId="11265"/>
    <cellStyle name="Вывод 2 23 3" xfId="14399"/>
    <cellStyle name="Вывод 2 24" xfId="6357"/>
    <cellStyle name="Вывод 2 24 2" xfId="11428"/>
    <cellStyle name="Вывод 2 24 3" xfId="14547"/>
    <cellStyle name="Вывод 2 25" xfId="6260"/>
    <cellStyle name="Вывод 2 25 2" xfId="11331"/>
    <cellStyle name="Вывод 2 25 3" xfId="14450"/>
    <cellStyle name="Вывод 2 26" xfId="7324"/>
    <cellStyle name="Вывод 2 27" xfId="11453"/>
    <cellStyle name="Вывод 2 3" xfId="1971"/>
    <cellStyle name="Вывод 2 3 2" xfId="7512"/>
    <cellStyle name="Вывод 2 3 3" xfId="8775"/>
    <cellStyle name="Вывод 2 3 4" xfId="45149"/>
    <cellStyle name="Вывод 2 3 5" xfId="45150"/>
    <cellStyle name="Вывод 2 3 6" xfId="45151"/>
    <cellStyle name="Вывод 2 3 7" xfId="45152"/>
    <cellStyle name="Вывод 2 3 8" xfId="45153"/>
    <cellStyle name="Вывод 2 3 9" xfId="45154"/>
    <cellStyle name="Вывод 2 4" xfId="2446"/>
    <cellStyle name="Вывод 2 4 2" xfId="7984"/>
    <cellStyle name="Вывод 2 4 3" xfId="7653"/>
    <cellStyle name="Вывод 2 5" xfId="2628"/>
    <cellStyle name="Вывод 2 5 2" xfId="8142"/>
    <cellStyle name="Вывод 2 5 3" xfId="7099"/>
    <cellStyle name="Вывод 2 6" xfId="2857"/>
    <cellStyle name="Вывод 2 6 2" xfId="8349"/>
    <cellStyle name="Вывод 2 6 3" xfId="6902"/>
    <cellStyle name="Вывод 2 7" xfId="2736"/>
    <cellStyle name="Вывод 2 7 2" xfId="8228"/>
    <cellStyle name="Вывод 2 7 3" xfId="7023"/>
    <cellStyle name="Вывод 2 8" xfId="2965"/>
    <cellStyle name="Вывод 2 8 2" xfId="8434"/>
    <cellStyle name="Вывод 2 8 3" xfId="11810"/>
    <cellStyle name="Вывод 2 9" xfId="3157"/>
    <cellStyle name="Вывод 2 9 2" xfId="8604"/>
    <cellStyle name="Вывод 2 9 3" xfId="11964"/>
    <cellStyle name="Вывод 20" xfId="45155"/>
    <cellStyle name="Вывод 20 10" xfId="45156"/>
    <cellStyle name="Вывод 20 11" xfId="45157"/>
    <cellStyle name="Вывод 20 2" xfId="45158"/>
    <cellStyle name="Вывод 20 2 2" xfId="45159"/>
    <cellStyle name="Вывод 20 2 3" xfId="45160"/>
    <cellStyle name="Вывод 20 2 4" xfId="45161"/>
    <cellStyle name="Вывод 20 2 5" xfId="45162"/>
    <cellStyle name="Вывод 20 2 6" xfId="45163"/>
    <cellStyle name="Вывод 20 2 7" xfId="45164"/>
    <cellStyle name="Вывод 20 2 8" xfId="45165"/>
    <cellStyle name="Вывод 20 2 9" xfId="45166"/>
    <cellStyle name="Вывод 20 3" xfId="45167"/>
    <cellStyle name="Вывод 20 3 2" xfId="45168"/>
    <cellStyle name="Вывод 20 3 3" xfId="45169"/>
    <cellStyle name="Вывод 20 3 4" xfId="45170"/>
    <cellStyle name="Вывод 20 3 5" xfId="45171"/>
    <cellStyle name="Вывод 20 3 6" xfId="45172"/>
    <cellStyle name="Вывод 20 3 7" xfId="45173"/>
    <cellStyle name="Вывод 20 3 8" xfId="45174"/>
    <cellStyle name="Вывод 20 3 9" xfId="45175"/>
    <cellStyle name="Вывод 20 4" xfId="45176"/>
    <cellStyle name="Вывод 20 5" xfId="45177"/>
    <cellStyle name="Вывод 20 6" xfId="45178"/>
    <cellStyle name="Вывод 20 7" xfId="45179"/>
    <cellStyle name="Вывод 20 8" xfId="45180"/>
    <cellStyle name="Вывод 20 9" xfId="45181"/>
    <cellStyle name="Вывод 21" xfId="45182"/>
    <cellStyle name="Вывод 21 10" xfId="45183"/>
    <cellStyle name="Вывод 21 11" xfId="45184"/>
    <cellStyle name="Вывод 21 2" xfId="45185"/>
    <cellStyle name="Вывод 21 2 2" xfId="45186"/>
    <cellStyle name="Вывод 21 2 3" xfId="45187"/>
    <cellStyle name="Вывод 21 2 4" xfId="45188"/>
    <cellStyle name="Вывод 21 2 5" xfId="45189"/>
    <cellStyle name="Вывод 21 2 6" xfId="45190"/>
    <cellStyle name="Вывод 21 2 7" xfId="45191"/>
    <cellStyle name="Вывод 21 2 8" xfId="45192"/>
    <cellStyle name="Вывод 21 2 9" xfId="45193"/>
    <cellStyle name="Вывод 21 3" xfId="45194"/>
    <cellStyle name="Вывод 21 3 2" xfId="45195"/>
    <cellStyle name="Вывод 21 3 3" xfId="45196"/>
    <cellStyle name="Вывод 21 3 4" xfId="45197"/>
    <cellStyle name="Вывод 21 3 5" xfId="45198"/>
    <cellStyle name="Вывод 21 3 6" xfId="45199"/>
    <cellStyle name="Вывод 21 3 7" xfId="45200"/>
    <cellStyle name="Вывод 21 3 8" xfId="45201"/>
    <cellStyle name="Вывод 21 3 9" xfId="45202"/>
    <cellStyle name="Вывод 21 4" xfId="45203"/>
    <cellStyle name="Вывод 21 5" xfId="45204"/>
    <cellStyle name="Вывод 21 6" xfId="45205"/>
    <cellStyle name="Вывод 21 7" xfId="45206"/>
    <cellStyle name="Вывод 21 8" xfId="45207"/>
    <cellStyle name="Вывод 21 9" xfId="45208"/>
    <cellStyle name="Вывод 22" xfId="45209"/>
    <cellStyle name="Вывод 22 10" xfId="45210"/>
    <cellStyle name="Вывод 22 11" xfId="45211"/>
    <cellStyle name="Вывод 22 2" xfId="45212"/>
    <cellStyle name="Вывод 22 2 2" xfId="45213"/>
    <cellStyle name="Вывод 22 2 3" xfId="45214"/>
    <cellStyle name="Вывод 22 2 4" xfId="45215"/>
    <cellStyle name="Вывод 22 2 5" xfId="45216"/>
    <cellStyle name="Вывод 22 2 6" xfId="45217"/>
    <cellStyle name="Вывод 22 2 7" xfId="45218"/>
    <cellStyle name="Вывод 22 2 8" xfId="45219"/>
    <cellStyle name="Вывод 22 2 9" xfId="45220"/>
    <cellStyle name="Вывод 22 3" xfId="45221"/>
    <cellStyle name="Вывод 22 3 2" xfId="45222"/>
    <cellStyle name="Вывод 22 3 3" xfId="45223"/>
    <cellStyle name="Вывод 22 3 4" xfId="45224"/>
    <cellStyle name="Вывод 22 3 5" xfId="45225"/>
    <cellStyle name="Вывод 22 3 6" xfId="45226"/>
    <cellStyle name="Вывод 22 3 7" xfId="45227"/>
    <cellStyle name="Вывод 22 3 8" xfId="45228"/>
    <cellStyle name="Вывод 22 3 9" xfId="45229"/>
    <cellStyle name="Вывод 22 4" xfId="45230"/>
    <cellStyle name="Вывод 22 5" xfId="45231"/>
    <cellStyle name="Вывод 22 6" xfId="45232"/>
    <cellStyle name="Вывод 22 7" xfId="45233"/>
    <cellStyle name="Вывод 22 8" xfId="45234"/>
    <cellStyle name="Вывод 22 9" xfId="45235"/>
    <cellStyle name="Вывод 23" xfId="45236"/>
    <cellStyle name="Вывод 23 10" xfId="45237"/>
    <cellStyle name="Вывод 23 11" xfId="45238"/>
    <cellStyle name="Вывод 23 2" xfId="45239"/>
    <cellStyle name="Вывод 23 2 2" xfId="45240"/>
    <cellStyle name="Вывод 23 2 3" xfId="45241"/>
    <cellStyle name="Вывод 23 2 4" xfId="45242"/>
    <cellStyle name="Вывод 23 2 5" xfId="45243"/>
    <cellStyle name="Вывод 23 2 6" xfId="45244"/>
    <cellStyle name="Вывод 23 2 7" xfId="45245"/>
    <cellStyle name="Вывод 23 2 8" xfId="45246"/>
    <cellStyle name="Вывод 23 2 9" xfId="45247"/>
    <cellStyle name="Вывод 23 3" xfId="45248"/>
    <cellStyle name="Вывод 23 3 2" xfId="45249"/>
    <cellStyle name="Вывод 23 3 3" xfId="45250"/>
    <cellStyle name="Вывод 23 3 4" xfId="45251"/>
    <cellStyle name="Вывод 23 3 5" xfId="45252"/>
    <cellStyle name="Вывод 23 3 6" xfId="45253"/>
    <cellStyle name="Вывод 23 3 7" xfId="45254"/>
    <cellStyle name="Вывод 23 3 8" xfId="45255"/>
    <cellStyle name="Вывод 23 3 9" xfId="45256"/>
    <cellStyle name="Вывод 23 4" xfId="45257"/>
    <cellStyle name="Вывод 23 5" xfId="45258"/>
    <cellStyle name="Вывод 23 6" xfId="45259"/>
    <cellStyle name="Вывод 23 7" xfId="45260"/>
    <cellStyle name="Вывод 23 8" xfId="45261"/>
    <cellStyle name="Вывод 23 9" xfId="45262"/>
    <cellStyle name="Вывод 24" xfId="45263"/>
    <cellStyle name="Вывод 24 10" xfId="45264"/>
    <cellStyle name="Вывод 24 11" xfId="45265"/>
    <cellStyle name="Вывод 24 2" xfId="45266"/>
    <cellStyle name="Вывод 24 2 2" xfId="45267"/>
    <cellStyle name="Вывод 24 2 3" xfId="45268"/>
    <cellStyle name="Вывод 24 2 4" xfId="45269"/>
    <cellStyle name="Вывод 24 2 5" xfId="45270"/>
    <cellStyle name="Вывод 24 2 6" xfId="45271"/>
    <cellStyle name="Вывод 24 2 7" xfId="45272"/>
    <cellStyle name="Вывод 24 2 8" xfId="45273"/>
    <cellStyle name="Вывод 24 2 9" xfId="45274"/>
    <cellStyle name="Вывод 24 3" xfId="45275"/>
    <cellStyle name="Вывод 24 3 2" xfId="45276"/>
    <cellStyle name="Вывод 24 3 3" xfId="45277"/>
    <cellStyle name="Вывод 24 3 4" xfId="45278"/>
    <cellStyle name="Вывод 24 3 5" xfId="45279"/>
    <cellStyle name="Вывод 24 3 6" xfId="45280"/>
    <cellStyle name="Вывод 24 3 7" xfId="45281"/>
    <cellStyle name="Вывод 24 3 8" xfId="45282"/>
    <cellStyle name="Вывод 24 3 9" xfId="45283"/>
    <cellStyle name="Вывод 24 4" xfId="45284"/>
    <cellStyle name="Вывод 24 5" xfId="45285"/>
    <cellStyle name="Вывод 24 6" xfId="45286"/>
    <cellStyle name="Вывод 24 7" xfId="45287"/>
    <cellStyle name="Вывод 24 8" xfId="45288"/>
    <cellStyle name="Вывод 24 9" xfId="45289"/>
    <cellStyle name="Вывод 25" xfId="45290"/>
    <cellStyle name="Вывод 25 10" xfId="45291"/>
    <cellStyle name="Вывод 25 11" xfId="45292"/>
    <cellStyle name="Вывод 25 2" xfId="45293"/>
    <cellStyle name="Вывод 25 2 2" xfId="45294"/>
    <cellStyle name="Вывод 25 2 3" xfId="45295"/>
    <cellStyle name="Вывод 25 2 4" xfId="45296"/>
    <cellStyle name="Вывод 25 2 5" xfId="45297"/>
    <cellStyle name="Вывод 25 2 6" xfId="45298"/>
    <cellStyle name="Вывод 25 2 7" xfId="45299"/>
    <cellStyle name="Вывод 25 2 8" xfId="45300"/>
    <cellStyle name="Вывод 25 2 9" xfId="45301"/>
    <cellStyle name="Вывод 25 3" xfId="45302"/>
    <cellStyle name="Вывод 25 3 2" xfId="45303"/>
    <cellStyle name="Вывод 25 3 3" xfId="45304"/>
    <cellStyle name="Вывод 25 3 4" xfId="45305"/>
    <cellStyle name="Вывод 25 3 5" xfId="45306"/>
    <cellStyle name="Вывод 25 3 6" xfId="45307"/>
    <cellStyle name="Вывод 25 3 7" xfId="45308"/>
    <cellStyle name="Вывод 25 3 8" xfId="45309"/>
    <cellStyle name="Вывод 25 3 9" xfId="45310"/>
    <cellStyle name="Вывод 25 4" xfId="45311"/>
    <cellStyle name="Вывод 25 5" xfId="45312"/>
    <cellStyle name="Вывод 25 6" xfId="45313"/>
    <cellStyle name="Вывод 25 7" xfId="45314"/>
    <cellStyle name="Вывод 25 8" xfId="45315"/>
    <cellStyle name="Вывод 25 9" xfId="45316"/>
    <cellStyle name="Вывод 26" xfId="45317"/>
    <cellStyle name="Вывод 26 10" xfId="45318"/>
    <cellStyle name="Вывод 26 11" xfId="45319"/>
    <cellStyle name="Вывод 26 2" xfId="45320"/>
    <cellStyle name="Вывод 26 2 2" xfId="45321"/>
    <cellStyle name="Вывод 26 2 3" xfId="45322"/>
    <cellStyle name="Вывод 26 2 4" xfId="45323"/>
    <cellStyle name="Вывод 26 2 5" xfId="45324"/>
    <cellStyle name="Вывод 26 2 6" xfId="45325"/>
    <cellStyle name="Вывод 26 2 7" xfId="45326"/>
    <cellStyle name="Вывод 26 2 8" xfId="45327"/>
    <cellStyle name="Вывод 26 2 9" xfId="45328"/>
    <cellStyle name="Вывод 26 3" xfId="45329"/>
    <cellStyle name="Вывод 26 3 2" xfId="45330"/>
    <cellStyle name="Вывод 26 3 3" xfId="45331"/>
    <cellStyle name="Вывод 26 3 4" xfId="45332"/>
    <cellStyle name="Вывод 26 3 5" xfId="45333"/>
    <cellStyle name="Вывод 26 3 6" xfId="45334"/>
    <cellStyle name="Вывод 26 3 7" xfId="45335"/>
    <cellStyle name="Вывод 26 3 8" xfId="45336"/>
    <cellStyle name="Вывод 26 3 9" xfId="45337"/>
    <cellStyle name="Вывод 26 4" xfId="45338"/>
    <cellStyle name="Вывод 26 5" xfId="45339"/>
    <cellStyle name="Вывод 26 6" xfId="45340"/>
    <cellStyle name="Вывод 26 7" xfId="45341"/>
    <cellStyle name="Вывод 26 8" xfId="45342"/>
    <cellStyle name="Вывод 26 9" xfId="45343"/>
    <cellStyle name="Вывод 27" xfId="45344"/>
    <cellStyle name="Вывод 27 10" xfId="45345"/>
    <cellStyle name="Вывод 27 11" xfId="45346"/>
    <cellStyle name="Вывод 27 2" xfId="45347"/>
    <cellStyle name="Вывод 27 2 2" xfId="45348"/>
    <cellStyle name="Вывод 27 2 3" xfId="45349"/>
    <cellStyle name="Вывод 27 2 4" xfId="45350"/>
    <cellStyle name="Вывод 27 2 5" xfId="45351"/>
    <cellStyle name="Вывод 27 2 6" xfId="45352"/>
    <cellStyle name="Вывод 27 2 7" xfId="45353"/>
    <cellStyle name="Вывод 27 2 8" xfId="45354"/>
    <cellStyle name="Вывод 27 2 9" xfId="45355"/>
    <cellStyle name="Вывод 27 3" xfId="45356"/>
    <cellStyle name="Вывод 27 3 2" xfId="45357"/>
    <cellStyle name="Вывод 27 3 3" xfId="45358"/>
    <cellStyle name="Вывод 27 3 4" xfId="45359"/>
    <cellStyle name="Вывод 27 3 5" xfId="45360"/>
    <cellStyle name="Вывод 27 3 6" xfId="45361"/>
    <cellStyle name="Вывод 27 3 7" xfId="45362"/>
    <cellStyle name="Вывод 27 3 8" xfId="45363"/>
    <cellStyle name="Вывод 27 3 9" xfId="45364"/>
    <cellStyle name="Вывод 27 4" xfId="45365"/>
    <cellStyle name="Вывод 27 5" xfId="45366"/>
    <cellStyle name="Вывод 27 6" xfId="45367"/>
    <cellStyle name="Вывод 27 7" xfId="45368"/>
    <cellStyle name="Вывод 27 8" xfId="45369"/>
    <cellStyle name="Вывод 27 9" xfId="45370"/>
    <cellStyle name="Вывод 28" xfId="45371"/>
    <cellStyle name="Вывод 28 10" xfId="45372"/>
    <cellStyle name="Вывод 28 11" xfId="45373"/>
    <cellStyle name="Вывод 28 2" xfId="45374"/>
    <cellStyle name="Вывод 28 2 2" xfId="45375"/>
    <cellStyle name="Вывод 28 2 3" xfId="45376"/>
    <cellStyle name="Вывод 28 2 4" xfId="45377"/>
    <cellStyle name="Вывод 28 2 5" xfId="45378"/>
    <cellStyle name="Вывод 28 2 6" xfId="45379"/>
    <cellStyle name="Вывод 28 2 7" xfId="45380"/>
    <cellStyle name="Вывод 28 2 8" xfId="45381"/>
    <cellStyle name="Вывод 28 2 9" xfId="45382"/>
    <cellStyle name="Вывод 28 3" xfId="45383"/>
    <cellStyle name="Вывод 28 3 2" xfId="45384"/>
    <cellStyle name="Вывод 28 3 3" xfId="45385"/>
    <cellStyle name="Вывод 28 3 4" xfId="45386"/>
    <cellStyle name="Вывод 28 3 5" xfId="45387"/>
    <cellStyle name="Вывод 28 3 6" xfId="45388"/>
    <cellStyle name="Вывод 28 3 7" xfId="45389"/>
    <cellStyle name="Вывод 28 3 8" xfId="45390"/>
    <cellStyle name="Вывод 28 3 9" xfId="45391"/>
    <cellStyle name="Вывод 28 4" xfId="45392"/>
    <cellStyle name="Вывод 28 5" xfId="45393"/>
    <cellStyle name="Вывод 28 6" xfId="45394"/>
    <cellStyle name="Вывод 28 7" xfId="45395"/>
    <cellStyle name="Вывод 28 8" xfId="45396"/>
    <cellStyle name="Вывод 28 9" xfId="45397"/>
    <cellStyle name="Вывод 29" xfId="45398"/>
    <cellStyle name="Вывод 29 10" xfId="45399"/>
    <cellStyle name="Вывод 29 11" xfId="45400"/>
    <cellStyle name="Вывод 29 2" xfId="45401"/>
    <cellStyle name="Вывод 29 2 2" xfId="45402"/>
    <cellStyle name="Вывод 29 2 3" xfId="45403"/>
    <cellStyle name="Вывод 29 2 4" xfId="45404"/>
    <cellStyle name="Вывод 29 2 5" xfId="45405"/>
    <cellStyle name="Вывод 29 2 6" xfId="45406"/>
    <cellStyle name="Вывод 29 2 7" xfId="45407"/>
    <cellStyle name="Вывод 29 2 8" xfId="45408"/>
    <cellStyle name="Вывод 29 2 9" xfId="45409"/>
    <cellStyle name="Вывод 29 3" xfId="45410"/>
    <cellStyle name="Вывод 29 3 2" xfId="45411"/>
    <cellStyle name="Вывод 29 3 3" xfId="45412"/>
    <cellStyle name="Вывод 29 3 4" xfId="45413"/>
    <cellStyle name="Вывод 29 3 5" xfId="45414"/>
    <cellStyle name="Вывод 29 3 6" xfId="45415"/>
    <cellStyle name="Вывод 29 3 7" xfId="45416"/>
    <cellStyle name="Вывод 29 3 8" xfId="45417"/>
    <cellStyle name="Вывод 29 3 9" xfId="45418"/>
    <cellStyle name="Вывод 29 4" xfId="45419"/>
    <cellStyle name="Вывод 29 5" xfId="45420"/>
    <cellStyle name="Вывод 29 6" xfId="45421"/>
    <cellStyle name="Вывод 29 7" xfId="45422"/>
    <cellStyle name="Вывод 29 8" xfId="45423"/>
    <cellStyle name="Вывод 29 9" xfId="45424"/>
    <cellStyle name="Вывод 3" xfId="1613"/>
    <cellStyle name="Вывод 3 10" xfId="3640"/>
    <cellStyle name="Вывод 3 10 2" xfId="9043"/>
    <cellStyle name="Вывод 3 10 3" xfId="12370"/>
    <cellStyle name="Вывод 3 11" xfId="3830"/>
    <cellStyle name="Вывод 3 11 2" xfId="9209"/>
    <cellStyle name="Вывод 3 11 3" xfId="12520"/>
    <cellStyle name="Вывод 3 12" xfId="4015"/>
    <cellStyle name="Вывод 3 12 2" xfId="9368"/>
    <cellStyle name="Вывод 3 12 3" xfId="12666"/>
    <cellStyle name="Вывод 3 13" xfId="4206"/>
    <cellStyle name="Вывод 3 13 2" xfId="9538"/>
    <cellStyle name="Вывод 3 13 3" xfId="12819"/>
    <cellStyle name="Вывод 3 14" xfId="4395"/>
    <cellStyle name="Вывод 3 14 2" xfId="9707"/>
    <cellStyle name="Вывод 3 14 3" xfId="12970"/>
    <cellStyle name="Вывод 3 15" xfId="4438"/>
    <cellStyle name="Вывод 3 15 2" xfId="9749"/>
    <cellStyle name="Вывод 3 15 3" xfId="13013"/>
    <cellStyle name="Вывод 3 16" xfId="4755"/>
    <cellStyle name="Вывод 3 16 2" xfId="10019"/>
    <cellStyle name="Вывод 3 16 3" xfId="13253"/>
    <cellStyle name="Вывод 3 17" xfId="4927"/>
    <cellStyle name="Вывод 3 17 2" xfId="10167"/>
    <cellStyle name="Вывод 3 17 3" xfId="13386"/>
    <cellStyle name="Вывод 3 18" xfId="5091"/>
    <cellStyle name="Вывод 3 18 2" xfId="10306"/>
    <cellStyle name="Вывод 3 18 3" xfId="13512"/>
    <cellStyle name="Вывод 3 19" xfId="5235"/>
    <cellStyle name="Вывод 3 19 2" xfId="10428"/>
    <cellStyle name="Вывод 3 19 3" xfId="13618"/>
    <cellStyle name="Вывод 3 2" xfId="2361"/>
    <cellStyle name="Вывод 3 2 2" xfId="7899"/>
    <cellStyle name="Вывод 3 2 3" xfId="7219"/>
    <cellStyle name="Вывод 3 2 4" xfId="45425"/>
    <cellStyle name="Вывод 3 2 5" xfId="45426"/>
    <cellStyle name="Вывод 3 2 6" xfId="45427"/>
    <cellStyle name="Вывод 3 2 7" xfId="45428"/>
    <cellStyle name="Вывод 3 2 8" xfId="45429"/>
    <cellStyle name="Вывод 3 2 9" xfId="45430"/>
    <cellStyle name="Вывод 3 20" xfId="5915"/>
    <cellStyle name="Вывод 3 20 2" xfId="11034"/>
    <cellStyle name="Вывод 3 20 3" xfId="14181"/>
    <cellStyle name="Вывод 3 21" xfId="5605"/>
    <cellStyle name="Вывод 3 21 2" xfId="10726"/>
    <cellStyle name="Вывод 3 21 3" xfId="13874"/>
    <cellStyle name="Вывод 3 22" xfId="5977"/>
    <cellStyle name="Вывод 3 22 2" xfId="11096"/>
    <cellStyle name="Вывод 3 22 3" xfId="14243"/>
    <cellStyle name="Вывод 3 23" xfId="6172"/>
    <cellStyle name="Вывод 3 23 2" xfId="11266"/>
    <cellStyle name="Вывод 3 23 3" xfId="14400"/>
    <cellStyle name="Вывод 3 24" xfId="6358"/>
    <cellStyle name="Вывод 3 24 2" xfId="11429"/>
    <cellStyle name="Вывод 3 24 3" xfId="14548"/>
    <cellStyle name="Вывод 3 25" xfId="6500"/>
    <cellStyle name="Вывод 3 25 2" xfId="11548"/>
    <cellStyle name="Вывод 3 25 3" xfId="14652"/>
    <cellStyle name="Вывод 3 26" xfId="7325"/>
    <cellStyle name="Вывод 3 27" xfId="11307"/>
    <cellStyle name="Вывод 3 3" xfId="1970"/>
    <cellStyle name="Вывод 3 3 2" xfId="7511"/>
    <cellStyle name="Вывод 3 3 3" xfId="8946"/>
    <cellStyle name="Вывод 3 3 4" xfId="45431"/>
    <cellStyle name="Вывод 3 3 5" xfId="45432"/>
    <cellStyle name="Вывод 3 3 6" xfId="45433"/>
    <cellStyle name="Вывод 3 3 7" xfId="45434"/>
    <cellStyle name="Вывод 3 3 8" xfId="45435"/>
    <cellStyle name="Вывод 3 3 9" xfId="45436"/>
    <cellStyle name="Вывод 3 4" xfId="2447"/>
    <cellStyle name="Вывод 3 4 2" xfId="7985"/>
    <cellStyle name="Вывод 3 4 3" xfId="7797"/>
    <cellStyle name="Вывод 3 5" xfId="2629"/>
    <cellStyle name="Вывод 3 5 2" xfId="8143"/>
    <cellStyle name="Вывод 3 5 3" xfId="7098"/>
    <cellStyle name="Вывод 3 6" xfId="2858"/>
    <cellStyle name="Вывод 3 6 2" xfId="8350"/>
    <cellStyle name="Вывод 3 6 3" xfId="6901"/>
    <cellStyle name="Вывод 3 7" xfId="3054"/>
    <cellStyle name="Вывод 3 7 2" xfId="8523"/>
    <cellStyle name="Вывод 3 7 3" xfId="11899"/>
    <cellStyle name="Вывод 3 8" xfId="3252"/>
    <cellStyle name="Вывод 3 8 2" xfId="8699"/>
    <cellStyle name="Вывод 3 8 3" xfId="12059"/>
    <cellStyle name="Вывод 3 9" xfId="3448"/>
    <cellStyle name="Вывод 3 9 2" xfId="8873"/>
    <cellStyle name="Вывод 3 9 3" xfId="12217"/>
    <cellStyle name="Вывод 30" xfId="45437"/>
    <cellStyle name="Вывод 30 10" xfId="45438"/>
    <cellStyle name="Вывод 30 11" xfId="45439"/>
    <cellStyle name="Вывод 30 2" xfId="45440"/>
    <cellStyle name="Вывод 30 2 2" xfId="45441"/>
    <cellStyle name="Вывод 30 2 3" xfId="45442"/>
    <cellStyle name="Вывод 30 2 4" xfId="45443"/>
    <cellStyle name="Вывод 30 2 5" xfId="45444"/>
    <cellStyle name="Вывод 30 2 6" xfId="45445"/>
    <cellStyle name="Вывод 30 2 7" xfId="45446"/>
    <cellStyle name="Вывод 30 2 8" xfId="45447"/>
    <cellStyle name="Вывод 30 2 9" xfId="45448"/>
    <cellStyle name="Вывод 30 3" xfId="45449"/>
    <cellStyle name="Вывод 30 3 2" xfId="45450"/>
    <cellStyle name="Вывод 30 3 3" xfId="45451"/>
    <cellStyle name="Вывод 30 3 4" xfId="45452"/>
    <cellStyle name="Вывод 30 3 5" xfId="45453"/>
    <cellStyle name="Вывод 30 3 6" xfId="45454"/>
    <cellStyle name="Вывод 30 3 7" xfId="45455"/>
    <cellStyle name="Вывод 30 3 8" xfId="45456"/>
    <cellStyle name="Вывод 30 3 9" xfId="45457"/>
    <cellStyle name="Вывод 30 4" xfId="45458"/>
    <cellStyle name="Вывод 30 5" xfId="45459"/>
    <cellStyle name="Вывод 30 6" xfId="45460"/>
    <cellStyle name="Вывод 30 7" xfId="45461"/>
    <cellStyle name="Вывод 30 8" xfId="45462"/>
    <cellStyle name="Вывод 30 9" xfId="45463"/>
    <cellStyle name="Вывод 31" xfId="45464"/>
    <cellStyle name="Вывод 31 2" xfId="45465"/>
    <cellStyle name="Вывод 32" xfId="45466"/>
    <cellStyle name="Вывод 33" xfId="45467"/>
    <cellStyle name="Вывод 34" xfId="45468"/>
    <cellStyle name="Вывод 35" xfId="45469"/>
    <cellStyle name="Вывод 36" xfId="45470"/>
    <cellStyle name="Вывод 37" xfId="45471"/>
    <cellStyle name="Вывод 38" xfId="45472"/>
    <cellStyle name="Вывод 4" xfId="45473"/>
    <cellStyle name="Вывод 4 10" xfId="45474"/>
    <cellStyle name="Вывод 4 11" xfId="45475"/>
    <cellStyle name="Вывод 4 2" xfId="45476"/>
    <cellStyle name="Вывод 4 2 2" xfId="45477"/>
    <cellStyle name="Вывод 4 2 3" xfId="45478"/>
    <cellStyle name="Вывод 4 2 4" xfId="45479"/>
    <cellStyle name="Вывод 4 2 5" xfId="45480"/>
    <cellStyle name="Вывод 4 2 6" xfId="45481"/>
    <cellStyle name="Вывод 4 2 7" xfId="45482"/>
    <cellStyle name="Вывод 4 2 8" xfId="45483"/>
    <cellStyle name="Вывод 4 2 9" xfId="45484"/>
    <cellStyle name="Вывод 4 3" xfId="45485"/>
    <cellStyle name="Вывод 4 3 2" xfId="45486"/>
    <cellStyle name="Вывод 4 3 3" xfId="45487"/>
    <cellStyle name="Вывод 4 3 4" xfId="45488"/>
    <cellStyle name="Вывод 4 3 5" xfId="45489"/>
    <cellStyle name="Вывод 4 3 6" xfId="45490"/>
    <cellStyle name="Вывод 4 3 7" xfId="45491"/>
    <cellStyle name="Вывод 4 3 8" xfId="45492"/>
    <cellStyle name="Вывод 4 3 9" xfId="45493"/>
    <cellStyle name="Вывод 4 4" xfId="45494"/>
    <cellStyle name="Вывод 4 5" xfId="45495"/>
    <cellStyle name="Вывод 4 6" xfId="45496"/>
    <cellStyle name="Вывод 4 7" xfId="45497"/>
    <cellStyle name="Вывод 4 8" xfId="45498"/>
    <cellStyle name="Вывод 4 9" xfId="45499"/>
    <cellStyle name="Вывод 5" xfId="45500"/>
    <cellStyle name="Вывод 5 10" xfId="45501"/>
    <cellStyle name="Вывод 5 11" xfId="45502"/>
    <cellStyle name="Вывод 5 2" xfId="45503"/>
    <cellStyle name="Вывод 5 2 2" xfId="45504"/>
    <cellStyle name="Вывод 5 2 3" xfId="45505"/>
    <cellStyle name="Вывод 5 2 4" xfId="45506"/>
    <cellStyle name="Вывод 5 2 5" xfId="45507"/>
    <cellStyle name="Вывод 5 2 6" xfId="45508"/>
    <cellStyle name="Вывод 5 2 7" xfId="45509"/>
    <cellStyle name="Вывод 5 2 8" xfId="45510"/>
    <cellStyle name="Вывод 5 2 9" xfId="45511"/>
    <cellStyle name="Вывод 5 3" xfId="45512"/>
    <cellStyle name="Вывод 5 3 2" xfId="45513"/>
    <cellStyle name="Вывод 5 3 3" xfId="45514"/>
    <cellStyle name="Вывод 5 3 4" xfId="45515"/>
    <cellStyle name="Вывод 5 3 5" xfId="45516"/>
    <cellStyle name="Вывод 5 3 6" xfId="45517"/>
    <cellStyle name="Вывод 5 3 7" xfId="45518"/>
    <cellStyle name="Вывод 5 3 8" xfId="45519"/>
    <cellStyle name="Вывод 5 3 9" xfId="45520"/>
    <cellStyle name="Вывод 5 4" xfId="45521"/>
    <cellStyle name="Вывод 5 5" xfId="45522"/>
    <cellStyle name="Вывод 5 6" xfId="45523"/>
    <cellStyle name="Вывод 5 7" xfId="45524"/>
    <cellStyle name="Вывод 5 8" xfId="45525"/>
    <cellStyle name="Вывод 5 9" xfId="45526"/>
    <cellStyle name="Вывод 6" xfId="45527"/>
    <cellStyle name="Вывод 6 10" xfId="45528"/>
    <cellStyle name="Вывод 6 11" xfId="45529"/>
    <cellStyle name="Вывод 6 2" xfId="45530"/>
    <cellStyle name="Вывод 6 2 2" xfId="45531"/>
    <cellStyle name="Вывод 6 2 3" xfId="45532"/>
    <cellStyle name="Вывод 6 2 4" xfId="45533"/>
    <cellStyle name="Вывод 6 2 5" xfId="45534"/>
    <cellStyle name="Вывод 6 2 6" xfId="45535"/>
    <cellStyle name="Вывод 6 2 7" xfId="45536"/>
    <cellStyle name="Вывод 6 2 8" xfId="45537"/>
    <cellStyle name="Вывод 6 2 9" xfId="45538"/>
    <cellStyle name="Вывод 6 3" xfId="45539"/>
    <cellStyle name="Вывод 6 3 2" xfId="45540"/>
    <cellStyle name="Вывод 6 3 3" xfId="45541"/>
    <cellStyle name="Вывод 6 3 4" xfId="45542"/>
    <cellStyle name="Вывод 6 3 5" xfId="45543"/>
    <cellStyle name="Вывод 6 3 6" xfId="45544"/>
    <cellStyle name="Вывод 6 3 7" xfId="45545"/>
    <cellStyle name="Вывод 6 3 8" xfId="45546"/>
    <cellStyle name="Вывод 6 3 9" xfId="45547"/>
    <cellStyle name="Вывод 6 4" xfId="45548"/>
    <cellStyle name="Вывод 6 5" xfId="45549"/>
    <cellStyle name="Вывод 6 6" xfId="45550"/>
    <cellStyle name="Вывод 6 7" xfId="45551"/>
    <cellStyle name="Вывод 6 8" xfId="45552"/>
    <cellStyle name="Вывод 6 9" xfId="45553"/>
    <cellStyle name="Вывод 7" xfId="45554"/>
    <cellStyle name="Вывод 7 10" xfId="45555"/>
    <cellStyle name="Вывод 7 11" xfId="45556"/>
    <cellStyle name="Вывод 7 2" xfId="45557"/>
    <cellStyle name="Вывод 7 2 2" xfId="45558"/>
    <cellStyle name="Вывод 7 2 3" xfId="45559"/>
    <cellStyle name="Вывод 7 2 4" xfId="45560"/>
    <cellStyle name="Вывод 7 2 5" xfId="45561"/>
    <cellStyle name="Вывод 7 2 6" xfId="45562"/>
    <cellStyle name="Вывод 7 2 7" xfId="45563"/>
    <cellStyle name="Вывод 7 2 8" xfId="45564"/>
    <cellStyle name="Вывод 7 2 9" xfId="45565"/>
    <cellStyle name="Вывод 7 3" xfId="45566"/>
    <cellStyle name="Вывод 7 3 2" xfId="45567"/>
    <cellStyle name="Вывод 7 3 3" xfId="45568"/>
    <cellStyle name="Вывод 7 3 4" xfId="45569"/>
    <cellStyle name="Вывод 7 3 5" xfId="45570"/>
    <cellStyle name="Вывод 7 3 6" xfId="45571"/>
    <cellStyle name="Вывод 7 3 7" xfId="45572"/>
    <cellStyle name="Вывод 7 3 8" xfId="45573"/>
    <cellStyle name="Вывод 7 3 9" xfId="45574"/>
    <cellStyle name="Вывод 7 4" xfId="45575"/>
    <cellStyle name="Вывод 7 5" xfId="45576"/>
    <cellStyle name="Вывод 7 6" xfId="45577"/>
    <cellStyle name="Вывод 7 7" xfId="45578"/>
    <cellStyle name="Вывод 7 8" xfId="45579"/>
    <cellStyle name="Вывод 7 9" xfId="45580"/>
    <cellStyle name="Вывод 8" xfId="45581"/>
    <cellStyle name="Вывод 8 10" xfId="45582"/>
    <cellStyle name="Вывод 8 11" xfId="45583"/>
    <cellStyle name="Вывод 8 2" xfId="45584"/>
    <cellStyle name="Вывод 8 2 2" xfId="45585"/>
    <cellStyle name="Вывод 8 2 3" xfId="45586"/>
    <cellStyle name="Вывод 8 2 4" xfId="45587"/>
    <cellStyle name="Вывод 8 2 5" xfId="45588"/>
    <cellStyle name="Вывод 8 2 6" xfId="45589"/>
    <cellStyle name="Вывод 8 2 7" xfId="45590"/>
    <cellStyle name="Вывод 8 2 8" xfId="45591"/>
    <cellStyle name="Вывод 8 2 9" xfId="45592"/>
    <cellStyle name="Вывод 8 3" xfId="45593"/>
    <cellStyle name="Вывод 8 3 2" xfId="45594"/>
    <cellStyle name="Вывод 8 3 3" xfId="45595"/>
    <cellStyle name="Вывод 8 3 4" xfId="45596"/>
    <cellStyle name="Вывод 8 3 5" xfId="45597"/>
    <cellStyle name="Вывод 8 3 6" xfId="45598"/>
    <cellStyle name="Вывод 8 3 7" xfId="45599"/>
    <cellStyle name="Вывод 8 3 8" xfId="45600"/>
    <cellStyle name="Вывод 8 3 9" xfId="45601"/>
    <cellStyle name="Вывод 8 4" xfId="45602"/>
    <cellStyle name="Вывод 8 5" xfId="45603"/>
    <cellStyle name="Вывод 8 6" xfId="45604"/>
    <cellStyle name="Вывод 8 7" xfId="45605"/>
    <cellStyle name="Вывод 8 8" xfId="45606"/>
    <cellStyle name="Вывод 8 9" xfId="45607"/>
    <cellStyle name="Вывод 9" xfId="45608"/>
    <cellStyle name="Вывод 9 10" xfId="45609"/>
    <cellStyle name="Вывод 9 11" xfId="45610"/>
    <cellStyle name="Вывод 9 2" xfId="45611"/>
    <cellStyle name="Вывод 9 2 2" xfId="45612"/>
    <cellStyle name="Вывод 9 2 3" xfId="45613"/>
    <cellStyle name="Вывод 9 2 4" xfId="45614"/>
    <cellStyle name="Вывод 9 2 5" xfId="45615"/>
    <cellStyle name="Вывод 9 2 6" xfId="45616"/>
    <cellStyle name="Вывод 9 2 7" xfId="45617"/>
    <cellStyle name="Вывод 9 2 8" xfId="45618"/>
    <cellStyle name="Вывод 9 2 9" xfId="45619"/>
    <cellStyle name="Вывод 9 3" xfId="45620"/>
    <cellStyle name="Вывод 9 3 2" xfId="45621"/>
    <cellStyle name="Вывод 9 3 3" xfId="45622"/>
    <cellStyle name="Вывод 9 3 4" xfId="45623"/>
    <cellStyle name="Вывод 9 3 5" xfId="45624"/>
    <cellStyle name="Вывод 9 3 6" xfId="45625"/>
    <cellStyle name="Вывод 9 3 7" xfId="45626"/>
    <cellStyle name="Вывод 9 3 8" xfId="45627"/>
    <cellStyle name="Вывод 9 3 9" xfId="45628"/>
    <cellStyle name="Вывод 9 4" xfId="45629"/>
    <cellStyle name="Вывод 9 5" xfId="45630"/>
    <cellStyle name="Вывод 9 6" xfId="45631"/>
    <cellStyle name="Вывод 9 7" xfId="45632"/>
    <cellStyle name="Вывод 9 8" xfId="45633"/>
    <cellStyle name="Вывод 9 9" xfId="45634"/>
    <cellStyle name="Вычисление 10" xfId="45635"/>
    <cellStyle name="Вычисление 10 10" xfId="45636"/>
    <cellStyle name="Вычисление 10 10 2" xfId="45637"/>
    <cellStyle name="Вычисление 10 11" xfId="45638"/>
    <cellStyle name="Вычисление 10 2" xfId="45639"/>
    <cellStyle name="Вычисление 10 2 2" xfId="45640"/>
    <cellStyle name="Вычисление 10 2 3" xfId="45641"/>
    <cellStyle name="Вычисление 10 2 4" xfId="45642"/>
    <cellStyle name="Вычисление 10 2 5" xfId="45643"/>
    <cellStyle name="Вычисление 10 2 5 2" xfId="45644"/>
    <cellStyle name="Вычисление 10 2 6" xfId="45645"/>
    <cellStyle name="Вычисление 10 2 6 2" xfId="45646"/>
    <cellStyle name="Вычисление 10 2 7" xfId="45647"/>
    <cellStyle name="Вычисление 10 2 7 2" xfId="45648"/>
    <cellStyle name="Вычисление 10 2 8" xfId="45649"/>
    <cellStyle name="Вычисление 10 2 8 2" xfId="45650"/>
    <cellStyle name="Вычисление 10 2 9" xfId="45651"/>
    <cellStyle name="Вычисление 10 3" xfId="45652"/>
    <cellStyle name="Вычисление 10 3 2" xfId="45653"/>
    <cellStyle name="Вычисление 10 3 3" xfId="45654"/>
    <cellStyle name="Вычисление 10 3 4" xfId="45655"/>
    <cellStyle name="Вычисление 10 3 5" xfId="45656"/>
    <cellStyle name="Вычисление 10 3 5 2" xfId="45657"/>
    <cellStyle name="Вычисление 10 3 6" xfId="45658"/>
    <cellStyle name="Вычисление 10 3 6 2" xfId="45659"/>
    <cellStyle name="Вычисление 10 3 7" xfId="45660"/>
    <cellStyle name="Вычисление 10 3 7 2" xfId="45661"/>
    <cellStyle name="Вычисление 10 3 8" xfId="45662"/>
    <cellStyle name="Вычисление 10 3 8 2" xfId="45663"/>
    <cellStyle name="Вычисление 10 3 9" xfId="45664"/>
    <cellStyle name="Вычисление 10 4" xfId="45665"/>
    <cellStyle name="Вычисление 10 5" xfId="45666"/>
    <cellStyle name="Вычисление 10 6" xfId="45667"/>
    <cellStyle name="Вычисление 10 7" xfId="45668"/>
    <cellStyle name="Вычисление 10 7 2" xfId="45669"/>
    <cellStyle name="Вычисление 10 8" xfId="45670"/>
    <cellStyle name="Вычисление 10 8 2" xfId="45671"/>
    <cellStyle name="Вычисление 10 9" xfId="45672"/>
    <cellStyle name="Вычисление 10 9 2" xfId="45673"/>
    <cellStyle name="Вычисление 11" xfId="45674"/>
    <cellStyle name="Вычисление 11 10" xfId="45675"/>
    <cellStyle name="Вычисление 11 10 2" xfId="45676"/>
    <cellStyle name="Вычисление 11 11" xfId="45677"/>
    <cellStyle name="Вычисление 11 2" xfId="45678"/>
    <cellStyle name="Вычисление 11 2 2" xfId="45679"/>
    <cellStyle name="Вычисление 11 2 3" xfId="45680"/>
    <cellStyle name="Вычисление 11 2 4" xfId="45681"/>
    <cellStyle name="Вычисление 11 2 5" xfId="45682"/>
    <cellStyle name="Вычисление 11 2 5 2" xfId="45683"/>
    <cellStyle name="Вычисление 11 2 6" xfId="45684"/>
    <cellStyle name="Вычисление 11 2 6 2" xfId="45685"/>
    <cellStyle name="Вычисление 11 2 7" xfId="45686"/>
    <cellStyle name="Вычисление 11 2 7 2" xfId="45687"/>
    <cellStyle name="Вычисление 11 2 8" xfId="45688"/>
    <cellStyle name="Вычисление 11 2 8 2" xfId="45689"/>
    <cellStyle name="Вычисление 11 2 9" xfId="45690"/>
    <cellStyle name="Вычисление 11 3" xfId="45691"/>
    <cellStyle name="Вычисление 11 3 2" xfId="45692"/>
    <cellStyle name="Вычисление 11 3 3" xfId="45693"/>
    <cellStyle name="Вычисление 11 3 4" xfId="45694"/>
    <cellStyle name="Вычисление 11 3 5" xfId="45695"/>
    <cellStyle name="Вычисление 11 3 5 2" xfId="45696"/>
    <cellStyle name="Вычисление 11 3 6" xfId="45697"/>
    <cellStyle name="Вычисление 11 3 6 2" xfId="45698"/>
    <cellStyle name="Вычисление 11 3 7" xfId="45699"/>
    <cellStyle name="Вычисление 11 3 7 2" xfId="45700"/>
    <cellStyle name="Вычисление 11 3 8" xfId="45701"/>
    <cellStyle name="Вычисление 11 3 8 2" xfId="45702"/>
    <cellStyle name="Вычисление 11 3 9" xfId="45703"/>
    <cellStyle name="Вычисление 11 4" xfId="45704"/>
    <cellStyle name="Вычисление 11 5" xfId="45705"/>
    <cellStyle name="Вычисление 11 6" xfId="45706"/>
    <cellStyle name="Вычисление 11 7" xfId="45707"/>
    <cellStyle name="Вычисление 11 7 2" xfId="45708"/>
    <cellStyle name="Вычисление 11 8" xfId="45709"/>
    <cellStyle name="Вычисление 11 8 2" xfId="45710"/>
    <cellStyle name="Вычисление 11 9" xfId="45711"/>
    <cellStyle name="Вычисление 11 9 2" xfId="45712"/>
    <cellStyle name="Вычисление 12" xfId="45713"/>
    <cellStyle name="Вычисление 12 10" xfId="45714"/>
    <cellStyle name="Вычисление 12 10 2" xfId="45715"/>
    <cellStyle name="Вычисление 12 11" xfId="45716"/>
    <cellStyle name="Вычисление 12 2" xfId="45717"/>
    <cellStyle name="Вычисление 12 2 2" xfId="45718"/>
    <cellStyle name="Вычисление 12 2 3" xfId="45719"/>
    <cellStyle name="Вычисление 12 2 4" xfId="45720"/>
    <cellStyle name="Вычисление 12 2 5" xfId="45721"/>
    <cellStyle name="Вычисление 12 2 5 2" xfId="45722"/>
    <cellStyle name="Вычисление 12 2 6" xfId="45723"/>
    <cellStyle name="Вычисление 12 2 6 2" xfId="45724"/>
    <cellStyle name="Вычисление 12 2 7" xfId="45725"/>
    <cellStyle name="Вычисление 12 2 7 2" xfId="45726"/>
    <cellStyle name="Вычисление 12 2 8" xfId="45727"/>
    <cellStyle name="Вычисление 12 2 8 2" xfId="45728"/>
    <cellStyle name="Вычисление 12 2 9" xfId="45729"/>
    <cellStyle name="Вычисление 12 3" xfId="45730"/>
    <cellStyle name="Вычисление 12 3 2" xfId="45731"/>
    <cellStyle name="Вычисление 12 3 3" xfId="45732"/>
    <cellStyle name="Вычисление 12 3 4" xfId="45733"/>
    <cellStyle name="Вычисление 12 3 5" xfId="45734"/>
    <cellStyle name="Вычисление 12 3 5 2" xfId="45735"/>
    <cellStyle name="Вычисление 12 3 6" xfId="45736"/>
    <cellStyle name="Вычисление 12 3 6 2" xfId="45737"/>
    <cellStyle name="Вычисление 12 3 7" xfId="45738"/>
    <cellStyle name="Вычисление 12 3 7 2" xfId="45739"/>
    <cellStyle name="Вычисление 12 3 8" xfId="45740"/>
    <cellStyle name="Вычисление 12 3 8 2" xfId="45741"/>
    <cellStyle name="Вычисление 12 3 9" xfId="45742"/>
    <cellStyle name="Вычисление 12 4" xfId="45743"/>
    <cellStyle name="Вычисление 12 5" xfId="45744"/>
    <cellStyle name="Вычисление 12 6" xfId="45745"/>
    <cellStyle name="Вычисление 12 7" xfId="45746"/>
    <cellStyle name="Вычисление 12 7 2" xfId="45747"/>
    <cellStyle name="Вычисление 12 8" xfId="45748"/>
    <cellStyle name="Вычисление 12 8 2" xfId="45749"/>
    <cellStyle name="Вычисление 12 9" xfId="45750"/>
    <cellStyle name="Вычисление 12 9 2" xfId="45751"/>
    <cellStyle name="Вычисление 13" xfId="45752"/>
    <cellStyle name="Вычисление 13 10" xfId="45753"/>
    <cellStyle name="Вычисление 13 10 2" xfId="45754"/>
    <cellStyle name="Вычисление 13 11" xfId="45755"/>
    <cellStyle name="Вычисление 13 2" xfId="45756"/>
    <cellStyle name="Вычисление 13 2 2" xfId="45757"/>
    <cellStyle name="Вычисление 13 2 3" xfId="45758"/>
    <cellStyle name="Вычисление 13 2 4" xfId="45759"/>
    <cellStyle name="Вычисление 13 2 5" xfId="45760"/>
    <cellStyle name="Вычисление 13 2 5 2" xfId="45761"/>
    <cellStyle name="Вычисление 13 2 6" xfId="45762"/>
    <cellStyle name="Вычисление 13 2 6 2" xfId="45763"/>
    <cellStyle name="Вычисление 13 2 7" xfId="45764"/>
    <cellStyle name="Вычисление 13 2 7 2" xfId="45765"/>
    <cellStyle name="Вычисление 13 2 8" xfId="45766"/>
    <cellStyle name="Вычисление 13 2 8 2" xfId="45767"/>
    <cellStyle name="Вычисление 13 2 9" xfId="45768"/>
    <cellStyle name="Вычисление 13 3" xfId="45769"/>
    <cellStyle name="Вычисление 13 3 2" xfId="45770"/>
    <cellStyle name="Вычисление 13 3 3" xfId="45771"/>
    <cellStyle name="Вычисление 13 3 4" xfId="45772"/>
    <cellStyle name="Вычисление 13 3 5" xfId="45773"/>
    <cellStyle name="Вычисление 13 3 5 2" xfId="45774"/>
    <cellStyle name="Вычисление 13 3 6" xfId="45775"/>
    <cellStyle name="Вычисление 13 3 6 2" xfId="45776"/>
    <cellStyle name="Вычисление 13 3 7" xfId="45777"/>
    <cellStyle name="Вычисление 13 3 7 2" xfId="45778"/>
    <cellStyle name="Вычисление 13 3 8" xfId="45779"/>
    <cellStyle name="Вычисление 13 3 8 2" xfId="45780"/>
    <cellStyle name="Вычисление 13 3 9" xfId="45781"/>
    <cellStyle name="Вычисление 13 4" xfId="45782"/>
    <cellStyle name="Вычисление 13 5" xfId="45783"/>
    <cellStyle name="Вычисление 13 6" xfId="45784"/>
    <cellStyle name="Вычисление 13 7" xfId="45785"/>
    <cellStyle name="Вычисление 13 7 2" xfId="45786"/>
    <cellStyle name="Вычисление 13 8" xfId="45787"/>
    <cellStyle name="Вычисление 13 8 2" xfId="45788"/>
    <cellStyle name="Вычисление 13 9" xfId="45789"/>
    <cellStyle name="Вычисление 13 9 2" xfId="45790"/>
    <cellStyle name="Вычисление 14" xfId="45791"/>
    <cellStyle name="Вычисление 14 10" xfId="45792"/>
    <cellStyle name="Вычисление 14 10 2" xfId="45793"/>
    <cellStyle name="Вычисление 14 11" xfId="45794"/>
    <cellStyle name="Вычисление 14 2" xfId="45795"/>
    <cellStyle name="Вычисление 14 2 2" xfId="45796"/>
    <cellStyle name="Вычисление 14 2 3" xfId="45797"/>
    <cellStyle name="Вычисление 14 2 4" xfId="45798"/>
    <cellStyle name="Вычисление 14 2 5" xfId="45799"/>
    <cellStyle name="Вычисление 14 2 5 2" xfId="45800"/>
    <cellStyle name="Вычисление 14 2 6" xfId="45801"/>
    <cellStyle name="Вычисление 14 2 6 2" xfId="45802"/>
    <cellStyle name="Вычисление 14 2 7" xfId="45803"/>
    <cellStyle name="Вычисление 14 2 7 2" xfId="45804"/>
    <cellStyle name="Вычисление 14 2 8" xfId="45805"/>
    <cellStyle name="Вычисление 14 2 8 2" xfId="45806"/>
    <cellStyle name="Вычисление 14 2 9" xfId="45807"/>
    <cellStyle name="Вычисление 14 3" xfId="45808"/>
    <cellStyle name="Вычисление 14 3 2" xfId="45809"/>
    <cellStyle name="Вычисление 14 3 3" xfId="45810"/>
    <cellStyle name="Вычисление 14 3 4" xfId="45811"/>
    <cellStyle name="Вычисление 14 3 5" xfId="45812"/>
    <cellStyle name="Вычисление 14 3 5 2" xfId="45813"/>
    <cellStyle name="Вычисление 14 3 6" xfId="45814"/>
    <cellStyle name="Вычисление 14 3 6 2" xfId="45815"/>
    <cellStyle name="Вычисление 14 3 7" xfId="45816"/>
    <cellStyle name="Вычисление 14 3 7 2" xfId="45817"/>
    <cellStyle name="Вычисление 14 3 8" xfId="45818"/>
    <cellStyle name="Вычисление 14 3 8 2" xfId="45819"/>
    <cellStyle name="Вычисление 14 3 9" xfId="45820"/>
    <cellStyle name="Вычисление 14 4" xfId="45821"/>
    <cellStyle name="Вычисление 14 5" xfId="45822"/>
    <cellStyle name="Вычисление 14 6" xfId="45823"/>
    <cellStyle name="Вычисление 14 7" xfId="45824"/>
    <cellStyle name="Вычисление 14 7 2" xfId="45825"/>
    <cellStyle name="Вычисление 14 8" xfId="45826"/>
    <cellStyle name="Вычисление 14 8 2" xfId="45827"/>
    <cellStyle name="Вычисление 14 9" xfId="45828"/>
    <cellStyle name="Вычисление 14 9 2" xfId="45829"/>
    <cellStyle name="Вычисление 15" xfId="45830"/>
    <cellStyle name="Вычисление 15 10" xfId="45831"/>
    <cellStyle name="Вычисление 15 10 2" xfId="45832"/>
    <cellStyle name="Вычисление 15 11" xfId="45833"/>
    <cellStyle name="Вычисление 15 2" xfId="45834"/>
    <cellStyle name="Вычисление 15 2 2" xfId="45835"/>
    <cellStyle name="Вычисление 15 2 3" xfId="45836"/>
    <cellStyle name="Вычисление 15 2 4" xfId="45837"/>
    <cellStyle name="Вычисление 15 2 5" xfId="45838"/>
    <cellStyle name="Вычисление 15 2 5 2" xfId="45839"/>
    <cellStyle name="Вычисление 15 2 6" xfId="45840"/>
    <cellStyle name="Вычисление 15 2 6 2" xfId="45841"/>
    <cellStyle name="Вычисление 15 2 7" xfId="45842"/>
    <cellStyle name="Вычисление 15 2 7 2" xfId="45843"/>
    <cellStyle name="Вычисление 15 2 8" xfId="45844"/>
    <cellStyle name="Вычисление 15 2 8 2" xfId="45845"/>
    <cellStyle name="Вычисление 15 2 9" xfId="45846"/>
    <cellStyle name="Вычисление 15 3" xfId="45847"/>
    <cellStyle name="Вычисление 15 3 2" xfId="45848"/>
    <cellStyle name="Вычисление 15 3 3" xfId="45849"/>
    <cellStyle name="Вычисление 15 3 4" xfId="45850"/>
    <cellStyle name="Вычисление 15 3 5" xfId="45851"/>
    <cellStyle name="Вычисление 15 3 5 2" xfId="45852"/>
    <cellStyle name="Вычисление 15 3 6" xfId="45853"/>
    <cellStyle name="Вычисление 15 3 6 2" xfId="45854"/>
    <cellStyle name="Вычисление 15 3 7" xfId="45855"/>
    <cellStyle name="Вычисление 15 3 7 2" xfId="45856"/>
    <cellStyle name="Вычисление 15 3 8" xfId="45857"/>
    <cellStyle name="Вычисление 15 3 8 2" xfId="45858"/>
    <cellStyle name="Вычисление 15 3 9" xfId="45859"/>
    <cellStyle name="Вычисление 15 4" xfId="45860"/>
    <cellStyle name="Вычисление 15 5" xfId="45861"/>
    <cellStyle name="Вычисление 15 6" xfId="45862"/>
    <cellStyle name="Вычисление 15 7" xfId="45863"/>
    <cellStyle name="Вычисление 15 7 2" xfId="45864"/>
    <cellStyle name="Вычисление 15 8" xfId="45865"/>
    <cellStyle name="Вычисление 15 8 2" xfId="45866"/>
    <cellStyle name="Вычисление 15 9" xfId="45867"/>
    <cellStyle name="Вычисление 15 9 2" xfId="45868"/>
    <cellStyle name="Вычисление 16" xfId="45869"/>
    <cellStyle name="Вычисление 16 10" xfId="45870"/>
    <cellStyle name="Вычисление 16 10 2" xfId="45871"/>
    <cellStyle name="Вычисление 16 11" xfId="45872"/>
    <cellStyle name="Вычисление 16 2" xfId="45873"/>
    <cellStyle name="Вычисление 16 2 2" xfId="45874"/>
    <cellStyle name="Вычисление 16 2 3" xfId="45875"/>
    <cellStyle name="Вычисление 16 2 4" xfId="45876"/>
    <cellStyle name="Вычисление 16 2 5" xfId="45877"/>
    <cellStyle name="Вычисление 16 2 5 2" xfId="45878"/>
    <cellStyle name="Вычисление 16 2 6" xfId="45879"/>
    <cellStyle name="Вычисление 16 2 6 2" xfId="45880"/>
    <cellStyle name="Вычисление 16 2 7" xfId="45881"/>
    <cellStyle name="Вычисление 16 2 7 2" xfId="45882"/>
    <cellStyle name="Вычисление 16 2 8" xfId="45883"/>
    <cellStyle name="Вычисление 16 2 8 2" xfId="45884"/>
    <cellStyle name="Вычисление 16 2 9" xfId="45885"/>
    <cellStyle name="Вычисление 16 3" xfId="45886"/>
    <cellStyle name="Вычисление 16 3 2" xfId="45887"/>
    <cellStyle name="Вычисление 16 3 3" xfId="45888"/>
    <cellStyle name="Вычисление 16 3 4" xfId="45889"/>
    <cellStyle name="Вычисление 16 3 5" xfId="45890"/>
    <cellStyle name="Вычисление 16 3 5 2" xfId="45891"/>
    <cellStyle name="Вычисление 16 3 6" xfId="45892"/>
    <cellStyle name="Вычисление 16 3 6 2" xfId="45893"/>
    <cellStyle name="Вычисление 16 3 7" xfId="45894"/>
    <cellStyle name="Вычисление 16 3 7 2" xfId="45895"/>
    <cellStyle name="Вычисление 16 3 8" xfId="45896"/>
    <cellStyle name="Вычисление 16 3 8 2" xfId="45897"/>
    <cellStyle name="Вычисление 16 3 9" xfId="45898"/>
    <cellStyle name="Вычисление 16 4" xfId="45899"/>
    <cellStyle name="Вычисление 16 5" xfId="45900"/>
    <cellStyle name="Вычисление 16 6" xfId="45901"/>
    <cellStyle name="Вычисление 16 7" xfId="45902"/>
    <cellStyle name="Вычисление 16 7 2" xfId="45903"/>
    <cellStyle name="Вычисление 16 8" xfId="45904"/>
    <cellStyle name="Вычисление 16 8 2" xfId="45905"/>
    <cellStyle name="Вычисление 16 9" xfId="45906"/>
    <cellStyle name="Вычисление 16 9 2" xfId="45907"/>
    <cellStyle name="Вычисление 17" xfId="45908"/>
    <cellStyle name="Вычисление 17 10" xfId="45909"/>
    <cellStyle name="Вычисление 17 10 2" xfId="45910"/>
    <cellStyle name="Вычисление 17 11" xfId="45911"/>
    <cellStyle name="Вычисление 17 2" xfId="45912"/>
    <cellStyle name="Вычисление 17 2 2" xfId="45913"/>
    <cellStyle name="Вычисление 17 2 3" xfId="45914"/>
    <cellStyle name="Вычисление 17 2 4" xfId="45915"/>
    <cellStyle name="Вычисление 17 2 5" xfId="45916"/>
    <cellStyle name="Вычисление 17 2 5 2" xfId="45917"/>
    <cellStyle name="Вычисление 17 2 6" xfId="45918"/>
    <cellStyle name="Вычисление 17 2 6 2" xfId="45919"/>
    <cellStyle name="Вычисление 17 2 7" xfId="45920"/>
    <cellStyle name="Вычисление 17 2 7 2" xfId="45921"/>
    <cellStyle name="Вычисление 17 2 8" xfId="45922"/>
    <cellStyle name="Вычисление 17 2 8 2" xfId="45923"/>
    <cellStyle name="Вычисление 17 2 9" xfId="45924"/>
    <cellStyle name="Вычисление 17 3" xfId="45925"/>
    <cellStyle name="Вычисление 17 3 2" xfId="45926"/>
    <cellStyle name="Вычисление 17 3 3" xfId="45927"/>
    <cellStyle name="Вычисление 17 3 4" xfId="45928"/>
    <cellStyle name="Вычисление 17 3 5" xfId="45929"/>
    <cellStyle name="Вычисление 17 3 5 2" xfId="45930"/>
    <cellStyle name="Вычисление 17 3 6" xfId="45931"/>
    <cellStyle name="Вычисление 17 3 6 2" xfId="45932"/>
    <cellStyle name="Вычисление 17 3 7" xfId="45933"/>
    <cellStyle name="Вычисление 17 3 7 2" xfId="45934"/>
    <cellStyle name="Вычисление 17 3 8" xfId="45935"/>
    <cellStyle name="Вычисление 17 3 8 2" xfId="45936"/>
    <cellStyle name="Вычисление 17 3 9" xfId="45937"/>
    <cellStyle name="Вычисление 17 4" xfId="45938"/>
    <cellStyle name="Вычисление 17 5" xfId="45939"/>
    <cellStyle name="Вычисление 17 6" xfId="45940"/>
    <cellStyle name="Вычисление 17 7" xfId="45941"/>
    <cellStyle name="Вычисление 17 7 2" xfId="45942"/>
    <cellStyle name="Вычисление 17 8" xfId="45943"/>
    <cellStyle name="Вычисление 17 8 2" xfId="45944"/>
    <cellStyle name="Вычисление 17 9" xfId="45945"/>
    <cellStyle name="Вычисление 17 9 2" xfId="45946"/>
    <cellStyle name="Вычисление 18" xfId="45947"/>
    <cellStyle name="Вычисление 18 10" xfId="45948"/>
    <cellStyle name="Вычисление 18 10 2" xfId="45949"/>
    <cellStyle name="Вычисление 18 11" xfId="45950"/>
    <cellStyle name="Вычисление 18 2" xfId="45951"/>
    <cellStyle name="Вычисление 18 2 2" xfId="45952"/>
    <cellStyle name="Вычисление 18 2 3" xfId="45953"/>
    <cellStyle name="Вычисление 18 2 4" xfId="45954"/>
    <cellStyle name="Вычисление 18 2 5" xfId="45955"/>
    <cellStyle name="Вычисление 18 2 5 2" xfId="45956"/>
    <cellStyle name="Вычисление 18 2 6" xfId="45957"/>
    <cellStyle name="Вычисление 18 2 6 2" xfId="45958"/>
    <cellStyle name="Вычисление 18 2 7" xfId="45959"/>
    <cellStyle name="Вычисление 18 2 7 2" xfId="45960"/>
    <cellStyle name="Вычисление 18 2 8" xfId="45961"/>
    <cellStyle name="Вычисление 18 2 8 2" xfId="45962"/>
    <cellStyle name="Вычисление 18 2 9" xfId="45963"/>
    <cellStyle name="Вычисление 18 3" xfId="45964"/>
    <cellStyle name="Вычисление 18 3 2" xfId="45965"/>
    <cellStyle name="Вычисление 18 3 3" xfId="45966"/>
    <cellStyle name="Вычисление 18 3 4" xfId="45967"/>
    <cellStyle name="Вычисление 18 3 5" xfId="45968"/>
    <cellStyle name="Вычисление 18 3 5 2" xfId="45969"/>
    <cellStyle name="Вычисление 18 3 6" xfId="45970"/>
    <cellStyle name="Вычисление 18 3 6 2" xfId="45971"/>
    <cellStyle name="Вычисление 18 3 7" xfId="45972"/>
    <cellStyle name="Вычисление 18 3 7 2" xfId="45973"/>
    <cellStyle name="Вычисление 18 3 8" xfId="45974"/>
    <cellStyle name="Вычисление 18 3 8 2" xfId="45975"/>
    <cellStyle name="Вычисление 18 3 9" xfId="45976"/>
    <cellStyle name="Вычисление 18 4" xfId="45977"/>
    <cellStyle name="Вычисление 18 5" xfId="45978"/>
    <cellStyle name="Вычисление 18 6" xfId="45979"/>
    <cellStyle name="Вычисление 18 7" xfId="45980"/>
    <cellStyle name="Вычисление 18 7 2" xfId="45981"/>
    <cellStyle name="Вычисление 18 8" xfId="45982"/>
    <cellStyle name="Вычисление 18 8 2" xfId="45983"/>
    <cellStyle name="Вычисление 18 9" xfId="45984"/>
    <cellStyle name="Вычисление 18 9 2" xfId="45985"/>
    <cellStyle name="Вычисление 19" xfId="45986"/>
    <cellStyle name="Вычисление 19 10" xfId="45987"/>
    <cellStyle name="Вычисление 19 10 2" xfId="45988"/>
    <cellStyle name="Вычисление 19 11" xfId="45989"/>
    <cellStyle name="Вычисление 19 2" xfId="45990"/>
    <cellStyle name="Вычисление 19 2 2" xfId="45991"/>
    <cellStyle name="Вычисление 19 2 3" xfId="45992"/>
    <cellStyle name="Вычисление 19 2 4" xfId="45993"/>
    <cellStyle name="Вычисление 19 2 5" xfId="45994"/>
    <cellStyle name="Вычисление 19 2 5 2" xfId="45995"/>
    <cellStyle name="Вычисление 19 2 6" xfId="45996"/>
    <cellStyle name="Вычисление 19 2 6 2" xfId="45997"/>
    <cellStyle name="Вычисление 19 2 7" xfId="45998"/>
    <cellStyle name="Вычисление 19 2 7 2" xfId="45999"/>
    <cellStyle name="Вычисление 19 2 8" xfId="46000"/>
    <cellStyle name="Вычисление 19 2 8 2" xfId="46001"/>
    <cellStyle name="Вычисление 19 2 9" xfId="46002"/>
    <cellStyle name="Вычисление 19 3" xfId="46003"/>
    <cellStyle name="Вычисление 19 3 2" xfId="46004"/>
    <cellStyle name="Вычисление 19 3 3" xfId="46005"/>
    <cellStyle name="Вычисление 19 3 4" xfId="46006"/>
    <cellStyle name="Вычисление 19 3 5" xfId="46007"/>
    <cellStyle name="Вычисление 19 3 5 2" xfId="46008"/>
    <cellStyle name="Вычисление 19 3 6" xfId="46009"/>
    <cellStyle name="Вычисление 19 3 6 2" xfId="46010"/>
    <cellStyle name="Вычисление 19 3 7" xfId="46011"/>
    <cellStyle name="Вычисление 19 3 7 2" xfId="46012"/>
    <cellStyle name="Вычисление 19 3 8" xfId="46013"/>
    <cellStyle name="Вычисление 19 3 8 2" xfId="46014"/>
    <cellStyle name="Вычисление 19 3 9" xfId="46015"/>
    <cellStyle name="Вычисление 19 4" xfId="46016"/>
    <cellStyle name="Вычисление 19 5" xfId="46017"/>
    <cellStyle name="Вычисление 19 6" xfId="46018"/>
    <cellStyle name="Вычисление 19 7" xfId="46019"/>
    <cellStyle name="Вычисление 19 7 2" xfId="46020"/>
    <cellStyle name="Вычисление 19 8" xfId="46021"/>
    <cellStyle name="Вычисление 19 8 2" xfId="46022"/>
    <cellStyle name="Вычисление 19 9" xfId="46023"/>
    <cellStyle name="Вычисление 19 9 2" xfId="46024"/>
    <cellStyle name="Вычисление 2" xfId="1614"/>
    <cellStyle name="Вычисление 2 10" xfId="3641"/>
    <cellStyle name="Вычисление 2 10 2" xfId="9044"/>
    <cellStyle name="Вычисление 2 10 3" xfId="12371"/>
    <cellStyle name="Вычисление 2 11" xfId="3831"/>
    <cellStyle name="Вычисление 2 11 2" xfId="9210"/>
    <cellStyle name="Вычисление 2 11 3" xfId="12521"/>
    <cellStyle name="Вычисление 2 12" xfId="4016"/>
    <cellStyle name="Вычисление 2 12 2" xfId="9369"/>
    <cellStyle name="Вычисление 2 12 3" xfId="12667"/>
    <cellStyle name="Вычисление 2 13" xfId="4207"/>
    <cellStyle name="Вычисление 2 13 2" xfId="9539"/>
    <cellStyle name="Вычисление 2 13 3" xfId="12820"/>
    <cellStyle name="Вычисление 2 14" xfId="4396"/>
    <cellStyle name="Вычисление 2 14 2" xfId="9708"/>
    <cellStyle name="Вычисление 2 14 3" xfId="12971"/>
    <cellStyle name="Вычисление 2 15" xfId="4382"/>
    <cellStyle name="Вычисление 2 15 2" xfId="9694"/>
    <cellStyle name="Вычисление 2 15 3" xfId="12957"/>
    <cellStyle name="Вычисление 2 16" xfId="4756"/>
    <cellStyle name="Вычисление 2 16 2" xfId="10020"/>
    <cellStyle name="Вычисление 2 16 3" xfId="13254"/>
    <cellStyle name="Вычисление 2 17" xfId="4928"/>
    <cellStyle name="Вычисление 2 17 2" xfId="10168"/>
    <cellStyle name="Вычисление 2 17 3" xfId="13387"/>
    <cellStyle name="Вычисление 2 18" xfId="5092"/>
    <cellStyle name="Вычисление 2 18 2" xfId="10307"/>
    <cellStyle name="Вычисление 2 18 3" xfId="13513"/>
    <cellStyle name="Вычисление 2 19" xfId="5236"/>
    <cellStyle name="Вычисление 2 19 2" xfId="10429"/>
    <cellStyle name="Вычисление 2 19 3" xfId="13619"/>
    <cellStyle name="Вычисление 2 2" xfId="2362"/>
    <cellStyle name="Вычисление 2 2 2" xfId="7900"/>
    <cellStyle name="Вычисление 2 2 3" xfId="7218"/>
    <cellStyle name="Вычисление 2 2 4" xfId="46025"/>
    <cellStyle name="Вычисление 2 2 5" xfId="46026"/>
    <cellStyle name="Вычисление 2 2 5 2" xfId="46027"/>
    <cellStyle name="Вычисление 2 2 6" xfId="46028"/>
    <cellStyle name="Вычисление 2 2 6 2" xfId="46029"/>
    <cellStyle name="Вычисление 2 2 7" xfId="46030"/>
    <cellStyle name="Вычисление 2 2 7 2" xfId="46031"/>
    <cellStyle name="Вычисление 2 2 8" xfId="46032"/>
    <cellStyle name="Вычисление 2 2 8 2" xfId="46033"/>
    <cellStyle name="Вычисление 2 2 9" xfId="46034"/>
    <cellStyle name="Вычисление 2 20" xfId="5916"/>
    <cellStyle name="Вычисление 2 20 2" xfId="11035"/>
    <cellStyle name="Вычисление 2 20 3" xfId="14182"/>
    <cellStyle name="Вычисление 2 21" xfId="5604"/>
    <cellStyle name="Вычисление 2 21 2" xfId="10725"/>
    <cellStyle name="Вычисление 2 21 3" xfId="13873"/>
    <cellStyle name="Вычисление 2 22" xfId="5978"/>
    <cellStyle name="Вычисление 2 22 2" xfId="11097"/>
    <cellStyle name="Вычисление 2 22 3" xfId="14244"/>
    <cellStyle name="Вычисление 2 23" xfId="6173"/>
    <cellStyle name="Вычисление 2 23 2" xfId="11267"/>
    <cellStyle name="Вычисление 2 23 3" xfId="14401"/>
    <cellStyle name="Вычисление 2 24" xfId="6359"/>
    <cellStyle name="Вычисление 2 24 2" xfId="11430"/>
    <cellStyle name="Вычисление 2 24 3" xfId="14549"/>
    <cellStyle name="Вычисление 2 25" xfId="6501"/>
    <cellStyle name="Вычисление 2 25 2" xfId="11549"/>
    <cellStyle name="Вычисление 2 25 3" xfId="14653"/>
    <cellStyle name="Вычисление 2 26" xfId="7326"/>
    <cellStyle name="Вычисление 2 27" xfId="11120"/>
    <cellStyle name="Вычисление 2 3" xfId="1969"/>
    <cellStyle name="Вычисление 2 3 2" xfId="7510"/>
    <cellStyle name="Вычисление 2 3 3" xfId="9113"/>
    <cellStyle name="Вычисление 2 3 4" xfId="46035"/>
    <cellStyle name="Вычисление 2 3 5" xfId="46036"/>
    <cellStyle name="Вычисление 2 3 5 2" xfId="46037"/>
    <cellStyle name="Вычисление 2 3 6" xfId="46038"/>
    <cellStyle name="Вычисление 2 3 6 2" xfId="46039"/>
    <cellStyle name="Вычисление 2 3 7" xfId="46040"/>
    <cellStyle name="Вычисление 2 3 7 2" xfId="46041"/>
    <cellStyle name="Вычисление 2 3 8" xfId="46042"/>
    <cellStyle name="Вычисление 2 3 8 2" xfId="46043"/>
    <cellStyle name="Вычисление 2 3 9" xfId="46044"/>
    <cellStyle name="Вычисление 2 4" xfId="2448"/>
    <cellStyle name="Вычисление 2 4 2" xfId="7986"/>
    <cellStyle name="Вычисление 2 4 3" xfId="7140"/>
    <cellStyle name="Вычисление 2 5" xfId="2630"/>
    <cellStyle name="Вычисление 2 5 2" xfId="8144"/>
    <cellStyle name="Вычисление 2 5 3" xfId="7097"/>
    <cellStyle name="Вычисление 2 6" xfId="2859"/>
    <cellStyle name="Вычисление 2 6 2" xfId="8351"/>
    <cellStyle name="Вычисление 2 6 3" xfId="6900"/>
    <cellStyle name="Вычисление 2 7" xfId="3055"/>
    <cellStyle name="Вычисление 2 7 2" xfId="8524"/>
    <cellStyle name="Вычисление 2 7 3" xfId="11900"/>
    <cellStyle name="Вычисление 2 8" xfId="3253"/>
    <cellStyle name="Вычисление 2 8 2" xfId="8700"/>
    <cellStyle name="Вычисление 2 8 3" xfId="12060"/>
    <cellStyle name="Вычисление 2 9" xfId="3449"/>
    <cellStyle name="Вычисление 2 9 2" xfId="8874"/>
    <cellStyle name="Вычисление 2 9 3" xfId="12218"/>
    <cellStyle name="Вычисление 20" xfId="46045"/>
    <cellStyle name="Вычисление 20 10" xfId="46046"/>
    <cellStyle name="Вычисление 20 10 2" xfId="46047"/>
    <cellStyle name="Вычисление 20 11" xfId="46048"/>
    <cellStyle name="Вычисление 20 2" xfId="46049"/>
    <cellStyle name="Вычисление 20 2 2" xfId="46050"/>
    <cellStyle name="Вычисление 20 2 3" xfId="46051"/>
    <cellStyle name="Вычисление 20 2 4" xfId="46052"/>
    <cellStyle name="Вычисление 20 2 5" xfId="46053"/>
    <cellStyle name="Вычисление 20 2 5 2" xfId="46054"/>
    <cellStyle name="Вычисление 20 2 6" xfId="46055"/>
    <cellStyle name="Вычисление 20 2 6 2" xfId="46056"/>
    <cellStyle name="Вычисление 20 2 7" xfId="46057"/>
    <cellStyle name="Вычисление 20 2 7 2" xfId="46058"/>
    <cellStyle name="Вычисление 20 2 8" xfId="46059"/>
    <cellStyle name="Вычисление 20 2 8 2" xfId="46060"/>
    <cellStyle name="Вычисление 20 2 9" xfId="46061"/>
    <cellStyle name="Вычисление 20 3" xfId="46062"/>
    <cellStyle name="Вычисление 20 3 2" xfId="46063"/>
    <cellStyle name="Вычисление 20 3 3" xfId="46064"/>
    <cellStyle name="Вычисление 20 3 4" xfId="46065"/>
    <cellStyle name="Вычисление 20 3 5" xfId="46066"/>
    <cellStyle name="Вычисление 20 3 5 2" xfId="46067"/>
    <cellStyle name="Вычисление 20 3 6" xfId="46068"/>
    <cellStyle name="Вычисление 20 3 6 2" xfId="46069"/>
    <cellStyle name="Вычисление 20 3 7" xfId="46070"/>
    <cellStyle name="Вычисление 20 3 7 2" xfId="46071"/>
    <cellStyle name="Вычисление 20 3 8" xfId="46072"/>
    <cellStyle name="Вычисление 20 3 8 2" xfId="46073"/>
    <cellStyle name="Вычисление 20 3 9" xfId="46074"/>
    <cellStyle name="Вычисление 20 4" xfId="46075"/>
    <cellStyle name="Вычисление 20 5" xfId="46076"/>
    <cellStyle name="Вычисление 20 6" xfId="46077"/>
    <cellStyle name="Вычисление 20 7" xfId="46078"/>
    <cellStyle name="Вычисление 20 7 2" xfId="46079"/>
    <cellStyle name="Вычисление 20 8" xfId="46080"/>
    <cellStyle name="Вычисление 20 8 2" xfId="46081"/>
    <cellStyle name="Вычисление 20 9" xfId="46082"/>
    <cellStyle name="Вычисление 20 9 2" xfId="46083"/>
    <cellStyle name="Вычисление 21" xfId="46084"/>
    <cellStyle name="Вычисление 21 10" xfId="46085"/>
    <cellStyle name="Вычисление 21 10 2" xfId="46086"/>
    <cellStyle name="Вычисление 21 11" xfId="46087"/>
    <cellStyle name="Вычисление 21 2" xfId="46088"/>
    <cellStyle name="Вычисление 21 2 2" xfId="46089"/>
    <cellStyle name="Вычисление 21 2 3" xfId="46090"/>
    <cellStyle name="Вычисление 21 2 4" xfId="46091"/>
    <cellStyle name="Вычисление 21 2 5" xfId="46092"/>
    <cellStyle name="Вычисление 21 2 5 2" xfId="46093"/>
    <cellStyle name="Вычисление 21 2 6" xfId="46094"/>
    <cellStyle name="Вычисление 21 2 6 2" xfId="46095"/>
    <cellStyle name="Вычисление 21 2 7" xfId="46096"/>
    <cellStyle name="Вычисление 21 2 7 2" xfId="46097"/>
    <cellStyle name="Вычисление 21 2 8" xfId="46098"/>
    <cellStyle name="Вычисление 21 2 8 2" xfId="46099"/>
    <cellStyle name="Вычисление 21 2 9" xfId="46100"/>
    <cellStyle name="Вычисление 21 3" xfId="46101"/>
    <cellStyle name="Вычисление 21 3 2" xfId="46102"/>
    <cellStyle name="Вычисление 21 3 3" xfId="46103"/>
    <cellStyle name="Вычисление 21 3 4" xfId="46104"/>
    <cellStyle name="Вычисление 21 3 5" xfId="46105"/>
    <cellStyle name="Вычисление 21 3 5 2" xfId="46106"/>
    <cellStyle name="Вычисление 21 3 6" xfId="46107"/>
    <cellStyle name="Вычисление 21 3 6 2" xfId="46108"/>
    <cellStyle name="Вычисление 21 3 7" xfId="46109"/>
    <cellStyle name="Вычисление 21 3 7 2" xfId="46110"/>
    <cellStyle name="Вычисление 21 3 8" xfId="46111"/>
    <cellStyle name="Вычисление 21 3 8 2" xfId="46112"/>
    <cellStyle name="Вычисление 21 3 9" xfId="46113"/>
    <cellStyle name="Вычисление 21 4" xfId="46114"/>
    <cellStyle name="Вычисление 21 5" xfId="46115"/>
    <cellStyle name="Вычисление 21 6" xfId="46116"/>
    <cellStyle name="Вычисление 21 7" xfId="46117"/>
    <cellStyle name="Вычисление 21 7 2" xfId="46118"/>
    <cellStyle name="Вычисление 21 8" xfId="46119"/>
    <cellStyle name="Вычисление 21 8 2" xfId="46120"/>
    <cellStyle name="Вычисление 21 9" xfId="46121"/>
    <cellStyle name="Вычисление 21 9 2" xfId="46122"/>
    <cellStyle name="Вычисление 22" xfId="46123"/>
    <cellStyle name="Вычисление 22 10" xfId="46124"/>
    <cellStyle name="Вычисление 22 10 2" xfId="46125"/>
    <cellStyle name="Вычисление 22 11" xfId="46126"/>
    <cellStyle name="Вычисление 22 2" xfId="46127"/>
    <cellStyle name="Вычисление 22 2 2" xfId="46128"/>
    <cellStyle name="Вычисление 22 2 3" xfId="46129"/>
    <cellStyle name="Вычисление 22 2 4" xfId="46130"/>
    <cellStyle name="Вычисление 22 2 5" xfId="46131"/>
    <cellStyle name="Вычисление 22 2 5 2" xfId="46132"/>
    <cellStyle name="Вычисление 22 2 6" xfId="46133"/>
    <cellStyle name="Вычисление 22 2 6 2" xfId="46134"/>
    <cellStyle name="Вычисление 22 2 7" xfId="46135"/>
    <cellStyle name="Вычисление 22 2 7 2" xfId="46136"/>
    <cellStyle name="Вычисление 22 2 8" xfId="46137"/>
    <cellStyle name="Вычисление 22 2 8 2" xfId="46138"/>
    <cellStyle name="Вычисление 22 2 9" xfId="46139"/>
    <cellStyle name="Вычисление 22 3" xfId="46140"/>
    <cellStyle name="Вычисление 22 3 2" xfId="46141"/>
    <cellStyle name="Вычисление 22 3 3" xfId="46142"/>
    <cellStyle name="Вычисление 22 3 4" xfId="46143"/>
    <cellStyle name="Вычисление 22 3 5" xfId="46144"/>
    <cellStyle name="Вычисление 22 3 5 2" xfId="46145"/>
    <cellStyle name="Вычисление 22 3 6" xfId="46146"/>
    <cellStyle name="Вычисление 22 3 6 2" xfId="46147"/>
    <cellStyle name="Вычисление 22 3 7" xfId="46148"/>
    <cellStyle name="Вычисление 22 3 7 2" xfId="46149"/>
    <cellStyle name="Вычисление 22 3 8" xfId="46150"/>
    <cellStyle name="Вычисление 22 3 8 2" xfId="46151"/>
    <cellStyle name="Вычисление 22 3 9" xfId="46152"/>
    <cellStyle name="Вычисление 22 4" xfId="46153"/>
    <cellStyle name="Вычисление 22 5" xfId="46154"/>
    <cellStyle name="Вычисление 22 6" xfId="46155"/>
    <cellStyle name="Вычисление 22 7" xfId="46156"/>
    <cellStyle name="Вычисление 22 7 2" xfId="46157"/>
    <cellStyle name="Вычисление 22 8" xfId="46158"/>
    <cellStyle name="Вычисление 22 8 2" xfId="46159"/>
    <cellStyle name="Вычисление 22 9" xfId="46160"/>
    <cellStyle name="Вычисление 22 9 2" xfId="46161"/>
    <cellStyle name="Вычисление 23" xfId="46162"/>
    <cellStyle name="Вычисление 23 10" xfId="46163"/>
    <cellStyle name="Вычисление 23 10 2" xfId="46164"/>
    <cellStyle name="Вычисление 23 11" xfId="46165"/>
    <cellStyle name="Вычисление 23 2" xfId="46166"/>
    <cellStyle name="Вычисление 23 2 2" xfId="46167"/>
    <cellStyle name="Вычисление 23 2 3" xfId="46168"/>
    <cellStyle name="Вычисление 23 2 4" xfId="46169"/>
    <cellStyle name="Вычисление 23 2 5" xfId="46170"/>
    <cellStyle name="Вычисление 23 2 5 2" xfId="46171"/>
    <cellStyle name="Вычисление 23 2 6" xfId="46172"/>
    <cellStyle name="Вычисление 23 2 6 2" xfId="46173"/>
    <cellStyle name="Вычисление 23 2 7" xfId="46174"/>
    <cellStyle name="Вычисление 23 2 7 2" xfId="46175"/>
    <cellStyle name="Вычисление 23 2 8" xfId="46176"/>
    <cellStyle name="Вычисление 23 2 8 2" xfId="46177"/>
    <cellStyle name="Вычисление 23 2 9" xfId="46178"/>
    <cellStyle name="Вычисление 23 3" xfId="46179"/>
    <cellStyle name="Вычисление 23 3 2" xfId="46180"/>
    <cellStyle name="Вычисление 23 3 3" xfId="46181"/>
    <cellStyle name="Вычисление 23 3 4" xfId="46182"/>
    <cellStyle name="Вычисление 23 3 5" xfId="46183"/>
    <cellStyle name="Вычисление 23 3 5 2" xfId="46184"/>
    <cellStyle name="Вычисление 23 3 6" xfId="46185"/>
    <cellStyle name="Вычисление 23 3 6 2" xfId="46186"/>
    <cellStyle name="Вычисление 23 3 7" xfId="46187"/>
    <cellStyle name="Вычисление 23 3 7 2" xfId="46188"/>
    <cellStyle name="Вычисление 23 3 8" xfId="46189"/>
    <cellStyle name="Вычисление 23 3 8 2" xfId="46190"/>
    <cellStyle name="Вычисление 23 3 9" xfId="46191"/>
    <cellStyle name="Вычисление 23 4" xfId="46192"/>
    <cellStyle name="Вычисление 23 5" xfId="46193"/>
    <cellStyle name="Вычисление 23 6" xfId="46194"/>
    <cellStyle name="Вычисление 23 7" xfId="46195"/>
    <cellStyle name="Вычисление 23 7 2" xfId="46196"/>
    <cellStyle name="Вычисление 23 8" xfId="46197"/>
    <cellStyle name="Вычисление 23 8 2" xfId="46198"/>
    <cellStyle name="Вычисление 23 9" xfId="46199"/>
    <cellStyle name="Вычисление 23 9 2" xfId="46200"/>
    <cellStyle name="Вычисление 24" xfId="46201"/>
    <cellStyle name="Вычисление 24 10" xfId="46202"/>
    <cellStyle name="Вычисление 24 10 2" xfId="46203"/>
    <cellStyle name="Вычисление 24 11" xfId="46204"/>
    <cellStyle name="Вычисление 24 2" xfId="46205"/>
    <cellStyle name="Вычисление 24 2 2" xfId="46206"/>
    <cellStyle name="Вычисление 24 2 3" xfId="46207"/>
    <cellStyle name="Вычисление 24 2 4" xfId="46208"/>
    <cellStyle name="Вычисление 24 2 5" xfId="46209"/>
    <cellStyle name="Вычисление 24 2 5 2" xfId="46210"/>
    <cellStyle name="Вычисление 24 2 6" xfId="46211"/>
    <cellStyle name="Вычисление 24 2 6 2" xfId="46212"/>
    <cellStyle name="Вычисление 24 2 7" xfId="46213"/>
    <cellStyle name="Вычисление 24 2 7 2" xfId="46214"/>
    <cellStyle name="Вычисление 24 2 8" xfId="46215"/>
    <cellStyle name="Вычисление 24 2 8 2" xfId="46216"/>
    <cellStyle name="Вычисление 24 2 9" xfId="46217"/>
    <cellStyle name="Вычисление 24 3" xfId="46218"/>
    <cellStyle name="Вычисление 24 3 2" xfId="46219"/>
    <cellStyle name="Вычисление 24 3 3" xfId="46220"/>
    <cellStyle name="Вычисление 24 3 4" xfId="46221"/>
    <cellStyle name="Вычисление 24 3 5" xfId="46222"/>
    <cellStyle name="Вычисление 24 3 5 2" xfId="46223"/>
    <cellStyle name="Вычисление 24 3 6" xfId="46224"/>
    <cellStyle name="Вычисление 24 3 6 2" xfId="46225"/>
    <cellStyle name="Вычисление 24 3 7" xfId="46226"/>
    <cellStyle name="Вычисление 24 3 7 2" xfId="46227"/>
    <cellStyle name="Вычисление 24 3 8" xfId="46228"/>
    <cellStyle name="Вычисление 24 3 8 2" xfId="46229"/>
    <cellStyle name="Вычисление 24 3 9" xfId="46230"/>
    <cellStyle name="Вычисление 24 4" xfId="46231"/>
    <cellStyle name="Вычисление 24 5" xfId="46232"/>
    <cellStyle name="Вычисление 24 6" xfId="46233"/>
    <cellStyle name="Вычисление 24 7" xfId="46234"/>
    <cellStyle name="Вычисление 24 7 2" xfId="46235"/>
    <cellStyle name="Вычисление 24 8" xfId="46236"/>
    <cellStyle name="Вычисление 24 8 2" xfId="46237"/>
    <cellStyle name="Вычисление 24 9" xfId="46238"/>
    <cellStyle name="Вычисление 24 9 2" xfId="46239"/>
    <cellStyle name="Вычисление 25" xfId="46240"/>
    <cellStyle name="Вычисление 25 10" xfId="46241"/>
    <cellStyle name="Вычисление 25 10 2" xfId="46242"/>
    <cellStyle name="Вычисление 25 11" xfId="46243"/>
    <cellStyle name="Вычисление 25 2" xfId="46244"/>
    <cellStyle name="Вычисление 25 2 2" xfId="46245"/>
    <cellStyle name="Вычисление 25 2 3" xfId="46246"/>
    <cellStyle name="Вычисление 25 2 4" xfId="46247"/>
    <cellStyle name="Вычисление 25 2 5" xfId="46248"/>
    <cellStyle name="Вычисление 25 2 5 2" xfId="46249"/>
    <cellStyle name="Вычисление 25 2 6" xfId="46250"/>
    <cellStyle name="Вычисление 25 2 6 2" xfId="46251"/>
    <cellStyle name="Вычисление 25 2 7" xfId="46252"/>
    <cellStyle name="Вычисление 25 2 7 2" xfId="46253"/>
    <cellStyle name="Вычисление 25 2 8" xfId="46254"/>
    <cellStyle name="Вычисление 25 2 8 2" xfId="46255"/>
    <cellStyle name="Вычисление 25 2 9" xfId="46256"/>
    <cellStyle name="Вычисление 25 3" xfId="46257"/>
    <cellStyle name="Вычисление 25 3 2" xfId="46258"/>
    <cellStyle name="Вычисление 25 3 3" xfId="46259"/>
    <cellStyle name="Вычисление 25 3 4" xfId="46260"/>
    <cellStyle name="Вычисление 25 3 5" xfId="46261"/>
    <cellStyle name="Вычисление 25 3 5 2" xfId="46262"/>
    <cellStyle name="Вычисление 25 3 6" xfId="46263"/>
    <cellStyle name="Вычисление 25 3 6 2" xfId="46264"/>
    <cellStyle name="Вычисление 25 3 7" xfId="46265"/>
    <cellStyle name="Вычисление 25 3 7 2" xfId="46266"/>
    <cellStyle name="Вычисление 25 3 8" xfId="46267"/>
    <cellStyle name="Вычисление 25 3 8 2" xfId="46268"/>
    <cellStyle name="Вычисление 25 3 9" xfId="46269"/>
    <cellStyle name="Вычисление 25 4" xfId="46270"/>
    <cellStyle name="Вычисление 25 5" xfId="46271"/>
    <cellStyle name="Вычисление 25 6" xfId="46272"/>
    <cellStyle name="Вычисление 25 7" xfId="46273"/>
    <cellStyle name="Вычисление 25 7 2" xfId="46274"/>
    <cellStyle name="Вычисление 25 8" xfId="46275"/>
    <cellStyle name="Вычисление 25 8 2" xfId="46276"/>
    <cellStyle name="Вычисление 25 9" xfId="46277"/>
    <cellStyle name="Вычисление 25 9 2" xfId="46278"/>
    <cellStyle name="Вычисление 26" xfId="46279"/>
    <cellStyle name="Вычисление 26 10" xfId="46280"/>
    <cellStyle name="Вычисление 26 10 2" xfId="46281"/>
    <cellStyle name="Вычисление 26 11" xfId="46282"/>
    <cellStyle name="Вычисление 26 2" xfId="46283"/>
    <cellStyle name="Вычисление 26 2 2" xfId="46284"/>
    <cellStyle name="Вычисление 26 2 3" xfId="46285"/>
    <cellStyle name="Вычисление 26 2 4" xfId="46286"/>
    <cellStyle name="Вычисление 26 2 5" xfId="46287"/>
    <cellStyle name="Вычисление 26 2 5 2" xfId="46288"/>
    <cellStyle name="Вычисление 26 2 6" xfId="46289"/>
    <cellStyle name="Вычисление 26 2 6 2" xfId="46290"/>
    <cellStyle name="Вычисление 26 2 7" xfId="46291"/>
    <cellStyle name="Вычисление 26 2 7 2" xfId="46292"/>
    <cellStyle name="Вычисление 26 2 8" xfId="46293"/>
    <cellStyle name="Вычисление 26 2 8 2" xfId="46294"/>
    <cellStyle name="Вычисление 26 2 9" xfId="46295"/>
    <cellStyle name="Вычисление 26 3" xfId="46296"/>
    <cellStyle name="Вычисление 26 3 2" xfId="46297"/>
    <cellStyle name="Вычисление 26 3 3" xfId="46298"/>
    <cellStyle name="Вычисление 26 3 4" xfId="46299"/>
    <cellStyle name="Вычисление 26 3 5" xfId="46300"/>
    <cellStyle name="Вычисление 26 3 5 2" xfId="46301"/>
    <cellStyle name="Вычисление 26 3 6" xfId="46302"/>
    <cellStyle name="Вычисление 26 3 6 2" xfId="46303"/>
    <cellStyle name="Вычисление 26 3 7" xfId="46304"/>
    <cellStyle name="Вычисление 26 3 7 2" xfId="46305"/>
    <cellStyle name="Вычисление 26 3 8" xfId="46306"/>
    <cellStyle name="Вычисление 26 3 8 2" xfId="46307"/>
    <cellStyle name="Вычисление 26 3 9" xfId="46308"/>
    <cellStyle name="Вычисление 26 4" xfId="46309"/>
    <cellStyle name="Вычисление 26 5" xfId="46310"/>
    <cellStyle name="Вычисление 26 6" xfId="46311"/>
    <cellStyle name="Вычисление 26 7" xfId="46312"/>
    <cellStyle name="Вычисление 26 7 2" xfId="46313"/>
    <cellStyle name="Вычисление 26 8" xfId="46314"/>
    <cellStyle name="Вычисление 26 8 2" xfId="46315"/>
    <cellStyle name="Вычисление 26 9" xfId="46316"/>
    <cellStyle name="Вычисление 26 9 2" xfId="46317"/>
    <cellStyle name="Вычисление 27" xfId="46318"/>
    <cellStyle name="Вычисление 27 10" xfId="46319"/>
    <cellStyle name="Вычисление 27 10 2" xfId="46320"/>
    <cellStyle name="Вычисление 27 11" xfId="46321"/>
    <cellStyle name="Вычисление 27 2" xfId="46322"/>
    <cellStyle name="Вычисление 27 2 2" xfId="46323"/>
    <cellStyle name="Вычисление 27 2 3" xfId="46324"/>
    <cellStyle name="Вычисление 27 2 4" xfId="46325"/>
    <cellStyle name="Вычисление 27 2 5" xfId="46326"/>
    <cellStyle name="Вычисление 27 2 5 2" xfId="46327"/>
    <cellStyle name="Вычисление 27 2 6" xfId="46328"/>
    <cellStyle name="Вычисление 27 2 6 2" xfId="46329"/>
    <cellStyle name="Вычисление 27 2 7" xfId="46330"/>
    <cellStyle name="Вычисление 27 2 7 2" xfId="46331"/>
    <cellStyle name="Вычисление 27 2 8" xfId="46332"/>
    <cellStyle name="Вычисление 27 2 8 2" xfId="46333"/>
    <cellStyle name="Вычисление 27 2 9" xfId="46334"/>
    <cellStyle name="Вычисление 27 3" xfId="46335"/>
    <cellStyle name="Вычисление 27 3 2" xfId="46336"/>
    <cellStyle name="Вычисление 27 3 3" xfId="46337"/>
    <cellStyle name="Вычисление 27 3 4" xfId="46338"/>
    <cellStyle name="Вычисление 27 3 5" xfId="46339"/>
    <cellStyle name="Вычисление 27 3 5 2" xfId="46340"/>
    <cellStyle name="Вычисление 27 3 6" xfId="46341"/>
    <cellStyle name="Вычисление 27 3 6 2" xfId="46342"/>
    <cellStyle name="Вычисление 27 3 7" xfId="46343"/>
    <cellStyle name="Вычисление 27 3 7 2" xfId="46344"/>
    <cellStyle name="Вычисление 27 3 8" xfId="46345"/>
    <cellStyle name="Вычисление 27 3 8 2" xfId="46346"/>
    <cellStyle name="Вычисление 27 3 9" xfId="46347"/>
    <cellStyle name="Вычисление 27 4" xfId="46348"/>
    <cellStyle name="Вычисление 27 5" xfId="46349"/>
    <cellStyle name="Вычисление 27 6" xfId="46350"/>
    <cellStyle name="Вычисление 27 7" xfId="46351"/>
    <cellStyle name="Вычисление 27 7 2" xfId="46352"/>
    <cellStyle name="Вычисление 27 8" xfId="46353"/>
    <cellStyle name="Вычисление 27 8 2" xfId="46354"/>
    <cellStyle name="Вычисление 27 9" xfId="46355"/>
    <cellStyle name="Вычисление 27 9 2" xfId="46356"/>
    <cellStyle name="Вычисление 28" xfId="46357"/>
    <cellStyle name="Вычисление 28 10" xfId="46358"/>
    <cellStyle name="Вычисление 28 10 2" xfId="46359"/>
    <cellStyle name="Вычисление 28 11" xfId="46360"/>
    <cellStyle name="Вычисление 28 2" xfId="46361"/>
    <cellStyle name="Вычисление 28 2 2" xfId="46362"/>
    <cellStyle name="Вычисление 28 2 3" xfId="46363"/>
    <cellStyle name="Вычисление 28 2 4" xfId="46364"/>
    <cellStyle name="Вычисление 28 2 5" xfId="46365"/>
    <cellStyle name="Вычисление 28 2 5 2" xfId="46366"/>
    <cellStyle name="Вычисление 28 2 6" xfId="46367"/>
    <cellStyle name="Вычисление 28 2 6 2" xfId="46368"/>
    <cellStyle name="Вычисление 28 2 7" xfId="46369"/>
    <cellStyle name="Вычисление 28 2 7 2" xfId="46370"/>
    <cellStyle name="Вычисление 28 2 8" xfId="46371"/>
    <cellStyle name="Вычисление 28 2 8 2" xfId="46372"/>
    <cellStyle name="Вычисление 28 2 9" xfId="46373"/>
    <cellStyle name="Вычисление 28 3" xfId="46374"/>
    <cellStyle name="Вычисление 28 3 2" xfId="46375"/>
    <cellStyle name="Вычисление 28 3 3" xfId="46376"/>
    <cellStyle name="Вычисление 28 3 4" xfId="46377"/>
    <cellStyle name="Вычисление 28 3 5" xfId="46378"/>
    <cellStyle name="Вычисление 28 3 5 2" xfId="46379"/>
    <cellStyle name="Вычисление 28 3 6" xfId="46380"/>
    <cellStyle name="Вычисление 28 3 6 2" xfId="46381"/>
    <cellStyle name="Вычисление 28 3 7" xfId="46382"/>
    <cellStyle name="Вычисление 28 3 7 2" xfId="46383"/>
    <cellStyle name="Вычисление 28 3 8" xfId="46384"/>
    <cellStyle name="Вычисление 28 3 8 2" xfId="46385"/>
    <cellStyle name="Вычисление 28 3 9" xfId="46386"/>
    <cellStyle name="Вычисление 28 4" xfId="46387"/>
    <cellStyle name="Вычисление 28 5" xfId="46388"/>
    <cellStyle name="Вычисление 28 6" xfId="46389"/>
    <cellStyle name="Вычисление 28 7" xfId="46390"/>
    <cellStyle name="Вычисление 28 7 2" xfId="46391"/>
    <cellStyle name="Вычисление 28 8" xfId="46392"/>
    <cellStyle name="Вычисление 28 8 2" xfId="46393"/>
    <cellStyle name="Вычисление 28 9" xfId="46394"/>
    <cellStyle name="Вычисление 28 9 2" xfId="46395"/>
    <cellStyle name="Вычисление 29" xfId="46396"/>
    <cellStyle name="Вычисление 29 10" xfId="46397"/>
    <cellStyle name="Вычисление 29 10 2" xfId="46398"/>
    <cellStyle name="Вычисление 29 11" xfId="46399"/>
    <cellStyle name="Вычисление 29 2" xfId="46400"/>
    <cellStyle name="Вычисление 29 2 2" xfId="46401"/>
    <cellStyle name="Вычисление 29 2 3" xfId="46402"/>
    <cellStyle name="Вычисление 29 2 4" xfId="46403"/>
    <cellStyle name="Вычисление 29 2 5" xfId="46404"/>
    <cellStyle name="Вычисление 29 2 5 2" xfId="46405"/>
    <cellStyle name="Вычисление 29 2 6" xfId="46406"/>
    <cellStyle name="Вычисление 29 2 6 2" xfId="46407"/>
    <cellStyle name="Вычисление 29 2 7" xfId="46408"/>
    <cellStyle name="Вычисление 29 2 7 2" xfId="46409"/>
    <cellStyle name="Вычисление 29 2 8" xfId="46410"/>
    <cellStyle name="Вычисление 29 2 8 2" xfId="46411"/>
    <cellStyle name="Вычисление 29 2 9" xfId="46412"/>
    <cellStyle name="Вычисление 29 3" xfId="46413"/>
    <cellStyle name="Вычисление 29 3 2" xfId="46414"/>
    <cellStyle name="Вычисление 29 3 3" xfId="46415"/>
    <cellStyle name="Вычисление 29 3 4" xfId="46416"/>
    <cellStyle name="Вычисление 29 3 5" xfId="46417"/>
    <cellStyle name="Вычисление 29 3 5 2" xfId="46418"/>
    <cellStyle name="Вычисление 29 3 6" xfId="46419"/>
    <cellStyle name="Вычисление 29 3 6 2" xfId="46420"/>
    <cellStyle name="Вычисление 29 3 7" xfId="46421"/>
    <cellStyle name="Вычисление 29 3 7 2" xfId="46422"/>
    <cellStyle name="Вычисление 29 3 8" xfId="46423"/>
    <cellStyle name="Вычисление 29 3 8 2" xfId="46424"/>
    <cellStyle name="Вычисление 29 3 9" xfId="46425"/>
    <cellStyle name="Вычисление 29 4" xfId="46426"/>
    <cellStyle name="Вычисление 29 5" xfId="46427"/>
    <cellStyle name="Вычисление 29 6" xfId="46428"/>
    <cellStyle name="Вычисление 29 7" xfId="46429"/>
    <cellStyle name="Вычисление 29 7 2" xfId="46430"/>
    <cellStyle name="Вычисление 29 8" xfId="46431"/>
    <cellStyle name="Вычисление 29 8 2" xfId="46432"/>
    <cellStyle name="Вычисление 29 9" xfId="46433"/>
    <cellStyle name="Вычисление 29 9 2" xfId="46434"/>
    <cellStyle name="Вычисление 3" xfId="1615"/>
    <cellStyle name="Вычисление 3 10" xfId="3642"/>
    <cellStyle name="Вычисление 3 10 2" xfId="9045"/>
    <cellStyle name="Вычисление 3 10 3" xfId="12372"/>
    <cellStyle name="Вычисление 3 11" xfId="3832"/>
    <cellStyle name="Вычисление 3 11 2" xfId="9211"/>
    <cellStyle name="Вычисление 3 11 3" xfId="12522"/>
    <cellStyle name="Вычисление 3 12" xfId="4017"/>
    <cellStyle name="Вычисление 3 12 2" xfId="9370"/>
    <cellStyle name="Вычисление 3 12 3" xfId="12668"/>
    <cellStyle name="Вычисление 3 13" xfId="4208"/>
    <cellStyle name="Вычисление 3 13 2" xfId="9540"/>
    <cellStyle name="Вычисление 3 13 3" xfId="12821"/>
    <cellStyle name="Вычисление 3 14" xfId="4397"/>
    <cellStyle name="Вычисление 3 14 2" xfId="9709"/>
    <cellStyle name="Вычисление 3 14 3" xfId="12972"/>
    <cellStyle name="Вычисление 3 15" xfId="4239"/>
    <cellStyle name="Вычисление 3 15 2" xfId="9571"/>
    <cellStyle name="Вычисление 3 15 3" xfId="12852"/>
    <cellStyle name="Вычисление 3 16" xfId="4757"/>
    <cellStyle name="Вычисление 3 16 2" xfId="10021"/>
    <cellStyle name="Вычисление 3 16 3" xfId="13255"/>
    <cellStyle name="Вычисление 3 17" xfId="4929"/>
    <cellStyle name="Вычисление 3 17 2" xfId="10169"/>
    <cellStyle name="Вычисление 3 17 3" xfId="13388"/>
    <cellStyle name="Вычисление 3 18" xfId="5093"/>
    <cellStyle name="Вычисление 3 18 2" xfId="10308"/>
    <cellStyle name="Вычисление 3 18 3" xfId="13514"/>
    <cellStyle name="Вычисление 3 19" xfId="5237"/>
    <cellStyle name="Вычисление 3 19 2" xfId="10430"/>
    <cellStyle name="Вычисление 3 19 3" xfId="13620"/>
    <cellStyle name="Вычисление 3 2" xfId="2363"/>
    <cellStyle name="Вычисление 3 2 2" xfId="7901"/>
    <cellStyle name="Вычисление 3 2 3" xfId="7217"/>
    <cellStyle name="Вычисление 3 2 4" xfId="46435"/>
    <cellStyle name="Вычисление 3 2 5" xfId="46436"/>
    <cellStyle name="Вычисление 3 2 5 2" xfId="46437"/>
    <cellStyle name="Вычисление 3 2 6" xfId="46438"/>
    <cellStyle name="Вычисление 3 2 6 2" xfId="46439"/>
    <cellStyle name="Вычисление 3 2 7" xfId="46440"/>
    <cellStyle name="Вычисление 3 2 7 2" xfId="46441"/>
    <cellStyle name="Вычисление 3 2 8" xfId="46442"/>
    <cellStyle name="Вычисление 3 2 8 2" xfId="46443"/>
    <cellStyle name="Вычисление 3 2 9" xfId="46444"/>
    <cellStyle name="Вычисление 3 20" xfId="5917"/>
    <cellStyle name="Вычисление 3 20 2" xfId="11036"/>
    <cellStyle name="Вычисление 3 20 3" xfId="14183"/>
    <cellStyle name="Вычисление 3 21" xfId="5603"/>
    <cellStyle name="Вычисление 3 21 2" xfId="10724"/>
    <cellStyle name="Вычисление 3 21 3" xfId="13872"/>
    <cellStyle name="Вычисление 3 22" xfId="5979"/>
    <cellStyle name="Вычисление 3 22 2" xfId="11098"/>
    <cellStyle name="Вычисление 3 22 3" xfId="14245"/>
    <cellStyle name="Вычисление 3 23" xfId="6174"/>
    <cellStyle name="Вычисление 3 23 2" xfId="11268"/>
    <cellStyle name="Вычисление 3 23 3" xfId="14402"/>
    <cellStyle name="Вычисление 3 24" xfId="6360"/>
    <cellStyle name="Вычисление 3 24 2" xfId="11431"/>
    <cellStyle name="Вычисление 3 24 3" xfId="14550"/>
    <cellStyle name="Вычисление 3 25" xfId="6502"/>
    <cellStyle name="Вычисление 3 25 2" xfId="11550"/>
    <cellStyle name="Вычисление 3 25 3" xfId="14654"/>
    <cellStyle name="Вычисление 3 26" xfId="7327"/>
    <cellStyle name="Вычисление 3 27" xfId="10615"/>
    <cellStyle name="Вычисление 3 3" xfId="1968"/>
    <cellStyle name="Вычисление 3 3 2" xfId="7509"/>
    <cellStyle name="Вычисление 3 3 3" xfId="9273"/>
    <cellStyle name="Вычисление 3 3 4" xfId="46445"/>
    <cellStyle name="Вычисление 3 3 5" xfId="46446"/>
    <cellStyle name="Вычисление 3 3 5 2" xfId="46447"/>
    <cellStyle name="Вычисление 3 3 6" xfId="46448"/>
    <cellStyle name="Вычисление 3 3 6 2" xfId="46449"/>
    <cellStyle name="Вычисление 3 3 7" xfId="46450"/>
    <cellStyle name="Вычисление 3 3 7 2" xfId="46451"/>
    <cellStyle name="Вычисление 3 3 8" xfId="46452"/>
    <cellStyle name="Вычисление 3 3 8 2" xfId="46453"/>
    <cellStyle name="Вычисление 3 3 9" xfId="46454"/>
    <cellStyle name="Вычисление 3 4" xfId="2449"/>
    <cellStyle name="Вычисление 3 4 2" xfId="7987"/>
    <cellStyle name="Вычисление 3 4 3" xfId="7812"/>
    <cellStyle name="Вычисление 3 5" xfId="2631"/>
    <cellStyle name="Вычисление 3 5 2" xfId="8145"/>
    <cellStyle name="Вычисление 3 5 3" xfId="7092"/>
    <cellStyle name="Вычисление 3 6" xfId="2860"/>
    <cellStyle name="Вычисление 3 6 2" xfId="8352"/>
    <cellStyle name="Вычисление 3 6 3" xfId="6899"/>
    <cellStyle name="Вычисление 3 7" xfId="3056"/>
    <cellStyle name="Вычисление 3 7 2" xfId="8525"/>
    <cellStyle name="Вычисление 3 7 3" xfId="11901"/>
    <cellStyle name="Вычисление 3 8" xfId="3254"/>
    <cellStyle name="Вычисление 3 8 2" xfId="8701"/>
    <cellStyle name="Вычисление 3 8 3" xfId="12061"/>
    <cellStyle name="Вычисление 3 9" xfId="3450"/>
    <cellStyle name="Вычисление 3 9 2" xfId="8875"/>
    <cellStyle name="Вычисление 3 9 3" xfId="12219"/>
    <cellStyle name="Вычисление 30" xfId="46455"/>
    <cellStyle name="Вычисление 30 10" xfId="46456"/>
    <cellStyle name="Вычисление 30 10 2" xfId="46457"/>
    <cellStyle name="Вычисление 30 11" xfId="46458"/>
    <cellStyle name="Вычисление 30 2" xfId="46459"/>
    <cellStyle name="Вычисление 30 2 2" xfId="46460"/>
    <cellStyle name="Вычисление 30 2 3" xfId="46461"/>
    <cellStyle name="Вычисление 30 2 4" xfId="46462"/>
    <cellStyle name="Вычисление 30 2 5" xfId="46463"/>
    <cellStyle name="Вычисление 30 2 5 2" xfId="46464"/>
    <cellStyle name="Вычисление 30 2 6" xfId="46465"/>
    <cellStyle name="Вычисление 30 2 6 2" xfId="46466"/>
    <cellStyle name="Вычисление 30 2 7" xfId="46467"/>
    <cellStyle name="Вычисление 30 2 7 2" xfId="46468"/>
    <cellStyle name="Вычисление 30 2 8" xfId="46469"/>
    <cellStyle name="Вычисление 30 2 8 2" xfId="46470"/>
    <cellStyle name="Вычисление 30 2 9" xfId="46471"/>
    <cellStyle name="Вычисление 30 3" xfId="46472"/>
    <cellStyle name="Вычисление 30 3 2" xfId="46473"/>
    <cellStyle name="Вычисление 30 3 3" xfId="46474"/>
    <cellStyle name="Вычисление 30 3 4" xfId="46475"/>
    <cellStyle name="Вычисление 30 3 5" xfId="46476"/>
    <cellStyle name="Вычисление 30 3 5 2" xfId="46477"/>
    <cellStyle name="Вычисление 30 3 6" xfId="46478"/>
    <cellStyle name="Вычисление 30 3 6 2" xfId="46479"/>
    <cellStyle name="Вычисление 30 3 7" xfId="46480"/>
    <cellStyle name="Вычисление 30 3 7 2" xfId="46481"/>
    <cellStyle name="Вычисление 30 3 8" xfId="46482"/>
    <cellStyle name="Вычисление 30 3 8 2" xfId="46483"/>
    <cellStyle name="Вычисление 30 3 9" xfId="46484"/>
    <cellStyle name="Вычисление 30 4" xfId="46485"/>
    <cellStyle name="Вычисление 30 5" xfId="46486"/>
    <cellStyle name="Вычисление 30 6" xfId="46487"/>
    <cellStyle name="Вычисление 30 7" xfId="46488"/>
    <cellStyle name="Вычисление 30 7 2" xfId="46489"/>
    <cellStyle name="Вычисление 30 8" xfId="46490"/>
    <cellStyle name="Вычисление 30 8 2" xfId="46491"/>
    <cellStyle name="Вычисление 30 9" xfId="46492"/>
    <cellStyle name="Вычисление 30 9 2" xfId="46493"/>
    <cellStyle name="Вычисление 31" xfId="46494"/>
    <cellStyle name="Вычисление 31 2" xfId="46495"/>
    <cellStyle name="Вычисление 32" xfId="46496"/>
    <cellStyle name="Вычисление 33" xfId="46497"/>
    <cellStyle name="Вычисление 34" xfId="46498"/>
    <cellStyle name="Вычисление 35" xfId="46499"/>
    <cellStyle name="Вычисление 35 2" xfId="46500"/>
    <cellStyle name="Вычисление 36" xfId="46501"/>
    <cellStyle name="Вычисление 36 2" xfId="46502"/>
    <cellStyle name="Вычисление 37" xfId="46503"/>
    <cellStyle name="Вычисление 37 2" xfId="46504"/>
    <cellStyle name="Вычисление 38" xfId="46505"/>
    <cellStyle name="Вычисление 38 2" xfId="46506"/>
    <cellStyle name="Вычисление 4" xfId="46507"/>
    <cellStyle name="Вычисление 4 10" xfId="46508"/>
    <cellStyle name="Вычисление 4 10 2" xfId="46509"/>
    <cellStyle name="Вычисление 4 11" xfId="46510"/>
    <cellStyle name="Вычисление 4 2" xfId="46511"/>
    <cellStyle name="Вычисление 4 2 2" xfId="46512"/>
    <cellStyle name="Вычисление 4 2 3" xfId="46513"/>
    <cellStyle name="Вычисление 4 2 4" xfId="46514"/>
    <cellStyle name="Вычисление 4 2 5" xfId="46515"/>
    <cellStyle name="Вычисление 4 2 5 2" xfId="46516"/>
    <cellStyle name="Вычисление 4 2 6" xfId="46517"/>
    <cellStyle name="Вычисление 4 2 6 2" xfId="46518"/>
    <cellStyle name="Вычисление 4 2 7" xfId="46519"/>
    <cellStyle name="Вычисление 4 2 7 2" xfId="46520"/>
    <cellStyle name="Вычисление 4 2 8" xfId="46521"/>
    <cellStyle name="Вычисление 4 2 8 2" xfId="46522"/>
    <cellStyle name="Вычисление 4 2 9" xfId="46523"/>
    <cellStyle name="Вычисление 4 3" xfId="46524"/>
    <cellStyle name="Вычисление 4 3 2" xfId="46525"/>
    <cellStyle name="Вычисление 4 3 3" xfId="46526"/>
    <cellStyle name="Вычисление 4 3 4" xfId="46527"/>
    <cellStyle name="Вычисление 4 3 5" xfId="46528"/>
    <cellStyle name="Вычисление 4 3 5 2" xfId="46529"/>
    <cellStyle name="Вычисление 4 3 6" xfId="46530"/>
    <cellStyle name="Вычисление 4 3 6 2" xfId="46531"/>
    <cellStyle name="Вычисление 4 3 7" xfId="46532"/>
    <cellStyle name="Вычисление 4 3 7 2" xfId="46533"/>
    <cellStyle name="Вычисление 4 3 8" xfId="46534"/>
    <cellStyle name="Вычисление 4 3 8 2" xfId="46535"/>
    <cellStyle name="Вычисление 4 3 9" xfId="46536"/>
    <cellStyle name="Вычисление 4 4" xfId="46537"/>
    <cellStyle name="Вычисление 4 5" xfId="46538"/>
    <cellStyle name="Вычисление 4 6" xfId="46539"/>
    <cellStyle name="Вычисление 4 7" xfId="46540"/>
    <cellStyle name="Вычисление 4 7 2" xfId="46541"/>
    <cellStyle name="Вычисление 4 8" xfId="46542"/>
    <cellStyle name="Вычисление 4 8 2" xfId="46543"/>
    <cellStyle name="Вычисление 4 9" xfId="46544"/>
    <cellStyle name="Вычисление 4 9 2" xfId="46545"/>
    <cellStyle name="Вычисление 5" xfId="46546"/>
    <cellStyle name="Вычисление 5 10" xfId="46547"/>
    <cellStyle name="Вычисление 5 10 2" xfId="46548"/>
    <cellStyle name="Вычисление 5 11" xfId="46549"/>
    <cellStyle name="Вычисление 5 2" xfId="46550"/>
    <cellStyle name="Вычисление 5 2 2" xfId="46551"/>
    <cellStyle name="Вычисление 5 2 3" xfId="46552"/>
    <cellStyle name="Вычисление 5 2 4" xfId="46553"/>
    <cellStyle name="Вычисление 5 2 5" xfId="46554"/>
    <cellStyle name="Вычисление 5 2 5 2" xfId="46555"/>
    <cellStyle name="Вычисление 5 2 6" xfId="46556"/>
    <cellStyle name="Вычисление 5 2 6 2" xfId="46557"/>
    <cellStyle name="Вычисление 5 2 7" xfId="46558"/>
    <cellStyle name="Вычисление 5 2 7 2" xfId="46559"/>
    <cellStyle name="Вычисление 5 2 8" xfId="46560"/>
    <cellStyle name="Вычисление 5 2 8 2" xfId="46561"/>
    <cellStyle name="Вычисление 5 2 9" xfId="46562"/>
    <cellStyle name="Вычисление 5 3" xfId="46563"/>
    <cellStyle name="Вычисление 5 3 2" xfId="46564"/>
    <cellStyle name="Вычисление 5 3 3" xfId="46565"/>
    <cellStyle name="Вычисление 5 3 4" xfId="46566"/>
    <cellStyle name="Вычисление 5 3 5" xfId="46567"/>
    <cellStyle name="Вычисление 5 3 5 2" xfId="46568"/>
    <cellStyle name="Вычисление 5 3 6" xfId="46569"/>
    <cellStyle name="Вычисление 5 3 6 2" xfId="46570"/>
    <cellStyle name="Вычисление 5 3 7" xfId="46571"/>
    <cellStyle name="Вычисление 5 3 7 2" xfId="46572"/>
    <cellStyle name="Вычисление 5 3 8" xfId="46573"/>
    <cellStyle name="Вычисление 5 3 8 2" xfId="46574"/>
    <cellStyle name="Вычисление 5 3 9" xfId="46575"/>
    <cellStyle name="Вычисление 5 4" xfId="46576"/>
    <cellStyle name="Вычисление 5 5" xfId="46577"/>
    <cellStyle name="Вычисление 5 6" xfId="46578"/>
    <cellStyle name="Вычисление 5 7" xfId="46579"/>
    <cellStyle name="Вычисление 5 7 2" xfId="46580"/>
    <cellStyle name="Вычисление 5 8" xfId="46581"/>
    <cellStyle name="Вычисление 5 8 2" xfId="46582"/>
    <cellStyle name="Вычисление 5 9" xfId="46583"/>
    <cellStyle name="Вычисление 5 9 2" xfId="46584"/>
    <cellStyle name="Вычисление 6" xfId="46585"/>
    <cellStyle name="Вычисление 6 10" xfId="46586"/>
    <cellStyle name="Вычисление 6 10 2" xfId="46587"/>
    <cellStyle name="Вычисление 6 11" xfId="46588"/>
    <cellStyle name="Вычисление 6 2" xfId="46589"/>
    <cellStyle name="Вычисление 6 2 2" xfId="46590"/>
    <cellStyle name="Вычисление 6 2 3" xfId="46591"/>
    <cellStyle name="Вычисление 6 2 4" xfId="46592"/>
    <cellStyle name="Вычисление 6 2 5" xfId="46593"/>
    <cellStyle name="Вычисление 6 2 5 2" xfId="46594"/>
    <cellStyle name="Вычисление 6 2 6" xfId="46595"/>
    <cellStyle name="Вычисление 6 2 6 2" xfId="46596"/>
    <cellStyle name="Вычисление 6 2 7" xfId="46597"/>
    <cellStyle name="Вычисление 6 2 7 2" xfId="46598"/>
    <cellStyle name="Вычисление 6 2 8" xfId="46599"/>
    <cellStyle name="Вычисление 6 2 8 2" xfId="46600"/>
    <cellStyle name="Вычисление 6 2 9" xfId="46601"/>
    <cellStyle name="Вычисление 6 3" xfId="46602"/>
    <cellStyle name="Вычисление 6 3 2" xfId="46603"/>
    <cellStyle name="Вычисление 6 3 3" xfId="46604"/>
    <cellStyle name="Вычисление 6 3 4" xfId="46605"/>
    <cellStyle name="Вычисление 6 3 5" xfId="46606"/>
    <cellStyle name="Вычисление 6 3 5 2" xfId="46607"/>
    <cellStyle name="Вычисление 6 3 6" xfId="46608"/>
    <cellStyle name="Вычисление 6 3 6 2" xfId="46609"/>
    <cellStyle name="Вычисление 6 3 7" xfId="46610"/>
    <cellStyle name="Вычисление 6 3 7 2" xfId="46611"/>
    <cellStyle name="Вычисление 6 3 8" xfId="46612"/>
    <cellStyle name="Вычисление 6 3 8 2" xfId="46613"/>
    <cellStyle name="Вычисление 6 3 9" xfId="46614"/>
    <cellStyle name="Вычисление 6 4" xfId="46615"/>
    <cellStyle name="Вычисление 6 5" xfId="46616"/>
    <cellStyle name="Вычисление 6 6" xfId="46617"/>
    <cellStyle name="Вычисление 6 7" xfId="46618"/>
    <cellStyle name="Вычисление 6 7 2" xfId="46619"/>
    <cellStyle name="Вычисление 6 8" xfId="46620"/>
    <cellStyle name="Вычисление 6 8 2" xfId="46621"/>
    <cellStyle name="Вычисление 6 9" xfId="46622"/>
    <cellStyle name="Вычисление 6 9 2" xfId="46623"/>
    <cellStyle name="Вычисление 7" xfId="46624"/>
    <cellStyle name="Вычисление 7 10" xfId="46625"/>
    <cellStyle name="Вычисление 7 10 2" xfId="46626"/>
    <cellStyle name="Вычисление 7 11" xfId="46627"/>
    <cellStyle name="Вычисление 7 2" xfId="46628"/>
    <cellStyle name="Вычисление 7 2 2" xfId="46629"/>
    <cellStyle name="Вычисление 7 2 3" xfId="46630"/>
    <cellStyle name="Вычисление 7 2 4" xfId="46631"/>
    <cellStyle name="Вычисление 7 2 5" xfId="46632"/>
    <cellStyle name="Вычисление 7 2 5 2" xfId="46633"/>
    <cellStyle name="Вычисление 7 2 6" xfId="46634"/>
    <cellStyle name="Вычисление 7 2 6 2" xfId="46635"/>
    <cellStyle name="Вычисление 7 2 7" xfId="46636"/>
    <cellStyle name="Вычисление 7 2 7 2" xfId="46637"/>
    <cellStyle name="Вычисление 7 2 8" xfId="46638"/>
    <cellStyle name="Вычисление 7 2 8 2" xfId="46639"/>
    <cellStyle name="Вычисление 7 2 9" xfId="46640"/>
    <cellStyle name="Вычисление 7 3" xfId="46641"/>
    <cellStyle name="Вычисление 7 3 2" xfId="46642"/>
    <cellStyle name="Вычисление 7 3 3" xfId="46643"/>
    <cellStyle name="Вычисление 7 3 4" xfId="46644"/>
    <cellStyle name="Вычисление 7 3 5" xfId="46645"/>
    <cellStyle name="Вычисление 7 3 5 2" xfId="46646"/>
    <cellStyle name="Вычисление 7 3 6" xfId="46647"/>
    <cellStyle name="Вычисление 7 3 6 2" xfId="46648"/>
    <cellStyle name="Вычисление 7 3 7" xfId="46649"/>
    <cellStyle name="Вычисление 7 3 7 2" xfId="46650"/>
    <cellStyle name="Вычисление 7 3 8" xfId="46651"/>
    <cellStyle name="Вычисление 7 3 8 2" xfId="46652"/>
    <cellStyle name="Вычисление 7 3 9" xfId="46653"/>
    <cellStyle name="Вычисление 7 4" xfId="46654"/>
    <cellStyle name="Вычисление 7 5" xfId="46655"/>
    <cellStyle name="Вычисление 7 6" xfId="46656"/>
    <cellStyle name="Вычисление 7 7" xfId="46657"/>
    <cellStyle name="Вычисление 7 7 2" xfId="46658"/>
    <cellStyle name="Вычисление 7 8" xfId="46659"/>
    <cellStyle name="Вычисление 7 8 2" xfId="46660"/>
    <cellStyle name="Вычисление 7 9" xfId="46661"/>
    <cellStyle name="Вычисление 7 9 2" xfId="46662"/>
    <cellStyle name="Вычисление 8" xfId="46663"/>
    <cellStyle name="Вычисление 8 10" xfId="46664"/>
    <cellStyle name="Вычисление 8 10 2" xfId="46665"/>
    <cellStyle name="Вычисление 8 11" xfId="46666"/>
    <cellStyle name="Вычисление 8 2" xfId="46667"/>
    <cellStyle name="Вычисление 8 2 2" xfId="46668"/>
    <cellStyle name="Вычисление 8 2 3" xfId="46669"/>
    <cellStyle name="Вычисление 8 2 4" xfId="46670"/>
    <cellStyle name="Вычисление 8 2 5" xfId="46671"/>
    <cellStyle name="Вычисление 8 2 5 2" xfId="46672"/>
    <cellStyle name="Вычисление 8 2 6" xfId="46673"/>
    <cellStyle name="Вычисление 8 2 6 2" xfId="46674"/>
    <cellStyle name="Вычисление 8 2 7" xfId="46675"/>
    <cellStyle name="Вычисление 8 2 7 2" xfId="46676"/>
    <cellStyle name="Вычисление 8 2 8" xfId="46677"/>
    <cellStyle name="Вычисление 8 2 8 2" xfId="46678"/>
    <cellStyle name="Вычисление 8 2 9" xfId="46679"/>
    <cellStyle name="Вычисление 8 3" xfId="46680"/>
    <cellStyle name="Вычисление 8 3 2" xfId="46681"/>
    <cellStyle name="Вычисление 8 3 3" xfId="46682"/>
    <cellStyle name="Вычисление 8 3 4" xfId="46683"/>
    <cellStyle name="Вычисление 8 3 5" xfId="46684"/>
    <cellStyle name="Вычисление 8 3 5 2" xfId="46685"/>
    <cellStyle name="Вычисление 8 3 6" xfId="46686"/>
    <cellStyle name="Вычисление 8 3 6 2" xfId="46687"/>
    <cellStyle name="Вычисление 8 3 7" xfId="46688"/>
    <cellStyle name="Вычисление 8 3 7 2" xfId="46689"/>
    <cellStyle name="Вычисление 8 3 8" xfId="46690"/>
    <cellStyle name="Вычисление 8 3 8 2" xfId="46691"/>
    <cellStyle name="Вычисление 8 3 9" xfId="46692"/>
    <cellStyle name="Вычисление 8 4" xfId="46693"/>
    <cellStyle name="Вычисление 8 5" xfId="46694"/>
    <cellStyle name="Вычисление 8 6" xfId="46695"/>
    <cellStyle name="Вычисление 8 7" xfId="46696"/>
    <cellStyle name="Вычисление 8 7 2" xfId="46697"/>
    <cellStyle name="Вычисление 8 8" xfId="46698"/>
    <cellStyle name="Вычисление 8 8 2" xfId="46699"/>
    <cellStyle name="Вычисление 8 9" xfId="46700"/>
    <cellStyle name="Вычисление 8 9 2" xfId="46701"/>
    <cellStyle name="Вычисление 9" xfId="46702"/>
    <cellStyle name="Вычисление 9 10" xfId="46703"/>
    <cellStyle name="Вычисление 9 10 2" xfId="46704"/>
    <cellStyle name="Вычисление 9 11" xfId="46705"/>
    <cellStyle name="Вычисление 9 2" xfId="46706"/>
    <cellStyle name="Вычисление 9 2 2" xfId="46707"/>
    <cellStyle name="Вычисление 9 2 3" xfId="46708"/>
    <cellStyle name="Вычисление 9 2 4" xfId="46709"/>
    <cellStyle name="Вычисление 9 2 5" xfId="46710"/>
    <cellStyle name="Вычисление 9 2 5 2" xfId="46711"/>
    <cellStyle name="Вычисление 9 2 6" xfId="46712"/>
    <cellStyle name="Вычисление 9 2 6 2" xfId="46713"/>
    <cellStyle name="Вычисление 9 2 7" xfId="46714"/>
    <cellStyle name="Вычисление 9 2 7 2" xfId="46715"/>
    <cellStyle name="Вычисление 9 2 8" xfId="46716"/>
    <cellStyle name="Вычисление 9 2 8 2" xfId="46717"/>
    <cellStyle name="Вычисление 9 2 9" xfId="46718"/>
    <cellStyle name="Вычисление 9 3" xfId="46719"/>
    <cellStyle name="Вычисление 9 3 2" xfId="46720"/>
    <cellStyle name="Вычисление 9 3 3" xfId="46721"/>
    <cellStyle name="Вычисление 9 3 4" xfId="46722"/>
    <cellStyle name="Вычисление 9 3 5" xfId="46723"/>
    <cellStyle name="Вычисление 9 3 5 2" xfId="46724"/>
    <cellStyle name="Вычисление 9 3 6" xfId="46725"/>
    <cellStyle name="Вычисление 9 3 6 2" xfId="46726"/>
    <cellStyle name="Вычисление 9 3 7" xfId="46727"/>
    <cellStyle name="Вычисление 9 3 7 2" xfId="46728"/>
    <cellStyle name="Вычисление 9 3 8" xfId="46729"/>
    <cellStyle name="Вычисление 9 3 8 2" xfId="46730"/>
    <cellStyle name="Вычисление 9 3 9" xfId="46731"/>
    <cellStyle name="Вычисление 9 4" xfId="46732"/>
    <cellStyle name="Вычисление 9 5" xfId="46733"/>
    <cellStyle name="Вычисление 9 6" xfId="46734"/>
    <cellStyle name="Вычисление 9 7" xfId="46735"/>
    <cellStyle name="Вычисление 9 7 2" xfId="46736"/>
    <cellStyle name="Вычисление 9 8" xfId="46737"/>
    <cellStyle name="Вычисление 9 8 2" xfId="46738"/>
    <cellStyle name="Вычисление 9 9" xfId="46739"/>
    <cellStyle name="Вычисление 9 9 2" xfId="46740"/>
    <cellStyle name="Гиперссылка 2" xfId="46741"/>
    <cellStyle name="Группа" xfId="1616"/>
    <cellStyle name="Группа 2" xfId="1617"/>
    <cellStyle name="Группа 2 10" xfId="3834"/>
    <cellStyle name="Группа 2 10 2" xfId="9213"/>
    <cellStyle name="Группа 2 10 3" xfId="12524"/>
    <cellStyle name="Группа 2 11" xfId="4018"/>
    <cellStyle name="Группа 2 11 2" xfId="9371"/>
    <cellStyle name="Группа 2 11 3" xfId="12669"/>
    <cellStyle name="Группа 2 12" xfId="4210"/>
    <cellStyle name="Группа 2 12 2" xfId="9542"/>
    <cellStyle name="Группа 2 12 3" xfId="12823"/>
    <cellStyle name="Группа 2 13" xfId="4399"/>
    <cellStyle name="Группа 2 13 2" xfId="9711"/>
    <cellStyle name="Группа 2 13 3" xfId="12974"/>
    <cellStyle name="Группа 2 14" xfId="4301"/>
    <cellStyle name="Группа 2 14 2" xfId="9613"/>
    <cellStyle name="Группа 2 14 3" xfId="12876"/>
    <cellStyle name="Группа 2 15" xfId="4759"/>
    <cellStyle name="Группа 2 15 2" xfId="10023"/>
    <cellStyle name="Группа 2 15 3" xfId="13257"/>
    <cellStyle name="Группа 2 16" xfId="4931"/>
    <cellStyle name="Группа 2 16 2" xfId="10171"/>
    <cellStyle name="Группа 2 16 3" xfId="13390"/>
    <cellStyle name="Группа 2 17" xfId="5094"/>
    <cellStyle name="Группа 2 17 2" xfId="10309"/>
    <cellStyle name="Группа 2 17 3" xfId="13515"/>
    <cellStyle name="Группа 2 18" xfId="5238"/>
    <cellStyle name="Группа 2 18 2" xfId="10431"/>
    <cellStyle name="Группа 2 18 3" xfId="13621"/>
    <cellStyle name="Группа 2 19" xfId="5918"/>
    <cellStyle name="Группа 2 19 2" xfId="11037"/>
    <cellStyle name="Группа 2 19 3" xfId="14184"/>
    <cellStyle name="Группа 2 2" xfId="1966"/>
    <cellStyle name="Группа 2 2 2" xfId="7507"/>
    <cellStyle name="Группа 2 2 3" xfId="7356"/>
    <cellStyle name="Группа 2 20" xfId="5601"/>
    <cellStyle name="Группа 2 20 2" xfId="10722"/>
    <cellStyle name="Группа 2 20 3" xfId="13870"/>
    <cellStyle name="Группа 2 21" xfId="5981"/>
    <cellStyle name="Группа 2 21 2" xfId="11100"/>
    <cellStyle name="Группа 2 21 3" xfId="14247"/>
    <cellStyle name="Группа 2 22" xfId="6176"/>
    <cellStyle name="Группа 2 22 2" xfId="11270"/>
    <cellStyle name="Группа 2 22 3" xfId="14404"/>
    <cellStyle name="Группа 2 23" xfId="6361"/>
    <cellStyle name="Группа 2 23 2" xfId="11432"/>
    <cellStyle name="Группа 2 23 3" xfId="14551"/>
    <cellStyle name="Группа 2 24" xfId="6503"/>
    <cellStyle name="Группа 2 24 2" xfId="11551"/>
    <cellStyle name="Группа 2 24 3" xfId="14655"/>
    <cellStyle name="Группа 2 25" xfId="7329"/>
    <cellStyle name="Группа 2 26" xfId="10447"/>
    <cellStyle name="Группа 2 3" xfId="2451"/>
    <cellStyle name="Группа 2 3 2" xfId="7989"/>
    <cellStyle name="Группа 2 3 3" xfId="7800"/>
    <cellStyle name="Группа 2 4" xfId="2633"/>
    <cellStyle name="Группа 2 4 2" xfId="8147"/>
    <cellStyle name="Группа 2 4 3" xfId="7090"/>
    <cellStyle name="Группа 2 5" xfId="2862"/>
    <cellStyle name="Группа 2 5 2" xfId="8354"/>
    <cellStyle name="Группа 2 5 3" xfId="6897"/>
    <cellStyle name="Группа 2 6" xfId="3058"/>
    <cellStyle name="Группа 2 6 2" xfId="8527"/>
    <cellStyle name="Группа 2 6 3" xfId="11903"/>
    <cellStyle name="Группа 2 7" xfId="3256"/>
    <cellStyle name="Группа 2 7 2" xfId="8703"/>
    <cellStyle name="Группа 2 7 3" xfId="12063"/>
    <cellStyle name="Группа 2 8" xfId="3452"/>
    <cellStyle name="Группа 2 8 2" xfId="8877"/>
    <cellStyle name="Группа 2 8 3" xfId="12221"/>
    <cellStyle name="Группа 2 9" xfId="3644"/>
    <cellStyle name="Группа 2 9 2" xfId="9047"/>
    <cellStyle name="Группа 2 9 3" xfId="12374"/>
    <cellStyle name="Группа 3" xfId="46742"/>
    <cellStyle name="Группа 4" xfId="46743"/>
    <cellStyle name="Группа 5" xfId="46744"/>
    <cellStyle name="Группа_План по КВЛ 2011г." xfId="1618"/>
    <cellStyle name="Дата" xfId="1619"/>
    <cellStyle name="Дата 2" xfId="46745"/>
    <cellStyle name="Дата 3" xfId="46746"/>
    <cellStyle name="Дата 4" xfId="46747"/>
    <cellStyle name="Дата 5" xfId="46748"/>
    <cellStyle name="Денежный (0)" xfId="14972"/>
    <cellStyle name="Денежный (0) 2" xfId="46749"/>
    <cellStyle name="Денежный (0) 2 2" xfId="46750"/>
    <cellStyle name="Денежный (0) 2 3" xfId="46751"/>
    <cellStyle name="Денежный (0) 2 4" xfId="46752"/>
    <cellStyle name="Денежный (0) 2 5" xfId="46753"/>
    <cellStyle name="Денежный (0) 3" xfId="46754"/>
    <cellStyle name="Денежный (0) 4" xfId="46755"/>
    <cellStyle name="Денежный (0) 5" xfId="46756"/>
    <cellStyle name="Денежный (0) 6" xfId="46757"/>
    <cellStyle name="Денежный [0] 2" xfId="46758"/>
    <cellStyle name="Денежный [0] 2 2" xfId="46759"/>
    <cellStyle name="Денежный [0] 2 3" xfId="46760"/>
    <cellStyle name="Денежный [0] 2 4" xfId="46761"/>
    <cellStyle name="Денежный [0] 2 5" xfId="46762"/>
    <cellStyle name="Денежный 2" xfId="6"/>
    <cellStyle name="Денежный 2 10" xfId="46764"/>
    <cellStyle name="Денежный 2 11" xfId="46765"/>
    <cellStyle name="Денежный 2 12" xfId="46766"/>
    <cellStyle name="Денежный 2 13" xfId="46767"/>
    <cellStyle name="Денежный 2 14" xfId="46768"/>
    <cellStyle name="Денежный 2 15" xfId="46769"/>
    <cellStyle name="Денежный 2 16" xfId="46770"/>
    <cellStyle name="Денежный 2 17" xfId="46771"/>
    <cellStyle name="Денежный 2 18" xfId="46772"/>
    <cellStyle name="Денежный 2 19" xfId="46773"/>
    <cellStyle name="Денежный 2 2" xfId="46774"/>
    <cellStyle name="Денежный 2 2 2" xfId="46775"/>
    <cellStyle name="Денежный 2 2 3" xfId="46776"/>
    <cellStyle name="Денежный 2 2 4" xfId="46777"/>
    <cellStyle name="Денежный 2 2 5" xfId="46778"/>
    <cellStyle name="Денежный 2 20" xfId="46779"/>
    <cellStyle name="Денежный 2 21" xfId="46780"/>
    <cellStyle name="Денежный 2 22" xfId="46781"/>
    <cellStyle name="Денежный 2 23" xfId="46782"/>
    <cellStyle name="Денежный 2 24" xfId="46783"/>
    <cellStyle name="Денежный 2 25" xfId="46784"/>
    <cellStyle name="Денежный 2 26" xfId="46785"/>
    <cellStyle name="Денежный 2 27" xfId="46786"/>
    <cellStyle name="Денежный 2 28" xfId="46787"/>
    <cellStyle name="Денежный 2 29" xfId="46788"/>
    <cellStyle name="Денежный 2 3" xfId="46789"/>
    <cellStyle name="Денежный 2 3 2" xfId="46790"/>
    <cellStyle name="Денежный 2 3 3" xfId="46791"/>
    <cellStyle name="Денежный 2 3 4" xfId="46792"/>
    <cellStyle name="Денежный 2 3 5" xfId="46793"/>
    <cellStyle name="Денежный 2 30" xfId="46794"/>
    <cellStyle name="Денежный 2 31" xfId="46795"/>
    <cellStyle name="Денежный 2 32" xfId="46796"/>
    <cellStyle name="Денежный 2 33" xfId="46797"/>
    <cellStyle name="Денежный 2 34" xfId="46798"/>
    <cellStyle name="Денежный 2 35" xfId="46799"/>
    <cellStyle name="Денежный 2 36" xfId="46800"/>
    <cellStyle name="Денежный 2 37" xfId="46801"/>
    <cellStyle name="Денежный 2 38" xfId="46802"/>
    <cellStyle name="Денежный 2 39" xfId="46803"/>
    <cellStyle name="Денежный 2 4" xfId="46804"/>
    <cellStyle name="Денежный 2 4 2" xfId="46805"/>
    <cellStyle name="Денежный 2 4 3" xfId="46806"/>
    <cellStyle name="Денежный 2 4 4" xfId="46807"/>
    <cellStyle name="Денежный 2 4 5" xfId="46808"/>
    <cellStyle name="Денежный 2 40" xfId="46809"/>
    <cellStyle name="Денежный 2 41" xfId="46810"/>
    <cellStyle name="Денежный 2 42" xfId="46811"/>
    <cellStyle name="Денежный 2 43" xfId="46812"/>
    <cellStyle name="Денежный 2 44" xfId="46813"/>
    <cellStyle name="Денежный 2 45" xfId="46763"/>
    <cellStyle name="Денежный 2 5" xfId="46814"/>
    <cellStyle name="Денежный 2 6" xfId="46815"/>
    <cellStyle name="Денежный 2 7" xfId="46816"/>
    <cellStyle name="Денежный 2 8" xfId="46817"/>
    <cellStyle name="Денежный 2 9" xfId="46818"/>
    <cellStyle name="Денежный 3" xfId="46819"/>
    <cellStyle name="ДЮё¶ [0]_±вЕё" xfId="46820"/>
    <cellStyle name="ДЮё¶_±вЕё" xfId="46821"/>
    <cellStyle name="ЕлИ­ [0]_±вЕё" xfId="46822"/>
    <cellStyle name="ЕлИ­_±вЕё" xfId="46823"/>
    <cellStyle name="Заг" xfId="14973"/>
    <cellStyle name="Заг 2" xfId="46824"/>
    <cellStyle name="Заг 2 2" xfId="46825"/>
    <cellStyle name="Заг 2 3" xfId="46826"/>
    <cellStyle name="Заг 2 3 2" xfId="46827"/>
    <cellStyle name="Заг 2 4" xfId="46828"/>
    <cellStyle name="Заг 2 4 2" xfId="46829"/>
    <cellStyle name="Заг 2 5" xfId="46830"/>
    <cellStyle name="Заг 2 5 2" xfId="46831"/>
    <cellStyle name="Заг 2 6" xfId="46832"/>
    <cellStyle name="Заг 2 6 2" xfId="46833"/>
    <cellStyle name="Заг 2 7" xfId="46834"/>
    <cellStyle name="Заг 3" xfId="46835"/>
    <cellStyle name="Заг 4" xfId="46836"/>
    <cellStyle name="Заг 4 2" xfId="46837"/>
    <cellStyle name="Заг 5" xfId="46838"/>
    <cellStyle name="Заг 5 2" xfId="46839"/>
    <cellStyle name="Заг 6" xfId="46840"/>
    <cellStyle name="Заг 6 2" xfId="46841"/>
    <cellStyle name="Заг 7" xfId="46842"/>
    <cellStyle name="Заг 7 2" xfId="46843"/>
    <cellStyle name="Заг 8" xfId="46844"/>
    <cellStyle name="Заголовок" xfId="46845"/>
    <cellStyle name="Заголовок 1 10" xfId="46846"/>
    <cellStyle name="Заголовок 1 10 2" xfId="46847"/>
    <cellStyle name="Заголовок 1 10 3" xfId="46848"/>
    <cellStyle name="Заголовок 1 10 4" xfId="46849"/>
    <cellStyle name="Заголовок 1 10 5" xfId="46850"/>
    <cellStyle name="Заголовок 1 11" xfId="46851"/>
    <cellStyle name="Заголовок 1 11 2" xfId="46852"/>
    <cellStyle name="Заголовок 1 11 3" xfId="46853"/>
    <cellStyle name="Заголовок 1 11 4" xfId="46854"/>
    <cellStyle name="Заголовок 1 11 5" xfId="46855"/>
    <cellStyle name="Заголовок 1 12" xfId="46856"/>
    <cellStyle name="Заголовок 1 12 2" xfId="46857"/>
    <cellStyle name="Заголовок 1 12 3" xfId="46858"/>
    <cellStyle name="Заголовок 1 12 4" xfId="46859"/>
    <cellStyle name="Заголовок 1 12 5" xfId="46860"/>
    <cellStyle name="Заголовок 1 13" xfId="46861"/>
    <cellStyle name="Заголовок 1 13 2" xfId="46862"/>
    <cellStyle name="Заголовок 1 13 3" xfId="46863"/>
    <cellStyle name="Заголовок 1 13 4" xfId="46864"/>
    <cellStyle name="Заголовок 1 13 5" xfId="46865"/>
    <cellStyle name="Заголовок 1 14" xfId="46866"/>
    <cellStyle name="Заголовок 1 14 2" xfId="46867"/>
    <cellStyle name="Заголовок 1 14 3" xfId="46868"/>
    <cellStyle name="Заголовок 1 14 4" xfId="46869"/>
    <cellStyle name="Заголовок 1 14 5" xfId="46870"/>
    <cellStyle name="Заголовок 1 15" xfId="46871"/>
    <cellStyle name="Заголовок 1 15 2" xfId="46872"/>
    <cellStyle name="Заголовок 1 15 3" xfId="46873"/>
    <cellStyle name="Заголовок 1 15 4" xfId="46874"/>
    <cellStyle name="Заголовок 1 15 5" xfId="46875"/>
    <cellStyle name="Заголовок 1 16" xfId="46876"/>
    <cellStyle name="Заголовок 1 16 2" xfId="46877"/>
    <cellStyle name="Заголовок 1 16 3" xfId="46878"/>
    <cellStyle name="Заголовок 1 16 4" xfId="46879"/>
    <cellStyle name="Заголовок 1 16 5" xfId="46880"/>
    <cellStyle name="Заголовок 1 17" xfId="46881"/>
    <cellStyle name="Заголовок 1 17 2" xfId="46882"/>
    <cellStyle name="Заголовок 1 17 3" xfId="46883"/>
    <cellStyle name="Заголовок 1 17 4" xfId="46884"/>
    <cellStyle name="Заголовок 1 17 5" xfId="46885"/>
    <cellStyle name="Заголовок 1 18" xfId="46886"/>
    <cellStyle name="Заголовок 1 18 2" xfId="46887"/>
    <cellStyle name="Заголовок 1 18 3" xfId="46888"/>
    <cellStyle name="Заголовок 1 18 4" xfId="46889"/>
    <cellStyle name="Заголовок 1 18 5" xfId="46890"/>
    <cellStyle name="Заголовок 1 19" xfId="46891"/>
    <cellStyle name="Заголовок 1 19 2" xfId="46892"/>
    <cellStyle name="Заголовок 1 19 3" xfId="46893"/>
    <cellStyle name="Заголовок 1 19 4" xfId="46894"/>
    <cellStyle name="Заголовок 1 19 5" xfId="46895"/>
    <cellStyle name="Заголовок 1 2" xfId="1620"/>
    <cellStyle name="Заголовок 1 2 10" xfId="1819"/>
    <cellStyle name="Заголовок 1 2 10 2" xfId="2545"/>
    <cellStyle name="Заголовок 1 2 10 2 2" xfId="8059"/>
    <cellStyle name="Заголовок 1 2 10 2 3" xfId="7122"/>
    <cellStyle name="Заголовок 1 2 10 3" xfId="2754"/>
    <cellStyle name="Заголовок 1 2 10 3 2" xfId="8246"/>
    <cellStyle name="Заголовок 1 2 10 3 3" xfId="7005"/>
    <cellStyle name="Заголовок 1 2 10 4" xfId="6076"/>
    <cellStyle name="Заголовок 1 2 10 4 2" xfId="11170"/>
    <cellStyle name="Заголовок 1 2 10 4 3" xfId="14304"/>
    <cellStyle name="Заголовок 1 2 10 5" xfId="6276"/>
    <cellStyle name="Заголовок 1 2 10 5 2" xfId="11347"/>
    <cellStyle name="Заголовок 1 2 10 5 3" xfId="14466"/>
    <cellStyle name="Заголовок 1 2 10 6" xfId="11749"/>
    <cellStyle name="Заголовок 1 2 11" xfId="1799"/>
    <cellStyle name="Заголовок 1 2 11 2" xfId="2525"/>
    <cellStyle name="Заголовок 1 2 11 2 2" xfId="8039"/>
    <cellStyle name="Заголовок 1 2 11 2 3" xfId="7406"/>
    <cellStyle name="Заголовок 1 2 11 3" xfId="2735"/>
    <cellStyle name="Заголовок 1 2 11 3 2" xfId="8227"/>
    <cellStyle name="Заголовок 1 2 11 3 3" xfId="7024"/>
    <cellStyle name="Заголовок 1 2 11 4" xfId="6056"/>
    <cellStyle name="Заголовок 1 2 11 4 2" xfId="11150"/>
    <cellStyle name="Заголовок 1 2 11 4 3" xfId="14284"/>
    <cellStyle name="Заголовок 1 2 11 5" xfId="6259"/>
    <cellStyle name="Заголовок 1 2 11 5 2" xfId="11330"/>
    <cellStyle name="Заголовок 1 2 11 5 3" xfId="14449"/>
    <cellStyle name="Заголовок 1 2 11 6" xfId="9898"/>
    <cellStyle name="Заголовок 1 2 12" xfId="2367"/>
    <cellStyle name="Заголовок 1 2 12 2" xfId="7905"/>
    <cellStyle name="Заголовок 1 2 12 3" xfId="7213"/>
    <cellStyle name="Заголовок 1 2 13" xfId="1964"/>
    <cellStyle name="Заголовок 1 2 13 2" xfId="7505"/>
    <cellStyle name="Заголовок 1 2 13 3" xfId="7357"/>
    <cellStyle name="Заголовок 1 2 14" xfId="2453"/>
    <cellStyle name="Заголовок 1 2 14 2" xfId="10965"/>
    <cellStyle name="Заголовок 1 2 15" xfId="2635"/>
    <cellStyle name="Заголовок 1 2 15 2" xfId="7088"/>
    <cellStyle name="Заголовок 1 2 16" xfId="2864"/>
    <cellStyle name="Заголовок 1 2 16 2" xfId="6895"/>
    <cellStyle name="Заголовок 1 2 17" xfId="3060"/>
    <cellStyle name="Заголовок 1 2 17 2" xfId="11905"/>
    <cellStyle name="Заголовок 1 2 18" xfId="3258"/>
    <cellStyle name="Заголовок 1 2 18 2" xfId="12065"/>
    <cellStyle name="Заголовок 1 2 19" xfId="3454"/>
    <cellStyle name="Заголовок 1 2 19 2" xfId="12223"/>
    <cellStyle name="Заголовок 1 2 2" xfId="1816"/>
    <cellStyle name="Заголовок 1 2 2 2" xfId="2542"/>
    <cellStyle name="Заголовок 1 2 2 2 2" xfId="8056"/>
    <cellStyle name="Заголовок 1 2 2 2 3" xfId="7764"/>
    <cellStyle name="Заголовок 1 2 2 3" xfId="2751"/>
    <cellStyle name="Заголовок 1 2 2 3 2" xfId="8243"/>
    <cellStyle name="Заголовок 1 2 2 3 3" xfId="7008"/>
    <cellStyle name="Заголовок 1 2 2 4" xfId="6073"/>
    <cellStyle name="Заголовок 1 2 2 4 2" xfId="11167"/>
    <cellStyle name="Заголовок 1 2 2 4 3" xfId="14301"/>
    <cellStyle name="Заголовок 1 2 2 5" xfId="6273"/>
    <cellStyle name="Заголовок 1 2 2 5 2" xfId="11344"/>
    <cellStyle name="Заголовок 1 2 2 5 3" xfId="14463"/>
    <cellStyle name="Заголовок 1 2 2 6" xfId="8598"/>
    <cellStyle name="Заголовок 1 2 20" xfId="3646"/>
    <cellStyle name="Заголовок 1 2 20 2" xfId="12376"/>
    <cellStyle name="Заголовок 1 2 21" xfId="3836"/>
    <cellStyle name="Заголовок 1 2 21 2" xfId="12526"/>
    <cellStyle name="Заголовок 1 2 22" xfId="4020"/>
    <cellStyle name="Заголовок 1 2 22 2" xfId="12671"/>
    <cellStyle name="Заголовок 1 2 23" xfId="4212"/>
    <cellStyle name="Заголовок 1 2 23 2" xfId="12825"/>
    <cellStyle name="Заголовок 1 2 24" xfId="4401"/>
    <cellStyle name="Заголовок 1 2 24 2" xfId="12976"/>
    <cellStyle name="Заголовок 1 2 25" xfId="4575"/>
    <cellStyle name="Заголовок 1 2 25 2" xfId="13112"/>
    <cellStyle name="Заголовок 1 2 26" xfId="4761"/>
    <cellStyle name="Заголовок 1 2 26 2" xfId="13259"/>
    <cellStyle name="Заголовок 1 2 27" xfId="4933"/>
    <cellStyle name="Заголовок 1 2 27 2" xfId="13392"/>
    <cellStyle name="Заголовок 1 2 28" xfId="5095"/>
    <cellStyle name="Заголовок 1 2 28 2" xfId="13516"/>
    <cellStyle name="Заголовок 1 2 29" xfId="5239"/>
    <cellStyle name="Заголовок 1 2 29 2" xfId="13622"/>
    <cellStyle name="Заголовок 1 2 3" xfId="1877"/>
    <cellStyle name="Заголовок 1 2 3 2" xfId="2603"/>
    <cellStyle name="Заголовок 1 2 3 2 2" xfId="8117"/>
    <cellStyle name="Заголовок 1 2 3 2 3" xfId="7106"/>
    <cellStyle name="Заголовок 1 2 3 3" xfId="2812"/>
    <cellStyle name="Заголовок 1 2 3 3 2" xfId="8304"/>
    <cellStyle name="Заголовок 1 2 3 3 3" xfId="6947"/>
    <cellStyle name="Заголовок 1 2 3 4" xfId="6134"/>
    <cellStyle name="Заголовок 1 2 3 4 2" xfId="11228"/>
    <cellStyle name="Заголовок 1 2 3 4 3" xfId="14362"/>
    <cellStyle name="Заголовок 1 2 3 5" xfId="6334"/>
    <cellStyle name="Заголовок 1 2 3 5 2" xfId="11405"/>
    <cellStyle name="Заголовок 1 2 3 5 3" xfId="14524"/>
    <cellStyle name="Заголовок 1 2 3 6" xfId="10545"/>
    <cellStyle name="Заголовок 1 2 30" xfId="5919"/>
    <cellStyle name="Заголовок 1 2 30 2" xfId="11038"/>
    <cellStyle name="Заголовок 1 2 30 3" xfId="14185"/>
    <cellStyle name="Заголовок 1 2 31" xfId="5599"/>
    <cellStyle name="Заголовок 1 2 31 2" xfId="10720"/>
    <cellStyle name="Заголовок 1 2 31 3" xfId="13868"/>
    <cellStyle name="Заголовок 1 2 32" xfId="6157"/>
    <cellStyle name="Заголовок 1 2 32 2" xfId="14385"/>
    <cellStyle name="Заголовок 1 2 33" xfId="6178"/>
    <cellStyle name="Заголовок 1 2 33 2" xfId="14406"/>
    <cellStyle name="Заголовок 1 2 34" xfId="6362"/>
    <cellStyle name="Заголовок 1 2 34 2" xfId="14552"/>
    <cellStyle name="Заголовок 1 2 35" xfId="6504"/>
    <cellStyle name="Заголовок 1 2 35 2" xfId="14656"/>
    <cellStyle name="Заголовок 1 2 36" xfId="9268"/>
    <cellStyle name="Заголовок 1 2 4" xfId="1812"/>
    <cellStyle name="Заголовок 1 2 4 2" xfId="2538"/>
    <cellStyle name="Заголовок 1 2 4 2 2" xfId="8052"/>
    <cellStyle name="Заголовок 1 2 4 2 3" xfId="7771"/>
    <cellStyle name="Заголовок 1 2 4 3" xfId="2747"/>
    <cellStyle name="Заголовок 1 2 4 3 2" xfId="8239"/>
    <cellStyle name="Заголовок 1 2 4 3 3" xfId="7012"/>
    <cellStyle name="Заголовок 1 2 4 4" xfId="6069"/>
    <cellStyle name="Заголовок 1 2 4 4 2" xfId="11163"/>
    <cellStyle name="Заголовок 1 2 4 4 3" xfId="14297"/>
    <cellStyle name="Заголовок 1 2 4 5" xfId="6269"/>
    <cellStyle name="Заголовок 1 2 4 5 2" xfId="11340"/>
    <cellStyle name="Заголовок 1 2 4 5 3" xfId="14459"/>
    <cellStyle name="Заголовок 1 2 4 6" xfId="9272"/>
    <cellStyle name="Заголовок 1 2 5" xfId="1805"/>
    <cellStyle name="Заголовок 1 2 5 2" xfId="2531"/>
    <cellStyle name="Заголовок 1 2 5 2 2" xfId="8045"/>
    <cellStyle name="Заголовок 1 2 5 2 3" xfId="7891"/>
    <cellStyle name="Заголовок 1 2 5 3" xfId="2740"/>
    <cellStyle name="Заголовок 1 2 5 3 2" xfId="8232"/>
    <cellStyle name="Заголовок 1 2 5 3 3" xfId="7019"/>
    <cellStyle name="Заголовок 1 2 5 4" xfId="6062"/>
    <cellStyle name="Заголовок 1 2 5 4 2" xfId="11156"/>
    <cellStyle name="Заголовок 1 2 5 4 3" xfId="14290"/>
    <cellStyle name="Заголовок 1 2 5 5" xfId="6263"/>
    <cellStyle name="Заголовок 1 2 5 5 2" xfId="11334"/>
    <cellStyle name="Заголовок 1 2 5 5 3" xfId="14453"/>
    <cellStyle name="Заголовок 1 2 5 6" xfId="8919"/>
    <cellStyle name="Заголовок 1 2 6" xfId="1895"/>
    <cellStyle name="Заголовок 1 2 6 2" xfId="2619"/>
    <cellStyle name="Заголовок 1 2 6 2 2" xfId="8133"/>
    <cellStyle name="Заголовок 1 2 6 2 3" xfId="9501"/>
    <cellStyle name="Заголовок 1 2 6 3" xfId="2830"/>
    <cellStyle name="Заголовок 1 2 6 3 2" xfId="8322"/>
    <cellStyle name="Заголовок 1 2 6 3 3" xfId="6929"/>
    <cellStyle name="Заголовок 1 2 6 4" xfId="6149"/>
    <cellStyle name="Заголовок 1 2 6 4 2" xfId="11243"/>
    <cellStyle name="Заголовок 1 2 6 4 3" xfId="14377"/>
    <cellStyle name="Заголовок 1 2 6 5" xfId="6347"/>
    <cellStyle name="Заголовок 1 2 6 5 2" xfId="11418"/>
    <cellStyle name="Заголовок 1 2 6 5 3" xfId="14537"/>
    <cellStyle name="Заголовок 1 2 6 6" xfId="11739"/>
    <cellStyle name="Заголовок 1 2 7" xfId="1886"/>
    <cellStyle name="Заголовок 1 2 7 2" xfId="2610"/>
    <cellStyle name="Заголовок 1 2 7 2 2" xfId="8124"/>
    <cellStyle name="Заголовок 1 2 7 2 3" xfId="10904"/>
    <cellStyle name="Заголовок 1 2 7 3" xfId="2821"/>
    <cellStyle name="Заголовок 1 2 7 3 2" xfId="8313"/>
    <cellStyle name="Заголовок 1 2 7 3 3" xfId="6938"/>
    <cellStyle name="Заголовок 1 2 7 4" xfId="6142"/>
    <cellStyle name="Заголовок 1 2 7 4 2" xfId="11236"/>
    <cellStyle name="Заголовок 1 2 7 4 3" xfId="14370"/>
    <cellStyle name="Заголовок 1 2 7 5" xfId="6341"/>
    <cellStyle name="Заголовок 1 2 7 5 2" xfId="11412"/>
    <cellStyle name="Заголовок 1 2 7 5 3" xfId="14531"/>
    <cellStyle name="Заголовок 1 2 7 6" xfId="7378"/>
    <cellStyle name="Заголовок 1 2 8" xfId="1822"/>
    <cellStyle name="Заголовок 1 2 8 2" xfId="2548"/>
    <cellStyle name="Заголовок 1 2 8 2 2" xfId="8062"/>
    <cellStyle name="Заголовок 1 2 8 2 3" xfId="7426"/>
    <cellStyle name="Заголовок 1 2 8 3" xfId="2757"/>
    <cellStyle name="Заголовок 1 2 8 3 2" xfId="8249"/>
    <cellStyle name="Заголовок 1 2 8 3 3" xfId="7002"/>
    <cellStyle name="Заголовок 1 2 8 4" xfId="6079"/>
    <cellStyle name="Заголовок 1 2 8 4 2" xfId="11173"/>
    <cellStyle name="Заголовок 1 2 8 4 3" xfId="14307"/>
    <cellStyle name="Заголовок 1 2 8 5" xfId="6279"/>
    <cellStyle name="Заголовок 1 2 8 5 2" xfId="11350"/>
    <cellStyle name="Заголовок 1 2 8 5 3" xfId="14469"/>
    <cellStyle name="Заголовок 1 2 8 6" xfId="11467"/>
    <cellStyle name="Заголовок 1 2 9" xfId="1884"/>
    <cellStyle name="Заголовок 1 2 9 2" xfId="2608"/>
    <cellStyle name="Заголовок 1 2 9 2 2" xfId="8122"/>
    <cellStyle name="Заголовок 1 2 9 2 3" xfId="7743"/>
    <cellStyle name="Заголовок 1 2 9 3" xfId="2819"/>
    <cellStyle name="Заголовок 1 2 9 3 2" xfId="8311"/>
    <cellStyle name="Заголовок 1 2 9 3 3" xfId="6940"/>
    <cellStyle name="Заголовок 1 2 9 4" xfId="6140"/>
    <cellStyle name="Заголовок 1 2 9 4 2" xfId="11234"/>
    <cellStyle name="Заголовок 1 2 9 4 3" xfId="14368"/>
    <cellStyle name="Заголовок 1 2 9 5" xfId="6339"/>
    <cellStyle name="Заголовок 1 2 9 5 2" xfId="11410"/>
    <cellStyle name="Заголовок 1 2 9 5 3" xfId="14529"/>
    <cellStyle name="Заголовок 1 2 9 6" xfId="9599"/>
    <cellStyle name="Заголовок 1 20" xfId="46896"/>
    <cellStyle name="Заголовок 1 20 2" xfId="46897"/>
    <cellStyle name="Заголовок 1 20 3" xfId="46898"/>
    <cellStyle name="Заголовок 1 20 4" xfId="46899"/>
    <cellStyle name="Заголовок 1 20 5" xfId="46900"/>
    <cellStyle name="Заголовок 1 21" xfId="46901"/>
    <cellStyle name="Заголовок 1 21 2" xfId="46902"/>
    <cellStyle name="Заголовок 1 21 3" xfId="46903"/>
    <cellStyle name="Заголовок 1 21 4" xfId="46904"/>
    <cellStyle name="Заголовок 1 21 5" xfId="46905"/>
    <cellStyle name="Заголовок 1 22" xfId="46906"/>
    <cellStyle name="Заголовок 1 22 2" xfId="46907"/>
    <cellStyle name="Заголовок 1 22 3" xfId="46908"/>
    <cellStyle name="Заголовок 1 22 4" xfId="46909"/>
    <cellStyle name="Заголовок 1 22 5" xfId="46910"/>
    <cellStyle name="Заголовок 1 23" xfId="46911"/>
    <cellStyle name="Заголовок 1 23 2" xfId="46912"/>
    <cellStyle name="Заголовок 1 23 3" xfId="46913"/>
    <cellStyle name="Заголовок 1 23 4" xfId="46914"/>
    <cellStyle name="Заголовок 1 23 5" xfId="46915"/>
    <cellStyle name="Заголовок 1 24" xfId="46916"/>
    <cellStyle name="Заголовок 1 24 2" xfId="46917"/>
    <cellStyle name="Заголовок 1 24 3" xfId="46918"/>
    <cellStyle name="Заголовок 1 24 4" xfId="46919"/>
    <cellStyle name="Заголовок 1 24 5" xfId="46920"/>
    <cellStyle name="Заголовок 1 25" xfId="46921"/>
    <cellStyle name="Заголовок 1 25 2" xfId="46922"/>
    <cellStyle name="Заголовок 1 25 3" xfId="46923"/>
    <cellStyle name="Заголовок 1 25 4" xfId="46924"/>
    <cellStyle name="Заголовок 1 25 5" xfId="46925"/>
    <cellStyle name="Заголовок 1 26" xfId="46926"/>
    <cellStyle name="Заголовок 1 26 2" xfId="46927"/>
    <cellStyle name="Заголовок 1 26 3" xfId="46928"/>
    <cellStyle name="Заголовок 1 26 4" xfId="46929"/>
    <cellStyle name="Заголовок 1 26 5" xfId="46930"/>
    <cellStyle name="Заголовок 1 27" xfId="46931"/>
    <cellStyle name="Заголовок 1 27 2" xfId="46932"/>
    <cellStyle name="Заголовок 1 27 3" xfId="46933"/>
    <cellStyle name="Заголовок 1 27 4" xfId="46934"/>
    <cellStyle name="Заголовок 1 27 5" xfId="46935"/>
    <cellStyle name="Заголовок 1 28" xfId="46936"/>
    <cellStyle name="Заголовок 1 28 2" xfId="46937"/>
    <cellStyle name="Заголовок 1 28 3" xfId="46938"/>
    <cellStyle name="Заголовок 1 28 4" xfId="46939"/>
    <cellStyle name="Заголовок 1 28 5" xfId="46940"/>
    <cellStyle name="Заголовок 1 29" xfId="46941"/>
    <cellStyle name="Заголовок 1 29 2" xfId="46942"/>
    <cellStyle name="Заголовок 1 29 3" xfId="46943"/>
    <cellStyle name="Заголовок 1 29 4" xfId="46944"/>
    <cellStyle name="Заголовок 1 29 5" xfId="46945"/>
    <cellStyle name="Заголовок 1 3" xfId="1621"/>
    <cellStyle name="Заголовок 1 3 2" xfId="46946"/>
    <cellStyle name="Заголовок 1 3 3" xfId="46947"/>
    <cellStyle name="Заголовок 1 3 4" xfId="46948"/>
    <cellStyle name="Заголовок 1 3 5" xfId="46949"/>
    <cellStyle name="Заголовок 1 30" xfId="46950"/>
    <cellStyle name="Заголовок 1 30 2" xfId="46951"/>
    <cellStyle name="Заголовок 1 30 3" xfId="46952"/>
    <cellStyle name="Заголовок 1 30 4" xfId="46953"/>
    <cellStyle name="Заголовок 1 30 5" xfId="46954"/>
    <cellStyle name="Заголовок 1 31" xfId="46955"/>
    <cellStyle name="Заголовок 1 32" xfId="46956"/>
    <cellStyle name="Заголовок 1 33" xfId="46957"/>
    <cellStyle name="Заголовок 1 34" xfId="46958"/>
    <cellStyle name="Заголовок 1 35" xfId="46959"/>
    <cellStyle name="Заголовок 1 36" xfId="46960"/>
    <cellStyle name="Заголовок 1 37" xfId="46961"/>
    <cellStyle name="Заголовок 1 38" xfId="46962"/>
    <cellStyle name="Заголовок 1 4" xfId="46963"/>
    <cellStyle name="Заголовок 1 4 2" xfId="46964"/>
    <cellStyle name="Заголовок 1 4 3" xfId="46965"/>
    <cellStyle name="Заголовок 1 4 4" xfId="46966"/>
    <cellStyle name="Заголовок 1 4 5" xfId="46967"/>
    <cellStyle name="Заголовок 1 5" xfId="46968"/>
    <cellStyle name="Заголовок 1 5 2" xfId="46969"/>
    <cellStyle name="Заголовок 1 5 3" xfId="46970"/>
    <cellStyle name="Заголовок 1 5 4" xfId="46971"/>
    <cellStyle name="Заголовок 1 5 5" xfId="46972"/>
    <cellStyle name="Заголовок 1 6" xfId="46973"/>
    <cellStyle name="Заголовок 1 6 2" xfId="46974"/>
    <cellStyle name="Заголовок 1 6 3" xfId="46975"/>
    <cellStyle name="Заголовок 1 6 4" xfId="46976"/>
    <cellStyle name="Заголовок 1 6 5" xfId="46977"/>
    <cellStyle name="Заголовок 1 7" xfId="46978"/>
    <cellStyle name="Заголовок 1 7 2" xfId="46979"/>
    <cellStyle name="Заголовок 1 7 3" xfId="46980"/>
    <cellStyle name="Заголовок 1 7 4" xfId="46981"/>
    <cellStyle name="Заголовок 1 7 5" xfId="46982"/>
    <cellStyle name="Заголовок 1 8" xfId="46983"/>
    <cellStyle name="Заголовок 1 8 2" xfId="46984"/>
    <cellStyle name="Заголовок 1 8 3" xfId="46985"/>
    <cellStyle name="Заголовок 1 8 4" xfId="46986"/>
    <cellStyle name="Заголовок 1 8 5" xfId="46987"/>
    <cellStyle name="Заголовок 1 9" xfId="46988"/>
    <cellStyle name="Заголовок 1 9 2" xfId="46989"/>
    <cellStyle name="Заголовок 1 9 3" xfId="46990"/>
    <cellStyle name="Заголовок 1 9 4" xfId="46991"/>
    <cellStyle name="Заголовок 1 9 5" xfId="46992"/>
    <cellStyle name="Заголовок 10" xfId="46993"/>
    <cellStyle name="Заголовок 11" xfId="46994"/>
    <cellStyle name="Заголовок 2 10" xfId="46995"/>
    <cellStyle name="Заголовок 2 10 2" xfId="46996"/>
    <cellStyle name="Заголовок 2 10 3" xfId="46997"/>
    <cellStyle name="Заголовок 2 10 4" xfId="46998"/>
    <cellStyle name="Заголовок 2 10 5" xfId="46999"/>
    <cellStyle name="Заголовок 2 11" xfId="47000"/>
    <cellStyle name="Заголовок 2 11 2" xfId="47001"/>
    <cellStyle name="Заголовок 2 11 3" xfId="47002"/>
    <cellStyle name="Заголовок 2 11 4" xfId="47003"/>
    <cellStyle name="Заголовок 2 11 5" xfId="47004"/>
    <cellStyle name="Заголовок 2 12" xfId="47005"/>
    <cellStyle name="Заголовок 2 12 2" xfId="47006"/>
    <cellStyle name="Заголовок 2 12 3" xfId="47007"/>
    <cellStyle name="Заголовок 2 12 4" xfId="47008"/>
    <cellStyle name="Заголовок 2 12 5" xfId="47009"/>
    <cellStyle name="Заголовок 2 13" xfId="47010"/>
    <cellStyle name="Заголовок 2 13 2" xfId="47011"/>
    <cellStyle name="Заголовок 2 13 3" xfId="47012"/>
    <cellStyle name="Заголовок 2 13 4" xfId="47013"/>
    <cellStyle name="Заголовок 2 13 5" xfId="47014"/>
    <cellStyle name="Заголовок 2 14" xfId="47015"/>
    <cellStyle name="Заголовок 2 14 2" xfId="47016"/>
    <cellStyle name="Заголовок 2 14 3" xfId="47017"/>
    <cellStyle name="Заголовок 2 14 4" xfId="47018"/>
    <cellStyle name="Заголовок 2 14 5" xfId="47019"/>
    <cellStyle name="Заголовок 2 15" xfId="47020"/>
    <cellStyle name="Заголовок 2 15 2" xfId="47021"/>
    <cellStyle name="Заголовок 2 15 3" xfId="47022"/>
    <cellStyle name="Заголовок 2 15 4" xfId="47023"/>
    <cellStyle name="Заголовок 2 15 5" xfId="47024"/>
    <cellStyle name="Заголовок 2 16" xfId="47025"/>
    <cellStyle name="Заголовок 2 16 2" xfId="47026"/>
    <cellStyle name="Заголовок 2 16 3" xfId="47027"/>
    <cellStyle name="Заголовок 2 16 4" xfId="47028"/>
    <cellStyle name="Заголовок 2 16 5" xfId="47029"/>
    <cellStyle name="Заголовок 2 17" xfId="47030"/>
    <cellStyle name="Заголовок 2 17 2" xfId="47031"/>
    <cellStyle name="Заголовок 2 17 3" xfId="47032"/>
    <cellStyle name="Заголовок 2 17 4" xfId="47033"/>
    <cellStyle name="Заголовок 2 17 5" xfId="47034"/>
    <cellStyle name="Заголовок 2 18" xfId="47035"/>
    <cellStyle name="Заголовок 2 18 2" xfId="47036"/>
    <cellStyle name="Заголовок 2 18 3" xfId="47037"/>
    <cellStyle name="Заголовок 2 18 4" xfId="47038"/>
    <cellStyle name="Заголовок 2 18 5" xfId="47039"/>
    <cellStyle name="Заголовок 2 19" xfId="47040"/>
    <cellStyle name="Заголовок 2 19 2" xfId="47041"/>
    <cellStyle name="Заголовок 2 19 3" xfId="47042"/>
    <cellStyle name="Заголовок 2 19 4" xfId="47043"/>
    <cellStyle name="Заголовок 2 19 5" xfId="47044"/>
    <cellStyle name="Заголовок 2 2" xfId="1622"/>
    <cellStyle name="Заголовок 2 2 10" xfId="1801"/>
    <cellStyle name="Заголовок 2 2 10 10" xfId="4118"/>
    <cellStyle name="Заголовок 2 2 10 10 2" xfId="9450"/>
    <cellStyle name="Заголовок 2 2 10 10 3" xfId="12731"/>
    <cellStyle name="Заголовок 2 2 10 11" xfId="4300"/>
    <cellStyle name="Заголовок 2 2 10 11 2" xfId="9612"/>
    <cellStyle name="Заголовок 2 2 10 11 3" xfId="12875"/>
    <cellStyle name="Заголовок 2 2 10 12" xfId="4489"/>
    <cellStyle name="Заголовок 2 2 10 12 2" xfId="9776"/>
    <cellStyle name="Заголовок 2 2 10 12 3" xfId="13026"/>
    <cellStyle name="Заголовок 2 2 10 13" xfId="4659"/>
    <cellStyle name="Заголовок 2 2 10 13 2" xfId="9923"/>
    <cellStyle name="Заголовок 2 2 10 13 3" xfId="13159"/>
    <cellStyle name="Заголовок 2 2 10 14" xfId="4846"/>
    <cellStyle name="Заголовок 2 2 10 14 2" xfId="10086"/>
    <cellStyle name="Заголовок 2 2 10 14 3" xfId="13306"/>
    <cellStyle name="Заголовок 2 2 10 15" xfId="5012"/>
    <cellStyle name="Заголовок 2 2 10 15 2" xfId="10227"/>
    <cellStyle name="Заголовок 2 2 10 15 3" xfId="13433"/>
    <cellStyle name="Заголовок 2 2 10 16" xfId="5159"/>
    <cellStyle name="Заголовок 2 2 10 16 2" xfId="10352"/>
    <cellStyle name="Заголовок 2 2 10 16 3" xfId="13542"/>
    <cellStyle name="Заголовок 2 2 10 17" xfId="5297"/>
    <cellStyle name="Заголовок 2 2 10 17 2" xfId="10465"/>
    <cellStyle name="Заголовок 2 2 10 17 3" xfId="13642"/>
    <cellStyle name="Заголовок 2 2 10 18" xfId="5408"/>
    <cellStyle name="Заголовок 2 2 10 18 2" xfId="10552"/>
    <cellStyle name="Заголовок 2 2 10 18 3" xfId="13716"/>
    <cellStyle name="Заголовок 2 2 10 19" xfId="5508"/>
    <cellStyle name="Заголовок 2 2 10 19 2" xfId="10629"/>
    <cellStyle name="Заголовок 2 2 10 19 3" xfId="13778"/>
    <cellStyle name="Заголовок 2 2 10 2" xfId="2527"/>
    <cellStyle name="Заголовок 2 2 10 2 2" xfId="8041"/>
    <cellStyle name="Заголовок 2 2 10 2 3" xfId="9900"/>
    <cellStyle name="Заголовок 2 2 10 20" xfId="6058"/>
    <cellStyle name="Заголовок 2 2 10 20 2" xfId="11152"/>
    <cellStyle name="Заголовок 2 2 10 20 3" xfId="14286"/>
    <cellStyle name="Заголовок 2 2 10 21" xfId="6261"/>
    <cellStyle name="Заголовок 2 2 10 21 2" xfId="11332"/>
    <cellStyle name="Заголовок 2 2 10 21 3" xfId="14451"/>
    <cellStyle name="Заголовок 2 2 10 22" xfId="6425"/>
    <cellStyle name="Заголовок 2 2 10 22 2" xfId="11473"/>
    <cellStyle name="Заголовок 2 2 10 22 3" xfId="14577"/>
    <cellStyle name="Заголовок 2 2 10 23" xfId="6562"/>
    <cellStyle name="Заголовок 2 2 10 23 2" xfId="11588"/>
    <cellStyle name="Заголовок 2 2 10 23 3" xfId="14676"/>
    <cellStyle name="Заголовок 2 2 10 24" xfId="6675"/>
    <cellStyle name="Заголовок 2 2 10 24 2" xfId="11677"/>
    <cellStyle name="Заголовок 2 2 10 24 3" xfId="14751"/>
    <cellStyle name="Заголовок 2 2 10 25" xfId="6774"/>
    <cellStyle name="Заголовок 2 2 10 25 2" xfId="11753"/>
    <cellStyle name="Заголовок 2 2 10 25 3" xfId="14813"/>
    <cellStyle name="Заголовок 2 2 10 26" xfId="9580"/>
    <cellStyle name="Заголовок 2 2 10 3" xfId="2737"/>
    <cellStyle name="Заголовок 2 2 10 3 2" xfId="8229"/>
    <cellStyle name="Заголовок 2 2 10 3 3" xfId="7022"/>
    <cellStyle name="Заголовок 2 2 10 4" xfId="2966"/>
    <cellStyle name="Заголовок 2 2 10 4 2" xfId="8435"/>
    <cellStyle name="Заголовок 2 2 10 4 3" xfId="11811"/>
    <cellStyle name="Заголовок 2 2 10 5" xfId="3158"/>
    <cellStyle name="Заголовок 2 2 10 5 2" xfId="8605"/>
    <cellStyle name="Заголовок 2 2 10 5 3" xfId="11965"/>
    <cellStyle name="Заголовок 2 2 10 6" xfId="3358"/>
    <cellStyle name="Заголовок 2 2 10 6 2" xfId="8783"/>
    <cellStyle name="Заголовок 2 2 10 6 3" xfId="12127"/>
    <cellStyle name="Заголовок 2 2 10 7" xfId="3550"/>
    <cellStyle name="Заголовок 2 2 10 7 2" xfId="8953"/>
    <cellStyle name="Заголовок 2 2 10 7 3" xfId="12281"/>
    <cellStyle name="Заголовок 2 2 10 8" xfId="3742"/>
    <cellStyle name="Заголовок 2 2 10 8 2" xfId="9121"/>
    <cellStyle name="Заголовок 2 2 10 8 3" xfId="12434"/>
    <cellStyle name="Заголовок 2 2 10 9" xfId="3927"/>
    <cellStyle name="Заголовок 2 2 10 9 2" xfId="9280"/>
    <cellStyle name="Заголовок 2 2 10 9 3" xfId="12579"/>
    <cellStyle name="Заголовок 2 2 11" xfId="1818"/>
    <cellStyle name="Заголовок 2 2 11 10" xfId="4134"/>
    <cellStyle name="Заголовок 2 2 11 10 2" xfId="9466"/>
    <cellStyle name="Заголовок 2 2 11 10 3" xfId="12747"/>
    <cellStyle name="Заголовок 2 2 11 11" xfId="4316"/>
    <cellStyle name="Заголовок 2 2 11 11 2" xfId="9628"/>
    <cellStyle name="Заголовок 2 2 11 11 3" xfId="12891"/>
    <cellStyle name="Заголовок 2 2 11 12" xfId="4504"/>
    <cellStyle name="Заголовок 2 2 11 12 2" xfId="9791"/>
    <cellStyle name="Заголовок 2 2 11 12 3" xfId="13041"/>
    <cellStyle name="Заголовок 2 2 11 13" xfId="4676"/>
    <cellStyle name="Заголовок 2 2 11 13 2" xfId="9940"/>
    <cellStyle name="Заголовок 2 2 11 13 3" xfId="13176"/>
    <cellStyle name="Заголовок 2 2 11 14" xfId="4860"/>
    <cellStyle name="Заголовок 2 2 11 14 2" xfId="10100"/>
    <cellStyle name="Заголовок 2 2 11 14 3" xfId="13320"/>
    <cellStyle name="Заголовок 2 2 11 15" xfId="5026"/>
    <cellStyle name="Заголовок 2 2 11 15 2" xfId="10241"/>
    <cellStyle name="Заголовок 2 2 11 15 3" xfId="13447"/>
    <cellStyle name="Заголовок 2 2 11 16" xfId="5174"/>
    <cellStyle name="Заголовок 2 2 11 16 2" xfId="10367"/>
    <cellStyle name="Заголовок 2 2 11 16 3" xfId="13557"/>
    <cellStyle name="Заголовок 2 2 11 17" xfId="5310"/>
    <cellStyle name="Заголовок 2 2 11 17 2" xfId="10478"/>
    <cellStyle name="Заголовок 2 2 11 17 3" xfId="13655"/>
    <cellStyle name="Заголовок 2 2 11 18" xfId="5419"/>
    <cellStyle name="Заголовок 2 2 11 18 2" xfId="10563"/>
    <cellStyle name="Заголовок 2 2 11 18 3" xfId="13727"/>
    <cellStyle name="Заголовок 2 2 11 19" xfId="5519"/>
    <cellStyle name="Заголовок 2 2 11 19 2" xfId="10640"/>
    <cellStyle name="Заголовок 2 2 11 19 3" xfId="13789"/>
    <cellStyle name="Заголовок 2 2 11 2" xfId="2544"/>
    <cellStyle name="Заголовок 2 2 11 2 2" xfId="8058"/>
    <cellStyle name="Заголовок 2 2 11 2 3" xfId="7430"/>
    <cellStyle name="Заголовок 2 2 11 20" xfId="6075"/>
    <cellStyle name="Заголовок 2 2 11 20 2" xfId="11169"/>
    <cellStyle name="Заголовок 2 2 11 20 3" xfId="14303"/>
    <cellStyle name="Заголовок 2 2 11 21" xfId="6275"/>
    <cellStyle name="Заголовок 2 2 11 21 2" xfId="11346"/>
    <cellStyle name="Заголовок 2 2 11 21 3" xfId="14465"/>
    <cellStyle name="Заголовок 2 2 11 22" xfId="6439"/>
    <cellStyle name="Заголовок 2 2 11 22 2" xfId="11487"/>
    <cellStyle name="Заголовок 2 2 11 22 3" xfId="14591"/>
    <cellStyle name="Заголовок 2 2 11 23" xfId="6576"/>
    <cellStyle name="Заголовок 2 2 11 23 2" xfId="11602"/>
    <cellStyle name="Заголовок 2 2 11 23 3" xfId="14690"/>
    <cellStyle name="Заголовок 2 2 11 24" xfId="6686"/>
    <cellStyle name="Заголовок 2 2 11 24 2" xfId="11688"/>
    <cellStyle name="Заголовок 2 2 11 24 3" xfId="14762"/>
    <cellStyle name="Заголовок 2 2 11 25" xfId="6785"/>
    <cellStyle name="Заголовок 2 2 11 25 2" xfId="11764"/>
    <cellStyle name="Заголовок 2 2 11 25 3" xfId="14824"/>
    <cellStyle name="Заголовок 2 2 11 26" xfId="8220"/>
    <cellStyle name="Заголовок 2 2 11 3" xfId="2753"/>
    <cellStyle name="Заголовок 2 2 11 3 2" xfId="8245"/>
    <cellStyle name="Заголовок 2 2 11 3 3" xfId="7006"/>
    <cellStyle name="Заголовок 2 2 11 4" xfId="2982"/>
    <cellStyle name="Заголовок 2 2 11 4 2" xfId="8451"/>
    <cellStyle name="Заголовок 2 2 11 4 3" xfId="11827"/>
    <cellStyle name="Заголовок 2 2 11 5" xfId="3174"/>
    <cellStyle name="Заголовок 2 2 11 5 2" xfId="8621"/>
    <cellStyle name="Заголовок 2 2 11 5 3" xfId="11981"/>
    <cellStyle name="Заголовок 2 2 11 6" xfId="3374"/>
    <cellStyle name="Заголовок 2 2 11 6 2" xfId="8799"/>
    <cellStyle name="Заголовок 2 2 11 6 3" xfId="12143"/>
    <cellStyle name="Заголовок 2 2 11 7" xfId="3566"/>
    <cellStyle name="Заголовок 2 2 11 7 2" xfId="8969"/>
    <cellStyle name="Заголовок 2 2 11 7 3" xfId="12297"/>
    <cellStyle name="Заголовок 2 2 11 8" xfId="3757"/>
    <cellStyle name="Заголовок 2 2 11 8 2" xfId="9136"/>
    <cellStyle name="Заголовок 2 2 11 8 3" xfId="12449"/>
    <cellStyle name="Заголовок 2 2 11 9" xfId="3943"/>
    <cellStyle name="Заголовок 2 2 11 9 2" xfId="9296"/>
    <cellStyle name="Заголовок 2 2 11 9 3" xfId="12595"/>
    <cellStyle name="Заголовок 2 2 12" xfId="1807"/>
    <cellStyle name="Заголовок 2 2 12 10" xfId="4123"/>
    <cellStyle name="Заголовок 2 2 12 10 2" xfId="9455"/>
    <cellStyle name="Заголовок 2 2 12 10 3" xfId="12736"/>
    <cellStyle name="Заголовок 2 2 12 11" xfId="4305"/>
    <cellStyle name="Заголовок 2 2 12 11 2" xfId="9617"/>
    <cellStyle name="Заголовок 2 2 12 11 3" xfId="12880"/>
    <cellStyle name="Заголовок 2 2 12 12" xfId="4494"/>
    <cellStyle name="Заголовок 2 2 12 12 2" xfId="9781"/>
    <cellStyle name="Заголовок 2 2 12 12 3" xfId="13031"/>
    <cellStyle name="Заголовок 2 2 12 13" xfId="4665"/>
    <cellStyle name="Заголовок 2 2 12 13 2" xfId="9929"/>
    <cellStyle name="Заголовок 2 2 12 13 3" xfId="13165"/>
    <cellStyle name="Заголовок 2 2 12 14" xfId="4850"/>
    <cellStyle name="Заголовок 2 2 12 14 2" xfId="10090"/>
    <cellStyle name="Заголовок 2 2 12 14 3" xfId="13310"/>
    <cellStyle name="Заголовок 2 2 12 15" xfId="5016"/>
    <cellStyle name="Заголовок 2 2 12 15 2" xfId="10231"/>
    <cellStyle name="Заголовок 2 2 12 15 3" xfId="13437"/>
    <cellStyle name="Заголовок 2 2 12 16" xfId="5164"/>
    <cellStyle name="Заголовок 2 2 12 16 2" xfId="10357"/>
    <cellStyle name="Заголовок 2 2 12 16 3" xfId="13547"/>
    <cellStyle name="Заголовок 2 2 12 17" xfId="5301"/>
    <cellStyle name="Заголовок 2 2 12 17 2" xfId="10469"/>
    <cellStyle name="Заголовок 2 2 12 17 3" xfId="13646"/>
    <cellStyle name="Заголовок 2 2 12 18" xfId="5411"/>
    <cellStyle name="Заголовок 2 2 12 18 2" xfId="10555"/>
    <cellStyle name="Заголовок 2 2 12 18 3" xfId="13719"/>
    <cellStyle name="Заголовок 2 2 12 19" xfId="5511"/>
    <cellStyle name="Заголовок 2 2 12 19 2" xfId="10632"/>
    <cellStyle name="Заголовок 2 2 12 19 3" xfId="13781"/>
    <cellStyle name="Заголовок 2 2 12 2" xfId="2533"/>
    <cellStyle name="Заголовок 2 2 12 2 2" xfId="8047"/>
    <cellStyle name="Заголовок 2 2 12 2 3" xfId="8399"/>
    <cellStyle name="Заголовок 2 2 12 20" xfId="6064"/>
    <cellStyle name="Заголовок 2 2 12 20 2" xfId="11158"/>
    <cellStyle name="Заголовок 2 2 12 20 3" xfId="14292"/>
    <cellStyle name="Заголовок 2 2 12 21" xfId="6265"/>
    <cellStyle name="Заголовок 2 2 12 21 2" xfId="11336"/>
    <cellStyle name="Заголовок 2 2 12 21 3" xfId="14455"/>
    <cellStyle name="Заголовок 2 2 12 22" xfId="6429"/>
    <cellStyle name="Заголовок 2 2 12 22 2" xfId="11477"/>
    <cellStyle name="Заголовок 2 2 12 22 3" xfId="14581"/>
    <cellStyle name="Заголовок 2 2 12 23" xfId="6566"/>
    <cellStyle name="Заголовок 2 2 12 23 2" xfId="11592"/>
    <cellStyle name="Заголовок 2 2 12 23 3" xfId="14680"/>
    <cellStyle name="Заголовок 2 2 12 24" xfId="6678"/>
    <cellStyle name="Заголовок 2 2 12 24 2" xfId="11680"/>
    <cellStyle name="Заголовок 2 2 12 24 3" xfId="14754"/>
    <cellStyle name="Заголовок 2 2 12 25" xfId="6777"/>
    <cellStyle name="Заголовок 2 2 12 25 2" xfId="11756"/>
    <cellStyle name="Заголовок 2 2 12 25 3" xfId="14816"/>
    <cellStyle name="Заголовок 2 2 12 26" xfId="8572"/>
    <cellStyle name="Заголовок 2 2 12 3" xfId="2742"/>
    <cellStyle name="Заголовок 2 2 12 3 2" xfId="8234"/>
    <cellStyle name="Заголовок 2 2 12 3 3" xfId="7017"/>
    <cellStyle name="Заголовок 2 2 12 4" xfId="2971"/>
    <cellStyle name="Заголовок 2 2 12 4 2" xfId="8440"/>
    <cellStyle name="Заголовок 2 2 12 4 3" xfId="11816"/>
    <cellStyle name="Заголовок 2 2 12 5" xfId="3163"/>
    <cellStyle name="Заголовок 2 2 12 5 2" xfId="8610"/>
    <cellStyle name="Заголовок 2 2 12 5 3" xfId="11970"/>
    <cellStyle name="Заголовок 2 2 12 6" xfId="3363"/>
    <cellStyle name="Заголовок 2 2 12 6 2" xfId="8788"/>
    <cellStyle name="Заголовок 2 2 12 6 3" xfId="12132"/>
    <cellStyle name="Заголовок 2 2 12 7" xfId="3555"/>
    <cellStyle name="Заголовок 2 2 12 7 2" xfId="8958"/>
    <cellStyle name="Заголовок 2 2 12 7 3" xfId="12286"/>
    <cellStyle name="Заголовок 2 2 12 8" xfId="3747"/>
    <cellStyle name="Заголовок 2 2 12 8 2" xfId="9126"/>
    <cellStyle name="Заголовок 2 2 12 8 3" xfId="12439"/>
    <cellStyle name="Заголовок 2 2 12 9" xfId="3932"/>
    <cellStyle name="Заголовок 2 2 12 9 2" xfId="9285"/>
    <cellStyle name="Заголовок 2 2 12 9 3" xfId="12584"/>
    <cellStyle name="Заголовок 2 2 13" xfId="2368"/>
    <cellStyle name="Заголовок 2 2 13 2" xfId="7906"/>
    <cellStyle name="Заголовок 2 2 13 3" xfId="7212"/>
    <cellStyle name="Заголовок 2 2 14" xfId="1963"/>
    <cellStyle name="Заголовок 2 2 14 2" xfId="7504"/>
    <cellStyle name="Заголовок 2 2 14 3" xfId="7371"/>
    <cellStyle name="Заголовок 2 2 15" xfId="2454"/>
    <cellStyle name="Заголовок 2 2 15 2" xfId="7992"/>
    <cellStyle name="Заголовок 2 2 15 3" xfId="10845"/>
    <cellStyle name="Заголовок 2 2 16" xfId="2636"/>
    <cellStyle name="Заголовок 2 2 16 2" xfId="8150"/>
    <cellStyle name="Заголовок 2 2 16 3" xfId="7087"/>
    <cellStyle name="Заголовок 2 2 17" xfId="2865"/>
    <cellStyle name="Заголовок 2 2 17 2" xfId="8357"/>
    <cellStyle name="Заголовок 2 2 17 3" xfId="6894"/>
    <cellStyle name="Заголовок 2 2 18" xfId="3061"/>
    <cellStyle name="Заголовок 2 2 18 2" xfId="8529"/>
    <cellStyle name="Заголовок 2 2 18 3" xfId="11906"/>
    <cellStyle name="Заголовок 2 2 19" xfId="3259"/>
    <cellStyle name="Заголовок 2 2 19 2" xfId="8706"/>
    <cellStyle name="Заголовок 2 2 19 3" xfId="12066"/>
    <cellStyle name="Заголовок 2 2 2" xfId="1875"/>
    <cellStyle name="Заголовок 2 2 2 10" xfId="4184"/>
    <cellStyle name="Заголовок 2 2 2 10 2" xfId="9516"/>
    <cellStyle name="Заголовок 2 2 2 10 3" xfId="12797"/>
    <cellStyle name="Заголовок 2 2 2 11" xfId="4367"/>
    <cellStyle name="Заголовок 2 2 2 11 2" xfId="9679"/>
    <cellStyle name="Заголовок 2 2 2 11 3" xfId="12942"/>
    <cellStyle name="Заголовок 2 2 2 12" xfId="4554"/>
    <cellStyle name="Заголовок 2 2 2 12 2" xfId="9841"/>
    <cellStyle name="Заголовок 2 2 2 12 3" xfId="13091"/>
    <cellStyle name="Заголовок 2 2 2 13" xfId="4726"/>
    <cellStyle name="Заголовок 2 2 2 13 2" xfId="9990"/>
    <cellStyle name="Заголовок 2 2 2 13 3" xfId="13225"/>
    <cellStyle name="Заголовок 2 2 2 14" xfId="4910"/>
    <cellStyle name="Заголовок 2 2 2 14 2" xfId="10150"/>
    <cellStyle name="Заголовок 2 2 2 14 3" xfId="13369"/>
    <cellStyle name="Заголовок 2 2 2 15" xfId="5072"/>
    <cellStyle name="Заголовок 2 2 2 15 2" xfId="10287"/>
    <cellStyle name="Заголовок 2 2 2 15 3" xfId="13493"/>
    <cellStyle name="Заголовок 2 2 2 16" xfId="5220"/>
    <cellStyle name="Заголовок 2 2 2 16 2" xfId="10413"/>
    <cellStyle name="Заголовок 2 2 2 16 3" xfId="13603"/>
    <cellStyle name="Заголовок 2 2 2 17" xfId="5354"/>
    <cellStyle name="Заголовок 2 2 2 17 2" xfId="10522"/>
    <cellStyle name="Заголовок 2 2 2 17 3" xfId="13699"/>
    <cellStyle name="Заголовок 2 2 2 18" xfId="5459"/>
    <cellStyle name="Заголовок 2 2 2 18 2" xfId="10603"/>
    <cellStyle name="Заголовок 2 2 2 18 3" xfId="13767"/>
    <cellStyle name="Заголовок 2 2 2 19" xfId="5554"/>
    <cellStyle name="Заголовок 2 2 2 19 2" xfId="10675"/>
    <cellStyle name="Заголовок 2 2 2 19 3" xfId="13824"/>
    <cellStyle name="Заголовок 2 2 2 2" xfId="2601"/>
    <cellStyle name="Заголовок 2 2 2 2 2" xfId="8115"/>
    <cellStyle name="Заголовок 2 2 2 2 3" xfId="7108"/>
    <cellStyle name="Заголовок 2 2 2 20" xfId="6132"/>
    <cellStyle name="Заголовок 2 2 2 20 2" xfId="11226"/>
    <cellStyle name="Заголовок 2 2 2 20 3" xfId="14360"/>
    <cellStyle name="Заголовок 2 2 2 21" xfId="6332"/>
    <cellStyle name="Заголовок 2 2 2 21 2" xfId="11403"/>
    <cellStyle name="Заголовок 2 2 2 21 3" xfId="14522"/>
    <cellStyle name="Заголовок 2 2 2 22" xfId="6485"/>
    <cellStyle name="Заголовок 2 2 2 22 2" xfId="11533"/>
    <cellStyle name="Заголовок 2 2 2 22 3" xfId="14637"/>
    <cellStyle name="Заголовок 2 2 2 23" xfId="6622"/>
    <cellStyle name="Заголовок 2 2 2 23 2" xfId="11648"/>
    <cellStyle name="Заголовок 2 2 2 23 3" xfId="14736"/>
    <cellStyle name="Заголовок 2 2 2 24" xfId="6726"/>
    <cellStyle name="Заголовок 2 2 2 24 2" xfId="11728"/>
    <cellStyle name="Заголовок 2 2 2 24 3" xfId="14802"/>
    <cellStyle name="Заголовок 2 2 2 25" xfId="6820"/>
    <cellStyle name="Заголовок 2 2 2 25 2" xfId="11799"/>
    <cellStyle name="Заголовок 2 2 2 25 3" xfId="14859"/>
    <cellStyle name="Заголовок 2 2 2 26" xfId="8030"/>
    <cellStyle name="Заголовок 2 2 2 3" xfId="2810"/>
    <cellStyle name="Заголовок 2 2 2 3 2" xfId="8302"/>
    <cellStyle name="Заголовок 2 2 2 3 3" xfId="6949"/>
    <cellStyle name="Заголовок 2 2 2 4" xfId="3033"/>
    <cellStyle name="Заголовок 2 2 2 4 2" xfId="8502"/>
    <cellStyle name="Заголовок 2 2 2 4 3" xfId="11878"/>
    <cellStyle name="Заголовок 2 2 2 5" xfId="3225"/>
    <cellStyle name="Заголовок 2 2 2 5 2" xfId="8672"/>
    <cellStyle name="Заголовок 2 2 2 5 3" xfId="12032"/>
    <cellStyle name="Заголовок 2 2 2 6" xfId="3425"/>
    <cellStyle name="Заголовок 2 2 2 6 2" xfId="8850"/>
    <cellStyle name="Заголовок 2 2 2 6 3" xfId="12194"/>
    <cellStyle name="Заголовок 2 2 2 7" xfId="3617"/>
    <cellStyle name="Заголовок 2 2 2 7 2" xfId="9020"/>
    <cellStyle name="Заголовок 2 2 2 7 3" xfId="12347"/>
    <cellStyle name="Заголовок 2 2 2 8" xfId="3808"/>
    <cellStyle name="Заголовок 2 2 2 8 2" xfId="9187"/>
    <cellStyle name="Заголовок 2 2 2 8 3" xfId="12498"/>
    <cellStyle name="Заголовок 2 2 2 9" xfId="3993"/>
    <cellStyle name="Заголовок 2 2 2 9 2" xfId="9346"/>
    <cellStyle name="Заголовок 2 2 2 9 3" xfId="12644"/>
    <cellStyle name="Заголовок 2 2 20" xfId="3455"/>
    <cellStyle name="Заголовок 2 2 20 2" xfId="8880"/>
    <cellStyle name="Заголовок 2 2 20 3" xfId="12224"/>
    <cellStyle name="Заголовок 2 2 21" xfId="3647"/>
    <cellStyle name="Заголовок 2 2 21 2" xfId="9050"/>
    <cellStyle name="Заголовок 2 2 21 3" xfId="12377"/>
    <cellStyle name="Заголовок 2 2 22" xfId="3837"/>
    <cellStyle name="Заголовок 2 2 22 2" xfId="9216"/>
    <cellStyle name="Заголовок 2 2 22 3" xfId="12527"/>
    <cellStyle name="Заголовок 2 2 23" xfId="4022"/>
    <cellStyle name="Заголовок 2 2 23 2" xfId="9375"/>
    <cellStyle name="Заголовок 2 2 23 3" xfId="12673"/>
    <cellStyle name="Заголовок 2 2 24" xfId="4213"/>
    <cellStyle name="Заголовок 2 2 24 2" xfId="9545"/>
    <cellStyle name="Заголовок 2 2 24 3" xfId="12826"/>
    <cellStyle name="Заголовок 2 2 25" xfId="4402"/>
    <cellStyle name="Заголовок 2 2 25 2" xfId="9714"/>
    <cellStyle name="Заголовок 2 2 25 3" xfId="12977"/>
    <cellStyle name="Заголовок 2 2 26" xfId="4576"/>
    <cellStyle name="Заголовок 2 2 26 2" xfId="9863"/>
    <cellStyle name="Заголовок 2 2 26 3" xfId="13113"/>
    <cellStyle name="Заголовок 2 2 27" xfId="4762"/>
    <cellStyle name="Заголовок 2 2 27 2" xfId="10026"/>
    <cellStyle name="Заголовок 2 2 27 3" xfId="13260"/>
    <cellStyle name="Заголовок 2 2 28" xfId="4935"/>
    <cellStyle name="Заголовок 2 2 28 2" xfId="10175"/>
    <cellStyle name="Заголовок 2 2 28 3" xfId="13394"/>
    <cellStyle name="Заголовок 2 2 29" xfId="5096"/>
    <cellStyle name="Заголовок 2 2 29 2" xfId="10311"/>
    <cellStyle name="Заголовок 2 2 29 3" xfId="13517"/>
    <cellStyle name="Заголовок 2 2 3" xfId="1815"/>
    <cellStyle name="Заголовок 2 2 3 10" xfId="4131"/>
    <cellStyle name="Заголовок 2 2 3 10 2" xfId="9463"/>
    <cellStyle name="Заголовок 2 2 3 10 3" xfId="12744"/>
    <cellStyle name="Заголовок 2 2 3 11" xfId="4313"/>
    <cellStyle name="Заголовок 2 2 3 11 2" xfId="9625"/>
    <cellStyle name="Заголовок 2 2 3 11 3" xfId="12888"/>
    <cellStyle name="Заголовок 2 2 3 12" xfId="4501"/>
    <cellStyle name="Заголовок 2 2 3 12 2" xfId="9788"/>
    <cellStyle name="Заголовок 2 2 3 12 3" xfId="13038"/>
    <cellStyle name="Заголовок 2 2 3 13" xfId="4673"/>
    <cellStyle name="Заголовок 2 2 3 13 2" xfId="9937"/>
    <cellStyle name="Заголовок 2 2 3 13 3" xfId="13173"/>
    <cellStyle name="Заголовок 2 2 3 14" xfId="4857"/>
    <cellStyle name="Заголовок 2 2 3 14 2" xfId="10097"/>
    <cellStyle name="Заголовок 2 2 3 14 3" xfId="13317"/>
    <cellStyle name="Заголовок 2 2 3 15" xfId="5023"/>
    <cellStyle name="Заголовок 2 2 3 15 2" xfId="10238"/>
    <cellStyle name="Заголовок 2 2 3 15 3" xfId="13444"/>
    <cellStyle name="Заголовок 2 2 3 16" xfId="5171"/>
    <cellStyle name="Заголовок 2 2 3 16 2" xfId="10364"/>
    <cellStyle name="Заголовок 2 2 3 16 3" xfId="13554"/>
    <cellStyle name="Заголовок 2 2 3 17" xfId="5307"/>
    <cellStyle name="Заголовок 2 2 3 17 2" xfId="10475"/>
    <cellStyle name="Заголовок 2 2 3 17 3" xfId="13652"/>
    <cellStyle name="Заголовок 2 2 3 18" xfId="5417"/>
    <cellStyle name="Заголовок 2 2 3 18 2" xfId="10561"/>
    <cellStyle name="Заголовок 2 2 3 18 3" xfId="13725"/>
    <cellStyle name="Заголовок 2 2 3 19" xfId="5517"/>
    <cellStyle name="Заголовок 2 2 3 19 2" xfId="10638"/>
    <cellStyle name="Заголовок 2 2 3 19 3" xfId="13787"/>
    <cellStyle name="Заголовок 2 2 3 2" xfId="2541"/>
    <cellStyle name="Заголовок 2 2 3 2 2" xfId="8055"/>
    <cellStyle name="Заголовок 2 2 3 2 3" xfId="7698"/>
    <cellStyle name="Заголовок 2 2 3 20" xfId="6072"/>
    <cellStyle name="Заголовок 2 2 3 20 2" xfId="11166"/>
    <cellStyle name="Заголовок 2 2 3 20 3" xfId="14300"/>
    <cellStyle name="Заголовок 2 2 3 21" xfId="6272"/>
    <cellStyle name="Заголовок 2 2 3 21 2" xfId="11343"/>
    <cellStyle name="Заголовок 2 2 3 21 3" xfId="14462"/>
    <cellStyle name="Заголовок 2 2 3 22" xfId="6436"/>
    <cellStyle name="Заголовок 2 2 3 22 2" xfId="11484"/>
    <cellStyle name="Заголовок 2 2 3 22 3" xfId="14588"/>
    <cellStyle name="Заголовок 2 2 3 23" xfId="6573"/>
    <cellStyle name="Заголовок 2 2 3 23 2" xfId="11599"/>
    <cellStyle name="Заголовок 2 2 3 23 3" xfId="14687"/>
    <cellStyle name="Заголовок 2 2 3 24" xfId="6684"/>
    <cellStyle name="Заголовок 2 2 3 24 2" xfId="11686"/>
    <cellStyle name="Заголовок 2 2 3 24 3" xfId="14760"/>
    <cellStyle name="Заголовок 2 2 3 25" xfId="6783"/>
    <cellStyle name="Заголовок 2 2 3 25 2" xfId="11762"/>
    <cellStyle name="Заголовок 2 2 3 25 3" xfId="14822"/>
    <cellStyle name="Заголовок 2 2 3 26" xfId="8774"/>
    <cellStyle name="Заголовок 2 2 3 3" xfId="2750"/>
    <cellStyle name="Заголовок 2 2 3 3 2" xfId="8242"/>
    <cellStyle name="Заголовок 2 2 3 3 3" xfId="7009"/>
    <cellStyle name="Заголовок 2 2 3 4" xfId="2979"/>
    <cellStyle name="Заголовок 2 2 3 4 2" xfId="8448"/>
    <cellStyle name="Заголовок 2 2 3 4 3" xfId="11824"/>
    <cellStyle name="Заголовок 2 2 3 5" xfId="3171"/>
    <cellStyle name="Заголовок 2 2 3 5 2" xfId="8618"/>
    <cellStyle name="Заголовок 2 2 3 5 3" xfId="11978"/>
    <cellStyle name="Заголовок 2 2 3 6" xfId="3371"/>
    <cellStyle name="Заголовок 2 2 3 6 2" xfId="8796"/>
    <cellStyle name="Заголовок 2 2 3 6 3" xfId="12140"/>
    <cellStyle name="Заголовок 2 2 3 7" xfId="3563"/>
    <cellStyle name="Заголовок 2 2 3 7 2" xfId="8966"/>
    <cellStyle name="Заголовок 2 2 3 7 3" xfId="12294"/>
    <cellStyle name="Заголовок 2 2 3 8" xfId="3754"/>
    <cellStyle name="Заголовок 2 2 3 8 2" xfId="9133"/>
    <cellStyle name="Заголовок 2 2 3 8 3" xfId="12446"/>
    <cellStyle name="Заголовок 2 2 3 9" xfId="3940"/>
    <cellStyle name="Заголовок 2 2 3 9 2" xfId="9293"/>
    <cellStyle name="Заголовок 2 2 3 9 3" xfId="12592"/>
    <cellStyle name="Заголовок 2 2 30" xfId="5240"/>
    <cellStyle name="Заголовок 2 2 30 2" xfId="10433"/>
    <cellStyle name="Заголовок 2 2 30 3" xfId="13623"/>
    <cellStyle name="Заголовок 2 2 31" xfId="5920"/>
    <cellStyle name="Заголовок 2 2 31 2" xfId="11039"/>
    <cellStyle name="Заголовок 2 2 31 3" xfId="14186"/>
    <cellStyle name="Заголовок 2 2 32" xfId="5598"/>
    <cellStyle name="Заголовок 2 2 32 2" xfId="10719"/>
    <cellStyle name="Заголовок 2 2 32 3" xfId="13867"/>
    <cellStyle name="Заголовок 2 2 33" xfId="5983"/>
    <cellStyle name="Заголовок 2 2 33 2" xfId="11102"/>
    <cellStyle name="Заголовок 2 2 33 3" xfId="14249"/>
    <cellStyle name="Заголовок 2 2 34" xfId="6179"/>
    <cellStyle name="Заголовок 2 2 34 2" xfId="11273"/>
    <cellStyle name="Заголовок 2 2 34 3" xfId="14407"/>
    <cellStyle name="Заголовок 2 2 35" xfId="6363"/>
    <cellStyle name="Заголовок 2 2 35 2" xfId="11434"/>
    <cellStyle name="Заголовок 2 2 35 3" xfId="14553"/>
    <cellStyle name="Заголовок 2 2 36" xfId="6505"/>
    <cellStyle name="Заголовок 2 2 36 2" xfId="11553"/>
    <cellStyle name="Заголовок 2 2 36 3" xfId="14657"/>
    <cellStyle name="Заголовок 2 2 37" xfId="8936"/>
    <cellStyle name="Заголовок 2 2 4" xfId="1878"/>
    <cellStyle name="Заголовок 2 2 4 10" xfId="4186"/>
    <cellStyle name="Заголовок 2 2 4 10 2" xfId="9518"/>
    <cellStyle name="Заголовок 2 2 4 10 3" xfId="12799"/>
    <cellStyle name="Заголовок 2 2 4 11" xfId="4369"/>
    <cellStyle name="Заголовок 2 2 4 11 2" xfId="9681"/>
    <cellStyle name="Заголовок 2 2 4 11 3" xfId="12944"/>
    <cellStyle name="Заголовок 2 2 4 12" xfId="4557"/>
    <cellStyle name="Заголовок 2 2 4 12 2" xfId="9844"/>
    <cellStyle name="Заголовок 2 2 4 12 3" xfId="13094"/>
    <cellStyle name="Заголовок 2 2 4 13" xfId="4728"/>
    <cellStyle name="Заголовок 2 2 4 13 2" xfId="9992"/>
    <cellStyle name="Заголовок 2 2 4 13 3" xfId="13227"/>
    <cellStyle name="Заголовок 2 2 4 14" xfId="4912"/>
    <cellStyle name="Заголовок 2 2 4 14 2" xfId="10152"/>
    <cellStyle name="Заголовок 2 2 4 14 3" xfId="13371"/>
    <cellStyle name="Заголовок 2 2 4 15" xfId="5074"/>
    <cellStyle name="Заголовок 2 2 4 15 2" xfId="10289"/>
    <cellStyle name="Заголовок 2 2 4 15 3" xfId="13495"/>
    <cellStyle name="Заголовок 2 2 4 16" xfId="5222"/>
    <cellStyle name="Заголовок 2 2 4 16 2" xfId="10415"/>
    <cellStyle name="Заголовок 2 2 4 16 3" xfId="13605"/>
    <cellStyle name="Заголовок 2 2 4 17" xfId="5357"/>
    <cellStyle name="Заголовок 2 2 4 17 2" xfId="10525"/>
    <cellStyle name="Заголовок 2 2 4 17 3" xfId="13702"/>
    <cellStyle name="Заголовок 2 2 4 18" xfId="5461"/>
    <cellStyle name="Заголовок 2 2 4 18 2" xfId="10605"/>
    <cellStyle name="Заголовок 2 2 4 18 3" xfId="13769"/>
    <cellStyle name="Заголовок 2 2 4 19" xfId="5556"/>
    <cellStyle name="Заголовок 2 2 4 19 2" xfId="10677"/>
    <cellStyle name="Заголовок 2 2 4 19 3" xfId="13826"/>
    <cellStyle name="Заголовок 2 2 4 2" xfId="2604"/>
    <cellStyle name="Заголовок 2 2 4 2 2" xfId="8118"/>
    <cellStyle name="Заголовок 2 2 4 2 3" xfId="7105"/>
    <cellStyle name="Заголовок 2 2 4 20" xfId="6135"/>
    <cellStyle name="Заголовок 2 2 4 20 2" xfId="11229"/>
    <cellStyle name="Заголовок 2 2 4 20 3" xfId="14363"/>
    <cellStyle name="Заголовок 2 2 4 21" xfId="6335"/>
    <cellStyle name="Заголовок 2 2 4 21 2" xfId="11406"/>
    <cellStyle name="Заголовок 2 2 4 21 3" xfId="14525"/>
    <cellStyle name="Заголовок 2 2 4 22" xfId="6487"/>
    <cellStyle name="Заголовок 2 2 4 22 2" xfId="11535"/>
    <cellStyle name="Заголовок 2 2 4 22 3" xfId="14639"/>
    <cellStyle name="Заголовок 2 2 4 23" xfId="6624"/>
    <cellStyle name="Заголовок 2 2 4 23 2" xfId="11650"/>
    <cellStyle name="Заголовок 2 2 4 23 3" xfId="14738"/>
    <cellStyle name="Заголовок 2 2 4 24" xfId="6728"/>
    <cellStyle name="Заголовок 2 2 4 24 2" xfId="11730"/>
    <cellStyle name="Заголовок 2 2 4 24 3" xfId="14804"/>
    <cellStyle name="Заголовок 2 2 4 25" xfId="6822"/>
    <cellStyle name="Заголовок 2 2 4 25 2" xfId="11801"/>
    <cellStyle name="Заголовок 2 2 4 25 3" xfId="14861"/>
    <cellStyle name="Заголовок 2 2 4 26" xfId="10455"/>
    <cellStyle name="Заголовок 2 2 4 3" xfId="2813"/>
    <cellStyle name="Заголовок 2 2 4 3 2" xfId="8305"/>
    <cellStyle name="Заголовок 2 2 4 3 3" xfId="6946"/>
    <cellStyle name="Заголовок 2 2 4 4" xfId="3036"/>
    <cellStyle name="Заголовок 2 2 4 4 2" xfId="8505"/>
    <cellStyle name="Заголовок 2 2 4 4 3" xfId="11881"/>
    <cellStyle name="Заголовок 2 2 4 5" xfId="3228"/>
    <cellStyle name="Заголовок 2 2 4 5 2" xfId="8675"/>
    <cellStyle name="Заголовок 2 2 4 5 3" xfId="12035"/>
    <cellStyle name="Заголовок 2 2 4 6" xfId="3428"/>
    <cellStyle name="Заголовок 2 2 4 6 2" xfId="8853"/>
    <cellStyle name="Заголовок 2 2 4 6 3" xfId="12197"/>
    <cellStyle name="Заголовок 2 2 4 7" xfId="3620"/>
    <cellStyle name="Заголовок 2 2 4 7 2" xfId="9023"/>
    <cellStyle name="Заголовок 2 2 4 7 3" xfId="12350"/>
    <cellStyle name="Заголовок 2 2 4 8" xfId="3811"/>
    <cellStyle name="Заголовок 2 2 4 8 2" xfId="9190"/>
    <cellStyle name="Заголовок 2 2 4 8 3" xfId="12501"/>
    <cellStyle name="Заголовок 2 2 4 9" xfId="3995"/>
    <cellStyle name="Заголовок 2 2 4 9 2" xfId="9348"/>
    <cellStyle name="Заголовок 2 2 4 9 3" xfId="12646"/>
    <cellStyle name="Заголовок 2 2 5" xfId="1811"/>
    <cellStyle name="Заголовок 2 2 5 10" xfId="4127"/>
    <cellStyle name="Заголовок 2 2 5 10 2" xfId="9459"/>
    <cellStyle name="Заголовок 2 2 5 10 3" xfId="12740"/>
    <cellStyle name="Заголовок 2 2 5 11" xfId="4309"/>
    <cellStyle name="Заголовок 2 2 5 11 2" xfId="9621"/>
    <cellStyle name="Заголовок 2 2 5 11 3" xfId="12884"/>
    <cellStyle name="Заголовок 2 2 5 12" xfId="4497"/>
    <cellStyle name="Заголовок 2 2 5 12 2" xfId="9784"/>
    <cellStyle name="Заголовок 2 2 5 12 3" xfId="13034"/>
    <cellStyle name="Заголовок 2 2 5 13" xfId="4669"/>
    <cellStyle name="Заголовок 2 2 5 13 2" xfId="9933"/>
    <cellStyle name="Заголовок 2 2 5 13 3" xfId="13169"/>
    <cellStyle name="Заголовок 2 2 5 14" xfId="4853"/>
    <cellStyle name="Заголовок 2 2 5 14 2" xfId="10093"/>
    <cellStyle name="Заголовок 2 2 5 14 3" xfId="13313"/>
    <cellStyle name="Заголовок 2 2 5 15" xfId="5019"/>
    <cellStyle name="Заголовок 2 2 5 15 2" xfId="10234"/>
    <cellStyle name="Заголовок 2 2 5 15 3" xfId="13440"/>
    <cellStyle name="Заголовок 2 2 5 16" xfId="5167"/>
    <cellStyle name="Заголовок 2 2 5 16 2" xfId="10360"/>
    <cellStyle name="Заголовок 2 2 5 16 3" xfId="13550"/>
    <cellStyle name="Заголовок 2 2 5 17" xfId="5304"/>
    <cellStyle name="Заголовок 2 2 5 17 2" xfId="10472"/>
    <cellStyle name="Заголовок 2 2 5 17 3" xfId="13649"/>
    <cellStyle name="Заголовок 2 2 5 18" xfId="5414"/>
    <cellStyle name="Заголовок 2 2 5 18 2" xfId="10558"/>
    <cellStyle name="Заголовок 2 2 5 18 3" xfId="13722"/>
    <cellStyle name="Заголовок 2 2 5 19" xfId="5514"/>
    <cellStyle name="Заголовок 2 2 5 19 2" xfId="10635"/>
    <cellStyle name="Заголовок 2 2 5 19 3" xfId="13784"/>
    <cellStyle name="Заголовок 2 2 5 2" xfId="2537"/>
    <cellStyle name="Заголовок 2 2 5 2 2" xfId="8051"/>
    <cellStyle name="Заголовок 2 2 5 2 3" xfId="7682"/>
    <cellStyle name="Заголовок 2 2 5 20" xfId="6068"/>
    <cellStyle name="Заголовок 2 2 5 20 2" xfId="11162"/>
    <cellStyle name="Заголовок 2 2 5 20 3" xfId="14296"/>
    <cellStyle name="Заголовок 2 2 5 21" xfId="6268"/>
    <cellStyle name="Заголовок 2 2 5 21 2" xfId="11339"/>
    <cellStyle name="Заголовок 2 2 5 21 3" xfId="14458"/>
    <cellStyle name="Заголовок 2 2 5 22" xfId="6432"/>
    <cellStyle name="Заголовок 2 2 5 22 2" xfId="11480"/>
    <cellStyle name="Заголовок 2 2 5 22 3" xfId="14584"/>
    <cellStyle name="Заголовок 2 2 5 23" xfId="6569"/>
    <cellStyle name="Заголовок 2 2 5 23 2" xfId="11595"/>
    <cellStyle name="Заголовок 2 2 5 23 3" xfId="14683"/>
    <cellStyle name="Заголовок 2 2 5 24" xfId="6681"/>
    <cellStyle name="Заголовок 2 2 5 24 2" xfId="11683"/>
    <cellStyle name="Заголовок 2 2 5 24 3" xfId="14757"/>
    <cellStyle name="Заголовок 2 2 5 25" xfId="6780"/>
    <cellStyle name="Заголовок 2 2 5 25 2" xfId="11759"/>
    <cellStyle name="Заголовок 2 2 5 25 3" xfId="14819"/>
    <cellStyle name="Заголовок 2 2 5 26" xfId="8013"/>
    <cellStyle name="Заголовок 2 2 5 3" xfId="2746"/>
    <cellStyle name="Заголовок 2 2 5 3 2" xfId="8238"/>
    <cellStyle name="Заголовок 2 2 5 3 3" xfId="7013"/>
    <cellStyle name="Заголовок 2 2 5 4" xfId="2975"/>
    <cellStyle name="Заголовок 2 2 5 4 2" xfId="8444"/>
    <cellStyle name="Заголовок 2 2 5 4 3" xfId="11820"/>
    <cellStyle name="Заголовок 2 2 5 5" xfId="3167"/>
    <cellStyle name="Заголовок 2 2 5 5 2" xfId="8614"/>
    <cellStyle name="Заголовок 2 2 5 5 3" xfId="11974"/>
    <cellStyle name="Заголовок 2 2 5 6" xfId="3367"/>
    <cellStyle name="Заголовок 2 2 5 6 2" xfId="8792"/>
    <cellStyle name="Заголовок 2 2 5 6 3" xfId="12136"/>
    <cellStyle name="Заголовок 2 2 5 7" xfId="3559"/>
    <cellStyle name="Заголовок 2 2 5 7 2" xfId="8962"/>
    <cellStyle name="Заголовок 2 2 5 7 3" xfId="12290"/>
    <cellStyle name="Заголовок 2 2 5 8" xfId="3750"/>
    <cellStyle name="Заголовок 2 2 5 8 2" xfId="9129"/>
    <cellStyle name="Заголовок 2 2 5 8 3" xfId="12442"/>
    <cellStyle name="Заголовок 2 2 5 9" xfId="3936"/>
    <cellStyle name="Заголовок 2 2 5 9 2" xfId="9289"/>
    <cellStyle name="Заголовок 2 2 5 9 3" xfId="12588"/>
    <cellStyle name="Заголовок 2 2 6" xfId="1804"/>
    <cellStyle name="Заголовок 2 2 6 10" xfId="4120"/>
    <cellStyle name="Заголовок 2 2 6 10 2" xfId="9452"/>
    <cellStyle name="Заголовок 2 2 6 10 3" xfId="12733"/>
    <cellStyle name="Заголовок 2 2 6 11" xfId="4302"/>
    <cellStyle name="Заголовок 2 2 6 11 2" xfId="9614"/>
    <cellStyle name="Заголовок 2 2 6 11 3" xfId="12877"/>
    <cellStyle name="Заголовок 2 2 6 12" xfId="4491"/>
    <cellStyle name="Заголовок 2 2 6 12 2" xfId="9778"/>
    <cellStyle name="Заголовок 2 2 6 12 3" xfId="13028"/>
    <cellStyle name="Заголовок 2 2 6 13" xfId="4662"/>
    <cellStyle name="Заголовок 2 2 6 13 2" xfId="9926"/>
    <cellStyle name="Заголовок 2 2 6 13 3" xfId="13162"/>
    <cellStyle name="Заголовок 2 2 6 14" xfId="4847"/>
    <cellStyle name="Заголовок 2 2 6 14 2" xfId="10087"/>
    <cellStyle name="Заголовок 2 2 6 14 3" xfId="13307"/>
    <cellStyle name="Заголовок 2 2 6 15" xfId="5013"/>
    <cellStyle name="Заголовок 2 2 6 15 2" xfId="10228"/>
    <cellStyle name="Заголовок 2 2 6 15 3" xfId="13434"/>
    <cellStyle name="Заголовок 2 2 6 16" xfId="5161"/>
    <cellStyle name="Заголовок 2 2 6 16 2" xfId="10354"/>
    <cellStyle name="Заголовок 2 2 6 16 3" xfId="13544"/>
    <cellStyle name="Заголовок 2 2 6 17" xfId="5298"/>
    <cellStyle name="Заголовок 2 2 6 17 2" xfId="10466"/>
    <cellStyle name="Заголовок 2 2 6 17 3" xfId="13643"/>
    <cellStyle name="Заголовок 2 2 6 18" xfId="5409"/>
    <cellStyle name="Заголовок 2 2 6 18 2" xfId="10553"/>
    <cellStyle name="Заголовок 2 2 6 18 3" xfId="13717"/>
    <cellStyle name="Заголовок 2 2 6 19" xfId="5509"/>
    <cellStyle name="Заголовок 2 2 6 19 2" xfId="10630"/>
    <cellStyle name="Заголовок 2 2 6 19 3" xfId="13779"/>
    <cellStyle name="Заголовок 2 2 6 2" xfId="2530"/>
    <cellStyle name="Заголовок 2 2 6 2 2" xfId="8044"/>
    <cellStyle name="Заголовок 2 2 6 2 3" xfId="9972"/>
    <cellStyle name="Заголовок 2 2 6 20" xfId="6061"/>
    <cellStyle name="Заголовок 2 2 6 20 2" xfId="11155"/>
    <cellStyle name="Заголовок 2 2 6 20 3" xfId="14289"/>
    <cellStyle name="Заголовок 2 2 6 21" xfId="6262"/>
    <cellStyle name="Заголовок 2 2 6 21 2" xfId="11333"/>
    <cellStyle name="Заголовок 2 2 6 21 3" xfId="14452"/>
    <cellStyle name="Заголовок 2 2 6 22" xfId="6426"/>
    <cellStyle name="Заголовок 2 2 6 22 2" xfId="11474"/>
    <cellStyle name="Заголовок 2 2 6 22 3" xfId="14578"/>
    <cellStyle name="Заголовок 2 2 6 23" xfId="6563"/>
    <cellStyle name="Заголовок 2 2 6 23 2" xfId="11589"/>
    <cellStyle name="Заголовок 2 2 6 23 3" xfId="14677"/>
    <cellStyle name="Заголовок 2 2 6 24" xfId="6676"/>
    <cellStyle name="Заголовок 2 2 6 24 2" xfId="11678"/>
    <cellStyle name="Заголовок 2 2 6 24 3" xfId="14752"/>
    <cellStyle name="Заголовок 2 2 6 25" xfId="6775"/>
    <cellStyle name="Заголовок 2 2 6 25 2" xfId="11754"/>
    <cellStyle name="Заголовок 2 2 6 25 3" xfId="14814"/>
    <cellStyle name="Заголовок 2 2 6 26" xfId="9091"/>
    <cellStyle name="Заголовок 2 2 6 3" xfId="2739"/>
    <cellStyle name="Заголовок 2 2 6 3 2" xfId="8231"/>
    <cellStyle name="Заголовок 2 2 6 3 3" xfId="7020"/>
    <cellStyle name="Заголовок 2 2 6 4" xfId="2968"/>
    <cellStyle name="Заголовок 2 2 6 4 2" xfId="8437"/>
    <cellStyle name="Заголовок 2 2 6 4 3" xfId="11813"/>
    <cellStyle name="Заголовок 2 2 6 5" xfId="3160"/>
    <cellStyle name="Заголовок 2 2 6 5 2" xfId="8607"/>
    <cellStyle name="Заголовок 2 2 6 5 3" xfId="11967"/>
    <cellStyle name="Заголовок 2 2 6 6" xfId="3360"/>
    <cellStyle name="Заголовок 2 2 6 6 2" xfId="8785"/>
    <cellStyle name="Заголовок 2 2 6 6 3" xfId="12129"/>
    <cellStyle name="Заголовок 2 2 6 7" xfId="3552"/>
    <cellStyle name="Заголовок 2 2 6 7 2" xfId="8955"/>
    <cellStyle name="Заголовок 2 2 6 7 3" xfId="12283"/>
    <cellStyle name="Заголовок 2 2 6 8" xfId="3744"/>
    <cellStyle name="Заголовок 2 2 6 8 2" xfId="9123"/>
    <cellStyle name="Заголовок 2 2 6 8 3" xfId="12436"/>
    <cellStyle name="Заголовок 2 2 6 9" xfId="3929"/>
    <cellStyle name="Заголовок 2 2 6 9 2" xfId="9282"/>
    <cellStyle name="Заголовок 2 2 6 9 3" xfId="12581"/>
    <cellStyle name="Заголовок 2 2 7" xfId="1814"/>
    <cellStyle name="Заголовок 2 2 7 10" xfId="4130"/>
    <cellStyle name="Заголовок 2 2 7 10 2" xfId="9462"/>
    <cellStyle name="Заголовок 2 2 7 10 3" xfId="12743"/>
    <cellStyle name="Заголовок 2 2 7 11" xfId="4312"/>
    <cellStyle name="Заголовок 2 2 7 11 2" xfId="9624"/>
    <cellStyle name="Заголовок 2 2 7 11 3" xfId="12887"/>
    <cellStyle name="Заголовок 2 2 7 12" xfId="4500"/>
    <cellStyle name="Заголовок 2 2 7 12 2" xfId="9787"/>
    <cellStyle name="Заголовок 2 2 7 12 3" xfId="13037"/>
    <cellStyle name="Заголовок 2 2 7 13" xfId="4672"/>
    <cellStyle name="Заголовок 2 2 7 13 2" xfId="9936"/>
    <cellStyle name="Заголовок 2 2 7 13 3" xfId="13172"/>
    <cellStyle name="Заголовок 2 2 7 14" xfId="4856"/>
    <cellStyle name="Заголовок 2 2 7 14 2" xfId="10096"/>
    <cellStyle name="Заголовок 2 2 7 14 3" xfId="13316"/>
    <cellStyle name="Заголовок 2 2 7 15" xfId="5022"/>
    <cellStyle name="Заголовок 2 2 7 15 2" xfId="10237"/>
    <cellStyle name="Заголовок 2 2 7 15 3" xfId="13443"/>
    <cellStyle name="Заголовок 2 2 7 16" xfId="5170"/>
    <cellStyle name="Заголовок 2 2 7 16 2" xfId="10363"/>
    <cellStyle name="Заголовок 2 2 7 16 3" xfId="13553"/>
    <cellStyle name="Заголовок 2 2 7 17" xfId="5306"/>
    <cellStyle name="Заголовок 2 2 7 17 2" xfId="10474"/>
    <cellStyle name="Заголовок 2 2 7 17 3" xfId="13651"/>
    <cellStyle name="Заголовок 2 2 7 18" xfId="5416"/>
    <cellStyle name="Заголовок 2 2 7 18 2" xfId="10560"/>
    <cellStyle name="Заголовок 2 2 7 18 3" xfId="13724"/>
    <cellStyle name="Заголовок 2 2 7 19" xfId="5516"/>
    <cellStyle name="Заголовок 2 2 7 19 2" xfId="10637"/>
    <cellStyle name="Заголовок 2 2 7 19 3" xfId="13786"/>
    <cellStyle name="Заголовок 2 2 7 2" xfId="2540"/>
    <cellStyle name="Заголовок 2 2 7 2 2" xfId="8054"/>
    <cellStyle name="Заголовок 2 2 7 2 3" xfId="7767"/>
    <cellStyle name="Заголовок 2 2 7 20" xfId="6071"/>
    <cellStyle name="Заголовок 2 2 7 20 2" xfId="11165"/>
    <cellStyle name="Заголовок 2 2 7 20 3" xfId="14299"/>
    <cellStyle name="Заголовок 2 2 7 21" xfId="6271"/>
    <cellStyle name="Заголовок 2 2 7 21 2" xfId="11342"/>
    <cellStyle name="Заголовок 2 2 7 21 3" xfId="14461"/>
    <cellStyle name="Заголовок 2 2 7 22" xfId="6435"/>
    <cellStyle name="Заголовок 2 2 7 22 2" xfId="11483"/>
    <cellStyle name="Заголовок 2 2 7 22 3" xfId="14587"/>
    <cellStyle name="Заголовок 2 2 7 23" xfId="6572"/>
    <cellStyle name="Заголовок 2 2 7 23 2" xfId="11598"/>
    <cellStyle name="Заголовок 2 2 7 23 3" xfId="14686"/>
    <cellStyle name="Заголовок 2 2 7 24" xfId="6683"/>
    <cellStyle name="Заголовок 2 2 7 24 2" xfId="11685"/>
    <cellStyle name="Заголовок 2 2 7 24 3" xfId="14759"/>
    <cellStyle name="Заголовок 2 2 7 25" xfId="6782"/>
    <cellStyle name="Заголовок 2 2 7 25 2" xfId="11761"/>
    <cellStyle name="Заголовок 2 2 7 25 3" xfId="14821"/>
    <cellStyle name="Заголовок 2 2 7 26" xfId="8945"/>
    <cellStyle name="Заголовок 2 2 7 3" xfId="2749"/>
    <cellStyle name="Заголовок 2 2 7 3 2" xfId="8241"/>
    <cellStyle name="Заголовок 2 2 7 3 3" xfId="7010"/>
    <cellStyle name="Заголовок 2 2 7 4" xfId="2978"/>
    <cellStyle name="Заголовок 2 2 7 4 2" xfId="8447"/>
    <cellStyle name="Заголовок 2 2 7 4 3" xfId="11823"/>
    <cellStyle name="Заголовок 2 2 7 5" xfId="3170"/>
    <cellStyle name="Заголовок 2 2 7 5 2" xfId="8617"/>
    <cellStyle name="Заголовок 2 2 7 5 3" xfId="11977"/>
    <cellStyle name="Заголовок 2 2 7 6" xfId="3370"/>
    <cellStyle name="Заголовок 2 2 7 6 2" xfId="8795"/>
    <cellStyle name="Заголовок 2 2 7 6 3" xfId="12139"/>
    <cellStyle name="Заголовок 2 2 7 7" xfId="3562"/>
    <cellStyle name="Заголовок 2 2 7 7 2" xfId="8965"/>
    <cellStyle name="Заголовок 2 2 7 7 3" xfId="12293"/>
    <cellStyle name="Заголовок 2 2 7 8" xfId="3753"/>
    <cellStyle name="Заголовок 2 2 7 8 2" xfId="9132"/>
    <cellStyle name="Заголовок 2 2 7 8 3" xfId="12445"/>
    <cellStyle name="Заголовок 2 2 7 9" xfId="3939"/>
    <cellStyle name="Заголовок 2 2 7 9 2" xfId="9292"/>
    <cellStyle name="Заголовок 2 2 7 9 3" xfId="12591"/>
    <cellStyle name="Заголовок 2 2 8" xfId="1897"/>
    <cellStyle name="Заголовок 2 2 8 10" xfId="4202"/>
    <cellStyle name="Заголовок 2 2 8 10 2" xfId="9534"/>
    <cellStyle name="Заголовок 2 2 8 10 3" xfId="12815"/>
    <cellStyle name="Заголовок 2 2 8 11" xfId="4383"/>
    <cellStyle name="Заголовок 2 2 8 11 2" xfId="9695"/>
    <cellStyle name="Заголовок 2 2 8 11 3" xfId="12958"/>
    <cellStyle name="Заголовок 2 2 8 12" xfId="4571"/>
    <cellStyle name="Заголовок 2 2 8 12 2" xfId="9858"/>
    <cellStyle name="Заголовок 2 2 8 12 3" xfId="13108"/>
    <cellStyle name="Заголовок 2 2 8 13" xfId="4743"/>
    <cellStyle name="Заголовок 2 2 8 13 2" xfId="10007"/>
    <cellStyle name="Заголовок 2 2 8 13 3" xfId="13241"/>
    <cellStyle name="Заголовок 2 2 8 14" xfId="4924"/>
    <cellStyle name="Заголовок 2 2 8 14 2" xfId="10164"/>
    <cellStyle name="Заголовок 2 2 8 14 3" xfId="13383"/>
    <cellStyle name="Заголовок 2 2 8 15" xfId="5087"/>
    <cellStyle name="Заголовок 2 2 8 15 2" xfId="10302"/>
    <cellStyle name="Заголовок 2 2 8 15 3" xfId="13508"/>
    <cellStyle name="Заголовок 2 2 8 16" xfId="5232"/>
    <cellStyle name="Заголовок 2 2 8 16 2" xfId="10425"/>
    <cellStyle name="Заголовок 2 2 8 16 3" xfId="13615"/>
    <cellStyle name="Заголовок 2 2 8 17" xfId="5367"/>
    <cellStyle name="Заголовок 2 2 8 17 2" xfId="10535"/>
    <cellStyle name="Заголовок 2 2 8 17 3" xfId="13712"/>
    <cellStyle name="Заголовок 2 2 8 18" xfId="5467"/>
    <cellStyle name="Заголовок 2 2 8 18 2" xfId="10611"/>
    <cellStyle name="Заголовок 2 2 8 18 3" xfId="13774"/>
    <cellStyle name="Заголовок 2 2 8 19" xfId="5561"/>
    <cellStyle name="Заголовок 2 2 8 19 2" xfId="10682"/>
    <cellStyle name="Заголовок 2 2 8 19 3" xfId="13831"/>
    <cellStyle name="Заголовок 2 2 8 2" xfId="2621"/>
    <cellStyle name="Заголовок 2 2 8 2 2" xfId="8135"/>
    <cellStyle name="Заголовок 2 2 8 2 3" xfId="9494"/>
    <cellStyle name="Заголовок 2 2 8 20" xfId="6151"/>
    <cellStyle name="Заголовок 2 2 8 20 2" xfId="11245"/>
    <cellStyle name="Заголовок 2 2 8 20 3" xfId="14379"/>
    <cellStyle name="Заголовок 2 2 8 21" xfId="6348"/>
    <cellStyle name="Заголовок 2 2 8 21 2" xfId="11419"/>
    <cellStyle name="Заголовок 2 2 8 21 3" xfId="14538"/>
    <cellStyle name="Заголовок 2 2 8 22" xfId="6498"/>
    <cellStyle name="Заголовок 2 2 8 22 2" xfId="11546"/>
    <cellStyle name="Заголовок 2 2 8 22 3" xfId="14650"/>
    <cellStyle name="Заголовок 2 2 8 23" xfId="6633"/>
    <cellStyle name="Заголовок 2 2 8 23 2" xfId="11659"/>
    <cellStyle name="Заголовок 2 2 8 23 3" xfId="14747"/>
    <cellStyle name="Заголовок 2 2 8 24" xfId="6733"/>
    <cellStyle name="Заголовок 2 2 8 24 2" xfId="11735"/>
    <cellStyle name="Заголовок 2 2 8 24 3" xfId="14809"/>
    <cellStyle name="Заголовок 2 2 8 25" xfId="6827"/>
    <cellStyle name="Заголовок 2 2 8 25 2" xfId="11806"/>
    <cellStyle name="Заголовок 2 2 8 25 3" xfId="14866"/>
    <cellStyle name="Заголовок 2 2 8 26" xfId="11572"/>
    <cellStyle name="Заголовок 2 2 8 3" xfId="2831"/>
    <cellStyle name="Заголовок 2 2 8 3 2" xfId="8323"/>
    <cellStyle name="Заголовок 2 2 8 3 3" xfId="6928"/>
    <cellStyle name="Заголовок 2 2 8 4" xfId="3050"/>
    <cellStyle name="Заголовок 2 2 8 4 2" xfId="8519"/>
    <cellStyle name="Заголовок 2 2 8 4 3" xfId="11895"/>
    <cellStyle name="Заголовок 2 2 8 5" xfId="3245"/>
    <cellStyle name="Заголовок 2 2 8 5 2" xfId="8692"/>
    <cellStyle name="Заголовок 2 2 8 5 3" xfId="12052"/>
    <cellStyle name="Заголовок 2 2 8 6" xfId="3443"/>
    <cellStyle name="Заголовок 2 2 8 6 2" xfId="8868"/>
    <cellStyle name="Заголовок 2 2 8 6 3" xfId="12212"/>
    <cellStyle name="Заголовок 2 2 8 7" xfId="3635"/>
    <cellStyle name="Заголовок 2 2 8 7 2" xfId="9038"/>
    <cellStyle name="Заголовок 2 2 8 7 3" xfId="12365"/>
    <cellStyle name="Заголовок 2 2 8 8" xfId="3826"/>
    <cellStyle name="Заголовок 2 2 8 8 2" xfId="9205"/>
    <cellStyle name="Заголовок 2 2 8 8 3" xfId="12516"/>
    <cellStyle name="Заголовок 2 2 8 9" xfId="4009"/>
    <cellStyle name="Заголовок 2 2 8 9 2" xfId="9362"/>
    <cellStyle name="Заголовок 2 2 8 9 3" xfId="12660"/>
    <cellStyle name="Заголовок 2 2 9" xfId="1821"/>
    <cellStyle name="Заголовок 2 2 9 10" xfId="4137"/>
    <cellStyle name="Заголовок 2 2 9 10 2" xfId="9469"/>
    <cellStyle name="Заголовок 2 2 9 10 3" xfId="12750"/>
    <cellStyle name="Заголовок 2 2 9 11" xfId="4319"/>
    <cellStyle name="Заголовок 2 2 9 11 2" xfId="9631"/>
    <cellStyle name="Заголовок 2 2 9 11 3" xfId="12894"/>
    <cellStyle name="Заголовок 2 2 9 12" xfId="4507"/>
    <cellStyle name="Заголовок 2 2 9 12 2" xfId="9794"/>
    <cellStyle name="Заголовок 2 2 9 12 3" xfId="13044"/>
    <cellStyle name="Заголовок 2 2 9 13" xfId="4678"/>
    <cellStyle name="Заголовок 2 2 9 13 2" xfId="9942"/>
    <cellStyle name="Заголовок 2 2 9 13 3" xfId="13178"/>
    <cellStyle name="Заголовок 2 2 9 14" xfId="4863"/>
    <cellStyle name="Заголовок 2 2 9 14 2" xfId="10103"/>
    <cellStyle name="Заголовок 2 2 9 14 3" xfId="13323"/>
    <cellStyle name="Заголовок 2 2 9 15" xfId="5029"/>
    <cellStyle name="Заголовок 2 2 9 15 2" xfId="10244"/>
    <cellStyle name="Заголовок 2 2 9 15 3" xfId="13450"/>
    <cellStyle name="Заголовок 2 2 9 16" xfId="5177"/>
    <cellStyle name="Заголовок 2 2 9 16 2" xfId="10370"/>
    <cellStyle name="Заголовок 2 2 9 16 3" xfId="13560"/>
    <cellStyle name="Заголовок 2 2 9 17" xfId="5313"/>
    <cellStyle name="Заголовок 2 2 9 17 2" xfId="10481"/>
    <cellStyle name="Заголовок 2 2 9 17 3" xfId="13658"/>
    <cellStyle name="Заголовок 2 2 9 18" xfId="5421"/>
    <cellStyle name="Заголовок 2 2 9 18 2" xfId="10565"/>
    <cellStyle name="Заголовок 2 2 9 18 3" xfId="13729"/>
    <cellStyle name="Заголовок 2 2 9 19" xfId="5521"/>
    <cellStyle name="Заголовок 2 2 9 19 2" xfId="10642"/>
    <cellStyle name="Заголовок 2 2 9 19 3" xfId="13791"/>
    <cellStyle name="Заголовок 2 2 9 2" xfId="2547"/>
    <cellStyle name="Заголовок 2 2 9 2 2" xfId="8061"/>
    <cellStyle name="Заголовок 2 2 9 2 3" xfId="7412"/>
    <cellStyle name="Заголовок 2 2 9 20" xfId="6078"/>
    <cellStyle name="Заголовок 2 2 9 20 2" xfId="11172"/>
    <cellStyle name="Заголовок 2 2 9 20 3" xfId="14306"/>
    <cellStyle name="Заголовок 2 2 9 21" xfId="6278"/>
    <cellStyle name="Заголовок 2 2 9 21 2" xfId="11349"/>
    <cellStyle name="Заголовок 2 2 9 21 3" xfId="14468"/>
    <cellStyle name="Заголовок 2 2 9 22" xfId="6442"/>
    <cellStyle name="Заголовок 2 2 9 22 2" xfId="11490"/>
    <cellStyle name="Заголовок 2 2 9 22 3" xfId="14594"/>
    <cellStyle name="Заголовок 2 2 9 23" xfId="6579"/>
    <cellStyle name="Заголовок 2 2 9 23 2" xfId="11605"/>
    <cellStyle name="Заголовок 2 2 9 23 3" xfId="14693"/>
    <cellStyle name="Заголовок 2 2 9 24" xfId="6688"/>
    <cellStyle name="Заголовок 2 2 9 24 2" xfId="11690"/>
    <cellStyle name="Заголовок 2 2 9 24 3" xfId="14764"/>
    <cellStyle name="Заголовок 2 2 9 25" xfId="6787"/>
    <cellStyle name="Заголовок 2 2 9 25 2" xfId="11766"/>
    <cellStyle name="Заголовок 2 2 9 25 3" xfId="14826"/>
    <cellStyle name="Заголовок 2 2 9 26" xfId="11582"/>
    <cellStyle name="Заголовок 2 2 9 3" xfId="2756"/>
    <cellStyle name="Заголовок 2 2 9 3 2" xfId="8248"/>
    <cellStyle name="Заголовок 2 2 9 3 3" xfId="7003"/>
    <cellStyle name="Заголовок 2 2 9 4" xfId="2985"/>
    <cellStyle name="Заголовок 2 2 9 4 2" xfId="8454"/>
    <cellStyle name="Заголовок 2 2 9 4 3" xfId="11830"/>
    <cellStyle name="Заголовок 2 2 9 5" xfId="3177"/>
    <cellStyle name="Заголовок 2 2 9 5 2" xfId="8624"/>
    <cellStyle name="Заголовок 2 2 9 5 3" xfId="11984"/>
    <cellStyle name="Заголовок 2 2 9 6" xfId="3377"/>
    <cellStyle name="Заголовок 2 2 9 6 2" xfId="8802"/>
    <cellStyle name="Заголовок 2 2 9 6 3" xfId="12146"/>
    <cellStyle name="Заголовок 2 2 9 7" xfId="3569"/>
    <cellStyle name="Заголовок 2 2 9 7 2" xfId="8972"/>
    <cellStyle name="Заголовок 2 2 9 7 3" xfId="12300"/>
    <cellStyle name="Заголовок 2 2 9 8" xfId="3760"/>
    <cellStyle name="Заголовок 2 2 9 8 2" xfId="9139"/>
    <cellStyle name="Заголовок 2 2 9 8 3" xfId="12452"/>
    <cellStyle name="Заголовок 2 2 9 9" xfId="3946"/>
    <cellStyle name="Заголовок 2 2 9 9 2" xfId="9299"/>
    <cellStyle name="Заголовок 2 2 9 9 3" xfId="12598"/>
    <cellStyle name="Заголовок 2 20" xfId="47045"/>
    <cellStyle name="Заголовок 2 20 2" xfId="47046"/>
    <cellStyle name="Заголовок 2 20 3" xfId="47047"/>
    <cellStyle name="Заголовок 2 20 4" xfId="47048"/>
    <cellStyle name="Заголовок 2 20 5" xfId="47049"/>
    <cellStyle name="Заголовок 2 21" xfId="47050"/>
    <cellStyle name="Заголовок 2 21 2" xfId="47051"/>
    <cellStyle name="Заголовок 2 21 3" xfId="47052"/>
    <cellStyle name="Заголовок 2 21 4" xfId="47053"/>
    <cellStyle name="Заголовок 2 21 5" xfId="47054"/>
    <cellStyle name="Заголовок 2 22" xfId="47055"/>
    <cellStyle name="Заголовок 2 22 2" xfId="47056"/>
    <cellStyle name="Заголовок 2 22 3" xfId="47057"/>
    <cellStyle name="Заголовок 2 22 4" xfId="47058"/>
    <cellStyle name="Заголовок 2 22 5" xfId="47059"/>
    <cellStyle name="Заголовок 2 23" xfId="47060"/>
    <cellStyle name="Заголовок 2 23 2" xfId="47061"/>
    <cellStyle name="Заголовок 2 23 3" xfId="47062"/>
    <cellStyle name="Заголовок 2 23 4" xfId="47063"/>
    <cellStyle name="Заголовок 2 23 5" xfId="47064"/>
    <cellStyle name="Заголовок 2 24" xfId="47065"/>
    <cellStyle name="Заголовок 2 24 2" xfId="47066"/>
    <cellStyle name="Заголовок 2 24 3" xfId="47067"/>
    <cellStyle name="Заголовок 2 24 4" xfId="47068"/>
    <cellStyle name="Заголовок 2 24 5" xfId="47069"/>
    <cellStyle name="Заголовок 2 25" xfId="47070"/>
    <cellStyle name="Заголовок 2 25 2" xfId="47071"/>
    <cellStyle name="Заголовок 2 25 3" xfId="47072"/>
    <cellStyle name="Заголовок 2 25 4" xfId="47073"/>
    <cellStyle name="Заголовок 2 25 5" xfId="47074"/>
    <cellStyle name="Заголовок 2 26" xfId="47075"/>
    <cellStyle name="Заголовок 2 26 2" xfId="47076"/>
    <cellStyle name="Заголовок 2 26 3" xfId="47077"/>
    <cellStyle name="Заголовок 2 26 4" xfId="47078"/>
    <cellStyle name="Заголовок 2 26 5" xfId="47079"/>
    <cellStyle name="Заголовок 2 27" xfId="47080"/>
    <cellStyle name="Заголовок 2 27 2" xfId="47081"/>
    <cellStyle name="Заголовок 2 27 3" xfId="47082"/>
    <cellStyle name="Заголовок 2 27 4" xfId="47083"/>
    <cellStyle name="Заголовок 2 27 5" xfId="47084"/>
    <cellStyle name="Заголовок 2 28" xfId="47085"/>
    <cellStyle name="Заголовок 2 28 2" xfId="47086"/>
    <cellStyle name="Заголовок 2 28 3" xfId="47087"/>
    <cellStyle name="Заголовок 2 28 4" xfId="47088"/>
    <cellStyle name="Заголовок 2 28 5" xfId="47089"/>
    <cellStyle name="Заголовок 2 29" xfId="47090"/>
    <cellStyle name="Заголовок 2 29 2" xfId="47091"/>
    <cellStyle name="Заголовок 2 29 3" xfId="47092"/>
    <cellStyle name="Заголовок 2 29 4" xfId="47093"/>
    <cellStyle name="Заголовок 2 29 5" xfId="47094"/>
    <cellStyle name="Заголовок 2 3" xfId="1623"/>
    <cellStyle name="Заголовок 2 3 2" xfId="47095"/>
    <cellStyle name="Заголовок 2 3 3" xfId="47096"/>
    <cellStyle name="Заголовок 2 3 4" xfId="47097"/>
    <cellStyle name="Заголовок 2 3 5" xfId="47098"/>
    <cellStyle name="Заголовок 2 30" xfId="47099"/>
    <cellStyle name="Заголовок 2 30 2" xfId="47100"/>
    <cellStyle name="Заголовок 2 30 3" xfId="47101"/>
    <cellStyle name="Заголовок 2 30 4" xfId="47102"/>
    <cellStyle name="Заголовок 2 30 5" xfId="47103"/>
    <cellStyle name="Заголовок 2 31" xfId="47104"/>
    <cellStyle name="Заголовок 2 32" xfId="47105"/>
    <cellStyle name="Заголовок 2 33" xfId="47106"/>
    <cellStyle name="Заголовок 2 34" xfId="47107"/>
    <cellStyle name="Заголовок 2 35" xfId="47108"/>
    <cellStyle name="Заголовок 2 36" xfId="47109"/>
    <cellStyle name="Заголовок 2 37" xfId="47110"/>
    <cellStyle name="Заголовок 2 38" xfId="47111"/>
    <cellStyle name="Заголовок 2 4" xfId="47112"/>
    <cellStyle name="Заголовок 2 4 2" xfId="47113"/>
    <cellStyle name="Заголовок 2 4 3" xfId="47114"/>
    <cellStyle name="Заголовок 2 4 4" xfId="47115"/>
    <cellStyle name="Заголовок 2 4 5" xfId="47116"/>
    <cellStyle name="Заголовок 2 5" xfId="47117"/>
    <cellStyle name="Заголовок 2 5 2" xfId="47118"/>
    <cellStyle name="Заголовок 2 5 3" xfId="47119"/>
    <cellStyle name="Заголовок 2 5 4" xfId="47120"/>
    <cellStyle name="Заголовок 2 5 5" xfId="47121"/>
    <cellStyle name="Заголовок 2 6" xfId="47122"/>
    <cellStyle name="Заголовок 2 6 2" xfId="47123"/>
    <cellStyle name="Заголовок 2 6 3" xfId="47124"/>
    <cellStyle name="Заголовок 2 6 4" xfId="47125"/>
    <cellStyle name="Заголовок 2 6 5" xfId="47126"/>
    <cellStyle name="Заголовок 2 7" xfId="47127"/>
    <cellStyle name="Заголовок 2 7 2" xfId="47128"/>
    <cellStyle name="Заголовок 2 7 3" xfId="47129"/>
    <cellStyle name="Заголовок 2 7 4" xfId="47130"/>
    <cellStyle name="Заголовок 2 7 5" xfId="47131"/>
    <cellStyle name="Заголовок 2 8" xfId="47132"/>
    <cellStyle name="Заголовок 2 8 2" xfId="47133"/>
    <cellStyle name="Заголовок 2 8 3" xfId="47134"/>
    <cellStyle name="Заголовок 2 8 4" xfId="47135"/>
    <cellStyle name="Заголовок 2 8 5" xfId="47136"/>
    <cellStyle name="Заголовок 2 9" xfId="47137"/>
    <cellStyle name="Заголовок 2 9 2" xfId="47138"/>
    <cellStyle name="Заголовок 2 9 3" xfId="47139"/>
    <cellStyle name="Заголовок 2 9 4" xfId="47140"/>
    <cellStyle name="Заголовок 2 9 5" xfId="47141"/>
    <cellStyle name="Заголовок 3 10" xfId="47142"/>
    <cellStyle name="Заголовок 3 10 2" xfId="47143"/>
    <cellStyle name="Заголовок 3 10 3" xfId="47144"/>
    <cellStyle name="Заголовок 3 10 4" xfId="47145"/>
    <cellStyle name="Заголовок 3 10 5" xfId="47146"/>
    <cellStyle name="Заголовок 3 11" xfId="47147"/>
    <cellStyle name="Заголовок 3 11 2" xfId="47148"/>
    <cellStyle name="Заголовок 3 11 3" xfId="47149"/>
    <cellStyle name="Заголовок 3 11 4" xfId="47150"/>
    <cellStyle name="Заголовок 3 11 5" xfId="47151"/>
    <cellStyle name="Заголовок 3 12" xfId="47152"/>
    <cellStyle name="Заголовок 3 12 2" xfId="47153"/>
    <cellStyle name="Заголовок 3 12 3" xfId="47154"/>
    <cellStyle name="Заголовок 3 12 4" xfId="47155"/>
    <cellStyle name="Заголовок 3 12 5" xfId="47156"/>
    <cellStyle name="Заголовок 3 13" xfId="47157"/>
    <cellStyle name="Заголовок 3 13 2" xfId="47158"/>
    <cellStyle name="Заголовок 3 13 3" xfId="47159"/>
    <cellStyle name="Заголовок 3 13 4" xfId="47160"/>
    <cellStyle name="Заголовок 3 13 5" xfId="47161"/>
    <cellStyle name="Заголовок 3 14" xfId="47162"/>
    <cellStyle name="Заголовок 3 14 2" xfId="47163"/>
    <cellStyle name="Заголовок 3 14 3" xfId="47164"/>
    <cellStyle name="Заголовок 3 14 4" xfId="47165"/>
    <cellStyle name="Заголовок 3 14 5" xfId="47166"/>
    <cellStyle name="Заголовок 3 15" xfId="47167"/>
    <cellStyle name="Заголовок 3 15 2" xfId="47168"/>
    <cellStyle name="Заголовок 3 15 3" xfId="47169"/>
    <cellStyle name="Заголовок 3 15 4" xfId="47170"/>
    <cellStyle name="Заголовок 3 15 5" xfId="47171"/>
    <cellStyle name="Заголовок 3 16" xfId="47172"/>
    <cellStyle name="Заголовок 3 16 2" xfId="47173"/>
    <cellStyle name="Заголовок 3 16 3" xfId="47174"/>
    <cellStyle name="Заголовок 3 16 4" xfId="47175"/>
    <cellStyle name="Заголовок 3 16 5" xfId="47176"/>
    <cellStyle name="Заголовок 3 17" xfId="47177"/>
    <cellStyle name="Заголовок 3 17 2" xfId="47178"/>
    <cellStyle name="Заголовок 3 17 3" xfId="47179"/>
    <cellStyle name="Заголовок 3 17 4" xfId="47180"/>
    <cellStyle name="Заголовок 3 17 5" xfId="47181"/>
    <cellStyle name="Заголовок 3 18" xfId="47182"/>
    <cellStyle name="Заголовок 3 18 2" xfId="47183"/>
    <cellStyle name="Заголовок 3 18 3" xfId="47184"/>
    <cellStyle name="Заголовок 3 18 4" xfId="47185"/>
    <cellStyle name="Заголовок 3 18 5" xfId="47186"/>
    <cellStyle name="Заголовок 3 19" xfId="47187"/>
    <cellStyle name="Заголовок 3 19 2" xfId="47188"/>
    <cellStyle name="Заголовок 3 19 3" xfId="47189"/>
    <cellStyle name="Заголовок 3 19 4" xfId="47190"/>
    <cellStyle name="Заголовок 3 19 5" xfId="47191"/>
    <cellStyle name="Заголовок 3 2" xfId="1624"/>
    <cellStyle name="Заголовок 3 2 10" xfId="1893"/>
    <cellStyle name="Заголовок 3 2 10 10" xfId="4198"/>
    <cellStyle name="Заголовок 3 2 10 10 2" xfId="9530"/>
    <cellStyle name="Заголовок 3 2 10 10 3" xfId="12811"/>
    <cellStyle name="Заголовок 3 2 10 11" xfId="4379"/>
    <cellStyle name="Заголовок 3 2 10 11 2" xfId="9691"/>
    <cellStyle name="Заголовок 3 2 10 11 3" xfId="12954"/>
    <cellStyle name="Заголовок 3 2 10 12" xfId="4567"/>
    <cellStyle name="Заголовок 3 2 10 12 2" xfId="9854"/>
    <cellStyle name="Заголовок 3 2 10 12 3" xfId="13104"/>
    <cellStyle name="Заголовок 3 2 10 13" xfId="4740"/>
    <cellStyle name="Заголовок 3 2 10 13 2" xfId="10004"/>
    <cellStyle name="Заголовок 3 2 10 13 3" xfId="13239"/>
    <cellStyle name="Заголовок 3 2 10 14" xfId="4921"/>
    <cellStyle name="Заголовок 3 2 10 14 2" xfId="10161"/>
    <cellStyle name="Заголовок 3 2 10 14 3" xfId="13380"/>
    <cellStyle name="Заголовок 3 2 10 15" xfId="5083"/>
    <cellStyle name="Заголовок 3 2 10 15 2" xfId="10298"/>
    <cellStyle name="Заголовок 3 2 10 15 3" xfId="13504"/>
    <cellStyle name="Заголовок 3 2 10 16" xfId="5229"/>
    <cellStyle name="Заголовок 3 2 10 16 2" xfId="10422"/>
    <cellStyle name="Заголовок 3 2 10 16 3" xfId="13612"/>
    <cellStyle name="Заголовок 3 2 10 17" xfId="5363"/>
    <cellStyle name="Заголовок 3 2 10 17 2" xfId="10531"/>
    <cellStyle name="Заголовок 3 2 10 17 3" xfId="13708"/>
    <cellStyle name="Заголовок 3 2 10 18" xfId="5466"/>
    <cellStyle name="Заголовок 3 2 10 18 2" xfId="10610"/>
    <cellStyle name="Заголовок 3 2 10 18 3" xfId="13773"/>
    <cellStyle name="Заголовок 3 2 10 19" xfId="5560"/>
    <cellStyle name="Заголовок 3 2 10 19 2" xfId="10681"/>
    <cellStyle name="Заголовок 3 2 10 19 3" xfId="13830"/>
    <cellStyle name="Заголовок 3 2 10 2" xfId="2617"/>
    <cellStyle name="Заголовок 3 2 10 2 2" xfId="8131"/>
    <cellStyle name="Заголовок 3 2 10 2 3" xfId="7102"/>
    <cellStyle name="Заголовок 3 2 10 20" xfId="6147"/>
    <cellStyle name="Заголовок 3 2 10 20 2" xfId="11241"/>
    <cellStyle name="Заголовок 3 2 10 20 3" xfId="14375"/>
    <cellStyle name="Заголовок 3 2 10 21" xfId="6345"/>
    <cellStyle name="Заголовок 3 2 10 21 2" xfId="11416"/>
    <cellStyle name="Заголовок 3 2 10 21 3" xfId="14535"/>
    <cellStyle name="Заголовок 3 2 10 22" xfId="6495"/>
    <cellStyle name="Заголовок 3 2 10 22 2" xfId="11543"/>
    <cellStyle name="Заголовок 3 2 10 22 3" xfId="14647"/>
    <cellStyle name="Заголовок 3 2 10 23" xfId="6630"/>
    <cellStyle name="Заголовок 3 2 10 23 2" xfId="11656"/>
    <cellStyle name="Заголовок 3 2 10 23 3" xfId="14744"/>
    <cellStyle name="Заголовок 3 2 10 24" xfId="6732"/>
    <cellStyle name="Заголовок 3 2 10 24 2" xfId="11734"/>
    <cellStyle name="Заголовок 3 2 10 24 3" xfId="14808"/>
    <cellStyle name="Заголовок 3 2 10 25" xfId="6826"/>
    <cellStyle name="Заголовок 3 2 10 25 2" xfId="11805"/>
    <cellStyle name="Заголовок 3 2 10 25 3" xfId="14865"/>
    <cellStyle name="Заголовок 3 2 10 26" xfId="8415"/>
    <cellStyle name="Заголовок 3 2 10 3" xfId="2828"/>
    <cellStyle name="Заголовок 3 2 10 3 2" xfId="8320"/>
    <cellStyle name="Заголовок 3 2 10 3 3" xfId="6931"/>
    <cellStyle name="Заголовок 3 2 10 4" xfId="3047"/>
    <cellStyle name="Заголовок 3 2 10 4 2" xfId="8516"/>
    <cellStyle name="Заголовок 3 2 10 4 3" xfId="11892"/>
    <cellStyle name="Заголовок 3 2 10 5" xfId="3242"/>
    <cellStyle name="Заголовок 3 2 10 5 2" xfId="8689"/>
    <cellStyle name="Заголовок 3 2 10 5 3" xfId="12049"/>
    <cellStyle name="Заголовок 3 2 10 6" xfId="3440"/>
    <cellStyle name="Заголовок 3 2 10 6 2" xfId="8865"/>
    <cellStyle name="Заголовок 3 2 10 6 3" xfId="12209"/>
    <cellStyle name="Заголовок 3 2 10 7" xfId="3632"/>
    <cellStyle name="Заголовок 3 2 10 7 2" xfId="9035"/>
    <cellStyle name="Заголовок 3 2 10 7 3" xfId="12362"/>
    <cellStyle name="Заголовок 3 2 10 8" xfId="3823"/>
    <cellStyle name="Заголовок 3 2 10 8 2" xfId="9202"/>
    <cellStyle name="Заголовок 3 2 10 8 3" xfId="12513"/>
    <cellStyle name="Заголовок 3 2 10 9" xfId="4006"/>
    <cellStyle name="Заголовок 3 2 10 9 2" xfId="9359"/>
    <cellStyle name="Заголовок 3 2 10 9 3" xfId="12657"/>
    <cellStyle name="Заголовок 3 2 11" xfId="1817"/>
    <cellStyle name="Заголовок 3 2 11 10" xfId="4133"/>
    <cellStyle name="Заголовок 3 2 11 10 2" xfId="9465"/>
    <cellStyle name="Заголовок 3 2 11 10 3" xfId="12746"/>
    <cellStyle name="Заголовок 3 2 11 11" xfId="4315"/>
    <cellStyle name="Заголовок 3 2 11 11 2" xfId="9627"/>
    <cellStyle name="Заголовок 3 2 11 11 3" xfId="12890"/>
    <cellStyle name="Заголовок 3 2 11 12" xfId="4503"/>
    <cellStyle name="Заголовок 3 2 11 12 2" xfId="9790"/>
    <cellStyle name="Заголовок 3 2 11 12 3" xfId="13040"/>
    <cellStyle name="Заголовок 3 2 11 13" xfId="4675"/>
    <cellStyle name="Заголовок 3 2 11 13 2" xfId="9939"/>
    <cellStyle name="Заголовок 3 2 11 13 3" xfId="13175"/>
    <cellStyle name="Заголовок 3 2 11 14" xfId="4859"/>
    <cellStyle name="Заголовок 3 2 11 14 2" xfId="10099"/>
    <cellStyle name="Заголовок 3 2 11 14 3" xfId="13319"/>
    <cellStyle name="Заголовок 3 2 11 15" xfId="5025"/>
    <cellStyle name="Заголовок 3 2 11 15 2" xfId="10240"/>
    <cellStyle name="Заголовок 3 2 11 15 3" xfId="13446"/>
    <cellStyle name="Заголовок 3 2 11 16" xfId="5173"/>
    <cellStyle name="Заголовок 3 2 11 16 2" xfId="10366"/>
    <cellStyle name="Заголовок 3 2 11 16 3" xfId="13556"/>
    <cellStyle name="Заголовок 3 2 11 17" xfId="5309"/>
    <cellStyle name="Заголовок 3 2 11 17 2" xfId="10477"/>
    <cellStyle name="Заголовок 3 2 11 17 3" xfId="13654"/>
    <cellStyle name="Заголовок 3 2 11 18" xfId="5418"/>
    <cellStyle name="Заголовок 3 2 11 18 2" xfId="10562"/>
    <cellStyle name="Заголовок 3 2 11 18 3" xfId="13726"/>
    <cellStyle name="Заголовок 3 2 11 19" xfId="5518"/>
    <cellStyle name="Заголовок 3 2 11 19 2" xfId="10639"/>
    <cellStyle name="Заголовок 3 2 11 19 3" xfId="13788"/>
    <cellStyle name="Заголовок 3 2 11 2" xfId="2543"/>
    <cellStyle name="Заголовок 3 2 11 2 2" xfId="8057"/>
    <cellStyle name="Заголовок 3 2 11 2 3" xfId="7423"/>
    <cellStyle name="Заголовок 3 2 11 20" xfId="6074"/>
    <cellStyle name="Заголовок 3 2 11 20 2" xfId="11168"/>
    <cellStyle name="Заголовок 3 2 11 20 3" xfId="14302"/>
    <cellStyle name="Заголовок 3 2 11 21" xfId="6274"/>
    <cellStyle name="Заголовок 3 2 11 21 2" xfId="11345"/>
    <cellStyle name="Заголовок 3 2 11 21 3" xfId="14464"/>
    <cellStyle name="Заголовок 3 2 11 22" xfId="6438"/>
    <cellStyle name="Заголовок 3 2 11 22 2" xfId="11486"/>
    <cellStyle name="Заголовок 3 2 11 22 3" xfId="14590"/>
    <cellStyle name="Заголовок 3 2 11 23" xfId="6575"/>
    <cellStyle name="Заголовок 3 2 11 23 2" xfId="11601"/>
    <cellStyle name="Заголовок 3 2 11 23 3" xfId="14689"/>
    <cellStyle name="Заголовок 3 2 11 24" xfId="6685"/>
    <cellStyle name="Заголовок 3 2 11 24 2" xfId="11687"/>
    <cellStyle name="Заголовок 3 2 11 24 3" xfId="14761"/>
    <cellStyle name="Заголовок 3 2 11 25" xfId="6784"/>
    <cellStyle name="Заголовок 3 2 11 25 2" xfId="11763"/>
    <cellStyle name="Заголовок 3 2 11 25 3" xfId="14823"/>
    <cellStyle name="Заголовок 3 2 11 26" xfId="8428"/>
    <cellStyle name="Заголовок 3 2 11 3" xfId="2752"/>
    <cellStyle name="Заголовок 3 2 11 3 2" xfId="8244"/>
    <cellStyle name="Заголовок 3 2 11 3 3" xfId="7007"/>
    <cellStyle name="Заголовок 3 2 11 4" xfId="2981"/>
    <cellStyle name="Заголовок 3 2 11 4 2" xfId="8450"/>
    <cellStyle name="Заголовок 3 2 11 4 3" xfId="11826"/>
    <cellStyle name="Заголовок 3 2 11 5" xfId="3173"/>
    <cellStyle name="Заголовок 3 2 11 5 2" xfId="8620"/>
    <cellStyle name="Заголовок 3 2 11 5 3" xfId="11980"/>
    <cellStyle name="Заголовок 3 2 11 6" xfId="3373"/>
    <cellStyle name="Заголовок 3 2 11 6 2" xfId="8798"/>
    <cellStyle name="Заголовок 3 2 11 6 3" xfId="12142"/>
    <cellStyle name="Заголовок 3 2 11 7" xfId="3565"/>
    <cellStyle name="Заголовок 3 2 11 7 2" xfId="8968"/>
    <cellStyle name="Заголовок 3 2 11 7 3" xfId="12296"/>
    <cellStyle name="Заголовок 3 2 11 8" xfId="3756"/>
    <cellStyle name="Заголовок 3 2 11 8 2" xfId="9135"/>
    <cellStyle name="Заголовок 3 2 11 8 3" xfId="12448"/>
    <cellStyle name="Заголовок 3 2 11 9" xfId="3942"/>
    <cellStyle name="Заголовок 3 2 11 9 2" xfId="9295"/>
    <cellStyle name="Заголовок 3 2 11 9 3" xfId="12594"/>
    <cellStyle name="Заголовок 3 2 12" xfId="1806"/>
    <cellStyle name="Заголовок 3 2 12 10" xfId="4122"/>
    <cellStyle name="Заголовок 3 2 12 10 2" xfId="9454"/>
    <cellStyle name="Заголовок 3 2 12 10 3" xfId="12735"/>
    <cellStyle name="Заголовок 3 2 12 11" xfId="4304"/>
    <cellStyle name="Заголовок 3 2 12 11 2" xfId="9616"/>
    <cellStyle name="Заголовок 3 2 12 11 3" xfId="12879"/>
    <cellStyle name="Заголовок 3 2 12 12" xfId="4493"/>
    <cellStyle name="Заголовок 3 2 12 12 2" xfId="9780"/>
    <cellStyle name="Заголовок 3 2 12 12 3" xfId="13030"/>
    <cellStyle name="Заголовок 3 2 12 13" xfId="4664"/>
    <cellStyle name="Заголовок 3 2 12 13 2" xfId="9928"/>
    <cellStyle name="Заголовок 3 2 12 13 3" xfId="13164"/>
    <cellStyle name="Заголовок 3 2 12 14" xfId="4849"/>
    <cellStyle name="Заголовок 3 2 12 14 2" xfId="10089"/>
    <cellStyle name="Заголовок 3 2 12 14 3" xfId="13309"/>
    <cellStyle name="Заголовок 3 2 12 15" xfId="5015"/>
    <cellStyle name="Заголовок 3 2 12 15 2" xfId="10230"/>
    <cellStyle name="Заголовок 3 2 12 15 3" xfId="13436"/>
    <cellStyle name="Заголовок 3 2 12 16" xfId="5163"/>
    <cellStyle name="Заголовок 3 2 12 16 2" xfId="10356"/>
    <cellStyle name="Заголовок 3 2 12 16 3" xfId="13546"/>
    <cellStyle name="Заголовок 3 2 12 17" xfId="5300"/>
    <cellStyle name="Заголовок 3 2 12 17 2" xfId="10468"/>
    <cellStyle name="Заголовок 3 2 12 17 3" xfId="13645"/>
    <cellStyle name="Заголовок 3 2 12 18" xfId="5410"/>
    <cellStyle name="Заголовок 3 2 12 18 2" xfId="10554"/>
    <cellStyle name="Заголовок 3 2 12 18 3" xfId="13718"/>
    <cellStyle name="Заголовок 3 2 12 19" xfId="5510"/>
    <cellStyle name="Заголовок 3 2 12 19 2" xfId="10631"/>
    <cellStyle name="Заголовок 3 2 12 19 3" xfId="13780"/>
    <cellStyle name="Заголовок 3 2 12 2" xfId="2532"/>
    <cellStyle name="Заголовок 3 2 12 2 2" xfId="8046"/>
    <cellStyle name="Заголовок 3 2 12 2 3" xfId="8568"/>
    <cellStyle name="Заголовок 3 2 12 20" xfId="6063"/>
    <cellStyle name="Заголовок 3 2 12 20 2" xfId="11157"/>
    <cellStyle name="Заголовок 3 2 12 20 3" xfId="14291"/>
    <cellStyle name="Заголовок 3 2 12 21" xfId="6264"/>
    <cellStyle name="Заголовок 3 2 12 21 2" xfId="11335"/>
    <cellStyle name="Заголовок 3 2 12 21 3" xfId="14454"/>
    <cellStyle name="Заголовок 3 2 12 22" xfId="6428"/>
    <cellStyle name="Заголовок 3 2 12 22 2" xfId="11476"/>
    <cellStyle name="Заголовок 3 2 12 22 3" xfId="14580"/>
    <cellStyle name="Заголовок 3 2 12 23" xfId="6565"/>
    <cellStyle name="Заголовок 3 2 12 23 2" xfId="11591"/>
    <cellStyle name="Заголовок 3 2 12 23 3" xfId="14679"/>
    <cellStyle name="Заголовок 3 2 12 24" xfId="6677"/>
    <cellStyle name="Заголовок 3 2 12 24 2" xfId="11679"/>
    <cellStyle name="Заголовок 3 2 12 24 3" xfId="14753"/>
    <cellStyle name="Заголовок 3 2 12 25" xfId="6776"/>
    <cellStyle name="Заголовок 3 2 12 25 2" xfId="11755"/>
    <cellStyle name="Заголовок 3 2 12 25 3" xfId="14815"/>
    <cellStyle name="Заголовок 3 2 12 26" xfId="8749"/>
    <cellStyle name="Заголовок 3 2 12 3" xfId="2741"/>
    <cellStyle name="Заголовок 3 2 12 3 2" xfId="8233"/>
    <cellStyle name="Заголовок 3 2 12 3 3" xfId="7018"/>
    <cellStyle name="Заголовок 3 2 12 4" xfId="2970"/>
    <cellStyle name="Заголовок 3 2 12 4 2" xfId="8439"/>
    <cellStyle name="Заголовок 3 2 12 4 3" xfId="11815"/>
    <cellStyle name="Заголовок 3 2 12 5" xfId="3162"/>
    <cellStyle name="Заголовок 3 2 12 5 2" xfId="8609"/>
    <cellStyle name="Заголовок 3 2 12 5 3" xfId="11969"/>
    <cellStyle name="Заголовок 3 2 12 6" xfId="3362"/>
    <cellStyle name="Заголовок 3 2 12 6 2" xfId="8787"/>
    <cellStyle name="Заголовок 3 2 12 6 3" xfId="12131"/>
    <cellStyle name="Заголовок 3 2 12 7" xfId="3554"/>
    <cellStyle name="Заголовок 3 2 12 7 2" xfId="8957"/>
    <cellStyle name="Заголовок 3 2 12 7 3" xfId="12285"/>
    <cellStyle name="Заголовок 3 2 12 8" xfId="3746"/>
    <cellStyle name="Заголовок 3 2 12 8 2" xfId="9125"/>
    <cellStyle name="Заголовок 3 2 12 8 3" xfId="12438"/>
    <cellStyle name="Заголовок 3 2 12 9" xfId="3931"/>
    <cellStyle name="Заголовок 3 2 12 9 2" xfId="9284"/>
    <cellStyle name="Заголовок 3 2 12 9 3" xfId="12583"/>
    <cellStyle name="Заголовок 3 2 13" xfId="2370"/>
    <cellStyle name="Заголовок 3 2 13 2" xfId="7908"/>
    <cellStyle name="Заголовок 3 2 13 3" xfId="7210"/>
    <cellStyle name="Заголовок 3 2 14" xfId="1961"/>
    <cellStyle name="Заголовок 3 2 14 2" xfId="7502"/>
    <cellStyle name="Заголовок 3 2 14 3" xfId="7359"/>
    <cellStyle name="Заголовок 3 2 15" xfId="2456"/>
    <cellStyle name="Заголовок 3 2 15 2" xfId="7994"/>
    <cellStyle name="Заголовок 3 2 15 3" xfId="10843"/>
    <cellStyle name="Заголовок 3 2 16" xfId="2638"/>
    <cellStyle name="Заголовок 3 2 16 2" xfId="8152"/>
    <cellStyle name="Заголовок 3 2 16 3" xfId="7085"/>
    <cellStyle name="Заголовок 3 2 17" xfId="2867"/>
    <cellStyle name="Заголовок 3 2 17 2" xfId="8359"/>
    <cellStyle name="Заголовок 3 2 17 3" xfId="6892"/>
    <cellStyle name="Заголовок 3 2 18" xfId="3063"/>
    <cellStyle name="Заголовок 3 2 18 2" xfId="8531"/>
    <cellStyle name="Заголовок 3 2 18 3" xfId="11908"/>
    <cellStyle name="Заголовок 3 2 19" xfId="3261"/>
    <cellStyle name="Заголовок 3 2 19 2" xfId="8708"/>
    <cellStyle name="Заголовок 3 2 19 3" xfId="12068"/>
    <cellStyle name="Заголовок 3 2 2" xfId="1876"/>
    <cellStyle name="Заголовок 3 2 2 10" xfId="4185"/>
    <cellStyle name="Заголовок 3 2 2 10 2" xfId="9517"/>
    <cellStyle name="Заголовок 3 2 2 10 3" xfId="12798"/>
    <cellStyle name="Заголовок 3 2 2 11" xfId="4368"/>
    <cellStyle name="Заголовок 3 2 2 11 2" xfId="9680"/>
    <cellStyle name="Заголовок 3 2 2 11 3" xfId="12943"/>
    <cellStyle name="Заголовок 3 2 2 12" xfId="4555"/>
    <cellStyle name="Заголовок 3 2 2 12 2" xfId="9842"/>
    <cellStyle name="Заголовок 3 2 2 12 3" xfId="13092"/>
    <cellStyle name="Заголовок 3 2 2 13" xfId="4727"/>
    <cellStyle name="Заголовок 3 2 2 13 2" xfId="9991"/>
    <cellStyle name="Заголовок 3 2 2 13 3" xfId="13226"/>
    <cellStyle name="Заголовок 3 2 2 14" xfId="4911"/>
    <cellStyle name="Заголовок 3 2 2 14 2" xfId="10151"/>
    <cellStyle name="Заголовок 3 2 2 14 3" xfId="13370"/>
    <cellStyle name="Заголовок 3 2 2 15" xfId="5073"/>
    <cellStyle name="Заголовок 3 2 2 15 2" xfId="10288"/>
    <cellStyle name="Заголовок 3 2 2 15 3" xfId="13494"/>
    <cellStyle name="Заголовок 3 2 2 16" xfId="5221"/>
    <cellStyle name="Заголовок 3 2 2 16 2" xfId="10414"/>
    <cellStyle name="Заголовок 3 2 2 16 3" xfId="13604"/>
    <cellStyle name="Заголовок 3 2 2 17" xfId="5355"/>
    <cellStyle name="Заголовок 3 2 2 17 2" xfId="10523"/>
    <cellStyle name="Заголовок 3 2 2 17 3" xfId="13700"/>
    <cellStyle name="Заголовок 3 2 2 18" xfId="5460"/>
    <cellStyle name="Заголовок 3 2 2 18 2" xfId="10604"/>
    <cellStyle name="Заголовок 3 2 2 18 3" xfId="13768"/>
    <cellStyle name="Заголовок 3 2 2 19" xfId="5555"/>
    <cellStyle name="Заголовок 3 2 2 19 2" xfId="10676"/>
    <cellStyle name="Заголовок 3 2 2 19 3" xfId="13825"/>
    <cellStyle name="Заголовок 3 2 2 2" xfId="2602"/>
    <cellStyle name="Заголовок 3 2 2 2 2" xfId="8116"/>
    <cellStyle name="Заголовок 3 2 2 2 3" xfId="7107"/>
    <cellStyle name="Заголовок 3 2 2 20" xfId="6133"/>
    <cellStyle name="Заголовок 3 2 2 20 2" xfId="11227"/>
    <cellStyle name="Заголовок 3 2 2 20 3" xfId="14361"/>
    <cellStyle name="Заголовок 3 2 2 21" xfId="6333"/>
    <cellStyle name="Заголовок 3 2 2 21 2" xfId="11404"/>
    <cellStyle name="Заголовок 3 2 2 21 3" xfId="14523"/>
    <cellStyle name="Заголовок 3 2 2 22" xfId="6486"/>
    <cellStyle name="Заголовок 3 2 2 22 2" xfId="11534"/>
    <cellStyle name="Заголовок 3 2 2 22 3" xfId="14638"/>
    <cellStyle name="Заголовок 3 2 2 23" xfId="6623"/>
    <cellStyle name="Заголовок 3 2 2 23 2" xfId="11649"/>
    <cellStyle name="Заголовок 3 2 2 23 3" xfId="14737"/>
    <cellStyle name="Заголовок 3 2 2 24" xfId="6727"/>
    <cellStyle name="Заголовок 3 2 2 24 2" xfId="11729"/>
    <cellStyle name="Заголовок 3 2 2 24 3" xfId="14803"/>
    <cellStyle name="Заголовок 3 2 2 25" xfId="6821"/>
    <cellStyle name="Заголовок 3 2 2 25 2" xfId="11800"/>
    <cellStyle name="Заголовок 3 2 2 25 3" xfId="14860"/>
    <cellStyle name="Заголовок 3 2 2 26" xfId="10622"/>
    <cellStyle name="Заголовок 3 2 2 3" xfId="2811"/>
    <cellStyle name="Заголовок 3 2 2 3 2" xfId="8303"/>
    <cellStyle name="Заголовок 3 2 2 3 3" xfId="6948"/>
    <cellStyle name="Заголовок 3 2 2 4" xfId="3034"/>
    <cellStyle name="Заголовок 3 2 2 4 2" xfId="8503"/>
    <cellStyle name="Заголовок 3 2 2 4 3" xfId="11879"/>
    <cellStyle name="Заголовок 3 2 2 5" xfId="3226"/>
    <cellStyle name="Заголовок 3 2 2 5 2" xfId="8673"/>
    <cellStyle name="Заголовок 3 2 2 5 3" xfId="12033"/>
    <cellStyle name="Заголовок 3 2 2 6" xfId="3426"/>
    <cellStyle name="Заголовок 3 2 2 6 2" xfId="8851"/>
    <cellStyle name="Заголовок 3 2 2 6 3" xfId="12195"/>
    <cellStyle name="Заголовок 3 2 2 7" xfId="3618"/>
    <cellStyle name="Заголовок 3 2 2 7 2" xfId="9021"/>
    <cellStyle name="Заголовок 3 2 2 7 3" xfId="12348"/>
    <cellStyle name="Заголовок 3 2 2 8" xfId="3809"/>
    <cellStyle name="Заголовок 3 2 2 8 2" xfId="9188"/>
    <cellStyle name="Заголовок 3 2 2 8 3" xfId="12499"/>
    <cellStyle name="Заголовок 3 2 2 9" xfId="3994"/>
    <cellStyle name="Заголовок 3 2 2 9 2" xfId="9347"/>
    <cellStyle name="Заголовок 3 2 2 9 3" xfId="12645"/>
    <cellStyle name="Заголовок 3 2 20" xfId="3457"/>
    <cellStyle name="Заголовок 3 2 20 2" xfId="8882"/>
    <cellStyle name="Заголовок 3 2 20 3" xfId="12226"/>
    <cellStyle name="Заголовок 3 2 21" xfId="3649"/>
    <cellStyle name="Заголовок 3 2 21 2" xfId="9052"/>
    <cellStyle name="Заголовок 3 2 21 3" xfId="12379"/>
    <cellStyle name="Заголовок 3 2 22" xfId="3839"/>
    <cellStyle name="Заголовок 3 2 22 2" xfId="9218"/>
    <cellStyle name="Заголовок 3 2 22 3" xfId="12529"/>
    <cellStyle name="Заголовок 3 2 23" xfId="4024"/>
    <cellStyle name="Заголовок 3 2 23 2" xfId="9377"/>
    <cellStyle name="Заголовок 3 2 23 3" xfId="12675"/>
    <cellStyle name="Заголовок 3 2 24" xfId="4215"/>
    <cellStyle name="Заголовок 3 2 24 2" xfId="9547"/>
    <cellStyle name="Заголовок 3 2 24 3" xfId="12828"/>
    <cellStyle name="Заголовок 3 2 25" xfId="4404"/>
    <cellStyle name="Заголовок 3 2 25 2" xfId="9716"/>
    <cellStyle name="Заголовок 3 2 25 3" xfId="12979"/>
    <cellStyle name="Заголовок 3 2 26" xfId="4578"/>
    <cellStyle name="Заголовок 3 2 26 2" xfId="9865"/>
    <cellStyle name="Заголовок 3 2 26 3" xfId="13115"/>
    <cellStyle name="Заголовок 3 2 27" xfId="4764"/>
    <cellStyle name="Заголовок 3 2 27 2" xfId="10028"/>
    <cellStyle name="Заголовок 3 2 27 3" xfId="13262"/>
    <cellStyle name="Заголовок 3 2 28" xfId="4936"/>
    <cellStyle name="Заголовок 3 2 28 2" xfId="10176"/>
    <cellStyle name="Заголовок 3 2 28 3" xfId="13395"/>
    <cellStyle name="Заголовок 3 2 29" xfId="5097"/>
    <cellStyle name="Заголовок 3 2 29 2" xfId="10312"/>
    <cellStyle name="Заголовок 3 2 29 3" xfId="13518"/>
    <cellStyle name="Заголовок 3 2 3" xfId="1813"/>
    <cellStyle name="Заголовок 3 2 3 10" xfId="4129"/>
    <cellStyle name="Заголовок 3 2 3 10 2" xfId="9461"/>
    <cellStyle name="Заголовок 3 2 3 10 3" xfId="12742"/>
    <cellStyle name="Заголовок 3 2 3 11" xfId="4311"/>
    <cellStyle name="Заголовок 3 2 3 11 2" xfId="9623"/>
    <cellStyle name="Заголовок 3 2 3 11 3" xfId="12886"/>
    <cellStyle name="Заголовок 3 2 3 12" xfId="4499"/>
    <cellStyle name="Заголовок 3 2 3 12 2" xfId="9786"/>
    <cellStyle name="Заголовок 3 2 3 12 3" xfId="13036"/>
    <cellStyle name="Заголовок 3 2 3 13" xfId="4671"/>
    <cellStyle name="Заголовок 3 2 3 13 2" xfId="9935"/>
    <cellStyle name="Заголовок 3 2 3 13 3" xfId="13171"/>
    <cellStyle name="Заголовок 3 2 3 14" xfId="4855"/>
    <cellStyle name="Заголовок 3 2 3 14 2" xfId="10095"/>
    <cellStyle name="Заголовок 3 2 3 14 3" xfId="13315"/>
    <cellStyle name="Заголовок 3 2 3 15" xfId="5021"/>
    <cellStyle name="Заголовок 3 2 3 15 2" xfId="10236"/>
    <cellStyle name="Заголовок 3 2 3 15 3" xfId="13442"/>
    <cellStyle name="Заголовок 3 2 3 16" xfId="5169"/>
    <cellStyle name="Заголовок 3 2 3 16 2" xfId="10362"/>
    <cellStyle name="Заголовок 3 2 3 16 3" xfId="13552"/>
    <cellStyle name="Заголовок 3 2 3 17" xfId="5305"/>
    <cellStyle name="Заголовок 3 2 3 17 2" xfId="10473"/>
    <cellStyle name="Заголовок 3 2 3 17 3" xfId="13650"/>
    <cellStyle name="Заголовок 3 2 3 18" xfId="5415"/>
    <cellStyle name="Заголовок 3 2 3 18 2" xfId="10559"/>
    <cellStyle name="Заголовок 3 2 3 18 3" xfId="13723"/>
    <cellStyle name="Заголовок 3 2 3 19" xfId="5515"/>
    <cellStyle name="Заголовок 3 2 3 19 2" xfId="10636"/>
    <cellStyle name="Заголовок 3 2 3 19 3" xfId="13785"/>
    <cellStyle name="Заголовок 3 2 3 2" xfId="2539"/>
    <cellStyle name="Заголовок 3 2 3 2 2" xfId="8053"/>
    <cellStyle name="Заголовок 3 2 3 2 3" xfId="7695"/>
    <cellStyle name="Заголовок 3 2 3 20" xfId="6070"/>
    <cellStyle name="Заголовок 3 2 3 20 2" xfId="11164"/>
    <cellStyle name="Заголовок 3 2 3 20 3" xfId="14298"/>
    <cellStyle name="Заголовок 3 2 3 21" xfId="6270"/>
    <cellStyle name="Заголовок 3 2 3 21 2" xfId="11341"/>
    <cellStyle name="Заголовок 3 2 3 21 3" xfId="14460"/>
    <cellStyle name="Заголовок 3 2 3 22" xfId="6434"/>
    <cellStyle name="Заголовок 3 2 3 22 2" xfId="11482"/>
    <cellStyle name="Заголовок 3 2 3 22 3" xfId="14586"/>
    <cellStyle name="Заголовок 3 2 3 23" xfId="6571"/>
    <cellStyle name="Заголовок 3 2 3 23 2" xfId="11597"/>
    <cellStyle name="Заголовок 3 2 3 23 3" xfId="14685"/>
    <cellStyle name="Заголовок 3 2 3 24" xfId="6682"/>
    <cellStyle name="Заголовок 3 2 3 24 2" xfId="11684"/>
    <cellStyle name="Заголовок 3 2 3 24 3" xfId="14758"/>
    <cellStyle name="Заголовок 3 2 3 25" xfId="6781"/>
    <cellStyle name="Заголовок 3 2 3 25 2" xfId="11760"/>
    <cellStyle name="Заголовок 3 2 3 25 3" xfId="14820"/>
    <cellStyle name="Заголовок 3 2 3 26" xfId="9112"/>
    <cellStyle name="Заголовок 3 2 3 3" xfId="2748"/>
    <cellStyle name="Заголовок 3 2 3 3 2" xfId="8240"/>
    <cellStyle name="Заголовок 3 2 3 3 3" xfId="7011"/>
    <cellStyle name="Заголовок 3 2 3 4" xfId="2977"/>
    <cellStyle name="Заголовок 3 2 3 4 2" xfId="8446"/>
    <cellStyle name="Заголовок 3 2 3 4 3" xfId="11822"/>
    <cellStyle name="Заголовок 3 2 3 5" xfId="3169"/>
    <cellStyle name="Заголовок 3 2 3 5 2" xfId="8616"/>
    <cellStyle name="Заголовок 3 2 3 5 3" xfId="11976"/>
    <cellStyle name="Заголовок 3 2 3 6" xfId="3369"/>
    <cellStyle name="Заголовок 3 2 3 6 2" xfId="8794"/>
    <cellStyle name="Заголовок 3 2 3 6 3" xfId="12138"/>
    <cellStyle name="Заголовок 3 2 3 7" xfId="3561"/>
    <cellStyle name="Заголовок 3 2 3 7 2" xfId="8964"/>
    <cellStyle name="Заголовок 3 2 3 7 3" xfId="12292"/>
    <cellStyle name="Заголовок 3 2 3 8" xfId="3752"/>
    <cellStyle name="Заголовок 3 2 3 8 2" xfId="9131"/>
    <cellStyle name="Заголовок 3 2 3 8 3" xfId="12444"/>
    <cellStyle name="Заголовок 3 2 3 9" xfId="3938"/>
    <cellStyle name="Заголовок 3 2 3 9 2" xfId="9291"/>
    <cellStyle name="Заголовок 3 2 3 9 3" xfId="12590"/>
    <cellStyle name="Заголовок 3 2 30" xfId="5241"/>
    <cellStyle name="Заголовок 3 2 30 2" xfId="10434"/>
    <cellStyle name="Заголовок 3 2 30 3" xfId="13624"/>
    <cellStyle name="Заголовок 3 2 31" xfId="5921"/>
    <cellStyle name="Заголовок 3 2 31 2" xfId="11040"/>
    <cellStyle name="Заголовок 3 2 31 3" xfId="14187"/>
    <cellStyle name="Заголовок 3 2 32" xfId="5596"/>
    <cellStyle name="Заголовок 3 2 32 2" xfId="10717"/>
    <cellStyle name="Заголовок 3 2 32 3" xfId="13865"/>
    <cellStyle name="Заголовок 3 2 33" xfId="5985"/>
    <cellStyle name="Заголовок 3 2 33 2" xfId="11104"/>
    <cellStyle name="Заголовок 3 2 33 3" xfId="14251"/>
    <cellStyle name="Заголовок 3 2 34" xfId="6181"/>
    <cellStyle name="Заголовок 3 2 34 2" xfId="11275"/>
    <cellStyle name="Заголовок 3 2 34 3" xfId="14409"/>
    <cellStyle name="Заголовок 3 2 35" xfId="6364"/>
    <cellStyle name="Заголовок 3 2 35 2" xfId="11435"/>
    <cellStyle name="Заголовок 3 2 35 3" xfId="14554"/>
    <cellStyle name="Заголовок 3 2 36" xfId="6506"/>
    <cellStyle name="Заголовок 3 2 36 2" xfId="11554"/>
    <cellStyle name="Заголовок 3 2 36 3" xfId="14658"/>
    <cellStyle name="Заголовок 3 2 37" xfId="8590"/>
    <cellStyle name="Заголовок 3 2 4" xfId="1879"/>
    <cellStyle name="Заголовок 3 2 4 10" xfId="4187"/>
    <cellStyle name="Заголовок 3 2 4 10 2" xfId="9519"/>
    <cellStyle name="Заголовок 3 2 4 10 3" xfId="12800"/>
    <cellStyle name="Заголовок 3 2 4 11" xfId="4370"/>
    <cellStyle name="Заголовок 3 2 4 11 2" xfId="9682"/>
    <cellStyle name="Заголовок 3 2 4 11 3" xfId="12945"/>
    <cellStyle name="Заголовок 3 2 4 12" xfId="4558"/>
    <cellStyle name="Заголовок 3 2 4 12 2" xfId="9845"/>
    <cellStyle name="Заголовок 3 2 4 12 3" xfId="13095"/>
    <cellStyle name="Заголовок 3 2 4 13" xfId="4729"/>
    <cellStyle name="Заголовок 3 2 4 13 2" xfId="9993"/>
    <cellStyle name="Заголовок 3 2 4 13 3" xfId="13228"/>
    <cellStyle name="Заголовок 3 2 4 14" xfId="4913"/>
    <cellStyle name="Заголовок 3 2 4 14 2" xfId="10153"/>
    <cellStyle name="Заголовок 3 2 4 14 3" xfId="13372"/>
    <cellStyle name="Заголовок 3 2 4 15" xfId="5075"/>
    <cellStyle name="Заголовок 3 2 4 15 2" xfId="10290"/>
    <cellStyle name="Заголовок 3 2 4 15 3" xfId="13496"/>
    <cellStyle name="Заголовок 3 2 4 16" xfId="5223"/>
    <cellStyle name="Заголовок 3 2 4 16 2" xfId="10416"/>
    <cellStyle name="Заголовок 3 2 4 16 3" xfId="13606"/>
    <cellStyle name="Заголовок 3 2 4 17" xfId="5358"/>
    <cellStyle name="Заголовок 3 2 4 17 2" xfId="10526"/>
    <cellStyle name="Заголовок 3 2 4 17 3" xfId="13703"/>
    <cellStyle name="Заголовок 3 2 4 18" xfId="5462"/>
    <cellStyle name="Заголовок 3 2 4 18 2" xfId="10606"/>
    <cellStyle name="Заголовок 3 2 4 18 3" xfId="13770"/>
    <cellStyle name="Заголовок 3 2 4 19" xfId="5557"/>
    <cellStyle name="Заголовок 3 2 4 19 2" xfId="10678"/>
    <cellStyle name="Заголовок 3 2 4 19 3" xfId="13827"/>
    <cellStyle name="Заголовок 3 2 4 2" xfId="2605"/>
    <cellStyle name="Заголовок 3 2 4 2 2" xfId="8119"/>
    <cellStyle name="Заголовок 3 2 4 2 3" xfId="7104"/>
    <cellStyle name="Заголовок 3 2 4 20" xfId="6136"/>
    <cellStyle name="Заголовок 3 2 4 20 2" xfId="11230"/>
    <cellStyle name="Заголовок 3 2 4 20 3" xfId="14364"/>
    <cellStyle name="Заголовок 3 2 4 21" xfId="6336"/>
    <cellStyle name="Заголовок 3 2 4 21 2" xfId="11407"/>
    <cellStyle name="Заголовок 3 2 4 21 3" xfId="14526"/>
    <cellStyle name="Заголовок 3 2 4 22" xfId="6488"/>
    <cellStyle name="Заголовок 3 2 4 22 2" xfId="11536"/>
    <cellStyle name="Заголовок 3 2 4 22 3" xfId="14640"/>
    <cellStyle name="Заголовок 3 2 4 23" xfId="6625"/>
    <cellStyle name="Заголовок 3 2 4 23 2" xfId="11651"/>
    <cellStyle name="Заголовок 3 2 4 23 3" xfId="14739"/>
    <cellStyle name="Заголовок 3 2 4 24" xfId="6729"/>
    <cellStyle name="Заголовок 3 2 4 24 2" xfId="11731"/>
    <cellStyle name="Заголовок 3 2 4 24 3" xfId="14805"/>
    <cellStyle name="Заголовок 3 2 4 25" xfId="6823"/>
    <cellStyle name="Заголовок 3 2 4 25 2" xfId="11802"/>
    <cellStyle name="Заголовок 3 2 4 25 3" xfId="14862"/>
    <cellStyle name="Заголовок 3 2 4 26" xfId="10341"/>
    <cellStyle name="Заголовок 3 2 4 3" xfId="2814"/>
    <cellStyle name="Заголовок 3 2 4 3 2" xfId="8306"/>
    <cellStyle name="Заголовок 3 2 4 3 3" xfId="6945"/>
    <cellStyle name="Заголовок 3 2 4 4" xfId="3037"/>
    <cellStyle name="Заголовок 3 2 4 4 2" xfId="8506"/>
    <cellStyle name="Заголовок 3 2 4 4 3" xfId="11882"/>
    <cellStyle name="Заголовок 3 2 4 5" xfId="3229"/>
    <cellStyle name="Заголовок 3 2 4 5 2" xfId="8676"/>
    <cellStyle name="Заголовок 3 2 4 5 3" xfId="12036"/>
    <cellStyle name="Заголовок 3 2 4 6" xfId="3429"/>
    <cellStyle name="Заголовок 3 2 4 6 2" xfId="8854"/>
    <cellStyle name="Заголовок 3 2 4 6 3" xfId="12198"/>
    <cellStyle name="Заголовок 3 2 4 7" xfId="3621"/>
    <cellStyle name="Заголовок 3 2 4 7 2" xfId="9024"/>
    <cellStyle name="Заголовок 3 2 4 7 3" xfId="12351"/>
    <cellStyle name="Заголовок 3 2 4 8" xfId="3812"/>
    <cellStyle name="Заголовок 3 2 4 8 2" xfId="9191"/>
    <cellStyle name="Заголовок 3 2 4 8 3" xfId="12502"/>
    <cellStyle name="Заголовок 3 2 4 9" xfId="3996"/>
    <cellStyle name="Заголовок 3 2 4 9 2" xfId="9349"/>
    <cellStyle name="Заголовок 3 2 4 9 3" xfId="12647"/>
    <cellStyle name="Заголовок 3 2 5" xfId="1810"/>
    <cellStyle name="Заголовок 3 2 5 10" xfId="4126"/>
    <cellStyle name="Заголовок 3 2 5 10 2" xfId="9458"/>
    <cellStyle name="Заголовок 3 2 5 10 3" xfId="12739"/>
    <cellStyle name="Заголовок 3 2 5 11" xfId="4308"/>
    <cellStyle name="Заголовок 3 2 5 11 2" xfId="9620"/>
    <cellStyle name="Заголовок 3 2 5 11 3" xfId="12883"/>
    <cellStyle name="Заголовок 3 2 5 12" xfId="4496"/>
    <cellStyle name="Заголовок 3 2 5 12 2" xfId="9783"/>
    <cellStyle name="Заголовок 3 2 5 12 3" xfId="13033"/>
    <cellStyle name="Заголовок 3 2 5 13" xfId="4668"/>
    <cellStyle name="Заголовок 3 2 5 13 2" xfId="9932"/>
    <cellStyle name="Заголовок 3 2 5 13 3" xfId="13168"/>
    <cellStyle name="Заголовок 3 2 5 14" xfId="4852"/>
    <cellStyle name="Заголовок 3 2 5 14 2" xfId="10092"/>
    <cellStyle name="Заголовок 3 2 5 14 3" xfId="13312"/>
    <cellStyle name="Заголовок 3 2 5 15" xfId="5018"/>
    <cellStyle name="Заголовок 3 2 5 15 2" xfId="10233"/>
    <cellStyle name="Заголовок 3 2 5 15 3" xfId="13439"/>
    <cellStyle name="Заголовок 3 2 5 16" xfId="5166"/>
    <cellStyle name="Заголовок 3 2 5 16 2" xfId="10359"/>
    <cellStyle name="Заголовок 3 2 5 16 3" xfId="13549"/>
    <cellStyle name="Заголовок 3 2 5 17" xfId="5303"/>
    <cellStyle name="Заголовок 3 2 5 17 2" xfId="10471"/>
    <cellStyle name="Заголовок 3 2 5 17 3" xfId="13648"/>
    <cellStyle name="Заголовок 3 2 5 18" xfId="5413"/>
    <cellStyle name="Заголовок 3 2 5 18 2" xfId="10557"/>
    <cellStyle name="Заголовок 3 2 5 18 3" xfId="13721"/>
    <cellStyle name="Заголовок 3 2 5 19" xfId="5513"/>
    <cellStyle name="Заголовок 3 2 5 19 2" xfId="10634"/>
    <cellStyle name="Заголовок 3 2 5 19 3" xfId="13783"/>
    <cellStyle name="Заголовок 3 2 5 2" xfId="2536"/>
    <cellStyle name="Заголовок 3 2 5 2 2" xfId="8050"/>
    <cellStyle name="Заголовок 3 2 5 2 3" xfId="7416"/>
    <cellStyle name="Заголовок 3 2 5 20" xfId="6067"/>
    <cellStyle name="Заголовок 3 2 5 20 2" xfId="11161"/>
    <cellStyle name="Заголовок 3 2 5 20 3" xfId="14295"/>
    <cellStyle name="Заголовок 3 2 5 21" xfId="6267"/>
    <cellStyle name="Заголовок 3 2 5 21 2" xfId="11338"/>
    <cellStyle name="Заголовок 3 2 5 21 3" xfId="14457"/>
    <cellStyle name="Заголовок 3 2 5 22" xfId="6431"/>
    <cellStyle name="Заголовок 3 2 5 22 2" xfId="11479"/>
    <cellStyle name="Заголовок 3 2 5 22 3" xfId="14583"/>
    <cellStyle name="Заголовок 3 2 5 23" xfId="6568"/>
    <cellStyle name="Заголовок 3 2 5 23 2" xfId="11594"/>
    <cellStyle name="Заголовок 3 2 5 23 3" xfId="14682"/>
    <cellStyle name="Заголовок 3 2 5 24" xfId="6680"/>
    <cellStyle name="Заголовок 3 2 5 24 2" xfId="11682"/>
    <cellStyle name="Заголовок 3 2 5 24 3" xfId="14756"/>
    <cellStyle name="Заголовок 3 2 5 25" xfId="6779"/>
    <cellStyle name="Заголовок 3 2 5 25 2" xfId="11758"/>
    <cellStyle name="Заголовок 3 2 5 25 3" xfId="14818"/>
    <cellStyle name="Заголовок 3 2 5 26" xfId="8196"/>
    <cellStyle name="Заголовок 3 2 5 3" xfId="2745"/>
    <cellStyle name="Заголовок 3 2 5 3 2" xfId="8237"/>
    <cellStyle name="Заголовок 3 2 5 3 3" xfId="7014"/>
    <cellStyle name="Заголовок 3 2 5 4" xfId="2974"/>
    <cellStyle name="Заголовок 3 2 5 4 2" xfId="8443"/>
    <cellStyle name="Заголовок 3 2 5 4 3" xfId="11819"/>
    <cellStyle name="Заголовок 3 2 5 5" xfId="3166"/>
    <cellStyle name="Заголовок 3 2 5 5 2" xfId="8613"/>
    <cellStyle name="Заголовок 3 2 5 5 3" xfId="11973"/>
    <cellStyle name="Заголовок 3 2 5 6" xfId="3366"/>
    <cellStyle name="Заголовок 3 2 5 6 2" xfId="8791"/>
    <cellStyle name="Заголовок 3 2 5 6 3" xfId="12135"/>
    <cellStyle name="Заголовок 3 2 5 7" xfId="3558"/>
    <cellStyle name="Заголовок 3 2 5 7 2" xfId="8961"/>
    <cellStyle name="Заголовок 3 2 5 7 3" xfId="12289"/>
    <cellStyle name="Заголовок 3 2 5 8" xfId="3749"/>
    <cellStyle name="Заголовок 3 2 5 8 2" xfId="9128"/>
    <cellStyle name="Заголовок 3 2 5 8 3" xfId="12441"/>
    <cellStyle name="Заголовок 3 2 5 9" xfId="3935"/>
    <cellStyle name="Заголовок 3 2 5 9 2" xfId="9288"/>
    <cellStyle name="Заголовок 3 2 5 9 3" xfId="12587"/>
    <cellStyle name="Заголовок 3 2 6" xfId="1882"/>
    <cellStyle name="Заголовок 3 2 6 10" xfId="4190"/>
    <cellStyle name="Заголовок 3 2 6 10 2" xfId="9522"/>
    <cellStyle name="Заголовок 3 2 6 10 3" xfId="12803"/>
    <cellStyle name="Заголовок 3 2 6 11" xfId="4372"/>
    <cellStyle name="Заголовок 3 2 6 11 2" xfId="9684"/>
    <cellStyle name="Заголовок 3 2 6 11 3" xfId="12947"/>
    <cellStyle name="Заголовок 3 2 6 12" xfId="4560"/>
    <cellStyle name="Заголовок 3 2 6 12 2" xfId="9847"/>
    <cellStyle name="Заголовок 3 2 6 12 3" xfId="13097"/>
    <cellStyle name="Заголовок 3 2 6 13" xfId="4732"/>
    <cellStyle name="Заголовок 3 2 6 13 2" xfId="9996"/>
    <cellStyle name="Заголовок 3 2 6 13 3" xfId="13231"/>
    <cellStyle name="Заголовок 3 2 6 14" xfId="4915"/>
    <cellStyle name="Заголовок 3 2 6 14 2" xfId="10155"/>
    <cellStyle name="Заголовок 3 2 6 14 3" xfId="13374"/>
    <cellStyle name="Заголовок 3 2 6 15" xfId="5077"/>
    <cellStyle name="Заголовок 3 2 6 15 2" xfId="10292"/>
    <cellStyle name="Заголовок 3 2 6 15 3" xfId="13498"/>
    <cellStyle name="Заголовок 3 2 6 16" xfId="5225"/>
    <cellStyle name="Заголовок 3 2 6 16 2" xfId="10418"/>
    <cellStyle name="Заголовок 3 2 6 16 3" xfId="13608"/>
    <cellStyle name="Заголовок 3 2 6 17" xfId="5359"/>
    <cellStyle name="Заголовок 3 2 6 17 2" xfId="10527"/>
    <cellStyle name="Заголовок 3 2 6 17 3" xfId="13704"/>
    <cellStyle name="Заголовок 3 2 6 18" xfId="5464"/>
    <cellStyle name="Заголовок 3 2 6 18 2" xfId="10608"/>
    <cellStyle name="Заголовок 3 2 6 18 3" xfId="13771"/>
    <cellStyle name="Заголовок 3 2 6 19" xfId="5558"/>
    <cellStyle name="Заголовок 3 2 6 19 2" xfId="10679"/>
    <cellStyle name="Заголовок 3 2 6 19 3" xfId="13828"/>
    <cellStyle name="Заголовок 3 2 6 2" xfId="2606"/>
    <cellStyle name="Заголовок 3 2 6 2 2" xfId="8120"/>
    <cellStyle name="Заголовок 3 2 6 2 3" xfId="7103"/>
    <cellStyle name="Заголовок 3 2 6 20" xfId="6139"/>
    <cellStyle name="Заголовок 3 2 6 20 2" xfId="11233"/>
    <cellStyle name="Заголовок 3 2 6 20 3" xfId="14367"/>
    <cellStyle name="Заголовок 3 2 6 21" xfId="6338"/>
    <cellStyle name="Заголовок 3 2 6 21 2" xfId="11409"/>
    <cellStyle name="Заголовок 3 2 6 21 3" xfId="14528"/>
    <cellStyle name="Заголовок 3 2 6 22" xfId="6490"/>
    <cellStyle name="Заголовок 3 2 6 22 2" xfId="11538"/>
    <cellStyle name="Заголовок 3 2 6 22 3" xfId="14642"/>
    <cellStyle name="Заголовок 3 2 6 23" xfId="6626"/>
    <cellStyle name="Заголовок 3 2 6 23 2" xfId="11652"/>
    <cellStyle name="Заголовок 3 2 6 23 3" xfId="14740"/>
    <cellStyle name="Заголовок 3 2 6 24" xfId="6730"/>
    <cellStyle name="Заголовок 3 2 6 24 2" xfId="11732"/>
    <cellStyle name="Заголовок 3 2 6 24 3" xfId="14806"/>
    <cellStyle name="Заголовок 3 2 6 25" xfId="6824"/>
    <cellStyle name="Заголовок 3 2 6 25 2" xfId="11803"/>
    <cellStyle name="Заголовок 3 2 6 25 3" xfId="14863"/>
    <cellStyle name="Заголовок 3 2 6 26" xfId="9916"/>
    <cellStyle name="Заголовок 3 2 6 3" xfId="2817"/>
    <cellStyle name="Заголовок 3 2 6 3 2" xfId="8309"/>
    <cellStyle name="Заголовок 3 2 6 3 3" xfId="6942"/>
    <cellStyle name="Заголовок 3 2 6 4" xfId="3039"/>
    <cellStyle name="Заголовок 3 2 6 4 2" xfId="8508"/>
    <cellStyle name="Заголовок 3 2 6 4 3" xfId="11884"/>
    <cellStyle name="Заголовок 3 2 6 5" xfId="3232"/>
    <cellStyle name="Заголовок 3 2 6 5 2" xfId="8679"/>
    <cellStyle name="Заголовок 3 2 6 5 3" xfId="12039"/>
    <cellStyle name="Заголовок 3 2 6 6" xfId="3432"/>
    <cellStyle name="Заголовок 3 2 6 6 2" xfId="8857"/>
    <cellStyle name="Заголовок 3 2 6 6 3" xfId="12201"/>
    <cellStyle name="Заголовок 3 2 6 7" xfId="3623"/>
    <cellStyle name="Заголовок 3 2 6 7 2" xfId="9026"/>
    <cellStyle name="Заголовок 3 2 6 7 3" xfId="12353"/>
    <cellStyle name="Заголовок 3 2 6 8" xfId="3815"/>
    <cellStyle name="Заголовок 3 2 6 8 2" xfId="9194"/>
    <cellStyle name="Заголовок 3 2 6 8 3" xfId="12505"/>
    <cellStyle name="Заголовок 3 2 6 9" xfId="3998"/>
    <cellStyle name="Заголовок 3 2 6 9 2" xfId="9351"/>
    <cellStyle name="Заголовок 3 2 6 9 3" xfId="12649"/>
    <cellStyle name="Заголовок 3 2 7" xfId="1898"/>
    <cellStyle name="Заголовок 3 2 7 10" xfId="4203"/>
    <cellStyle name="Заголовок 3 2 7 10 2" xfId="9535"/>
    <cellStyle name="Заголовок 3 2 7 10 3" xfId="12816"/>
    <cellStyle name="Заголовок 3 2 7 11" xfId="4384"/>
    <cellStyle name="Заголовок 3 2 7 11 2" xfId="9696"/>
    <cellStyle name="Заголовок 3 2 7 11 3" xfId="12959"/>
    <cellStyle name="Заголовок 3 2 7 12" xfId="4572"/>
    <cellStyle name="Заголовок 3 2 7 12 2" xfId="9859"/>
    <cellStyle name="Заголовок 3 2 7 12 3" xfId="13109"/>
    <cellStyle name="Заголовок 3 2 7 13" xfId="4744"/>
    <cellStyle name="Заголовок 3 2 7 13 2" xfId="10008"/>
    <cellStyle name="Заголовок 3 2 7 13 3" xfId="13242"/>
    <cellStyle name="Заголовок 3 2 7 14" xfId="4925"/>
    <cellStyle name="Заголовок 3 2 7 14 2" xfId="10165"/>
    <cellStyle name="Заголовок 3 2 7 14 3" xfId="13384"/>
    <cellStyle name="Заголовок 3 2 7 15" xfId="5088"/>
    <cellStyle name="Заголовок 3 2 7 15 2" xfId="10303"/>
    <cellStyle name="Заголовок 3 2 7 15 3" xfId="13509"/>
    <cellStyle name="Заголовок 3 2 7 16" xfId="5233"/>
    <cellStyle name="Заголовок 3 2 7 16 2" xfId="10426"/>
    <cellStyle name="Заголовок 3 2 7 16 3" xfId="13616"/>
    <cellStyle name="Заголовок 3 2 7 17" xfId="5368"/>
    <cellStyle name="Заголовок 3 2 7 17 2" xfId="10536"/>
    <cellStyle name="Заголовок 3 2 7 17 3" xfId="13713"/>
    <cellStyle name="Заголовок 3 2 7 18" xfId="5468"/>
    <cellStyle name="Заголовок 3 2 7 18 2" xfId="10612"/>
    <cellStyle name="Заголовок 3 2 7 18 3" xfId="13775"/>
    <cellStyle name="Заголовок 3 2 7 19" xfId="5562"/>
    <cellStyle name="Заголовок 3 2 7 19 2" xfId="10683"/>
    <cellStyle name="Заголовок 3 2 7 19 3" xfId="13832"/>
    <cellStyle name="Заголовок 3 2 7 2" xfId="2622"/>
    <cellStyle name="Заголовок 3 2 7 2 2" xfId="8136"/>
    <cellStyle name="Заголовок 3 2 7 2 3" xfId="9498"/>
    <cellStyle name="Заголовок 3 2 7 20" xfId="6152"/>
    <cellStyle name="Заголовок 3 2 7 20 2" xfId="11246"/>
    <cellStyle name="Заголовок 3 2 7 20 3" xfId="14380"/>
    <cellStyle name="Заголовок 3 2 7 21" xfId="6349"/>
    <cellStyle name="Заголовок 3 2 7 21 2" xfId="11420"/>
    <cellStyle name="Заголовок 3 2 7 21 3" xfId="14539"/>
    <cellStyle name="Заголовок 3 2 7 22" xfId="6499"/>
    <cellStyle name="Заголовок 3 2 7 22 2" xfId="11547"/>
    <cellStyle name="Заголовок 3 2 7 22 3" xfId="14651"/>
    <cellStyle name="Заголовок 3 2 7 23" xfId="6634"/>
    <cellStyle name="Заголовок 3 2 7 23 2" xfId="11660"/>
    <cellStyle name="Заголовок 3 2 7 23 3" xfId="14748"/>
    <cellStyle name="Заголовок 3 2 7 24" xfId="6734"/>
    <cellStyle name="Заголовок 3 2 7 24 2" xfId="11736"/>
    <cellStyle name="Заголовок 3 2 7 24 3" xfId="14810"/>
    <cellStyle name="Заголовок 3 2 7 25" xfId="6828"/>
    <cellStyle name="Заголовок 3 2 7 25 2" xfId="11807"/>
    <cellStyle name="Заголовок 3 2 7 25 3" xfId="14867"/>
    <cellStyle name="Заголовок 3 2 7 26" xfId="11458"/>
    <cellStyle name="Заголовок 3 2 7 3" xfId="2832"/>
    <cellStyle name="Заголовок 3 2 7 3 2" xfId="8324"/>
    <cellStyle name="Заголовок 3 2 7 3 3" xfId="6927"/>
    <cellStyle name="Заголовок 3 2 7 4" xfId="3051"/>
    <cellStyle name="Заголовок 3 2 7 4 2" xfId="8520"/>
    <cellStyle name="Заголовок 3 2 7 4 3" xfId="11896"/>
    <cellStyle name="Заголовок 3 2 7 5" xfId="3246"/>
    <cellStyle name="Заголовок 3 2 7 5 2" xfId="8693"/>
    <cellStyle name="Заголовок 3 2 7 5 3" xfId="12053"/>
    <cellStyle name="Заголовок 3 2 7 6" xfId="3444"/>
    <cellStyle name="Заголовок 3 2 7 6 2" xfId="8869"/>
    <cellStyle name="Заголовок 3 2 7 6 3" xfId="12213"/>
    <cellStyle name="Заголовок 3 2 7 7" xfId="3636"/>
    <cellStyle name="Заголовок 3 2 7 7 2" xfId="9039"/>
    <cellStyle name="Заголовок 3 2 7 7 3" xfId="12366"/>
    <cellStyle name="Заголовок 3 2 7 8" xfId="3827"/>
    <cellStyle name="Заголовок 3 2 7 8 2" xfId="9206"/>
    <cellStyle name="Заголовок 3 2 7 8 3" xfId="12517"/>
    <cellStyle name="Заголовок 3 2 7 9" xfId="4010"/>
    <cellStyle name="Заголовок 3 2 7 9 2" xfId="9363"/>
    <cellStyle name="Заголовок 3 2 7 9 3" xfId="12661"/>
    <cellStyle name="Заголовок 3 2 8" xfId="1885"/>
    <cellStyle name="Заголовок 3 2 8 10" xfId="4192"/>
    <cellStyle name="Заголовок 3 2 8 10 2" xfId="9524"/>
    <cellStyle name="Заголовок 3 2 8 10 3" xfId="12805"/>
    <cellStyle name="Заголовок 3 2 8 11" xfId="4374"/>
    <cellStyle name="Заголовок 3 2 8 11 2" xfId="9686"/>
    <cellStyle name="Заголовок 3 2 8 11 3" xfId="12949"/>
    <cellStyle name="Заголовок 3 2 8 12" xfId="4562"/>
    <cellStyle name="Заголовок 3 2 8 12 2" xfId="9849"/>
    <cellStyle name="Заголовок 3 2 8 12 3" xfId="13099"/>
    <cellStyle name="Заголовок 3 2 8 13" xfId="4734"/>
    <cellStyle name="Заголовок 3 2 8 13 2" xfId="9998"/>
    <cellStyle name="Заголовок 3 2 8 13 3" xfId="13233"/>
    <cellStyle name="Заголовок 3 2 8 14" xfId="4917"/>
    <cellStyle name="Заголовок 3 2 8 14 2" xfId="10157"/>
    <cellStyle name="Заголовок 3 2 8 14 3" xfId="13376"/>
    <cellStyle name="Заголовок 3 2 8 15" xfId="5079"/>
    <cellStyle name="Заголовок 3 2 8 15 2" xfId="10294"/>
    <cellStyle name="Заголовок 3 2 8 15 3" xfId="13500"/>
    <cellStyle name="Заголовок 3 2 8 16" xfId="5227"/>
    <cellStyle name="Заголовок 3 2 8 16 2" xfId="10420"/>
    <cellStyle name="Заголовок 3 2 8 16 3" xfId="13610"/>
    <cellStyle name="Заголовок 3 2 8 17" xfId="5361"/>
    <cellStyle name="Заголовок 3 2 8 17 2" xfId="10529"/>
    <cellStyle name="Заголовок 3 2 8 17 3" xfId="13706"/>
    <cellStyle name="Заголовок 3 2 8 18" xfId="5465"/>
    <cellStyle name="Заголовок 3 2 8 18 2" xfId="10609"/>
    <cellStyle name="Заголовок 3 2 8 18 3" xfId="13772"/>
    <cellStyle name="Заголовок 3 2 8 19" xfId="5559"/>
    <cellStyle name="Заголовок 3 2 8 19 2" xfId="10680"/>
    <cellStyle name="Заголовок 3 2 8 19 3" xfId="13829"/>
    <cellStyle name="Заголовок 3 2 8 2" xfId="2609"/>
    <cellStyle name="Заголовок 3 2 8 2 2" xfId="8123"/>
    <cellStyle name="Заголовок 3 2 8 2 3" xfId="7747"/>
    <cellStyle name="Заголовок 3 2 8 20" xfId="6141"/>
    <cellStyle name="Заголовок 3 2 8 20 2" xfId="11235"/>
    <cellStyle name="Заголовок 3 2 8 20 3" xfId="14369"/>
    <cellStyle name="Заголовок 3 2 8 21" xfId="6340"/>
    <cellStyle name="Заголовок 3 2 8 21 2" xfId="11411"/>
    <cellStyle name="Заголовок 3 2 8 21 3" xfId="14530"/>
    <cellStyle name="Заголовок 3 2 8 22" xfId="6492"/>
    <cellStyle name="Заголовок 3 2 8 22 2" xfId="11540"/>
    <cellStyle name="Заголовок 3 2 8 22 3" xfId="14644"/>
    <cellStyle name="Заголовок 3 2 8 23" xfId="6628"/>
    <cellStyle name="Заголовок 3 2 8 23 2" xfId="11654"/>
    <cellStyle name="Заголовок 3 2 8 23 3" xfId="14742"/>
    <cellStyle name="Заголовок 3 2 8 24" xfId="6731"/>
    <cellStyle name="Заголовок 3 2 8 24 2" xfId="11733"/>
    <cellStyle name="Заголовок 3 2 8 24 3" xfId="14807"/>
    <cellStyle name="Заголовок 3 2 8 25" xfId="6825"/>
    <cellStyle name="Заголовок 3 2 8 25 2" xfId="11804"/>
    <cellStyle name="Заголовок 3 2 8 25 3" xfId="14864"/>
    <cellStyle name="Заголовок 3 2 8 26" xfId="9439"/>
    <cellStyle name="Заголовок 3 2 8 3" xfId="2820"/>
    <cellStyle name="Заголовок 3 2 8 3 2" xfId="8312"/>
    <cellStyle name="Заголовок 3 2 8 3 3" xfId="6939"/>
    <cellStyle name="Заголовок 3 2 8 4" xfId="3041"/>
    <cellStyle name="Заголовок 3 2 8 4 2" xfId="8510"/>
    <cellStyle name="Заголовок 3 2 8 4 3" xfId="11886"/>
    <cellStyle name="Заголовок 3 2 8 5" xfId="3235"/>
    <cellStyle name="Заголовок 3 2 8 5 2" xfId="8682"/>
    <cellStyle name="Заголовок 3 2 8 5 3" xfId="12042"/>
    <cellStyle name="Заголовок 3 2 8 6" xfId="3434"/>
    <cellStyle name="Заголовок 3 2 8 6 2" xfId="8859"/>
    <cellStyle name="Заголовок 3 2 8 6 3" xfId="12203"/>
    <cellStyle name="Заголовок 3 2 8 7" xfId="3625"/>
    <cellStyle name="Заголовок 3 2 8 7 2" xfId="9028"/>
    <cellStyle name="Заголовок 3 2 8 7 3" xfId="12355"/>
    <cellStyle name="Заголовок 3 2 8 8" xfId="3817"/>
    <cellStyle name="Заголовок 3 2 8 8 2" xfId="9196"/>
    <cellStyle name="Заголовок 3 2 8 8 3" xfId="12507"/>
    <cellStyle name="Заголовок 3 2 8 9" xfId="4000"/>
    <cellStyle name="Заголовок 3 2 8 9 2" xfId="9353"/>
    <cellStyle name="Заголовок 3 2 8 9 3" xfId="12651"/>
    <cellStyle name="Заголовок 3 2 9" xfId="1820"/>
    <cellStyle name="Заголовок 3 2 9 10" xfId="4136"/>
    <cellStyle name="Заголовок 3 2 9 10 2" xfId="9468"/>
    <cellStyle name="Заголовок 3 2 9 10 3" xfId="12749"/>
    <cellStyle name="Заголовок 3 2 9 11" xfId="4318"/>
    <cellStyle name="Заголовок 3 2 9 11 2" xfId="9630"/>
    <cellStyle name="Заголовок 3 2 9 11 3" xfId="12893"/>
    <cellStyle name="Заголовок 3 2 9 12" xfId="4506"/>
    <cellStyle name="Заголовок 3 2 9 12 2" xfId="9793"/>
    <cellStyle name="Заголовок 3 2 9 12 3" xfId="13043"/>
    <cellStyle name="Заголовок 3 2 9 13" xfId="4677"/>
    <cellStyle name="Заголовок 3 2 9 13 2" xfId="9941"/>
    <cellStyle name="Заголовок 3 2 9 13 3" xfId="13177"/>
    <cellStyle name="Заголовок 3 2 9 14" xfId="4862"/>
    <cellStyle name="Заголовок 3 2 9 14 2" xfId="10102"/>
    <cellStyle name="Заголовок 3 2 9 14 3" xfId="13322"/>
    <cellStyle name="Заголовок 3 2 9 15" xfId="5028"/>
    <cellStyle name="Заголовок 3 2 9 15 2" xfId="10243"/>
    <cellStyle name="Заголовок 3 2 9 15 3" xfId="13449"/>
    <cellStyle name="Заголовок 3 2 9 16" xfId="5176"/>
    <cellStyle name="Заголовок 3 2 9 16 2" xfId="10369"/>
    <cellStyle name="Заголовок 3 2 9 16 3" xfId="13559"/>
    <cellStyle name="Заголовок 3 2 9 17" xfId="5312"/>
    <cellStyle name="Заголовок 3 2 9 17 2" xfId="10480"/>
    <cellStyle name="Заголовок 3 2 9 17 3" xfId="13657"/>
    <cellStyle name="Заголовок 3 2 9 18" xfId="5420"/>
    <cellStyle name="Заголовок 3 2 9 18 2" xfId="10564"/>
    <cellStyle name="Заголовок 3 2 9 18 3" xfId="13728"/>
    <cellStyle name="Заголовок 3 2 9 19" xfId="5520"/>
    <cellStyle name="Заголовок 3 2 9 19 2" xfId="10641"/>
    <cellStyle name="Заголовок 3 2 9 19 3" xfId="13790"/>
    <cellStyle name="Заголовок 3 2 9 2" xfId="2546"/>
    <cellStyle name="Заголовок 3 2 9 2 2" xfId="8060"/>
    <cellStyle name="Заголовок 3 2 9 2 3" xfId="7429"/>
    <cellStyle name="Заголовок 3 2 9 20" xfId="6077"/>
    <cellStyle name="Заголовок 3 2 9 20 2" xfId="11171"/>
    <cellStyle name="Заголовок 3 2 9 20 3" xfId="14305"/>
    <cellStyle name="Заголовок 3 2 9 21" xfId="6277"/>
    <cellStyle name="Заголовок 3 2 9 21 2" xfId="11348"/>
    <cellStyle name="Заголовок 3 2 9 21 3" xfId="14467"/>
    <cellStyle name="Заголовок 3 2 9 22" xfId="6441"/>
    <cellStyle name="Заголовок 3 2 9 22 2" xfId="11489"/>
    <cellStyle name="Заголовок 3 2 9 22 3" xfId="14593"/>
    <cellStyle name="Заголовок 3 2 9 23" xfId="6578"/>
    <cellStyle name="Заголовок 3 2 9 23 2" xfId="11604"/>
    <cellStyle name="Заголовок 3 2 9 23 3" xfId="14692"/>
    <cellStyle name="Заголовок 3 2 9 24" xfId="6687"/>
    <cellStyle name="Заголовок 3 2 9 24 2" xfId="11689"/>
    <cellStyle name="Заголовок 3 2 9 24 3" xfId="14763"/>
    <cellStyle name="Заголовок 3 2 9 25" xfId="6786"/>
    <cellStyle name="Заголовок 3 2 9 25 2" xfId="11765"/>
    <cellStyle name="Заголовок 3 2 9 25 3" xfId="14825"/>
    <cellStyle name="Заголовок 3 2 9 26" xfId="11672"/>
    <cellStyle name="Заголовок 3 2 9 3" xfId="2755"/>
    <cellStyle name="Заголовок 3 2 9 3 2" xfId="8247"/>
    <cellStyle name="Заголовок 3 2 9 3 3" xfId="7004"/>
    <cellStyle name="Заголовок 3 2 9 4" xfId="2984"/>
    <cellStyle name="Заголовок 3 2 9 4 2" xfId="8453"/>
    <cellStyle name="Заголовок 3 2 9 4 3" xfId="11829"/>
    <cellStyle name="Заголовок 3 2 9 5" xfId="3176"/>
    <cellStyle name="Заголовок 3 2 9 5 2" xfId="8623"/>
    <cellStyle name="Заголовок 3 2 9 5 3" xfId="11983"/>
    <cellStyle name="Заголовок 3 2 9 6" xfId="3376"/>
    <cellStyle name="Заголовок 3 2 9 6 2" xfId="8801"/>
    <cellStyle name="Заголовок 3 2 9 6 3" xfId="12145"/>
    <cellStyle name="Заголовок 3 2 9 7" xfId="3568"/>
    <cellStyle name="Заголовок 3 2 9 7 2" xfId="8971"/>
    <cellStyle name="Заголовок 3 2 9 7 3" xfId="12299"/>
    <cellStyle name="Заголовок 3 2 9 8" xfId="3759"/>
    <cellStyle name="Заголовок 3 2 9 8 2" xfId="9138"/>
    <cellStyle name="Заголовок 3 2 9 8 3" xfId="12451"/>
    <cellStyle name="Заголовок 3 2 9 9" xfId="3945"/>
    <cellStyle name="Заголовок 3 2 9 9 2" xfId="9298"/>
    <cellStyle name="Заголовок 3 2 9 9 3" xfId="12597"/>
    <cellStyle name="Заголовок 3 20" xfId="47192"/>
    <cellStyle name="Заголовок 3 20 2" xfId="47193"/>
    <cellStyle name="Заголовок 3 20 3" xfId="47194"/>
    <cellStyle name="Заголовок 3 20 4" xfId="47195"/>
    <cellStyle name="Заголовок 3 20 5" xfId="47196"/>
    <cellStyle name="Заголовок 3 21" xfId="47197"/>
    <cellStyle name="Заголовок 3 21 2" xfId="47198"/>
    <cellStyle name="Заголовок 3 21 3" xfId="47199"/>
    <cellStyle name="Заголовок 3 21 4" xfId="47200"/>
    <cellStyle name="Заголовок 3 21 5" xfId="47201"/>
    <cellStyle name="Заголовок 3 22" xfId="47202"/>
    <cellStyle name="Заголовок 3 22 2" xfId="47203"/>
    <cellStyle name="Заголовок 3 22 3" xfId="47204"/>
    <cellStyle name="Заголовок 3 22 4" xfId="47205"/>
    <cellStyle name="Заголовок 3 22 5" xfId="47206"/>
    <cellStyle name="Заголовок 3 23" xfId="47207"/>
    <cellStyle name="Заголовок 3 23 2" xfId="47208"/>
    <cellStyle name="Заголовок 3 23 3" xfId="47209"/>
    <cellStyle name="Заголовок 3 23 4" xfId="47210"/>
    <cellStyle name="Заголовок 3 23 5" xfId="47211"/>
    <cellStyle name="Заголовок 3 24" xfId="47212"/>
    <cellStyle name="Заголовок 3 24 2" xfId="47213"/>
    <cellStyle name="Заголовок 3 24 3" xfId="47214"/>
    <cellStyle name="Заголовок 3 24 4" xfId="47215"/>
    <cellStyle name="Заголовок 3 24 5" xfId="47216"/>
    <cellStyle name="Заголовок 3 25" xfId="47217"/>
    <cellStyle name="Заголовок 3 25 2" xfId="47218"/>
    <cellStyle name="Заголовок 3 25 3" xfId="47219"/>
    <cellStyle name="Заголовок 3 25 4" xfId="47220"/>
    <cellStyle name="Заголовок 3 25 5" xfId="47221"/>
    <cellStyle name="Заголовок 3 26" xfId="47222"/>
    <cellStyle name="Заголовок 3 26 2" xfId="47223"/>
    <cellStyle name="Заголовок 3 26 3" xfId="47224"/>
    <cellStyle name="Заголовок 3 26 4" xfId="47225"/>
    <cellStyle name="Заголовок 3 26 5" xfId="47226"/>
    <cellStyle name="Заголовок 3 27" xfId="47227"/>
    <cellStyle name="Заголовок 3 27 2" xfId="47228"/>
    <cellStyle name="Заголовок 3 27 3" xfId="47229"/>
    <cellStyle name="Заголовок 3 27 4" xfId="47230"/>
    <cellStyle name="Заголовок 3 27 5" xfId="47231"/>
    <cellStyle name="Заголовок 3 28" xfId="47232"/>
    <cellStyle name="Заголовок 3 28 2" xfId="47233"/>
    <cellStyle name="Заголовок 3 28 3" xfId="47234"/>
    <cellStyle name="Заголовок 3 28 4" xfId="47235"/>
    <cellStyle name="Заголовок 3 28 5" xfId="47236"/>
    <cellStyle name="Заголовок 3 29" xfId="47237"/>
    <cellStyle name="Заголовок 3 29 2" xfId="47238"/>
    <cellStyle name="Заголовок 3 29 3" xfId="47239"/>
    <cellStyle name="Заголовок 3 29 4" xfId="47240"/>
    <cellStyle name="Заголовок 3 29 5" xfId="47241"/>
    <cellStyle name="Заголовок 3 3" xfId="1625"/>
    <cellStyle name="Заголовок 3 3 2" xfId="47242"/>
    <cellStyle name="Заголовок 3 3 3" xfId="47243"/>
    <cellStyle name="Заголовок 3 3 4" xfId="47244"/>
    <cellStyle name="Заголовок 3 3 5" xfId="47245"/>
    <cellStyle name="Заголовок 3 30" xfId="47246"/>
    <cellStyle name="Заголовок 3 30 2" xfId="47247"/>
    <cellStyle name="Заголовок 3 30 3" xfId="47248"/>
    <cellStyle name="Заголовок 3 30 4" xfId="47249"/>
    <cellStyle name="Заголовок 3 30 5" xfId="47250"/>
    <cellStyle name="Заголовок 3 31" xfId="47251"/>
    <cellStyle name="Заголовок 3 32" xfId="47252"/>
    <cellStyle name="Заголовок 3 33" xfId="47253"/>
    <cellStyle name="Заголовок 3 34" xfId="47254"/>
    <cellStyle name="Заголовок 3 35" xfId="47255"/>
    <cellStyle name="Заголовок 3 36" xfId="47256"/>
    <cellStyle name="Заголовок 3 37" xfId="47257"/>
    <cellStyle name="Заголовок 3 38" xfId="47258"/>
    <cellStyle name="Заголовок 3 4" xfId="47259"/>
    <cellStyle name="Заголовок 3 4 2" xfId="47260"/>
    <cellStyle name="Заголовок 3 4 3" xfId="47261"/>
    <cellStyle name="Заголовок 3 4 4" xfId="47262"/>
    <cellStyle name="Заголовок 3 4 5" xfId="47263"/>
    <cellStyle name="Заголовок 3 5" xfId="47264"/>
    <cellStyle name="Заголовок 3 5 2" xfId="47265"/>
    <cellStyle name="Заголовок 3 5 3" xfId="47266"/>
    <cellStyle name="Заголовок 3 5 4" xfId="47267"/>
    <cellStyle name="Заголовок 3 5 5" xfId="47268"/>
    <cellStyle name="Заголовок 3 6" xfId="47269"/>
    <cellStyle name="Заголовок 3 6 2" xfId="47270"/>
    <cellStyle name="Заголовок 3 6 3" xfId="47271"/>
    <cellStyle name="Заголовок 3 6 4" xfId="47272"/>
    <cellStyle name="Заголовок 3 6 5" xfId="47273"/>
    <cellStyle name="Заголовок 3 7" xfId="47274"/>
    <cellStyle name="Заголовок 3 7 2" xfId="47275"/>
    <cellStyle name="Заголовок 3 7 3" xfId="47276"/>
    <cellStyle name="Заголовок 3 7 4" xfId="47277"/>
    <cellStyle name="Заголовок 3 7 5" xfId="47278"/>
    <cellStyle name="Заголовок 3 8" xfId="47279"/>
    <cellStyle name="Заголовок 3 8 2" xfId="47280"/>
    <cellStyle name="Заголовок 3 8 3" xfId="47281"/>
    <cellStyle name="Заголовок 3 8 4" xfId="47282"/>
    <cellStyle name="Заголовок 3 8 5" xfId="47283"/>
    <cellStyle name="Заголовок 3 9" xfId="47284"/>
    <cellStyle name="Заголовок 3 9 2" xfId="47285"/>
    <cellStyle name="Заголовок 3 9 3" xfId="47286"/>
    <cellStyle name="Заголовок 3 9 4" xfId="47287"/>
    <cellStyle name="Заголовок 3 9 5" xfId="47288"/>
    <cellStyle name="Заголовок 4 10" xfId="47289"/>
    <cellStyle name="Заголовок 4 10 2" xfId="47290"/>
    <cellStyle name="Заголовок 4 10 3" xfId="47291"/>
    <cellStyle name="Заголовок 4 10 4" xfId="47292"/>
    <cellStyle name="Заголовок 4 10 5" xfId="47293"/>
    <cellStyle name="Заголовок 4 11" xfId="47294"/>
    <cellStyle name="Заголовок 4 11 2" xfId="47295"/>
    <cellStyle name="Заголовок 4 11 3" xfId="47296"/>
    <cellStyle name="Заголовок 4 11 4" xfId="47297"/>
    <cellStyle name="Заголовок 4 11 5" xfId="47298"/>
    <cellStyle name="Заголовок 4 12" xfId="47299"/>
    <cellStyle name="Заголовок 4 12 2" xfId="47300"/>
    <cellStyle name="Заголовок 4 12 3" xfId="47301"/>
    <cellStyle name="Заголовок 4 12 4" xfId="47302"/>
    <cellStyle name="Заголовок 4 12 5" xfId="47303"/>
    <cellStyle name="Заголовок 4 13" xfId="47304"/>
    <cellStyle name="Заголовок 4 13 2" xfId="47305"/>
    <cellStyle name="Заголовок 4 13 3" xfId="47306"/>
    <cellStyle name="Заголовок 4 13 4" xfId="47307"/>
    <cellStyle name="Заголовок 4 13 5" xfId="47308"/>
    <cellStyle name="Заголовок 4 14" xfId="47309"/>
    <cellStyle name="Заголовок 4 14 2" xfId="47310"/>
    <cellStyle name="Заголовок 4 14 3" xfId="47311"/>
    <cellStyle name="Заголовок 4 14 4" xfId="47312"/>
    <cellStyle name="Заголовок 4 14 5" xfId="47313"/>
    <cellStyle name="Заголовок 4 15" xfId="47314"/>
    <cellStyle name="Заголовок 4 15 2" xfId="47315"/>
    <cellStyle name="Заголовок 4 15 3" xfId="47316"/>
    <cellStyle name="Заголовок 4 15 4" xfId="47317"/>
    <cellStyle name="Заголовок 4 15 5" xfId="47318"/>
    <cellStyle name="Заголовок 4 16" xfId="47319"/>
    <cellStyle name="Заголовок 4 16 2" xfId="47320"/>
    <cellStyle name="Заголовок 4 16 3" xfId="47321"/>
    <cellStyle name="Заголовок 4 16 4" xfId="47322"/>
    <cellStyle name="Заголовок 4 16 5" xfId="47323"/>
    <cellStyle name="Заголовок 4 17" xfId="47324"/>
    <cellStyle name="Заголовок 4 17 2" xfId="47325"/>
    <cellStyle name="Заголовок 4 17 3" xfId="47326"/>
    <cellStyle name="Заголовок 4 17 4" xfId="47327"/>
    <cellStyle name="Заголовок 4 17 5" xfId="47328"/>
    <cellStyle name="Заголовок 4 18" xfId="47329"/>
    <cellStyle name="Заголовок 4 18 2" xfId="47330"/>
    <cellStyle name="Заголовок 4 18 3" xfId="47331"/>
    <cellStyle name="Заголовок 4 18 4" xfId="47332"/>
    <cellStyle name="Заголовок 4 18 5" xfId="47333"/>
    <cellStyle name="Заголовок 4 19" xfId="47334"/>
    <cellStyle name="Заголовок 4 19 2" xfId="47335"/>
    <cellStyle name="Заголовок 4 19 3" xfId="47336"/>
    <cellStyle name="Заголовок 4 19 4" xfId="47337"/>
    <cellStyle name="Заголовок 4 19 5" xfId="47338"/>
    <cellStyle name="Заголовок 4 2" xfId="1626"/>
    <cellStyle name="Заголовок 4 2 2" xfId="47339"/>
    <cellStyle name="Заголовок 4 2 3" xfId="47340"/>
    <cellStyle name="Заголовок 4 2 4" xfId="47341"/>
    <cellStyle name="Заголовок 4 2 5" xfId="47342"/>
    <cellStyle name="Заголовок 4 2 6" xfId="47343"/>
    <cellStyle name="Заголовок 4 2 7" xfId="47344"/>
    <cellStyle name="Заголовок 4 20" xfId="47345"/>
    <cellStyle name="Заголовок 4 20 2" xfId="47346"/>
    <cellStyle name="Заголовок 4 20 3" xfId="47347"/>
    <cellStyle name="Заголовок 4 20 4" xfId="47348"/>
    <cellStyle name="Заголовок 4 20 5" xfId="47349"/>
    <cellStyle name="Заголовок 4 21" xfId="47350"/>
    <cellStyle name="Заголовок 4 21 2" xfId="47351"/>
    <cellStyle name="Заголовок 4 21 3" xfId="47352"/>
    <cellStyle name="Заголовок 4 21 4" xfId="47353"/>
    <cellStyle name="Заголовок 4 21 5" xfId="47354"/>
    <cellStyle name="Заголовок 4 22" xfId="47355"/>
    <cellStyle name="Заголовок 4 22 2" xfId="47356"/>
    <cellStyle name="Заголовок 4 22 3" xfId="47357"/>
    <cellStyle name="Заголовок 4 22 4" xfId="47358"/>
    <cellStyle name="Заголовок 4 22 5" xfId="47359"/>
    <cellStyle name="Заголовок 4 23" xfId="47360"/>
    <cellStyle name="Заголовок 4 23 2" xfId="47361"/>
    <cellStyle name="Заголовок 4 23 3" xfId="47362"/>
    <cellStyle name="Заголовок 4 23 4" xfId="47363"/>
    <cellStyle name="Заголовок 4 23 5" xfId="47364"/>
    <cellStyle name="Заголовок 4 24" xfId="47365"/>
    <cellStyle name="Заголовок 4 24 2" xfId="47366"/>
    <cellStyle name="Заголовок 4 24 3" xfId="47367"/>
    <cellStyle name="Заголовок 4 24 4" xfId="47368"/>
    <cellStyle name="Заголовок 4 24 5" xfId="47369"/>
    <cellStyle name="Заголовок 4 25" xfId="47370"/>
    <cellStyle name="Заголовок 4 25 2" xfId="47371"/>
    <cellStyle name="Заголовок 4 25 3" xfId="47372"/>
    <cellStyle name="Заголовок 4 25 4" xfId="47373"/>
    <cellStyle name="Заголовок 4 25 5" xfId="47374"/>
    <cellStyle name="Заголовок 4 26" xfId="47375"/>
    <cellStyle name="Заголовок 4 26 2" xfId="47376"/>
    <cellStyle name="Заголовок 4 26 3" xfId="47377"/>
    <cellStyle name="Заголовок 4 26 4" xfId="47378"/>
    <cellStyle name="Заголовок 4 26 5" xfId="47379"/>
    <cellStyle name="Заголовок 4 27" xfId="47380"/>
    <cellStyle name="Заголовок 4 27 2" xfId="47381"/>
    <cellStyle name="Заголовок 4 27 3" xfId="47382"/>
    <cellStyle name="Заголовок 4 27 4" xfId="47383"/>
    <cellStyle name="Заголовок 4 27 5" xfId="47384"/>
    <cellStyle name="Заголовок 4 28" xfId="47385"/>
    <cellStyle name="Заголовок 4 28 2" xfId="47386"/>
    <cellStyle name="Заголовок 4 28 3" xfId="47387"/>
    <cellStyle name="Заголовок 4 28 4" xfId="47388"/>
    <cellStyle name="Заголовок 4 28 5" xfId="47389"/>
    <cellStyle name="Заголовок 4 29" xfId="47390"/>
    <cellStyle name="Заголовок 4 29 2" xfId="47391"/>
    <cellStyle name="Заголовок 4 29 3" xfId="47392"/>
    <cellStyle name="Заголовок 4 29 4" xfId="47393"/>
    <cellStyle name="Заголовок 4 29 5" xfId="47394"/>
    <cellStyle name="Заголовок 4 3" xfId="1627"/>
    <cellStyle name="Заголовок 4 3 2" xfId="47395"/>
    <cellStyle name="Заголовок 4 3 3" xfId="47396"/>
    <cellStyle name="Заголовок 4 3 4" xfId="47397"/>
    <cellStyle name="Заголовок 4 3 5" xfId="47398"/>
    <cellStyle name="Заголовок 4 30" xfId="47399"/>
    <cellStyle name="Заголовок 4 30 2" xfId="47400"/>
    <cellStyle name="Заголовок 4 30 3" xfId="47401"/>
    <cellStyle name="Заголовок 4 30 4" xfId="47402"/>
    <cellStyle name="Заголовок 4 30 5" xfId="47403"/>
    <cellStyle name="Заголовок 4 31" xfId="47404"/>
    <cellStyle name="Заголовок 4 32" xfId="47405"/>
    <cellStyle name="Заголовок 4 33" xfId="47406"/>
    <cellStyle name="Заголовок 4 34" xfId="47407"/>
    <cellStyle name="Заголовок 4 35" xfId="47408"/>
    <cellStyle name="Заголовок 4 36" xfId="47409"/>
    <cellStyle name="Заголовок 4 37" xfId="47410"/>
    <cellStyle name="Заголовок 4 38" xfId="47411"/>
    <cellStyle name="Заголовок 4 4" xfId="47412"/>
    <cellStyle name="Заголовок 4 4 2" xfId="47413"/>
    <cellStyle name="Заголовок 4 4 3" xfId="47414"/>
    <cellStyle name="Заголовок 4 4 4" xfId="47415"/>
    <cellStyle name="Заголовок 4 4 5" xfId="47416"/>
    <cellStyle name="Заголовок 4 5" xfId="47417"/>
    <cellStyle name="Заголовок 4 5 2" xfId="47418"/>
    <cellStyle name="Заголовок 4 5 3" xfId="47419"/>
    <cellStyle name="Заголовок 4 5 4" xfId="47420"/>
    <cellStyle name="Заголовок 4 5 5" xfId="47421"/>
    <cellStyle name="Заголовок 4 6" xfId="47422"/>
    <cellStyle name="Заголовок 4 6 2" xfId="47423"/>
    <cellStyle name="Заголовок 4 6 3" xfId="47424"/>
    <cellStyle name="Заголовок 4 6 4" xfId="47425"/>
    <cellStyle name="Заголовок 4 6 5" xfId="47426"/>
    <cellStyle name="Заголовок 4 7" xfId="47427"/>
    <cellStyle name="Заголовок 4 7 2" xfId="47428"/>
    <cellStyle name="Заголовок 4 7 3" xfId="47429"/>
    <cellStyle name="Заголовок 4 7 4" xfId="47430"/>
    <cellStyle name="Заголовок 4 7 5" xfId="47431"/>
    <cellStyle name="Заголовок 4 8" xfId="47432"/>
    <cellStyle name="Заголовок 4 8 2" xfId="47433"/>
    <cellStyle name="Заголовок 4 8 3" xfId="47434"/>
    <cellStyle name="Заголовок 4 8 4" xfId="47435"/>
    <cellStyle name="Заголовок 4 8 5" xfId="47436"/>
    <cellStyle name="Заголовок 4 9" xfId="47437"/>
    <cellStyle name="Заголовок 4 9 2" xfId="47438"/>
    <cellStyle name="Заголовок 4 9 3" xfId="47439"/>
    <cellStyle name="Заголовок 4 9 4" xfId="47440"/>
    <cellStyle name="Заголовок 4 9 5" xfId="47441"/>
    <cellStyle name="Заголовок 5" xfId="47442"/>
    <cellStyle name="Заголовок 6" xfId="47443"/>
    <cellStyle name="Заголовок 7" xfId="47444"/>
    <cellStyle name="Заголовок 8" xfId="47445"/>
    <cellStyle name="Заголовок 9" xfId="47446"/>
    <cellStyle name="Заголовок таблицы" xfId="47447"/>
    <cellStyle name="Заголовок таблицы 2" xfId="47448"/>
    <cellStyle name="Заголовок таблицы 3" xfId="47449"/>
    <cellStyle name="Заголовок таблицы 4" xfId="47450"/>
    <cellStyle name="Заголовок таблицы 5" xfId="47451"/>
    <cellStyle name="Заголовок1" xfId="47452"/>
    <cellStyle name="Заголовок1 2" xfId="47453"/>
    <cellStyle name="Заголовок1 3" xfId="47454"/>
    <cellStyle name="Заголовок1 4" xfId="47455"/>
    <cellStyle name="Заголовок1 5" xfId="47456"/>
    <cellStyle name="Заголовок2" xfId="47457"/>
    <cellStyle name="Заголовок2 2" xfId="47458"/>
    <cellStyle name="Заголовок2 3" xfId="47459"/>
    <cellStyle name="Заголовок2 4" xfId="47460"/>
    <cellStyle name="Заголовок2 5" xfId="47461"/>
    <cellStyle name="Защитный" xfId="1628"/>
    <cellStyle name="Защитный 2" xfId="1629"/>
    <cellStyle name="Защитный 2 10" xfId="3653"/>
    <cellStyle name="Защитный 2 10 2" xfId="9056"/>
    <cellStyle name="Защитный 2 10 3" xfId="12383"/>
    <cellStyle name="Защитный 2 11" xfId="3843"/>
    <cellStyle name="Защитный 2 11 2" xfId="9222"/>
    <cellStyle name="Защитный 2 11 3" xfId="12533"/>
    <cellStyle name="Защитный 2 12" xfId="4028"/>
    <cellStyle name="Защитный 2 12 2" xfId="9381"/>
    <cellStyle name="Защитный 2 12 3" xfId="12679"/>
    <cellStyle name="Защитный 2 13" xfId="4220"/>
    <cellStyle name="Защитный 2 13 2" xfId="9552"/>
    <cellStyle name="Защитный 2 13 3" xfId="12833"/>
    <cellStyle name="Защитный 2 14" xfId="4408"/>
    <cellStyle name="Защитный 2 14 2" xfId="9720"/>
    <cellStyle name="Защитный 2 14 3" xfId="12983"/>
    <cellStyle name="Защитный 2 15" xfId="4582"/>
    <cellStyle name="Защитный 2 15 2" xfId="9869"/>
    <cellStyle name="Защитный 2 15 3" xfId="13119"/>
    <cellStyle name="Защитный 2 16" xfId="4768"/>
    <cellStyle name="Защитный 2 16 2" xfId="10032"/>
    <cellStyle name="Защитный 2 16 3" xfId="13266"/>
    <cellStyle name="Защитный 2 17" xfId="4940"/>
    <cellStyle name="Защитный 2 17 2" xfId="10180"/>
    <cellStyle name="Защитный 2 17 3" xfId="13399"/>
    <cellStyle name="Защитный 2 18" xfId="5098"/>
    <cellStyle name="Защитный 2 18 2" xfId="10313"/>
    <cellStyle name="Защитный 2 18 3" xfId="13519"/>
    <cellStyle name="Защитный 2 19" xfId="5242"/>
    <cellStyle name="Защитный 2 19 2" xfId="10435"/>
    <cellStyle name="Защитный 2 19 3" xfId="13625"/>
    <cellStyle name="Защитный 2 2" xfId="2375"/>
    <cellStyle name="Защитный 2 2 2" xfId="7913"/>
    <cellStyle name="Защитный 2 2 3" xfId="7205"/>
    <cellStyle name="Защитный 2 20" xfId="5924"/>
    <cellStyle name="Защитный 2 20 2" xfId="11043"/>
    <cellStyle name="Защитный 2 20 3" xfId="14190"/>
    <cellStyle name="Защитный 2 21" xfId="5592"/>
    <cellStyle name="Защитный 2 21 2" xfId="10713"/>
    <cellStyle name="Защитный 2 21 3" xfId="13861"/>
    <cellStyle name="Защитный 2 22" xfId="5989"/>
    <cellStyle name="Защитный 2 22 2" xfId="11108"/>
    <cellStyle name="Защитный 2 22 3" xfId="14255"/>
    <cellStyle name="Защитный 2 23" xfId="6185"/>
    <cellStyle name="Защитный 2 23 2" xfId="11279"/>
    <cellStyle name="Защитный 2 23 3" xfId="14413"/>
    <cellStyle name="Защитный 2 24" xfId="6365"/>
    <cellStyle name="Защитный 2 24 2" xfId="11436"/>
    <cellStyle name="Защитный 2 24 3" xfId="14555"/>
    <cellStyle name="Защитный 2 25" xfId="6507"/>
    <cellStyle name="Защитный 2 25 2" xfId="11555"/>
    <cellStyle name="Защитный 2 25 3" xfId="14659"/>
    <cellStyle name="Защитный 2 26" xfId="7339"/>
    <cellStyle name="Защитный 2 27" xfId="11576"/>
    <cellStyle name="Защитный 2 3" xfId="1957"/>
    <cellStyle name="Защитный 2 3 2" xfId="7498"/>
    <cellStyle name="Защитный 2 3 3" xfId="8571"/>
    <cellStyle name="Защитный 2 4" xfId="2623"/>
    <cellStyle name="Защитный 2 4 2" xfId="8137"/>
    <cellStyle name="Защитный 2 4 3" xfId="8670"/>
    <cellStyle name="Защитный 2 5" xfId="2642"/>
    <cellStyle name="Защитный 2 5 2" xfId="8156"/>
    <cellStyle name="Защитный 2 5 3" xfId="7080"/>
    <cellStyle name="Защитный 2 6" xfId="2871"/>
    <cellStyle name="Защитный 2 6 2" xfId="8363"/>
    <cellStyle name="Защитный 2 6 3" xfId="6888"/>
    <cellStyle name="Защитный 2 7" xfId="3067"/>
    <cellStyle name="Защитный 2 7 2" xfId="8535"/>
    <cellStyle name="Защитный 2 7 3" xfId="11912"/>
    <cellStyle name="Защитный 2 8" xfId="3265"/>
    <cellStyle name="Защитный 2 8 2" xfId="8712"/>
    <cellStyle name="Защитный 2 8 3" xfId="12072"/>
    <cellStyle name="Защитный 2 9" xfId="3461"/>
    <cellStyle name="Защитный 2 9 2" xfId="8886"/>
    <cellStyle name="Защитный 2 9 3" xfId="12230"/>
    <cellStyle name="Защитный 3" xfId="47462"/>
    <cellStyle name="Защитный 4" xfId="47463"/>
    <cellStyle name="Защитный 5" xfId="47464"/>
    <cellStyle name="Защитный_План по КВЛ 2011г." xfId="1630"/>
    <cellStyle name="Звезды" xfId="1631"/>
    <cellStyle name="Звезды 10" xfId="3462"/>
    <cellStyle name="Звезды 10 2" xfId="12231"/>
    <cellStyle name="Звезды 10 2 2" xfId="47465"/>
    <cellStyle name="Звезды 10 2 3" xfId="47466"/>
    <cellStyle name="Звезды 10 2 3 2" xfId="47467"/>
    <cellStyle name="Звезды 10 2 4" xfId="47468"/>
    <cellStyle name="Звезды 10 2 4 2" xfId="47469"/>
    <cellStyle name="Звезды 10 2 5" xfId="47470"/>
    <cellStyle name="Звезды 10 2 5 2" xfId="47471"/>
    <cellStyle name="Звезды 10 2 6" xfId="47472"/>
    <cellStyle name="Звезды 10 2 6 2" xfId="47473"/>
    <cellStyle name="Звезды 10 2 7" xfId="47474"/>
    <cellStyle name="Звезды 10 3" xfId="47475"/>
    <cellStyle name="Звезды 10 4" xfId="47476"/>
    <cellStyle name="Звезды 10 4 2" xfId="47477"/>
    <cellStyle name="Звезды 10 5" xfId="47478"/>
    <cellStyle name="Звезды 10 5 2" xfId="47479"/>
    <cellStyle name="Звезды 10 6" xfId="47480"/>
    <cellStyle name="Звезды 10 6 2" xfId="47481"/>
    <cellStyle name="Звезды 10 7" xfId="47482"/>
    <cellStyle name="Звезды 10 7 2" xfId="47483"/>
    <cellStyle name="Звезды 10 8" xfId="47484"/>
    <cellStyle name="Звезды 11" xfId="3654"/>
    <cellStyle name="Звезды 11 2" xfId="9057"/>
    <cellStyle name="Звезды 11 2 2" xfId="47485"/>
    <cellStyle name="Звезды 11 2 3" xfId="47486"/>
    <cellStyle name="Звезды 11 2 3 2" xfId="47487"/>
    <cellStyle name="Звезды 11 2 4" xfId="47488"/>
    <cellStyle name="Звезды 11 2 4 2" xfId="47489"/>
    <cellStyle name="Звезды 11 2 5" xfId="47490"/>
    <cellStyle name="Звезды 11 2 5 2" xfId="47491"/>
    <cellStyle name="Звезды 11 2 6" xfId="47492"/>
    <cellStyle name="Звезды 11 2 6 2" xfId="47493"/>
    <cellStyle name="Звезды 11 2 7" xfId="47494"/>
    <cellStyle name="Звезды 11 3" xfId="12384"/>
    <cellStyle name="Звезды 11 4" xfId="47495"/>
    <cellStyle name="Звезды 11 4 2" xfId="47496"/>
    <cellStyle name="Звезды 11 5" xfId="47497"/>
    <cellStyle name="Звезды 11 5 2" xfId="47498"/>
    <cellStyle name="Звезды 11 6" xfId="47499"/>
    <cellStyle name="Звезды 11 6 2" xfId="47500"/>
    <cellStyle name="Звезды 11 7" xfId="47501"/>
    <cellStyle name="Звезды 11 7 2" xfId="47502"/>
    <cellStyle name="Звезды 11 8" xfId="47503"/>
    <cellStyle name="Звезды 12" xfId="3844"/>
    <cellStyle name="Звезды 12 2" xfId="12534"/>
    <cellStyle name="Звезды 12 2 2" xfId="47504"/>
    <cellStyle name="Звезды 12 2 3" xfId="47505"/>
    <cellStyle name="Звезды 12 2 3 2" xfId="47506"/>
    <cellStyle name="Звезды 12 2 4" xfId="47507"/>
    <cellStyle name="Звезды 12 2 4 2" xfId="47508"/>
    <cellStyle name="Звезды 12 2 5" xfId="47509"/>
    <cellStyle name="Звезды 12 2 5 2" xfId="47510"/>
    <cellStyle name="Звезды 12 2 6" xfId="47511"/>
    <cellStyle name="Звезды 12 2 6 2" xfId="47512"/>
    <cellStyle name="Звезды 12 2 7" xfId="47513"/>
    <cellStyle name="Звезды 12 3" xfId="47514"/>
    <cellStyle name="Звезды 12 4" xfId="47515"/>
    <cellStyle name="Звезды 12 4 2" xfId="47516"/>
    <cellStyle name="Звезды 12 5" xfId="47517"/>
    <cellStyle name="Звезды 12 5 2" xfId="47518"/>
    <cellStyle name="Звезды 12 6" xfId="47519"/>
    <cellStyle name="Звезды 12 6 2" xfId="47520"/>
    <cellStyle name="Звезды 12 7" xfId="47521"/>
    <cellStyle name="Звезды 12 7 2" xfId="47522"/>
    <cellStyle name="Звезды 12 8" xfId="47523"/>
    <cellStyle name="Звезды 13" xfId="4029"/>
    <cellStyle name="Звезды 13 2" xfId="12680"/>
    <cellStyle name="Звезды 13 2 2" xfId="47524"/>
    <cellStyle name="Звезды 13 2 3" xfId="47525"/>
    <cellStyle name="Звезды 13 2 3 2" xfId="47526"/>
    <cellStyle name="Звезды 13 2 4" xfId="47527"/>
    <cellStyle name="Звезды 13 2 4 2" xfId="47528"/>
    <cellStyle name="Звезды 13 2 5" xfId="47529"/>
    <cellStyle name="Звезды 13 2 5 2" xfId="47530"/>
    <cellStyle name="Звезды 13 2 6" xfId="47531"/>
    <cellStyle name="Звезды 13 2 6 2" xfId="47532"/>
    <cellStyle name="Звезды 13 2 7" xfId="47533"/>
    <cellStyle name="Звезды 13 3" xfId="47534"/>
    <cellStyle name="Звезды 13 4" xfId="47535"/>
    <cellStyle name="Звезды 13 4 2" xfId="47536"/>
    <cellStyle name="Звезды 13 5" xfId="47537"/>
    <cellStyle name="Звезды 13 5 2" xfId="47538"/>
    <cellStyle name="Звезды 13 6" xfId="47539"/>
    <cellStyle name="Звезды 13 6 2" xfId="47540"/>
    <cellStyle name="Звезды 13 7" xfId="47541"/>
    <cellStyle name="Звезды 13 7 2" xfId="47542"/>
    <cellStyle name="Звезды 13 8" xfId="47543"/>
    <cellStyle name="Звезды 14" xfId="4221"/>
    <cellStyle name="Звезды 14 2" xfId="12834"/>
    <cellStyle name="Звезды 14 2 2" xfId="47544"/>
    <cellStyle name="Звезды 14 2 3" xfId="47545"/>
    <cellStyle name="Звезды 14 2 3 2" xfId="47546"/>
    <cellStyle name="Звезды 14 2 4" xfId="47547"/>
    <cellStyle name="Звезды 14 2 4 2" xfId="47548"/>
    <cellStyle name="Звезды 14 2 5" xfId="47549"/>
    <cellStyle name="Звезды 14 2 5 2" xfId="47550"/>
    <cellStyle name="Звезды 14 2 6" xfId="47551"/>
    <cellStyle name="Звезды 14 2 6 2" xfId="47552"/>
    <cellStyle name="Звезды 14 2 7" xfId="47553"/>
    <cellStyle name="Звезды 14 3" xfId="47554"/>
    <cellStyle name="Звезды 14 4" xfId="47555"/>
    <cellStyle name="Звезды 14 4 2" xfId="47556"/>
    <cellStyle name="Звезды 14 5" xfId="47557"/>
    <cellStyle name="Звезды 14 5 2" xfId="47558"/>
    <cellStyle name="Звезды 14 6" xfId="47559"/>
    <cellStyle name="Звезды 14 6 2" xfId="47560"/>
    <cellStyle name="Звезды 14 7" xfId="47561"/>
    <cellStyle name="Звезды 14 7 2" xfId="47562"/>
    <cellStyle name="Звезды 14 8" xfId="47563"/>
    <cellStyle name="Звезды 15" xfId="4409"/>
    <cellStyle name="Звезды 15 2" xfId="12984"/>
    <cellStyle name="Звезды 15 2 2" xfId="47564"/>
    <cellStyle name="Звезды 15 2 3" xfId="47565"/>
    <cellStyle name="Звезды 15 2 3 2" xfId="47566"/>
    <cellStyle name="Звезды 15 2 4" xfId="47567"/>
    <cellStyle name="Звезды 15 2 4 2" xfId="47568"/>
    <cellStyle name="Звезды 15 2 5" xfId="47569"/>
    <cellStyle name="Звезды 15 2 5 2" xfId="47570"/>
    <cellStyle name="Звезды 15 2 6" xfId="47571"/>
    <cellStyle name="Звезды 15 2 6 2" xfId="47572"/>
    <cellStyle name="Звезды 15 2 7" xfId="47573"/>
    <cellStyle name="Звезды 15 3" xfId="47574"/>
    <cellStyle name="Звезды 15 4" xfId="47575"/>
    <cellStyle name="Звезды 15 4 2" xfId="47576"/>
    <cellStyle name="Звезды 15 5" xfId="47577"/>
    <cellStyle name="Звезды 15 5 2" xfId="47578"/>
    <cellStyle name="Звезды 15 6" xfId="47579"/>
    <cellStyle name="Звезды 15 6 2" xfId="47580"/>
    <cellStyle name="Звезды 15 7" xfId="47581"/>
    <cellStyle name="Звезды 15 7 2" xfId="47582"/>
    <cellStyle name="Звезды 15 8" xfId="47583"/>
    <cellStyle name="Звезды 16" xfId="4583"/>
    <cellStyle name="Звезды 16 2" xfId="13120"/>
    <cellStyle name="Звезды 16 2 2" xfId="47584"/>
    <cellStyle name="Звезды 16 2 3" xfId="47585"/>
    <cellStyle name="Звезды 16 2 3 2" xfId="47586"/>
    <cellStyle name="Звезды 16 2 4" xfId="47587"/>
    <cellStyle name="Звезды 16 2 4 2" xfId="47588"/>
    <cellStyle name="Звезды 16 2 5" xfId="47589"/>
    <cellStyle name="Звезды 16 2 5 2" xfId="47590"/>
    <cellStyle name="Звезды 16 2 6" xfId="47591"/>
    <cellStyle name="Звезды 16 2 6 2" xfId="47592"/>
    <cellStyle name="Звезды 16 2 7" xfId="47593"/>
    <cellStyle name="Звезды 16 3" xfId="47594"/>
    <cellStyle name="Звезды 16 4" xfId="47595"/>
    <cellStyle name="Звезды 16 4 2" xfId="47596"/>
    <cellStyle name="Звезды 16 5" xfId="47597"/>
    <cellStyle name="Звезды 16 5 2" xfId="47598"/>
    <cellStyle name="Звезды 16 6" xfId="47599"/>
    <cellStyle name="Звезды 16 6 2" xfId="47600"/>
    <cellStyle name="Звезды 16 7" xfId="47601"/>
    <cellStyle name="Звезды 16 7 2" xfId="47602"/>
    <cellStyle name="Звезды 16 8" xfId="47603"/>
    <cellStyle name="Звезды 17" xfId="4769"/>
    <cellStyle name="Звезды 17 2" xfId="13267"/>
    <cellStyle name="Звезды 17 2 2" xfId="47604"/>
    <cellStyle name="Звезды 17 2 3" xfId="47605"/>
    <cellStyle name="Звезды 17 2 3 2" xfId="47606"/>
    <cellStyle name="Звезды 17 2 4" xfId="47607"/>
    <cellStyle name="Звезды 17 2 4 2" xfId="47608"/>
    <cellStyle name="Звезды 17 2 5" xfId="47609"/>
    <cellStyle name="Звезды 17 2 5 2" xfId="47610"/>
    <cellStyle name="Звезды 17 2 6" xfId="47611"/>
    <cellStyle name="Звезды 17 2 6 2" xfId="47612"/>
    <cellStyle name="Звезды 17 2 7" xfId="47613"/>
    <cellStyle name="Звезды 17 3" xfId="47614"/>
    <cellStyle name="Звезды 17 4" xfId="47615"/>
    <cellStyle name="Звезды 17 4 2" xfId="47616"/>
    <cellStyle name="Звезды 17 5" xfId="47617"/>
    <cellStyle name="Звезды 17 5 2" xfId="47618"/>
    <cellStyle name="Звезды 17 6" xfId="47619"/>
    <cellStyle name="Звезды 17 6 2" xfId="47620"/>
    <cellStyle name="Звезды 17 7" xfId="47621"/>
    <cellStyle name="Звезды 17 7 2" xfId="47622"/>
    <cellStyle name="Звезды 17 8" xfId="47623"/>
    <cellStyle name="Звезды 18" xfId="4941"/>
    <cellStyle name="Звезды 18 2" xfId="13400"/>
    <cellStyle name="Звезды 18 2 2" xfId="47624"/>
    <cellStyle name="Звезды 18 2 3" xfId="47625"/>
    <cellStyle name="Звезды 18 2 3 2" xfId="47626"/>
    <cellStyle name="Звезды 18 2 4" xfId="47627"/>
    <cellStyle name="Звезды 18 2 4 2" xfId="47628"/>
    <cellStyle name="Звезды 18 2 5" xfId="47629"/>
    <cellStyle name="Звезды 18 2 5 2" xfId="47630"/>
    <cellStyle name="Звезды 18 2 6" xfId="47631"/>
    <cellStyle name="Звезды 18 2 6 2" xfId="47632"/>
    <cellStyle name="Звезды 18 2 7" xfId="47633"/>
    <cellStyle name="Звезды 18 3" xfId="47634"/>
    <cellStyle name="Звезды 18 4" xfId="47635"/>
    <cellStyle name="Звезды 18 4 2" xfId="47636"/>
    <cellStyle name="Звезды 18 5" xfId="47637"/>
    <cellStyle name="Звезды 18 5 2" xfId="47638"/>
    <cellStyle name="Звезды 18 6" xfId="47639"/>
    <cellStyle name="Звезды 18 6 2" xfId="47640"/>
    <cellStyle name="Звезды 18 7" xfId="47641"/>
    <cellStyle name="Звезды 18 7 2" xfId="47642"/>
    <cellStyle name="Звезды 18 8" xfId="47643"/>
    <cellStyle name="Звезды 19" xfId="5099"/>
    <cellStyle name="Звезды 19 2" xfId="13520"/>
    <cellStyle name="Звезды 19 2 2" xfId="47644"/>
    <cellStyle name="Звезды 19 2 3" xfId="47645"/>
    <cellStyle name="Звезды 19 2 3 2" xfId="47646"/>
    <cellStyle name="Звезды 19 2 4" xfId="47647"/>
    <cellStyle name="Звезды 19 2 4 2" xfId="47648"/>
    <cellStyle name="Звезды 19 2 5" xfId="47649"/>
    <cellStyle name="Звезды 19 2 5 2" xfId="47650"/>
    <cellStyle name="Звезды 19 2 6" xfId="47651"/>
    <cellStyle name="Звезды 19 2 6 2" xfId="47652"/>
    <cellStyle name="Звезды 19 2 7" xfId="47653"/>
    <cellStyle name="Звезды 19 3" xfId="47654"/>
    <cellStyle name="Звезды 19 4" xfId="47655"/>
    <cellStyle name="Звезды 19 4 2" xfId="47656"/>
    <cellStyle name="Звезды 19 5" xfId="47657"/>
    <cellStyle name="Звезды 19 5 2" xfId="47658"/>
    <cellStyle name="Звезды 19 6" xfId="47659"/>
    <cellStyle name="Звезды 19 6 2" xfId="47660"/>
    <cellStyle name="Звезды 19 7" xfId="47661"/>
    <cellStyle name="Звезды 19 7 2" xfId="47662"/>
    <cellStyle name="Звезды 19 8" xfId="47663"/>
    <cellStyle name="Звезды 2" xfId="1632"/>
    <cellStyle name="Звезды 2 10" xfId="3845"/>
    <cellStyle name="Звезды 2 10 2" xfId="9224"/>
    <cellStyle name="Звезды 2 10 3" xfId="12535"/>
    <cellStyle name="Звезды 2 11" xfId="4030"/>
    <cellStyle name="Звезды 2 11 2" xfId="9383"/>
    <cellStyle name="Звезды 2 11 3" xfId="12681"/>
    <cellStyle name="Звезды 2 12" xfId="4222"/>
    <cellStyle name="Звезды 2 12 2" xfId="9554"/>
    <cellStyle name="Звезды 2 12 3" xfId="12835"/>
    <cellStyle name="Звезды 2 13" xfId="4410"/>
    <cellStyle name="Звезды 2 13 2" xfId="9722"/>
    <cellStyle name="Звезды 2 13 3" xfId="12985"/>
    <cellStyle name="Звезды 2 14" xfId="4584"/>
    <cellStyle name="Звезды 2 14 2" xfId="9871"/>
    <cellStyle name="Звезды 2 14 3" xfId="13121"/>
    <cellStyle name="Звезды 2 15" xfId="4770"/>
    <cellStyle name="Звезды 2 15 2" xfId="10034"/>
    <cellStyle name="Звезды 2 15 3" xfId="13268"/>
    <cellStyle name="Звезды 2 16" xfId="4942"/>
    <cellStyle name="Звезды 2 16 2" xfId="10182"/>
    <cellStyle name="Звезды 2 16 3" xfId="13401"/>
    <cellStyle name="Звезды 2 17" xfId="5100"/>
    <cellStyle name="Звезды 2 17 2" xfId="10315"/>
    <cellStyle name="Звезды 2 17 3" xfId="13521"/>
    <cellStyle name="Звезды 2 18" xfId="5244"/>
    <cellStyle name="Звезды 2 18 2" xfId="10437"/>
    <cellStyle name="Звезды 2 18 3" xfId="13627"/>
    <cellStyle name="Звезды 2 19" xfId="5926"/>
    <cellStyle name="Звезды 2 19 2" xfId="11045"/>
    <cellStyle name="Звезды 2 19 3" xfId="14192"/>
    <cellStyle name="Звезды 2 2" xfId="1955"/>
    <cellStyle name="Звезды 2 2 2" xfId="7496"/>
    <cellStyle name="Звезды 2 2 3" xfId="8918"/>
    <cellStyle name="Звезды 2 2 3 2" xfId="47664"/>
    <cellStyle name="Звезды 2 2 4" xfId="47665"/>
    <cellStyle name="Звезды 2 2 4 2" xfId="47666"/>
    <cellStyle name="Звезды 2 2 5" xfId="47667"/>
    <cellStyle name="Звезды 2 2 5 2" xfId="47668"/>
    <cellStyle name="Звезды 2 2 6" xfId="47669"/>
    <cellStyle name="Звезды 2 2 6 2" xfId="47670"/>
    <cellStyle name="Звезды 2 2 7" xfId="47671"/>
    <cellStyle name="Звезды 2 20" xfId="5590"/>
    <cellStyle name="Звезды 2 20 2" xfId="10711"/>
    <cellStyle name="Звезды 2 20 3" xfId="13859"/>
    <cellStyle name="Звезды 2 21" xfId="6138"/>
    <cellStyle name="Звезды 2 21 2" xfId="11232"/>
    <cellStyle name="Звезды 2 21 3" xfId="14366"/>
    <cellStyle name="Звезды 2 22" xfId="6187"/>
    <cellStyle name="Звезды 2 22 2" xfId="11281"/>
    <cellStyle name="Звезды 2 22 3" xfId="14415"/>
    <cellStyle name="Звезды 2 23" xfId="6367"/>
    <cellStyle name="Звезды 2 23 2" xfId="11438"/>
    <cellStyle name="Звезды 2 23 3" xfId="14557"/>
    <cellStyle name="Звезды 2 24" xfId="6509"/>
    <cellStyle name="Звезды 2 24 2" xfId="11557"/>
    <cellStyle name="Звезды 2 24 3" xfId="14661"/>
    <cellStyle name="Звезды 2 25" xfId="7341"/>
    <cellStyle name="Звезды 2 26" xfId="11135"/>
    <cellStyle name="Звезды 2 3" xfId="2626"/>
    <cellStyle name="Звезды 2 3 2" xfId="8140"/>
    <cellStyle name="Звезды 2 3 3" xfId="7730"/>
    <cellStyle name="Звезды 2 4" xfId="2644"/>
    <cellStyle name="Звезды 2 4 2" xfId="8158"/>
    <cellStyle name="Звезды 2 4 3" xfId="7076"/>
    <cellStyle name="Звезды 2 5" xfId="2873"/>
    <cellStyle name="Звезды 2 5 2" xfId="8365"/>
    <cellStyle name="Звезды 2 5 3" xfId="6886"/>
    <cellStyle name="Звезды 2 6" xfId="3069"/>
    <cellStyle name="Звезды 2 6 2" xfId="8537"/>
    <cellStyle name="Звезды 2 6 3" xfId="11914"/>
    <cellStyle name="Звезды 2 7" xfId="3267"/>
    <cellStyle name="Звезды 2 7 2" xfId="8714"/>
    <cellStyle name="Звезды 2 7 3" xfId="12074"/>
    <cellStyle name="Звезды 2 8" xfId="3463"/>
    <cellStyle name="Звезды 2 8 2" xfId="8888"/>
    <cellStyle name="Звезды 2 8 3" xfId="12232"/>
    <cellStyle name="Звезды 2 9" xfId="3655"/>
    <cellStyle name="Звезды 2 9 2" xfId="9058"/>
    <cellStyle name="Звезды 2 9 3" xfId="12385"/>
    <cellStyle name="Звезды 20" xfId="5243"/>
    <cellStyle name="Звезды 20 2" xfId="13626"/>
    <cellStyle name="Звезды 20 2 2" xfId="47672"/>
    <cellStyle name="Звезды 20 2 3" xfId="47673"/>
    <cellStyle name="Звезды 20 2 3 2" xfId="47674"/>
    <cellStyle name="Звезды 20 2 4" xfId="47675"/>
    <cellStyle name="Звезды 20 2 4 2" xfId="47676"/>
    <cellStyle name="Звезды 20 2 5" xfId="47677"/>
    <cellStyle name="Звезды 20 2 5 2" xfId="47678"/>
    <cellStyle name="Звезды 20 2 6" xfId="47679"/>
    <cellStyle name="Звезды 20 2 6 2" xfId="47680"/>
    <cellStyle name="Звезды 20 2 7" xfId="47681"/>
    <cellStyle name="Звезды 20 3" xfId="47682"/>
    <cellStyle name="Звезды 20 4" xfId="47683"/>
    <cellStyle name="Звезды 20 4 2" xfId="47684"/>
    <cellStyle name="Звезды 20 5" xfId="47685"/>
    <cellStyle name="Звезды 20 5 2" xfId="47686"/>
    <cellStyle name="Звезды 20 6" xfId="47687"/>
    <cellStyle name="Звезды 20 6 2" xfId="47688"/>
    <cellStyle name="Звезды 20 7" xfId="47689"/>
    <cellStyle name="Звезды 20 7 2" xfId="47690"/>
    <cellStyle name="Звезды 20 8" xfId="47691"/>
    <cellStyle name="Звезды 21" xfId="5925"/>
    <cellStyle name="Звезды 21 2" xfId="14191"/>
    <cellStyle name="Звезды 21 2 2" xfId="47692"/>
    <cellStyle name="Звезды 21 2 3" xfId="47693"/>
    <cellStyle name="Звезды 21 2 3 2" xfId="47694"/>
    <cellStyle name="Звезды 21 2 4" xfId="47695"/>
    <cellStyle name="Звезды 21 2 4 2" xfId="47696"/>
    <cellStyle name="Звезды 21 2 5" xfId="47697"/>
    <cellStyle name="Звезды 21 2 5 2" xfId="47698"/>
    <cellStyle name="Звезды 21 2 6" xfId="47699"/>
    <cellStyle name="Звезды 21 2 6 2" xfId="47700"/>
    <cellStyle name="Звезды 21 2 7" xfId="47701"/>
    <cellStyle name="Звезды 21 3" xfId="47702"/>
    <cellStyle name="Звезды 21 4" xfId="47703"/>
    <cellStyle name="Звезды 21 4 2" xfId="47704"/>
    <cellStyle name="Звезды 21 5" xfId="47705"/>
    <cellStyle name="Звезды 21 5 2" xfId="47706"/>
    <cellStyle name="Звезды 21 6" xfId="47707"/>
    <cellStyle name="Звезды 21 6 2" xfId="47708"/>
    <cellStyle name="Звезды 21 7" xfId="47709"/>
    <cellStyle name="Звезды 21 7 2" xfId="47710"/>
    <cellStyle name="Звезды 21 8" xfId="47711"/>
    <cellStyle name="Звезды 22" xfId="5591"/>
    <cellStyle name="Звезды 22 2" xfId="13860"/>
    <cellStyle name="Звезды 22 2 2" xfId="47712"/>
    <cellStyle name="Звезды 22 2 3" xfId="47713"/>
    <cellStyle name="Звезды 22 2 3 2" xfId="47714"/>
    <cellStyle name="Звезды 22 2 4" xfId="47715"/>
    <cellStyle name="Звезды 22 2 4 2" xfId="47716"/>
    <cellStyle name="Звезды 22 2 5" xfId="47717"/>
    <cellStyle name="Звезды 22 2 5 2" xfId="47718"/>
    <cellStyle name="Звезды 22 2 6" xfId="47719"/>
    <cellStyle name="Звезды 22 2 6 2" xfId="47720"/>
    <cellStyle name="Звезды 22 2 7" xfId="47721"/>
    <cellStyle name="Звезды 22 3" xfId="47722"/>
    <cellStyle name="Звезды 22 4" xfId="47723"/>
    <cellStyle name="Звезды 22 4 2" xfId="47724"/>
    <cellStyle name="Звезды 22 5" xfId="47725"/>
    <cellStyle name="Звезды 22 5 2" xfId="47726"/>
    <cellStyle name="Звезды 22 6" xfId="47727"/>
    <cellStyle name="Звезды 22 6 2" xfId="47728"/>
    <cellStyle name="Звезды 22 7" xfId="47729"/>
    <cellStyle name="Звезды 22 7 2" xfId="47730"/>
    <cellStyle name="Звезды 22 8" xfId="47731"/>
    <cellStyle name="Звезды 23" xfId="6153"/>
    <cellStyle name="Звезды 23 2" xfId="14381"/>
    <cellStyle name="Звезды 23 2 2" xfId="47732"/>
    <cellStyle name="Звезды 23 2 3" xfId="47733"/>
    <cellStyle name="Звезды 23 2 3 2" xfId="47734"/>
    <cellStyle name="Звезды 23 2 4" xfId="47735"/>
    <cellStyle name="Звезды 23 2 4 2" xfId="47736"/>
    <cellStyle name="Звезды 23 2 5" xfId="47737"/>
    <cellStyle name="Звезды 23 2 5 2" xfId="47738"/>
    <cellStyle name="Звезды 23 2 6" xfId="47739"/>
    <cellStyle name="Звезды 23 2 6 2" xfId="47740"/>
    <cellStyle name="Звезды 23 2 7" xfId="47741"/>
    <cellStyle name="Звезды 23 3" xfId="47742"/>
    <cellStyle name="Звезды 23 4" xfId="47743"/>
    <cellStyle name="Звезды 23 4 2" xfId="47744"/>
    <cellStyle name="Звезды 23 5" xfId="47745"/>
    <cellStyle name="Звезды 23 5 2" xfId="47746"/>
    <cellStyle name="Звезды 23 6" xfId="47747"/>
    <cellStyle name="Звезды 23 6 2" xfId="47748"/>
    <cellStyle name="Звезды 23 7" xfId="47749"/>
    <cellStyle name="Звезды 23 7 2" xfId="47750"/>
    <cellStyle name="Звезды 23 8" xfId="47751"/>
    <cellStyle name="Звезды 24" xfId="6186"/>
    <cellStyle name="Звезды 24 2" xfId="14414"/>
    <cellStyle name="Звезды 24 2 2" xfId="47752"/>
    <cellStyle name="Звезды 24 2 3" xfId="47753"/>
    <cellStyle name="Звезды 24 2 3 2" xfId="47754"/>
    <cellStyle name="Звезды 24 2 4" xfId="47755"/>
    <cellStyle name="Звезды 24 2 4 2" xfId="47756"/>
    <cellStyle name="Звезды 24 2 5" xfId="47757"/>
    <cellStyle name="Звезды 24 2 5 2" xfId="47758"/>
    <cellStyle name="Звезды 24 2 6" xfId="47759"/>
    <cellStyle name="Звезды 24 2 6 2" xfId="47760"/>
    <cellStyle name="Звезды 24 2 7" xfId="47761"/>
    <cellStyle name="Звезды 24 3" xfId="47762"/>
    <cellStyle name="Звезды 24 4" xfId="47763"/>
    <cellStyle name="Звезды 24 4 2" xfId="47764"/>
    <cellStyle name="Звезды 24 5" xfId="47765"/>
    <cellStyle name="Звезды 24 5 2" xfId="47766"/>
    <cellStyle name="Звезды 24 6" xfId="47767"/>
    <cellStyle name="Звезды 24 6 2" xfId="47768"/>
    <cellStyle name="Звезды 24 7" xfId="47769"/>
    <cellStyle name="Звезды 24 7 2" xfId="47770"/>
    <cellStyle name="Звезды 24 8" xfId="47771"/>
    <cellStyle name="Звезды 25" xfId="6366"/>
    <cellStyle name="Звезды 25 2" xfId="14556"/>
    <cellStyle name="Звезды 25 2 2" xfId="47772"/>
    <cellStyle name="Звезды 25 2 3" xfId="47773"/>
    <cellStyle name="Звезды 25 2 3 2" xfId="47774"/>
    <cellStyle name="Звезды 25 2 4" xfId="47775"/>
    <cellStyle name="Звезды 25 2 4 2" xfId="47776"/>
    <cellStyle name="Звезды 25 2 5" xfId="47777"/>
    <cellStyle name="Звезды 25 2 5 2" xfId="47778"/>
    <cellStyle name="Звезды 25 2 6" xfId="47779"/>
    <cellStyle name="Звезды 25 2 6 2" xfId="47780"/>
    <cellStyle name="Звезды 25 2 7" xfId="47781"/>
    <cellStyle name="Звезды 25 3" xfId="47782"/>
    <cellStyle name="Звезды 25 4" xfId="47783"/>
    <cellStyle name="Звезды 25 4 2" xfId="47784"/>
    <cellStyle name="Звезды 25 5" xfId="47785"/>
    <cellStyle name="Звезды 25 5 2" xfId="47786"/>
    <cellStyle name="Звезды 25 6" xfId="47787"/>
    <cellStyle name="Звезды 25 6 2" xfId="47788"/>
    <cellStyle name="Звезды 25 7" xfId="47789"/>
    <cellStyle name="Звезды 25 7 2" xfId="47790"/>
    <cellStyle name="Звезды 25 8" xfId="47791"/>
    <cellStyle name="Звезды 26" xfId="6508"/>
    <cellStyle name="Звезды 26 2" xfId="14660"/>
    <cellStyle name="Звезды 26 2 2" xfId="47792"/>
    <cellStyle name="Звезды 26 2 3" xfId="47793"/>
    <cellStyle name="Звезды 26 2 3 2" xfId="47794"/>
    <cellStyle name="Звезды 26 2 4" xfId="47795"/>
    <cellStyle name="Звезды 26 2 4 2" xfId="47796"/>
    <cellStyle name="Звезды 26 2 5" xfId="47797"/>
    <cellStyle name="Звезды 26 2 5 2" xfId="47798"/>
    <cellStyle name="Звезды 26 2 6" xfId="47799"/>
    <cellStyle name="Звезды 26 2 6 2" xfId="47800"/>
    <cellStyle name="Звезды 26 2 7" xfId="47801"/>
    <cellStyle name="Звезды 26 3" xfId="47802"/>
    <cellStyle name="Звезды 26 4" xfId="47803"/>
    <cellStyle name="Звезды 26 4 2" xfId="47804"/>
    <cellStyle name="Звезды 26 5" xfId="47805"/>
    <cellStyle name="Звезды 26 5 2" xfId="47806"/>
    <cellStyle name="Звезды 26 6" xfId="47807"/>
    <cellStyle name="Звезды 26 6 2" xfId="47808"/>
    <cellStyle name="Звезды 26 7" xfId="47809"/>
    <cellStyle name="Звезды 26 7 2" xfId="47810"/>
    <cellStyle name="Звезды 26 8" xfId="47811"/>
    <cellStyle name="Звезды 27" xfId="7340"/>
    <cellStyle name="Звезды 27 2" xfId="47812"/>
    <cellStyle name="Звезды 27 2 2" xfId="47813"/>
    <cellStyle name="Звезды 27 2 3" xfId="47814"/>
    <cellStyle name="Звезды 27 2 3 2" xfId="47815"/>
    <cellStyle name="Звезды 27 2 4" xfId="47816"/>
    <cellStyle name="Звезды 27 2 4 2" xfId="47817"/>
    <cellStyle name="Звезды 27 2 5" xfId="47818"/>
    <cellStyle name="Звезды 27 2 5 2" xfId="47819"/>
    <cellStyle name="Звезды 27 2 6" xfId="47820"/>
    <cellStyle name="Звезды 27 2 6 2" xfId="47821"/>
    <cellStyle name="Звезды 27 2 7" xfId="47822"/>
    <cellStyle name="Звезды 27 3" xfId="47823"/>
    <cellStyle name="Звезды 27 4" xfId="47824"/>
    <cellStyle name="Звезды 27 4 2" xfId="47825"/>
    <cellStyle name="Звезды 27 5" xfId="47826"/>
    <cellStyle name="Звезды 27 5 2" xfId="47827"/>
    <cellStyle name="Звезды 27 6" xfId="47828"/>
    <cellStyle name="Звезды 27 6 2" xfId="47829"/>
    <cellStyle name="Звезды 27 7" xfId="47830"/>
    <cellStyle name="Звезды 27 7 2" xfId="47831"/>
    <cellStyle name="Звезды 27 8" xfId="47832"/>
    <cellStyle name="Звезды 28" xfId="11319"/>
    <cellStyle name="Звезды 28 2" xfId="47833"/>
    <cellStyle name="Звезды 28 2 2" xfId="47834"/>
    <cellStyle name="Звезды 28 2 3" xfId="47835"/>
    <cellStyle name="Звезды 28 2 3 2" xfId="47836"/>
    <cellStyle name="Звезды 28 2 4" xfId="47837"/>
    <cellStyle name="Звезды 28 2 4 2" xfId="47838"/>
    <cellStyle name="Звезды 28 2 5" xfId="47839"/>
    <cellStyle name="Звезды 28 2 5 2" xfId="47840"/>
    <cellStyle name="Звезды 28 2 6" xfId="47841"/>
    <cellStyle name="Звезды 28 2 6 2" xfId="47842"/>
    <cellStyle name="Звезды 28 2 7" xfId="47843"/>
    <cellStyle name="Звезды 28 3" xfId="47844"/>
    <cellStyle name="Звезды 28 4" xfId="47845"/>
    <cellStyle name="Звезды 28 4 2" xfId="47846"/>
    <cellStyle name="Звезды 28 5" xfId="47847"/>
    <cellStyle name="Звезды 28 5 2" xfId="47848"/>
    <cellStyle name="Звезды 28 6" xfId="47849"/>
    <cellStyle name="Звезды 28 6 2" xfId="47850"/>
    <cellStyle name="Звезды 28 7" xfId="47851"/>
    <cellStyle name="Звезды 28 7 2" xfId="47852"/>
    <cellStyle name="Звезды 28 8" xfId="47853"/>
    <cellStyle name="Звезды 29" xfId="47854"/>
    <cellStyle name="Звезды 29 2" xfId="47855"/>
    <cellStyle name="Звезды 29 2 2" xfId="47856"/>
    <cellStyle name="Звезды 29 2 3" xfId="47857"/>
    <cellStyle name="Звезды 29 2 3 2" xfId="47858"/>
    <cellStyle name="Звезды 29 2 4" xfId="47859"/>
    <cellStyle name="Звезды 29 2 4 2" xfId="47860"/>
    <cellStyle name="Звезды 29 2 5" xfId="47861"/>
    <cellStyle name="Звезды 29 2 5 2" xfId="47862"/>
    <cellStyle name="Звезды 29 2 6" xfId="47863"/>
    <cellStyle name="Звезды 29 2 6 2" xfId="47864"/>
    <cellStyle name="Звезды 29 2 7" xfId="47865"/>
    <cellStyle name="Звезды 29 3" xfId="47866"/>
    <cellStyle name="Звезды 29 4" xfId="47867"/>
    <cellStyle name="Звезды 29 4 2" xfId="47868"/>
    <cellStyle name="Звезды 29 5" xfId="47869"/>
    <cellStyle name="Звезды 29 5 2" xfId="47870"/>
    <cellStyle name="Звезды 29 6" xfId="47871"/>
    <cellStyle name="Звезды 29 6 2" xfId="47872"/>
    <cellStyle name="Звезды 29 7" xfId="47873"/>
    <cellStyle name="Звезды 29 7 2" xfId="47874"/>
    <cellStyle name="Звезды 29 8" xfId="47875"/>
    <cellStyle name="Звезды 3" xfId="2376"/>
    <cellStyle name="Звезды 3 2" xfId="7914"/>
    <cellStyle name="Звезды 3 2 2" xfId="47876"/>
    <cellStyle name="Звезды 3 2 3" xfId="47877"/>
    <cellStyle name="Звезды 3 2 3 2" xfId="47878"/>
    <cellStyle name="Звезды 3 2 4" xfId="47879"/>
    <cellStyle name="Звезды 3 2 4 2" xfId="47880"/>
    <cellStyle name="Звезды 3 2 5" xfId="47881"/>
    <cellStyle name="Звезды 3 2 5 2" xfId="47882"/>
    <cellStyle name="Звезды 3 2 6" xfId="47883"/>
    <cellStyle name="Звезды 3 2 6 2" xfId="47884"/>
    <cellStyle name="Звезды 3 2 7" xfId="47885"/>
    <cellStyle name="Звезды 3 3" xfId="7204"/>
    <cellStyle name="Звезды 3 4" xfId="47886"/>
    <cellStyle name="Звезды 3 4 2" xfId="47887"/>
    <cellStyle name="Звезды 3 5" xfId="47888"/>
    <cellStyle name="Звезды 3 5 2" xfId="47889"/>
    <cellStyle name="Звезды 3 6" xfId="47890"/>
    <cellStyle name="Звезды 3 6 2" xfId="47891"/>
    <cellStyle name="Звезды 3 7" xfId="47892"/>
    <cellStyle name="Звезды 3 7 2" xfId="47893"/>
    <cellStyle name="Звезды 3 8" xfId="47894"/>
    <cellStyle name="Звезды 30" xfId="47895"/>
    <cellStyle name="Звезды 30 2" xfId="47896"/>
    <cellStyle name="Звезды 30 2 2" xfId="47897"/>
    <cellStyle name="Звезды 30 2 3" xfId="47898"/>
    <cellStyle name="Звезды 30 2 3 2" xfId="47899"/>
    <cellStyle name="Звезды 30 2 4" xfId="47900"/>
    <cellStyle name="Звезды 30 2 4 2" xfId="47901"/>
    <cellStyle name="Звезды 30 2 5" xfId="47902"/>
    <cellStyle name="Звезды 30 2 5 2" xfId="47903"/>
    <cellStyle name="Звезды 30 2 6" xfId="47904"/>
    <cellStyle name="Звезды 30 2 6 2" xfId="47905"/>
    <cellStyle name="Звезды 30 2 7" xfId="47906"/>
    <cellStyle name="Звезды 30 3" xfId="47907"/>
    <cellStyle name="Звезды 30 4" xfId="47908"/>
    <cellStyle name="Звезды 30 4 2" xfId="47909"/>
    <cellStyle name="Звезды 30 5" xfId="47910"/>
    <cellStyle name="Звезды 30 5 2" xfId="47911"/>
    <cellStyle name="Звезды 30 6" xfId="47912"/>
    <cellStyle name="Звезды 30 6 2" xfId="47913"/>
    <cellStyle name="Звезды 30 7" xfId="47914"/>
    <cellStyle name="Звезды 30 7 2" xfId="47915"/>
    <cellStyle name="Звезды 30 8" xfId="47916"/>
    <cellStyle name="Звезды 31" xfId="47917"/>
    <cellStyle name="Звезды 31 2" xfId="47918"/>
    <cellStyle name="Звезды 31 2 2" xfId="47919"/>
    <cellStyle name="Звезды 31 2 3" xfId="47920"/>
    <cellStyle name="Звезды 31 2 3 2" xfId="47921"/>
    <cellStyle name="Звезды 31 2 4" xfId="47922"/>
    <cellStyle name="Звезды 31 2 4 2" xfId="47923"/>
    <cellStyle name="Звезды 31 2 5" xfId="47924"/>
    <cellStyle name="Звезды 31 2 5 2" xfId="47925"/>
    <cellStyle name="Звезды 31 2 6" xfId="47926"/>
    <cellStyle name="Звезды 31 2 6 2" xfId="47927"/>
    <cellStyle name="Звезды 31 2 7" xfId="47928"/>
    <cellStyle name="Звезды 31 3" xfId="47929"/>
    <cellStyle name="Звезды 31 4" xfId="47930"/>
    <cellStyle name="Звезды 31 4 2" xfId="47931"/>
    <cellStyle name="Звезды 31 5" xfId="47932"/>
    <cellStyle name="Звезды 31 5 2" xfId="47933"/>
    <cellStyle name="Звезды 31 6" xfId="47934"/>
    <cellStyle name="Звезды 31 6 2" xfId="47935"/>
    <cellStyle name="Звезды 31 7" xfId="47936"/>
    <cellStyle name="Звезды 31 7 2" xfId="47937"/>
    <cellStyle name="Звезды 31 8" xfId="47938"/>
    <cellStyle name="Звезды 32" xfId="47939"/>
    <cellStyle name="Звезды 32 2" xfId="47940"/>
    <cellStyle name="Звезды 32 2 2" xfId="47941"/>
    <cellStyle name="Звезды 32 2 3" xfId="47942"/>
    <cellStyle name="Звезды 32 2 3 2" xfId="47943"/>
    <cellStyle name="Звезды 32 2 4" xfId="47944"/>
    <cellStyle name="Звезды 32 2 4 2" xfId="47945"/>
    <cellStyle name="Звезды 32 2 5" xfId="47946"/>
    <cellStyle name="Звезды 32 2 5 2" xfId="47947"/>
    <cellStyle name="Звезды 32 2 6" xfId="47948"/>
    <cellStyle name="Звезды 32 2 6 2" xfId="47949"/>
    <cellStyle name="Звезды 32 2 7" xfId="47950"/>
    <cellStyle name="Звезды 32 3" xfId="47951"/>
    <cellStyle name="Звезды 32 4" xfId="47952"/>
    <cellStyle name="Звезды 32 4 2" xfId="47953"/>
    <cellStyle name="Звезды 32 5" xfId="47954"/>
    <cellStyle name="Звезды 32 5 2" xfId="47955"/>
    <cellStyle name="Звезды 32 6" xfId="47956"/>
    <cellStyle name="Звезды 32 6 2" xfId="47957"/>
    <cellStyle name="Звезды 32 7" xfId="47958"/>
    <cellStyle name="Звезды 32 7 2" xfId="47959"/>
    <cellStyle name="Звезды 32 8" xfId="47960"/>
    <cellStyle name="Звезды 33" xfId="47961"/>
    <cellStyle name="Звезды 33 2" xfId="47962"/>
    <cellStyle name="Звезды 33 2 2" xfId="47963"/>
    <cellStyle name="Звезды 33 2 3" xfId="47964"/>
    <cellStyle name="Звезды 33 2 3 2" xfId="47965"/>
    <cellStyle name="Звезды 33 2 4" xfId="47966"/>
    <cellStyle name="Звезды 33 2 4 2" xfId="47967"/>
    <cellStyle name="Звезды 33 2 5" xfId="47968"/>
    <cellStyle name="Звезды 33 2 5 2" xfId="47969"/>
    <cellStyle name="Звезды 33 2 6" xfId="47970"/>
    <cellStyle name="Звезды 33 2 6 2" xfId="47971"/>
    <cellStyle name="Звезды 33 2 7" xfId="47972"/>
    <cellStyle name="Звезды 33 3" xfId="47973"/>
    <cellStyle name="Звезды 33 4" xfId="47974"/>
    <cellStyle name="Звезды 33 4 2" xfId="47975"/>
    <cellStyle name="Звезды 33 5" xfId="47976"/>
    <cellStyle name="Звезды 33 5 2" xfId="47977"/>
    <cellStyle name="Звезды 33 6" xfId="47978"/>
    <cellStyle name="Звезды 33 6 2" xfId="47979"/>
    <cellStyle name="Звезды 33 7" xfId="47980"/>
    <cellStyle name="Звезды 33 7 2" xfId="47981"/>
    <cellStyle name="Звезды 33 8" xfId="47982"/>
    <cellStyle name="Звезды 34" xfId="47983"/>
    <cellStyle name="Звезды 34 2" xfId="47984"/>
    <cellStyle name="Звезды 34 2 2" xfId="47985"/>
    <cellStyle name="Звезды 34 2 3" xfId="47986"/>
    <cellStyle name="Звезды 34 2 3 2" xfId="47987"/>
    <cellStyle name="Звезды 34 2 4" xfId="47988"/>
    <cellStyle name="Звезды 34 2 4 2" xfId="47989"/>
    <cellStyle name="Звезды 34 2 5" xfId="47990"/>
    <cellStyle name="Звезды 34 2 5 2" xfId="47991"/>
    <cellStyle name="Звезды 34 2 6" xfId="47992"/>
    <cellStyle name="Звезды 34 2 6 2" xfId="47993"/>
    <cellStyle name="Звезды 34 2 7" xfId="47994"/>
    <cellStyle name="Звезды 34 3" xfId="47995"/>
    <cellStyle name="Звезды 34 4" xfId="47996"/>
    <cellStyle name="Звезды 34 4 2" xfId="47997"/>
    <cellStyle name="Звезды 34 5" xfId="47998"/>
    <cellStyle name="Звезды 34 5 2" xfId="47999"/>
    <cellStyle name="Звезды 34 6" xfId="48000"/>
    <cellStyle name="Звезды 34 6 2" xfId="48001"/>
    <cellStyle name="Звезды 34 7" xfId="48002"/>
    <cellStyle name="Звезды 34 7 2" xfId="48003"/>
    <cellStyle name="Звезды 34 8" xfId="48004"/>
    <cellStyle name="Звезды 35" xfId="48005"/>
    <cellStyle name="Звезды 35 2" xfId="48006"/>
    <cellStyle name="Звезды 35 2 2" xfId="48007"/>
    <cellStyle name="Звезды 35 2 3" xfId="48008"/>
    <cellStyle name="Звезды 35 2 3 2" xfId="48009"/>
    <cellStyle name="Звезды 35 2 4" xfId="48010"/>
    <cellStyle name="Звезды 35 2 4 2" xfId="48011"/>
    <cellStyle name="Звезды 35 2 5" xfId="48012"/>
    <cellStyle name="Звезды 35 2 5 2" xfId="48013"/>
    <cellStyle name="Звезды 35 2 6" xfId="48014"/>
    <cellStyle name="Звезды 35 2 6 2" xfId="48015"/>
    <cellStyle name="Звезды 35 2 7" xfId="48016"/>
    <cellStyle name="Звезды 35 3" xfId="48017"/>
    <cellStyle name="Звезды 35 4" xfId="48018"/>
    <cellStyle name="Звезды 35 4 2" xfId="48019"/>
    <cellStyle name="Звезды 35 5" xfId="48020"/>
    <cellStyle name="Звезды 35 5 2" xfId="48021"/>
    <cellStyle name="Звезды 35 6" xfId="48022"/>
    <cellStyle name="Звезды 35 6 2" xfId="48023"/>
    <cellStyle name="Звезды 35 7" xfId="48024"/>
    <cellStyle name="Звезды 35 7 2" xfId="48025"/>
    <cellStyle name="Звезды 35 8" xfId="48026"/>
    <cellStyle name="Звезды 36" xfId="48027"/>
    <cellStyle name="Звезды 36 2" xfId="48028"/>
    <cellStyle name="Звезды 36 2 2" xfId="48029"/>
    <cellStyle name="Звезды 36 2 3" xfId="48030"/>
    <cellStyle name="Звезды 36 2 3 2" xfId="48031"/>
    <cellStyle name="Звезды 36 2 4" xfId="48032"/>
    <cellStyle name="Звезды 36 2 4 2" xfId="48033"/>
    <cellStyle name="Звезды 36 2 5" xfId="48034"/>
    <cellStyle name="Звезды 36 2 5 2" xfId="48035"/>
    <cellStyle name="Звезды 36 2 6" xfId="48036"/>
    <cellStyle name="Звезды 36 2 6 2" xfId="48037"/>
    <cellStyle name="Звезды 36 2 7" xfId="48038"/>
    <cellStyle name="Звезды 36 3" xfId="48039"/>
    <cellStyle name="Звезды 36 4" xfId="48040"/>
    <cellStyle name="Звезды 36 4 2" xfId="48041"/>
    <cellStyle name="Звезды 36 5" xfId="48042"/>
    <cellStyle name="Звезды 36 5 2" xfId="48043"/>
    <cellStyle name="Звезды 36 6" xfId="48044"/>
    <cellStyle name="Звезды 36 6 2" xfId="48045"/>
    <cellStyle name="Звезды 36 7" xfId="48046"/>
    <cellStyle name="Звезды 36 7 2" xfId="48047"/>
    <cellStyle name="Звезды 36 8" xfId="48048"/>
    <cellStyle name="Звезды 37" xfId="48049"/>
    <cellStyle name="Звезды 37 2" xfId="48050"/>
    <cellStyle name="Звезды 37 2 2" xfId="48051"/>
    <cellStyle name="Звезды 37 2 3" xfId="48052"/>
    <cellStyle name="Звезды 37 2 3 2" xfId="48053"/>
    <cellStyle name="Звезды 37 2 4" xfId="48054"/>
    <cellStyle name="Звезды 37 2 4 2" xfId="48055"/>
    <cellStyle name="Звезды 37 2 5" xfId="48056"/>
    <cellStyle name="Звезды 37 2 5 2" xfId="48057"/>
    <cellStyle name="Звезды 37 2 6" xfId="48058"/>
    <cellStyle name="Звезды 37 2 6 2" xfId="48059"/>
    <cellStyle name="Звезды 37 2 7" xfId="48060"/>
    <cellStyle name="Звезды 37 3" xfId="48061"/>
    <cellStyle name="Звезды 37 4" xfId="48062"/>
    <cellStyle name="Звезды 37 4 2" xfId="48063"/>
    <cellStyle name="Звезды 37 5" xfId="48064"/>
    <cellStyle name="Звезды 37 5 2" xfId="48065"/>
    <cellStyle name="Звезды 37 6" xfId="48066"/>
    <cellStyle name="Звезды 37 6 2" xfId="48067"/>
    <cellStyle name="Звезды 37 7" xfId="48068"/>
    <cellStyle name="Звезды 37 7 2" xfId="48069"/>
    <cellStyle name="Звезды 37 8" xfId="48070"/>
    <cellStyle name="Звезды 38" xfId="48071"/>
    <cellStyle name="Звезды 38 2" xfId="48072"/>
    <cellStyle name="Звезды 38 2 2" xfId="48073"/>
    <cellStyle name="Звезды 38 2 3" xfId="48074"/>
    <cellStyle name="Звезды 38 2 3 2" xfId="48075"/>
    <cellStyle name="Звезды 38 2 4" xfId="48076"/>
    <cellStyle name="Звезды 38 2 4 2" xfId="48077"/>
    <cellStyle name="Звезды 38 2 5" xfId="48078"/>
    <cellStyle name="Звезды 38 2 5 2" xfId="48079"/>
    <cellStyle name="Звезды 38 2 6" xfId="48080"/>
    <cellStyle name="Звезды 38 2 6 2" xfId="48081"/>
    <cellStyle name="Звезды 38 2 7" xfId="48082"/>
    <cellStyle name="Звезды 38 3" xfId="48083"/>
    <cellStyle name="Звезды 38 4" xfId="48084"/>
    <cellStyle name="Звезды 38 4 2" xfId="48085"/>
    <cellStyle name="Звезды 38 5" xfId="48086"/>
    <cellStyle name="Звезды 38 5 2" xfId="48087"/>
    <cellStyle name="Звезды 38 6" xfId="48088"/>
    <cellStyle name="Звезды 38 6 2" xfId="48089"/>
    <cellStyle name="Звезды 38 7" xfId="48090"/>
    <cellStyle name="Звезды 38 7 2" xfId="48091"/>
    <cellStyle name="Звезды 38 8" xfId="48092"/>
    <cellStyle name="Звезды 39" xfId="48093"/>
    <cellStyle name="Звезды 39 2" xfId="48094"/>
    <cellStyle name="Звезды 39 2 2" xfId="48095"/>
    <cellStyle name="Звезды 39 2 3" xfId="48096"/>
    <cellStyle name="Звезды 39 2 3 2" xfId="48097"/>
    <cellStyle name="Звезды 39 2 4" xfId="48098"/>
    <cellStyle name="Звезды 39 2 4 2" xfId="48099"/>
    <cellStyle name="Звезды 39 2 5" xfId="48100"/>
    <cellStyle name="Звезды 39 2 5 2" xfId="48101"/>
    <cellStyle name="Звезды 39 2 6" xfId="48102"/>
    <cellStyle name="Звезды 39 2 6 2" xfId="48103"/>
    <cellStyle name="Звезды 39 2 7" xfId="48104"/>
    <cellStyle name="Звезды 39 3" xfId="48105"/>
    <cellStyle name="Звезды 39 4" xfId="48106"/>
    <cellStyle name="Звезды 39 4 2" xfId="48107"/>
    <cellStyle name="Звезды 39 5" xfId="48108"/>
    <cellStyle name="Звезды 39 5 2" xfId="48109"/>
    <cellStyle name="Звезды 39 6" xfId="48110"/>
    <cellStyle name="Звезды 39 6 2" xfId="48111"/>
    <cellStyle name="Звезды 39 7" xfId="48112"/>
    <cellStyle name="Звезды 39 7 2" xfId="48113"/>
    <cellStyle name="Звезды 39 8" xfId="48114"/>
    <cellStyle name="Звезды 4" xfId="1956"/>
    <cellStyle name="Звезды 4 2" xfId="7497"/>
    <cellStyle name="Звезды 4 2 2" xfId="48115"/>
    <cellStyle name="Звезды 4 2 3" xfId="48116"/>
    <cellStyle name="Звезды 4 2 3 2" xfId="48117"/>
    <cellStyle name="Звезды 4 2 4" xfId="48118"/>
    <cellStyle name="Звезды 4 2 4 2" xfId="48119"/>
    <cellStyle name="Звезды 4 2 5" xfId="48120"/>
    <cellStyle name="Звезды 4 2 5 2" xfId="48121"/>
    <cellStyle name="Звезды 4 2 6" xfId="48122"/>
    <cellStyle name="Звезды 4 2 6 2" xfId="48123"/>
    <cellStyle name="Звезды 4 2 7" xfId="48124"/>
    <cellStyle name="Звезды 4 3" xfId="8748"/>
    <cellStyle name="Звезды 4 4" xfId="48125"/>
    <cellStyle name="Звезды 4 4 2" xfId="48126"/>
    <cellStyle name="Звезды 4 5" xfId="48127"/>
    <cellStyle name="Звезды 4 5 2" xfId="48128"/>
    <cellStyle name="Звезды 4 6" xfId="48129"/>
    <cellStyle name="Звезды 4 6 2" xfId="48130"/>
    <cellStyle name="Звезды 4 7" xfId="48131"/>
    <cellStyle name="Звезды 4 7 2" xfId="48132"/>
    <cellStyle name="Звезды 4 8" xfId="48133"/>
    <cellStyle name="Звезды 40" xfId="48134"/>
    <cellStyle name="Звезды 40 2" xfId="48135"/>
    <cellStyle name="Звезды 40 2 2" xfId="48136"/>
    <cellStyle name="Звезды 40 2 3" xfId="48137"/>
    <cellStyle name="Звезды 40 2 3 2" xfId="48138"/>
    <cellStyle name="Звезды 40 2 4" xfId="48139"/>
    <cellStyle name="Звезды 40 2 4 2" xfId="48140"/>
    <cellStyle name="Звезды 40 2 5" xfId="48141"/>
    <cellStyle name="Звезды 40 2 5 2" xfId="48142"/>
    <cellStyle name="Звезды 40 2 6" xfId="48143"/>
    <cellStyle name="Звезды 40 2 6 2" xfId="48144"/>
    <cellStyle name="Звезды 40 2 7" xfId="48145"/>
    <cellStyle name="Звезды 40 3" xfId="48146"/>
    <cellStyle name="Звезды 40 4" xfId="48147"/>
    <cellStyle name="Звезды 40 4 2" xfId="48148"/>
    <cellStyle name="Звезды 40 5" xfId="48149"/>
    <cellStyle name="Звезды 40 5 2" xfId="48150"/>
    <cellStyle name="Звезды 40 6" xfId="48151"/>
    <cellStyle name="Звезды 40 6 2" xfId="48152"/>
    <cellStyle name="Звезды 40 7" xfId="48153"/>
    <cellStyle name="Звезды 40 7 2" xfId="48154"/>
    <cellStyle name="Звезды 40 8" xfId="48155"/>
    <cellStyle name="Звезды 41" xfId="48156"/>
    <cellStyle name="Звезды 41 2" xfId="48157"/>
    <cellStyle name="Звезды 41 2 2" xfId="48158"/>
    <cellStyle name="Звезды 41 2 3" xfId="48159"/>
    <cellStyle name="Звезды 41 2 3 2" xfId="48160"/>
    <cellStyle name="Звезды 41 2 4" xfId="48161"/>
    <cellStyle name="Звезды 41 2 4 2" xfId="48162"/>
    <cellStyle name="Звезды 41 2 5" xfId="48163"/>
    <cellStyle name="Звезды 41 2 5 2" xfId="48164"/>
    <cellStyle name="Звезды 41 2 6" xfId="48165"/>
    <cellStyle name="Звезды 41 2 6 2" xfId="48166"/>
    <cellStyle name="Звезды 41 2 7" xfId="48167"/>
    <cellStyle name="Звезды 41 3" xfId="48168"/>
    <cellStyle name="Звезды 41 4" xfId="48169"/>
    <cellStyle name="Звезды 41 4 2" xfId="48170"/>
    <cellStyle name="Звезды 41 5" xfId="48171"/>
    <cellStyle name="Звезды 41 5 2" xfId="48172"/>
    <cellStyle name="Звезды 41 6" xfId="48173"/>
    <cellStyle name="Звезды 41 6 2" xfId="48174"/>
    <cellStyle name="Звезды 41 7" xfId="48175"/>
    <cellStyle name="Звезды 41 7 2" xfId="48176"/>
    <cellStyle name="Звезды 41 8" xfId="48177"/>
    <cellStyle name="Звезды 42" xfId="48178"/>
    <cellStyle name="Звезды 42 2" xfId="48179"/>
    <cellStyle name="Звезды 42 2 2" xfId="48180"/>
    <cellStyle name="Звезды 42 2 3" xfId="48181"/>
    <cellStyle name="Звезды 42 2 3 2" xfId="48182"/>
    <cellStyle name="Звезды 42 2 4" xfId="48183"/>
    <cellStyle name="Звезды 42 2 4 2" xfId="48184"/>
    <cellStyle name="Звезды 42 2 5" xfId="48185"/>
    <cellStyle name="Звезды 42 2 5 2" xfId="48186"/>
    <cellStyle name="Звезды 42 2 6" xfId="48187"/>
    <cellStyle name="Звезды 42 2 6 2" xfId="48188"/>
    <cellStyle name="Звезды 42 2 7" xfId="48189"/>
    <cellStyle name="Звезды 42 3" xfId="48190"/>
    <cellStyle name="Звезды 42 4" xfId="48191"/>
    <cellStyle name="Звезды 42 4 2" xfId="48192"/>
    <cellStyle name="Звезды 42 5" xfId="48193"/>
    <cellStyle name="Звезды 42 5 2" xfId="48194"/>
    <cellStyle name="Звезды 42 6" xfId="48195"/>
    <cellStyle name="Звезды 42 6 2" xfId="48196"/>
    <cellStyle name="Звезды 42 7" xfId="48197"/>
    <cellStyle name="Звезды 42 7 2" xfId="48198"/>
    <cellStyle name="Звезды 42 8" xfId="48199"/>
    <cellStyle name="Звезды 43" xfId="48200"/>
    <cellStyle name="Звезды 43 2" xfId="48201"/>
    <cellStyle name="Звезды 43 2 2" xfId="48202"/>
    <cellStyle name="Звезды 43 2 3" xfId="48203"/>
    <cellStyle name="Звезды 43 2 3 2" xfId="48204"/>
    <cellStyle name="Звезды 43 2 4" xfId="48205"/>
    <cellStyle name="Звезды 43 2 4 2" xfId="48206"/>
    <cellStyle name="Звезды 43 2 5" xfId="48207"/>
    <cellStyle name="Звезды 43 2 5 2" xfId="48208"/>
    <cellStyle name="Звезды 43 2 6" xfId="48209"/>
    <cellStyle name="Звезды 43 2 6 2" xfId="48210"/>
    <cellStyle name="Звезды 43 2 7" xfId="48211"/>
    <cellStyle name="Звезды 43 3" xfId="48212"/>
    <cellStyle name="Звезды 43 4" xfId="48213"/>
    <cellStyle name="Звезды 43 4 2" xfId="48214"/>
    <cellStyle name="Звезды 43 5" xfId="48215"/>
    <cellStyle name="Звезды 43 5 2" xfId="48216"/>
    <cellStyle name="Звезды 43 6" xfId="48217"/>
    <cellStyle name="Звезды 43 6 2" xfId="48218"/>
    <cellStyle name="Звезды 43 7" xfId="48219"/>
    <cellStyle name="Звезды 43 7 2" xfId="48220"/>
    <cellStyle name="Звезды 43 8" xfId="48221"/>
    <cellStyle name="Звезды 44" xfId="48222"/>
    <cellStyle name="Звезды 44 2" xfId="48223"/>
    <cellStyle name="Звезды 44 2 2" xfId="48224"/>
    <cellStyle name="Звезды 44 2 3" xfId="48225"/>
    <cellStyle name="Звезды 44 2 3 2" xfId="48226"/>
    <cellStyle name="Звезды 44 2 4" xfId="48227"/>
    <cellStyle name="Звезды 44 2 4 2" xfId="48228"/>
    <cellStyle name="Звезды 44 2 5" xfId="48229"/>
    <cellStyle name="Звезды 44 2 5 2" xfId="48230"/>
    <cellStyle name="Звезды 44 2 6" xfId="48231"/>
    <cellStyle name="Звезды 44 2 6 2" xfId="48232"/>
    <cellStyle name="Звезды 44 2 7" xfId="48233"/>
    <cellStyle name="Звезды 44 3" xfId="48234"/>
    <cellStyle name="Звезды 44 4" xfId="48235"/>
    <cellStyle name="Звезды 44 4 2" xfId="48236"/>
    <cellStyle name="Звезды 44 5" xfId="48237"/>
    <cellStyle name="Звезды 44 5 2" xfId="48238"/>
    <cellStyle name="Звезды 44 6" xfId="48239"/>
    <cellStyle name="Звезды 44 6 2" xfId="48240"/>
    <cellStyle name="Звезды 44 7" xfId="48241"/>
    <cellStyle name="Звезды 44 7 2" xfId="48242"/>
    <cellStyle name="Звезды 44 8" xfId="48243"/>
    <cellStyle name="Звезды 45" xfId="48244"/>
    <cellStyle name="Звезды 45 2" xfId="48245"/>
    <cellStyle name="Звезды 45 2 2" xfId="48246"/>
    <cellStyle name="Звезды 45 2 3" xfId="48247"/>
    <cellStyle name="Звезды 45 2 3 2" xfId="48248"/>
    <cellStyle name="Звезды 45 2 4" xfId="48249"/>
    <cellStyle name="Звезды 45 2 4 2" xfId="48250"/>
    <cellStyle name="Звезды 45 2 5" xfId="48251"/>
    <cellStyle name="Звезды 45 2 5 2" xfId="48252"/>
    <cellStyle name="Звезды 45 2 6" xfId="48253"/>
    <cellStyle name="Звезды 45 2 6 2" xfId="48254"/>
    <cellStyle name="Звезды 45 2 7" xfId="48255"/>
    <cellStyle name="Звезды 45 3" xfId="48256"/>
    <cellStyle name="Звезды 45 4" xfId="48257"/>
    <cellStyle name="Звезды 45 4 2" xfId="48258"/>
    <cellStyle name="Звезды 45 5" xfId="48259"/>
    <cellStyle name="Звезды 45 5 2" xfId="48260"/>
    <cellStyle name="Звезды 45 6" xfId="48261"/>
    <cellStyle name="Звезды 45 6 2" xfId="48262"/>
    <cellStyle name="Звезды 45 7" xfId="48263"/>
    <cellStyle name="Звезды 45 7 2" xfId="48264"/>
    <cellStyle name="Звезды 45 8" xfId="48265"/>
    <cellStyle name="Звезды 46" xfId="48266"/>
    <cellStyle name="Звезды 46 2" xfId="48267"/>
    <cellStyle name="Звезды 46 2 2" xfId="48268"/>
    <cellStyle name="Звезды 46 2 3" xfId="48269"/>
    <cellStyle name="Звезды 46 2 3 2" xfId="48270"/>
    <cellStyle name="Звезды 46 2 4" xfId="48271"/>
    <cellStyle name="Звезды 46 2 4 2" xfId="48272"/>
    <cellStyle name="Звезды 46 2 5" xfId="48273"/>
    <cellStyle name="Звезды 46 2 5 2" xfId="48274"/>
    <cellStyle name="Звезды 46 2 6" xfId="48275"/>
    <cellStyle name="Звезды 46 2 6 2" xfId="48276"/>
    <cellStyle name="Звезды 46 2 7" xfId="48277"/>
    <cellStyle name="Звезды 46 3" xfId="48278"/>
    <cellStyle name="Звезды 46 4" xfId="48279"/>
    <cellStyle name="Звезды 46 4 2" xfId="48280"/>
    <cellStyle name="Звезды 46 5" xfId="48281"/>
    <cellStyle name="Звезды 46 5 2" xfId="48282"/>
    <cellStyle name="Звезды 46 6" xfId="48283"/>
    <cellStyle name="Звезды 46 6 2" xfId="48284"/>
    <cellStyle name="Звезды 46 7" xfId="48285"/>
    <cellStyle name="Звезды 46 7 2" xfId="48286"/>
    <cellStyle name="Звезды 46 8" xfId="48287"/>
    <cellStyle name="Звезды 47" xfId="48288"/>
    <cellStyle name="Звезды 47 2" xfId="48289"/>
    <cellStyle name="Звезды 47 2 2" xfId="48290"/>
    <cellStyle name="Звезды 47 2 3" xfId="48291"/>
    <cellStyle name="Звезды 47 2 3 2" xfId="48292"/>
    <cellStyle name="Звезды 47 2 4" xfId="48293"/>
    <cellStyle name="Звезды 47 2 4 2" xfId="48294"/>
    <cellStyle name="Звезды 47 2 5" xfId="48295"/>
    <cellStyle name="Звезды 47 2 5 2" xfId="48296"/>
    <cellStyle name="Звезды 47 2 6" xfId="48297"/>
    <cellStyle name="Звезды 47 2 6 2" xfId="48298"/>
    <cellStyle name="Звезды 47 2 7" xfId="48299"/>
    <cellStyle name="Звезды 47 3" xfId="48300"/>
    <cellStyle name="Звезды 47 4" xfId="48301"/>
    <cellStyle name="Звезды 47 4 2" xfId="48302"/>
    <cellStyle name="Звезды 47 5" xfId="48303"/>
    <cellStyle name="Звезды 47 5 2" xfId="48304"/>
    <cellStyle name="Звезды 47 6" xfId="48305"/>
    <cellStyle name="Звезды 47 6 2" xfId="48306"/>
    <cellStyle name="Звезды 47 7" xfId="48307"/>
    <cellStyle name="Звезды 47 7 2" xfId="48308"/>
    <cellStyle name="Звезды 47 8" xfId="48309"/>
    <cellStyle name="Звезды 48" xfId="48310"/>
    <cellStyle name="Звезды 48 2" xfId="48311"/>
    <cellStyle name="Звезды 48 2 2" xfId="48312"/>
    <cellStyle name="Звезды 48 2 3" xfId="48313"/>
    <cellStyle name="Звезды 48 2 3 2" xfId="48314"/>
    <cellStyle name="Звезды 48 2 4" xfId="48315"/>
    <cellStyle name="Звезды 48 2 4 2" xfId="48316"/>
    <cellStyle name="Звезды 48 2 5" xfId="48317"/>
    <cellStyle name="Звезды 48 2 5 2" xfId="48318"/>
    <cellStyle name="Звезды 48 2 6" xfId="48319"/>
    <cellStyle name="Звезды 48 2 6 2" xfId="48320"/>
    <cellStyle name="Звезды 48 2 7" xfId="48321"/>
    <cellStyle name="Звезды 48 3" xfId="48322"/>
    <cellStyle name="Звезды 48 4" xfId="48323"/>
    <cellStyle name="Звезды 48 4 2" xfId="48324"/>
    <cellStyle name="Звезды 48 5" xfId="48325"/>
    <cellStyle name="Звезды 48 5 2" xfId="48326"/>
    <cellStyle name="Звезды 48 6" xfId="48327"/>
    <cellStyle name="Звезды 48 6 2" xfId="48328"/>
    <cellStyle name="Звезды 48 7" xfId="48329"/>
    <cellStyle name="Звезды 48 7 2" xfId="48330"/>
    <cellStyle name="Звезды 48 8" xfId="48331"/>
    <cellStyle name="Звезды 49" xfId="48332"/>
    <cellStyle name="Звезды 49 2" xfId="48333"/>
    <cellStyle name="Звезды 49 2 2" xfId="48334"/>
    <cellStyle name="Звезды 49 2 3" xfId="48335"/>
    <cellStyle name="Звезды 49 2 3 2" xfId="48336"/>
    <cellStyle name="Звезды 49 2 4" xfId="48337"/>
    <cellStyle name="Звезды 49 2 4 2" xfId="48338"/>
    <cellStyle name="Звезды 49 2 5" xfId="48339"/>
    <cellStyle name="Звезды 49 2 5 2" xfId="48340"/>
    <cellStyle name="Звезды 49 2 6" xfId="48341"/>
    <cellStyle name="Звезды 49 2 6 2" xfId="48342"/>
    <cellStyle name="Звезды 49 2 7" xfId="48343"/>
    <cellStyle name="Звезды 49 3" xfId="48344"/>
    <cellStyle name="Звезды 49 4" xfId="48345"/>
    <cellStyle name="Звезды 49 4 2" xfId="48346"/>
    <cellStyle name="Звезды 49 5" xfId="48347"/>
    <cellStyle name="Звезды 49 5 2" xfId="48348"/>
    <cellStyle name="Звезды 49 6" xfId="48349"/>
    <cellStyle name="Звезды 49 6 2" xfId="48350"/>
    <cellStyle name="Звезды 49 7" xfId="48351"/>
    <cellStyle name="Звезды 49 7 2" xfId="48352"/>
    <cellStyle name="Звезды 49 8" xfId="48353"/>
    <cellStyle name="Звезды 5" xfId="2614"/>
    <cellStyle name="Звезды 5 2" xfId="8128"/>
    <cellStyle name="Звезды 5 2 2" xfId="48354"/>
    <cellStyle name="Звезды 5 2 3" xfId="48355"/>
    <cellStyle name="Звезды 5 2 3 2" xfId="48356"/>
    <cellStyle name="Звезды 5 2 4" xfId="48357"/>
    <cellStyle name="Звезды 5 2 4 2" xfId="48358"/>
    <cellStyle name="Звезды 5 2 5" xfId="48359"/>
    <cellStyle name="Звезды 5 2 5 2" xfId="48360"/>
    <cellStyle name="Звезды 5 2 6" xfId="48361"/>
    <cellStyle name="Звезды 5 2 6 2" xfId="48362"/>
    <cellStyle name="Звезды 5 2 7" xfId="48363"/>
    <cellStyle name="Звезды 5 3" xfId="10870"/>
    <cellStyle name="Звезды 5 4" xfId="48364"/>
    <cellStyle name="Звезды 5 4 2" xfId="48365"/>
    <cellStyle name="Звезды 5 5" xfId="48366"/>
    <cellStyle name="Звезды 5 5 2" xfId="48367"/>
    <cellStyle name="Звезды 5 6" xfId="48368"/>
    <cellStyle name="Звезды 5 6 2" xfId="48369"/>
    <cellStyle name="Звезды 5 7" xfId="48370"/>
    <cellStyle name="Звезды 5 7 2" xfId="48371"/>
    <cellStyle name="Звезды 5 8" xfId="48372"/>
    <cellStyle name="Звезды 50" xfId="48373"/>
    <cellStyle name="Звезды 50 2" xfId="48374"/>
    <cellStyle name="Звезды 50 2 2" xfId="48375"/>
    <cellStyle name="Звезды 50 2 3" xfId="48376"/>
    <cellStyle name="Звезды 50 2 3 2" xfId="48377"/>
    <cellStyle name="Звезды 50 2 4" xfId="48378"/>
    <cellStyle name="Звезды 50 2 4 2" xfId="48379"/>
    <cellStyle name="Звезды 50 2 5" xfId="48380"/>
    <cellStyle name="Звезды 50 2 5 2" xfId="48381"/>
    <cellStyle name="Звезды 50 2 6" xfId="48382"/>
    <cellStyle name="Звезды 50 2 6 2" xfId="48383"/>
    <cellStyle name="Звезды 50 2 7" xfId="48384"/>
    <cellStyle name="Звезды 50 3" xfId="48385"/>
    <cellStyle name="Звезды 50 4" xfId="48386"/>
    <cellStyle name="Звезды 50 4 2" xfId="48387"/>
    <cellStyle name="Звезды 50 5" xfId="48388"/>
    <cellStyle name="Звезды 50 5 2" xfId="48389"/>
    <cellStyle name="Звезды 50 6" xfId="48390"/>
    <cellStyle name="Звезды 50 6 2" xfId="48391"/>
    <cellStyle name="Звезды 50 7" xfId="48392"/>
    <cellStyle name="Звезды 50 7 2" xfId="48393"/>
    <cellStyle name="Звезды 50 8" xfId="48394"/>
    <cellStyle name="Звезды 51" xfId="48395"/>
    <cellStyle name="Звезды 51 2" xfId="48396"/>
    <cellStyle name="Звезды 51 2 2" xfId="48397"/>
    <cellStyle name="Звезды 51 2 3" xfId="48398"/>
    <cellStyle name="Звезды 51 2 3 2" xfId="48399"/>
    <cellStyle name="Звезды 51 2 4" xfId="48400"/>
    <cellStyle name="Звезды 51 2 4 2" xfId="48401"/>
    <cellStyle name="Звезды 51 2 5" xfId="48402"/>
    <cellStyle name="Звезды 51 2 5 2" xfId="48403"/>
    <cellStyle name="Звезды 51 2 6" xfId="48404"/>
    <cellStyle name="Звезды 51 2 6 2" xfId="48405"/>
    <cellStyle name="Звезды 51 2 7" xfId="48406"/>
    <cellStyle name="Звезды 51 3" xfId="48407"/>
    <cellStyle name="Звезды 51 4" xfId="48408"/>
    <cellStyle name="Звезды 51 4 2" xfId="48409"/>
    <cellStyle name="Звезды 51 5" xfId="48410"/>
    <cellStyle name="Звезды 51 5 2" xfId="48411"/>
    <cellStyle name="Звезды 51 6" xfId="48412"/>
    <cellStyle name="Звезды 51 6 2" xfId="48413"/>
    <cellStyle name="Звезды 51 7" xfId="48414"/>
    <cellStyle name="Звезды 51 7 2" xfId="48415"/>
    <cellStyle name="Звезды 51 8" xfId="48416"/>
    <cellStyle name="Звезды 52" xfId="48417"/>
    <cellStyle name="Звезды 52 2" xfId="48418"/>
    <cellStyle name="Звезды 52 2 2" xfId="48419"/>
    <cellStyle name="Звезды 52 2 3" xfId="48420"/>
    <cellStyle name="Звезды 52 2 3 2" xfId="48421"/>
    <cellStyle name="Звезды 52 2 4" xfId="48422"/>
    <cellStyle name="Звезды 52 2 4 2" xfId="48423"/>
    <cellStyle name="Звезды 52 2 5" xfId="48424"/>
    <cellStyle name="Звезды 52 2 5 2" xfId="48425"/>
    <cellStyle name="Звезды 52 2 6" xfId="48426"/>
    <cellStyle name="Звезды 52 2 6 2" xfId="48427"/>
    <cellStyle name="Звезды 52 2 7" xfId="48428"/>
    <cellStyle name="Звезды 52 3" xfId="48429"/>
    <cellStyle name="Звезды 52 4" xfId="48430"/>
    <cellStyle name="Звезды 52 4 2" xfId="48431"/>
    <cellStyle name="Звезды 52 5" xfId="48432"/>
    <cellStyle name="Звезды 52 5 2" xfId="48433"/>
    <cellStyle name="Звезды 52 6" xfId="48434"/>
    <cellStyle name="Звезды 52 6 2" xfId="48435"/>
    <cellStyle name="Звезды 52 7" xfId="48436"/>
    <cellStyle name="Звезды 52 7 2" xfId="48437"/>
    <cellStyle name="Звезды 52 8" xfId="48438"/>
    <cellStyle name="Звезды 53" xfId="48439"/>
    <cellStyle name="Звезды 53 2" xfId="48440"/>
    <cellStyle name="Звезды 53 2 2" xfId="48441"/>
    <cellStyle name="Звезды 53 2 3" xfId="48442"/>
    <cellStyle name="Звезды 53 2 3 2" xfId="48443"/>
    <cellStyle name="Звезды 53 2 4" xfId="48444"/>
    <cellStyle name="Звезды 53 2 4 2" xfId="48445"/>
    <cellStyle name="Звезды 53 2 5" xfId="48446"/>
    <cellStyle name="Звезды 53 2 5 2" xfId="48447"/>
    <cellStyle name="Звезды 53 2 6" xfId="48448"/>
    <cellStyle name="Звезды 53 2 6 2" xfId="48449"/>
    <cellStyle name="Звезды 53 2 7" xfId="48450"/>
    <cellStyle name="Звезды 53 3" xfId="48451"/>
    <cellStyle name="Звезды 53 4" xfId="48452"/>
    <cellStyle name="Звезды 53 4 2" xfId="48453"/>
    <cellStyle name="Звезды 53 5" xfId="48454"/>
    <cellStyle name="Звезды 53 5 2" xfId="48455"/>
    <cellStyle name="Звезды 53 6" xfId="48456"/>
    <cellStyle name="Звезды 53 6 2" xfId="48457"/>
    <cellStyle name="Звезды 53 7" xfId="48458"/>
    <cellStyle name="Звезды 53 7 2" xfId="48459"/>
    <cellStyle name="Звезды 53 8" xfId="48460"/>
    <cellStyle name="Звезды 54" xfId="48461"/>
    <cellStyle name="Звезды 54 2" xfId="48462"/>
    <cellStyle name="Звезды 54 2 2" xfId="48463"/>
    <cellStyle name="Звезды 54 2 3" xfId="48464"/>
    <cellStyle name="Звезды 54 2 3 2" xfId="48465"/>
    <cellStyle name="Звезды 54 2 4" xfId="48466"/>
    <cellStyle name="Звезды 54 2 4 2" xfId="48467"/>
    <cellStyle name="Звезды 54 2 5" xfId="48468"/>
    <cellStyle name="Звезды 54 2 5 2" xfId="48469"/>
    <cellStyle name="Звезды 54 2 6" xfId="48470"/>
    <cellStyle name="Звезды 54 2 6 2" xfId="48471"/>
    <cellStyle name="Звезды 54 2 7" xfId="48472"/>
    <cellStyle name="Звезды 54 3" xfId="48473"/>
    <cellStyle name="Звезды 54 4" xfId="48474"/>
    <cellStyle name="Звезды 54 4 2" xfId="48475"/>
    <cellStyle name="Звезды 54 5" xfId="48476"/>
    <cellStyle name="Звезды 54 5 2" xfId="48477"/>
    <cellStyle name="Звезды 54 6" xfId="48478"/>
    <cellStyle name="Звезды 54 6 2" xfId="48479"/>
    <cellStyle name="Звезды 54 7" xfId="48480"/>
    <cellStyle name="Звезды 54 7 2" xfId="48481"/>
    <cellStyle name="Звезды 54 8" xfId="48482"/>
    <cellStyle name="Звезды 55" xfId="48483"/>
    <cellStyle name="Звезды 55 2" xfId="48484"/>
    <cellStyle name="Звезды 55 2 2" xfId="48485"/>
    <cellStyle name="Звезды 55 2 3" xfId="48486"/>
    <cellStyle name="Звезды 55 2 3 2" xfId="48487"/>
    <cellStyle name="Звезды 55 2 4" xfId="48488"/>
    <cellStyle name="Звезды 55 2 4 2" xfId="48489"/>
    <cellStyle name="Звезды 55 2 5" xfId="48490"/>
    <cellStyle name="Звезды 55 2 5 2" xfId="48491"/>
    <cellStyle name="Звезды 55 2 6" xfId="48492"/>
    <cellStyle name="Звезды 55 2 6 2" xfId="48493"/>
    <cellStyle name="Звезды 55 2 7" xfId="48494"/>
    <cellStyle name="Звезды 55 3" xfId="48495"/>
    <cellStyle name="Звезды 55 4" xfId="48496"/>
    <cellStyle name="Звезды 55 4 2" xfId="48497"/>
    <cellStyle name="Звезды 55 5" xfId="48498"/>
    <cellStyle name="Звезды 55 5 2" xfId="48499"/>
    <cellStyle name="Звезды 55 6" xfId="48500"/>
    <cellStyle name="Звезды 55 6 2" xfId="48501"/>
    <cellStyle name="Звезды 55 7" xfId="48502"/>
    <cellStyle name="Звезды 55 7 2" xfId="48503"/>
    <cellStyle name="Звезды 55 8" xfId="48504"/>
    <cellStyle name="Звезды 56" xfId="48505"/>
    <cellStyle name="Звезды 56 2" xfId="48506"/>
    <cellStyle name="Звезды 56 2 2" xfId="48507"/>
    <cellStyle name="Звезды 56 2 3" xfId="48508"/>
    <cellStyle name="Звезды 56 2 3 2" xfId="48509"/>
    <cellStyle name="Звезды 56 2 4" xfId="48510"/>
    <cellStyle name="Звезды 56 2 4 2" xfId="48511"/>
    <cellStyle name="Звезды 56 2 5" xfId="48512"/>
    <cellStyle name="Звезды 56 2 5 2" xfId="48513"/>
    <cellStyle name="Звезды 56 2 6" xfId="48514"/>
    <cellStyle name="Звезды 56 2 6 2" xfId="48515"/>
    <cellStyle name="Звезды 56 2 7" xfId="48516"/>
    <cellStyle name="Звезды 56 3" xfId="48517"/>
    <cellStyle name="Звезды 56 4" xfId="48518"/>
    <cellStyle name="Звезды 56 4 2" xfId="48519"/>
    <cellStyle name="Звезды 56 5" xfId="48520"/>
    <cellStyle name="Звезды 56 5 2" xfId="48521"/>
    <cellStyle name="Звезды 56 6" xfId="48522"/>
    <cellStyle name="Звезды 56 6 2" xfId="48523"/>
    <cellStyle name="Звезды 56 7" xfId="48524"/>
    <cellStyle name="Звезды 56 7 2" xfId="48525"/>
    <cellStyle name="Звезды 56 8" xfId="48526"/>
    <cellStyle name="Звезды 57" xfId="48527"/>
    <cellStyle name="Звезды 57 2" xfId="48528"/>
    <cellStyle name="Звезды 57 2 2" xfId="48529"/>
    <cellStyle name="Звезды 57 2 3" xfId="48530"/>
    <cellStyle name="Звезды 57 2 3 2" xfId="48531"/>
    <cellStyle name="Звезды 57 2 4" xfId="48532"/>
    <cellStyle name="Звезды 57 2 4 2" xfId="48533"/>
    <cellStyle name="Звезды 57 2 5" xfId="48534"/>
    <cellStyle name="Звезды 57 2 5 2" xfId="48535"/>
    <cellStyle name="Звезды 57 2 6" xfId="48536"/>
    <cellStyle name="Звезды 57 2 6 2" xfId="48537"/>
    <cellStyle name="Звезды 57 2 7" xfId="48538"/>
    <cellStyle name="Звезды 57 3" xfId="48539"/>
    <cellStyle name="Звезды 57 4" xfId="48540"/>
    <cellStyle name="Звезды 57 4 2" xfId="48541"/>
    <cellStyle name="Звезды 57 5" xfId="48542"/>
    <cellStyle name="Звезды 57 5 2" xfId="48543"/>
    <cellStyle name="Звезды 57 6" xfId="48544"/>
    <cellStyle name="Звезды 57 6 2" xfId="48545"/>
    <cellStyle name="Звезды 57 7" xfId="48546"/>
    <cellStyle name="Звезды 57 7 2" xfId="48547"/>
    <cellStyle name="Звезды 57 8" xfId="48548"/>
    <cellStyle name="Звезды 58" xfId="48549"/>
    <cellStyle name="Звезды 58 2" xfId="48550"/>
    <cellStyle name="Звезды 58 2 2" xfId="48551"/>
    <cellStyle name="Звезды 58 2 3" xfId="48552"/>
    <cellStyle name="Звезды 58 2 3 2" xfId="48553"/>
    <cellStyle name="Звезды 58 2 4" xfId="48554"/>
    <cellStyle name="Звезды 58 2 4 2" xfId="48555"/>
    <cellStyle name="Звезды 58 2 5" xfId="48556"/>
    <cellStyle name="Звезды 58 2 5 2" xfId="48557"/>
    <cellStyle name="Звезды 58 2 6" xfId="48558"/>
    <cellStyle name="Звезды 58 2 6 2" xfId="48559"/>
    <cellStyle name="Звезды 58 2 7" xfId="48560"/>
    <cellStyle name="Звезды 58 3" xfId="48561"/>
    <cellStyle name="Звезды 58 4" xfId="48562"/>
    <cellStyle name="Звезды 58 4 2" xfId="48563"/>
    <cellStyle name="Звезды 58 5" xfId="48564"/>
    <cellStyle name="Звезды 58 5 2" xfId="48565"/>
    <cellStyle name="Звезды 58 6" xfId="48566"/>
    <cellStyle name="Звезды 58 6 2" xfId="48567"/>
    <cellStyle name="Звезды 58 7" xfId="48568"/>
    <cellStyle name="Звезды 58 7 2" xfId="48569"/>
    <cellStyle name="Звезды 58 8" xfId="48570"/>
    <cellStyle name="Звезды 59" xfId="48571"/>
    <cellStyle name="Звезды 59 2" xfId="48572"/>
    <cellStyle name="Звезды 59 2 2" xfId="48573"/>
    <cellStyle name="Звезды 59 2 3" xfId="48574"/>
    <cellStyle name="Звезды 59 2 3 2" xfId="48575"/>
    <cellStyle name="Звезды 59 2 4" xfId="48576"/>
    <cellStyle name="Звезды 59 2 4 2" xfId="48577"/>
    <cellStyle name="Звезды 59 2 5" xfId="48578"/>
    <cellStyle name="Звезды 59 2 5 2" xfId="48579"/>
    <cellStyle name="Звезды 59 2 6" xfId="48580"/>
    <cellStyle name="Звезды 59 2 6 2" xfId="48581"/>
    <cellStyle name="Звезды 59 2 7" xfId="48582"/>
    <cellStyle name="Звезды 59 3" xfId="48583"/>
    <cellStyle name="Звезды 59 4" xfId="48584"/>
    <cellStyle name="Звезды 59 4 2" xfId="48585"/>
    <cellStyle name="Звезды 59 5" xfId="48586"/>
    <cellStyle name="Звезды 59 5 2" xfId="48587"/>
    <cellStyle name="Звезды 59 6" xfId="48588"/>
    <cellStyle name="Звезды 59 6 2" xfId="48589"/>
    <cellStyle name="Звезды 59 7" xfId="48590"/>
    <cellStyle name="Звезды 59 7 2" xfId="48591"/>
    <cellStyle name="Звезды 59 8" xfId="48592"/>
    <cellStyle name="Звезды 6" xfId="2643"/>
    <cellStyle name="Звезды 6 2" xfId="8157"/>
    <cellStyle name="Звезды 6 2 2" xfId="48593"/>
    <cellStyle name="Звезды 6 2 3" xfId="48594"/>
    <cellStyle name="Звезды 6 2 3 2" xfId="48595"/>
    <cellStyle name="Звезды 6 2 4" xfId="48596"/>
    <cellStyle name="Звезды 6 2 4 2" xfId="48597"/>
    <cellStyle name="Звезды 6 2 5" xfId="48598"/>
    <cellStyle name="Звезды 6 2 5 2" xfId="48599"/>
    <cellStyle name="Звезды 6 2 6" xfId="48600"/>
    <cellStyle name="Звезды 6 2 6 2" xfId="48601"/>
    <cellStyle name="Звезды 6 2 7" xfId="48602"/>
    <cellStyle name="Звезды 6 3" xfId="7078"/>
    <cellStyle name="Звезды 6 4" xfId="48603"/>
    <cellStyle name="Звезды 6 4 2" xfId="48604"/>
    <cellStyle name="Звезды 6 5" xfId="48605"/>
    <cellStyle name="Звезды 6 5 2" xfId="48606"/>
    <cellStyle name="Звезды 6 6" xfId="48607"/>
    <cellStyle name="Звезды 6 6 2" xfId="48608"/>
    <cellStyle name="Звезды 6 7" xfId="48609"/>
    <cellStyle name="Звезды 6 7 2" xfId="48610"/>
    <cellStyle name="Звезды 6 8" xfId="48611"/>
    <cellStyle name="Звезды 60" xfId="48612"/>
    <cellStyle name="Звезды 60 2" xfId="48613"/>
    <cellStyle name="Звезды 60 2 2" xfId="48614"/>
    <cellStyle name="Звезды 60 2 3" xfId="48615"/>
    <cellStyle name="Звезды 60 2 3 2" xfId="48616"/>
    <cellStyle name="Звезды 60 2 4" xfId="48617"/>
    <cellStyle name="Звезды 60 2 4 2" xfId="48618"/>
    <cellStyle name="Звезды 60 2 5" xfId="48619"/>
    <cellStyle name="Звезды 60 2 5 2" xfId="48620"/>
    <cellStyle name="Звезды 60 2 6" xfId="48621"/>
    <cellStyle name="Звезды 60 2 6 2" xfId="48622"/>
    <cellStyle name="Звезды 60 2 7" xfId="48623"/>
    <cellStyle name="Звезды 60 3" xfId="48624"/>
    <cellStyle name="Звезды 60 4" xfId="48625"/>
    <cellStyle name="Звезды 60 4 2" xfId="48626"/>
    <cellStyle name="Звезды 60 5" xfId="48627"/>
    <cellStyle name="Звезды 60 5 2" xfId="48628"/>
    <cellStyle name="Звезды 60 6" xfId="48629"/>
    <cellStyle name="Звезды 60 6 2" xfId="48630"/>
    <cellStyle name="Звезды 60 7" xfId="48631"/>
    <cellStyle name="Звезды 60 7 2" xfId="48632"/>
    <cellStyle name="Звезды 60 8" xfId="48633"/>
    <cellStyle name="Звезды 61" xfId="48634"/>
    <cellStyle name="Звезды 61 2" xfId="48635"/>
    <cellStyle name="Звезды 61 2 2" xfId="48636"/>
    <cellStyle name="Звезды 61 2 3" xfId="48637"/>
    <cellStyle name="Звезды 61 2 3 2" xfId="48638"/>
    <cellStyle name="Звезды 61 2 4" xfId="48639"/>
    <cellStyle name="Звезды 61 2 4 2" xfId="48640"/>
    <cellStyle name="Звезды 61 2 5" xfId="48641"/>
    <cellStyle name="Звезды 61 2 5 2" xfId="48642"/>
    <cellStyle name="Звезды 61 2 6" xfId="48643"/>
    <cellStyle name="Звезды 61 2 6 2" xfId="48644"/>
    <cellStyle name="Звезды 61 2 7" xfId="48645"/>
    <cellStyle name="Звезды 61 3" xfId="48646"/>
    <cellStyle name="Звезды 61 4" xfId="48647"/>
    <cellStyle name="Звезды 61 4 2" xfId="48648"/>
    <cellStyle name="Звезды 61 5" xfId="48649"/>
    <cellStyle name="Звезды 61 5 2" xfId="48650"/>
    <cellStyle name="Звезды 61 6" xfId="48651"/>
    <cellStyle name="Звезды 61 6 2" xfId="48652"/>
    <cellStyle name="Звезды 61 7" xfId="48653"/>
    <cellStyle name="Звезды 61 7 2" xfId="48654"/>
    <cellStyle name="Звезды 61 8" xfId="48655"/>
    <cellStyle name="Звезды 62" xfId="48656"/>
    <cellStyle name="Звезды 62 2" xfId="48657"/>
    <cellStyle name="Звезды 62 2 2" xfId="48658"/>
    <cellStyle name="Звезды 62 2 3" xfId="48659"/>
    <cellStyle name="Звезды 62 2 3 2" xfId="48660"/>
    <cellStyle name="Звезды 62 2 4" xfId="48661"/>
    <cellStyle name="Звезды 62 2 4 2" xfId="48662"/>
    <cellStyle name="Звезды 62 2 5" xfId="48663"/>
    <cellStyle name="Звезды 62 2 5 2" xfId="48664"/>
    <cellStyle name="Звезды 62 2 6" xfId="48665"/>
    <cellStyle name="Звезды 62 2 6 2" xfId="48666"/>
    <cellStyle name="Звезды 62 2 7" xfId="48667"/>
    <cellStyle name="Звезды 62 3" xfId="48668"/>
    <cellStyle name="Звезды 62 4" xfId="48669"/>
    <cellStyle name="Звезды 62 4 2" xfId="48670"/>
    <cellStyle name="Звезды 62 5" xfId="48671"/>
    <cellStyle name="Звезды 62 5 2" xfId="48672"/>
    <cellStyle name="Звезды 62 6" xfId="48673"/>
    <cellStyle name="Звезды 62 6 2" xfId="48674"/>
    <cellStyle name="Звезды 62 7" xfId="48675"/>
    <cellStyle name="Звезды 62 7 2" xfId="48676"/>
    <cellStyle name="Звезды 62 8" xfId="48677"/>
    <cellStyle name="Звезды 63" xfId="48678"/>
    <cellStyle name="Звезды 63 2" xfId="48679"/>
    <cellStyle name="Звезды 63 2 2" xfId="48680"/>
    <cellStyle name="Звезды 63 2 3" xfId="48681"/>
    <cellStyle name="Звезды 63 2 3 2" xfId="48682"/>
    <cellStyle name="Звезды 63 2 4" xfId="48683"/>
    <cellStyle name="Звезды 63 2 4 2" xfId="48684"/>
    <cellStyle name="Звезды 63 2 5" xfId="48685"/>
    <cellStyle name="Звезды 63 2 5 2" xfId="48686"/>
    <cellStyle name="Звезды 63 2 6" xfId="48687"/>
    <cellStyle name="Звезды 63 2 6 2" xfId="48688"/>
    <cellStyle name="Звезды 63 2 7" xfId="48689"/>
    <cellStyle name="Звезды 63 3" xfId="48690"/>
    <cellStyle name="Звезды 63 4" xfId="48691"/>
    <cellStyle name="Звезды 63 4 2" xfId="48692"/>
    <cellStyle name="Звезды 63 5" xfId="48693"/>
    <cellStyle name="Звезды 63 5 2" xfId="48694"/>
    <cellStyle name="Звезды 63 6" xfId="48695"/>
    <cellStyle name="Звезды 63 6 2" xfId="48696"/>
    <cellStyle name="Звезды 63 7" xfId="48697"/>
    <cellStyle name="Звезды 63 7 2" xfId="48698"/>
    <cellStyle name="Звезды 63 8" xfId="48699"/>
    <cellStyle name="Звезды 64" xfId="48700"/>
    <cellStyle name="Звезды 64 2" xfId="48701"/>
    <cellStyle name="Звезды 64 2 2" xfId="48702"/>
    <cellStyle name="Звезды 64 2 3" xfId="48703"/>
    <cellStyle name="Звезды 64 2 3 2" xfId="48704"/>
    <cellStyle name="Звезды 64 2 4" xfId="48705"/>
    <cellStyle name="Звезды 64 2 4 2" xfId="48706"/>
    <cellStyle name="Звезды 64 2 5" xfId="48707"/>
    <cellStyle name="Звезды 64 2 5 2" xfId="48708"/>
    <cellStyle name="Звезды 64 2 6" xfId="48709"/>
    <cellStyle name="Звезды 64 2 6 2" xfId="48710"/>
    <cellStyle name="Звезды 64 2 7" xfId="48711"/>
    <cellStyle name="Звезды 64 3" xfId="48712"/>
    <cellStyle name="Звезды 64 4" xfId="48713"/>
    <cellStyle name="Звезды 64 4 2" xfId="48714"/>
    <cellStyle name="Звезды 64 5" xfId="48715"/>
    <cellStyle name="Звезды 64 5 2" xfId="48716"/>
    <cellStyle name="Звезды 64 6" xfId="48717"/>
    <cellStyle name="Звезды 64 6 2" xfId="48718"/>
    <cellStyle name="Звезды 64 7" xfId="48719"/>
    <cellStyle name="Звезды 64 7 2" xfId="48720"/>
    <cellStyle name="Звезды 64 8" xfId="48721"/>
    <cellStyle name="Звезды 65" xfId="48722"/>
    <cellStyle name="Звезды 65 2" xfId="48723"/>
    <cellStyle name="Звезды 65 2 2" xfId="48724"/>
    <cellStyle name="Звезды 65 2 3" xfId="48725"/>
    <cellStyle name="Звезды 65 2 3 2" xfId="48726"/>
    <cellStyle name="Звезды 65 2 4" xfId="48727"/>
    <cellStyle name="Звезды 65 2 4 2" xfId="48728"/>
    <cellStyle name="Звезды 65 2 5" xfId="48729"/>
    <cellStyle name="Звезды 65 2 5 2" xfId="48730"/>
    <cellStyle name="Звезды 65 2 6" xfId="48731"/>
    <cellStyle name="Звезды 65 2 6 2" xfId="48732"/>
    <cellStyle name="Звезды 65 2 7" xfId="48733"/>
    <cellStyle name="Звезды 65 3" xfId="48734"/>
    <cellStyle name="Звезды 65 4" xfId="48735"/>
    <cellStyle name="Звезды 65 4 2" xfId="48736"/>
    <cellStyle name="Звезды 65 5" xfId="48737"/>
    <cellStyle name="Звезды 65 5 2" xfId="48738"/>
    <cellStyle name="Звезды 65 6" xfId="48739"/>
    <cellStyle name="Звезды 65 6 2" xfId="48740"/>
    <cellStyle name="Звезды 65 7" xfId="48741"/>
    <cellStyle name="Звезды 65 7 2" xfId="48742"/>
    <cellStyle name="Звезды 65 8" xfId="48743"/>
    <cellStyle name="Звезды 66" xfId="48744"/>
    <cellStyle name="Звезды 66 2" xfId="48745"/>
    <cellStyle name="Звезды 66 2 2" xfId="48746"/>
    <cellStyle name="Звезды 66 2 3" xfId="48747"/>
    <cellStyle name="Звезды 66 2 3 2" xfId="48748"/>
    <cellStyle name="Звезды 66 2 4" xfId="48749"/>
    <cellStyle name="Звезды 66 2 4 2" xfId="48750"/>
    <cellStyle name="Звезды 66 2 5" xfId="48751"/>
    <cellStyle name="Звезды 66 2 5 2" xfId="48752"/>
    <cellStyle name="Звезды 66 2 6" xfId="48753"/>
    <cellStyle name="Звезды 66 2 6 2" xfId="48754"/>
    <cellStyle name="Звезды 66 2 7" xfId="48755"/>
    <cellStyle name="Звезды 66 3" xfId="48756"/>
    <cellStyle name="Звезды 66 4" xfId="48757"/>
    <cellStyle name="Звезды 66 4 2" xfId="48758"/>
    <cellStyle name="Звезды 66 5" xfId="48759"/>
    <cellStyle name="Звезды 66 5 2" xfId="48760"/>
    <cellStyle name="Звезды 66 6" xfId="48761"/>
    <cellStyle name="Звезды 66 6 2" xfId="48762"/>
    <cellStyle name="Звезды 66 7" xfId="48763"/>
    <cellStyle name="Звезды 66 7 2" xfId="48764"/>
    <cellStyle name="Звезды 66 8" xfId="48765"/>
    <cellStyle name="Звезды 67" xfId="48766"/>
    <cellStyle name="Звезды 67 2" xfId="48767"/>
    <cellStyle name="Звезды 67 2 2" xfId="48768"/>
    <cellStyle name="Звезды 67 2 3" xfId="48769"/>
    <cellStyle name="Звезды 67 2 3 2" xfId="48770"/>
    <cellStyle name="Звезды 67 2 4" xfId="48771"/>
    <cellStyle name="Звезды 67 2 4 2" xfId="48772"/>
    <cellStyle name="Звезды 67 2 5" xfId="48773"/>
    <cellStyle name="Звезды 67 2 5 2" xfId="48774"/>
    <cellStyle name="Звезды 67 2 6" xfId="48775"/>
    <cellStyle name="Звезды 67 2 6 2" xfId="48776"/>
    <cellStyle name="Звезды 67 2 7" xfId="48777"/>
    <cellStyle name="Звезды 67 3" xfId="48778"/>
    <cellStyle name="Звезды 67 4" xfId="48779"/>
    <cellStyle name="Звезды 67 4 2" xfId="48780"/>
    <cellStyle name="Звезды 67 5" xfId="48781"/>
    <cellStyle name="Звезды 67 5 2" xfId="48782"/>
    <cellStyle name="Звезды 67 6" xfId="48783"/>
    <cellStyle name="Звезды 67 6 2" xfId="48784"/>
    <cellStyle name="Звезды 67 7" xfId="48785"/>
    <cellStyle name="Звезды 67 7 2" xfId="48786"/>
    <cellStyle name="Звезды 67 8" xfId="48787"/>
    <cellStyle name="Звезды 68" xfId="48788"/>
    <cellStyle name="Звезды 68 2" xfId="48789"/>
    <cellStyle name="Звезды 68 2 2" xfId="48790"/>
    <cellStyle name="Звезды 68 2 3" xfId="48791"/>
    <cellStyle name="Звезды 68 2 3 2" xfId="48792"/>
    <cellStyle name="Звезды 68 2 4" xfId="48793"/>
    <cellStyle name="Звезды 68 2 4 2" xfId="48794"/>
    <cellStyle name="Звезды 68 2 5" xfId="48795"/>
    <cellStyle name="Звезды 68 2 5 2" xfId="48796"/>
    <cellStyle name="Звезды 68 2 6" xfId="48797"/>
    <cellStyle name="Звезды 68 2 6 2" xfId="48798"/>
    <cellStyle name="Звезды 68 2 7" xfId="48799"/>
    <cellStyle name="Звезды 68 3" xfId="48800"/>
    <cellStyle name="Звезды 68 4" xfId="48801"/>
    <cellStyle name="Звезды 68 4 2" xfId="48802"/>
    <cellStyle name="Звезды 68 5" xfId="48803"/>
    <cellStyle name="Звезды 68 5 2" xfId="48804"/>
    <cellStyle name="Звезды 68 6" xfId="48805"/>
    <cellStyle name="Звезды 68 6 2" xfId="48806"/>
    <cellStyle name="Звезды 68 7" xfId="48807"/>
    <cellStyle name="Звезды 68 7 2" xfId="48808"/>
    <cellStyle name="Звезды 68 8" xfId="48809"/>
    <cellStyle name="Звезды 69" xfId="48810"/>
    <cellStyle name="Звезды 69 2" xfId="48811"/>
    <cellStyle name="Звезды 69 2 2" xfId="48812"/>
    <cellStyle name="Звезды 69 2 3" xfId="48813"/>
    <cellStyle name="Звезды 69 2 3 2" xfId="48814"/>
    <cellStyle name="Звезды 69 2 4" xfId="48815"/>
    <cellStyle name="Звезды 69 2 4 2" xfId="48816"/>
    <cellStyle name="Звезды 69 2 5" xfId="48817"/>
    <cellStyle name="Звезды 69 2 5 2" xfId="48818"/>
    <cellStyle name="Звезды 69 2 6" xfId="48819"/>
    <cellStyle name="Звезды 69 2 6 2" xfId="48820"/>
    <cellStyle name="Звезды 69 2 7" xfId="48821"/>
    <cellStyle name="Звезды 69 3" xfId="48822"/>
    <cellStyle name="Звезды 69 4" xfId="48823"/>
    <cellStyle name="Звезды 69 4 2" xfId="48824"/>
    <cellStyle name="Звезды 69 5" xfId="48825"/>
    <cellStyle name="Звезды 69 5 2" xfId="48826"/>
    <cellStyle name="Звезды 69 6" xfId="48827"/>
    <cellStyle name="Звезды 69 6 2" xfId="48828"/>
    <cellStyle name="Звезды 69 7" xfId="48829"/>
    <cellStyle name="Звезды 69 7 2" xfId="48830"/>
    <cellStyle name="Звезды 69 8" xfId="48831"/>
    <cellStyle name="Звезды 7" xfId="2872"/>
    <cellStyle name="Звезды 7 2" xfId="6887"/>
    <cellStyle name="Звезды 7 2 2" xfId="48832"/>
    <cellStyle name="Звезды 7 2 3" xfId="48833"/>
    <cellStyle name="Звезды 7 2 3 2" xfId="48834"/>
    <cellStyle name="Звезды 7 2 4" xfId="48835"/>
    <cellStyle name="Звезды 7 2 4 2" xfId="48836"/>
    <cellStyle name="Звезды 7 2 5" xfId="48837"/>
    <cellStyle name="Звезды 7 2 5 2" xfId="48838"/>
    <cellStyle name="Звезды 7 2 6" xfId="48839"/>
    <cellStyle name="Звезды 7 2 6 2" xfId="48840"/>
    <cellStyle name="Звезды 7 2 7" xfId="48841"/>
    <cellStyle name="Звезды 7 3" xfId="48842"/>
    <cellStyle name="Звезды 7 4" xfId="48843"/>
    <cellStyle name="Звезды 7 4 2" xfId="48844"/>
    <cellStyle name="Звезды 7 5" xfId="48845"/>
    <cellStyle name="Звезды 7 5 2" xfId="48846"/>
    <cellStyle name="Звезды 7 6" xfId="48847"/>
    <cellStyle name="Звезды 7 6 2" xfId="48848"/>
    <cellStyle name="Звезды 7 7" xfId="48849"/>
    <cellStyle name="Звезды 7 7 2" xfId="48850"/>
    <cellStyle name="Звезды 7 8" xfId="48851"/>
    <cellStyle name="Звезды 70" xfId="48852"/>
    <cellStyle name="Звезды 70 2" xfId="48853"/>
    <cellStyle name="Звезды 70 2 2" xfId="48854"/>
    <cellStyle name="Звезды 70 2 3" xfId="48855"/>
    <cellStyle name="Звезды 70 2 3 2" xfId="48856"/>
    <cellStyle name="Звезды 70 2 4" xfId="48857"/>
    <cellStyle name="Звезды 70 2 4 2" xfId="48858"/>
    <cellStyle name="Звезды 70 2 5" xfId="48859"/>
    <cellStyle name="Звезды 70 2 5 2" xfId="48860"/>
    <cellStyle name="Звезды 70 2 6" xfId="48861"/>
    <cellStyle name="Звезды 70 2 6 2" xfId="48862"/>
    <cellStyle name="Звезды 70 2 7" xfId="48863"/>
    <cellStyle name="Звезды 70 3" xfId="48864"/>
    <cellStyle name="Звезды 70 4" xfId="48865"/>
    <cellStyle name="Звезды 70 4 2" xfId="48866"/>
    <cellStyle name="Звезды 70 5" xfId="48867"/>
    <cellStyle name="Звезды 70 5 2" xfId="48868"/>
    <cellStyle name="Звезды 70 6" xfId="48869"/>
    <cellStyle name="Звезды 70 6 2" xfId="48870"/>
    <cellStyle name="Звезды 70 7" xfId="48871"/>
    <cellStyle name="Звезды 70 7 2" xfId="48872"/>
    <cellStyle name="Звезды 70 8" xfId="48873"/>
    <cellStyle name="Звезды 71" xfId="48874"/>
    <cellStyle name="Звезды 71 2" xfId="48875"/>
    <cellStyle name="Звезды 71 2 2" xfId="48876"/>
    <cellStyle name="Звезды 71 2 3" xfId="48877"/>
    <cellStyle name="Звезды 71 2 3 2" xfId="48878"/>
    <cellStyle name="Звезды 71 2 4" xfId="48879"/>
    <cellStyle name="Звезды 71 2 4 2" xfId="48880"/>
    <cellStyle name="Звезды 71 2 5" xfId="48881"/>
    <cellStyle name="Звезды 71 2 5 2" xfId="48882"/>
    <cellStyle name="Звезды 71 2 6" xfId="48883"/>
    <cellStyle name="Звезды 71 2 6 2" xfId="48884"/>
    <cellStyle name="Звезды 71 2 7" xfId="48885"/>
    <cellStyle name="Звезды 71 3" xfId="48886"/>
    <cellStyle name="Звезды 71 4" xfId="48887"/>
    <cellStyle name="Звезды 71 4 2" xfId="48888"/>
    <cellStyle name="Звезды 71 5" xfId="48889"/>
    <cellStyle name="Звезды 71 5 2" xfId="48890"/>
    <cellStyle name="Звезды 71 6" xfId="48891"/>
    <cellStyle name="Звезды 71 6 2" xfId="48892"/>
    <cellStyle name="Звезды 71 7" xfId="48893"/>
    <cellStyle name="Звезды 71 7 2" xfId="48894"/>
    <cellStyle name="Звезды 71 8" xfId="48895"/>
    <cellStyle name="Звезды 72" xfId="48896"/>
    <cellStyle name="Звезды 72 2" xfId="48897"/>
    <cellStyle name="Звезды 72 2 2" xfId="48898"/>
    <cellStyle name="Звезды 72 2 3" xfId="48899"/>
    <cellStyle name="Звезды 72 2 3 2" xfId="48900"/>
    <cellStyle name="Звезды 72 2 4" xfId="48901"/>
    <cellStyle name="Звезды 72 2 4 2" xfId="48902"/>
    <cellStyle name="Звезды 72 2 5" xfId="48903"/>
    <cellStyle name="Звезды 72 2 5 2" xfId="48904"/>
    <cellStyle name="Звезды 72 2 6" xfId="48905"/>
    <cellStyle name="Звезды 72 2 6 2" xfId="48906"/>
    <cellStyle name="Звезды 72 2 7" xfId="48907"/>
    <cellStyle name="Звезды 72 3" xfId="48908"/>
    <cellStyle name="Звезды 72 4" xfId="48909"/>
    <cellStyle name="Звезды 72 4 2" xfId="48910"/>
    <cellStyle name="Звезды 72 5" xfId="48911"/>
    <cellStyle name="Звезды 72 5 2" xfId="48912"/>
    <cellStyle name="Звезды 72 6" xfId="48913"/>
    <cellStyle name="Звезды 72 6 2" xfId="48914"/>
    <cellStyle name="Звезды 72 7" xfId="48915"/>
    <cellStyle name="Звезды 72 7 2" xfId="48916"/>
    <cellStyle name="Звезды 72 8" xfId="48917"/>
    <cellStyle name="Звезды 73" xfId="48918"/>
    <cellStyle name="Звезды 73 2" xfId="48919"/>
    <cellStyle name="Звезды 73 2 2" xfId="48920"/>
    <cellStyle name="Звезды 73 2 3" xfId="48921"/>
    <cellStyle name="Звезды 73 2 3 2" xfId="48922"/>
    <cellStyle name="Звезды 73 2 4" xfId="48923"/>
    <cellStyle name="Звезды 73 2 4 2" xfId="48924"/>
    <cellStyle name="Звезды 73 2 5" xfId="48925"/>
    <cellStyle name="Звезды 73 2 5 2" xfId="48926"/>
    <cellStyle name="Звезды 73 2 6" xfId="48927"/>
    <cellStyle name="Звезды 73 2 6 2" xfId="48928"/>
    <cellStyle name="Звезды 73 2 7" xfId="48929"/>
    <cellStyle name="Звезды 73 3" xfId="48930"/>
    <cellStyle name="Звезды 73 4" xfId="48931"/>
    <cellStyle name="Звезды 73 4 2" xfId="48932"/>
    <cellStyle name="Звезды 73 5" xfId="48933"/>
    <cellStyle name="Звезды 73 5 2" xfId="48934"/>
    <cellStyle name="Звезды 73 6" xfId="48935"/>
    <cellStyle name="Звезды 73 6 2" xfId="48936"/>
    <cellStyle name="Звезды 73 7" xfId="48937"/>
    <cellStyle name="Звезды 73 7 2" xfId="48938"/>
    <cellStyle name="Звезды 73 8" xfId="48939"/>
    <cellStyle name="Звезды 74" xfId="48940"/>
    <cellStyle name="Звезды 74 2" xfId="48941"/>
    <cellStyle name="Звезды 74 2 2" xfId="48942"/>
    <cellStyle name="Звезды 74 2 3" xfId="48943"/>
    <cellStyle name="Звезды 74 2 3 2" xfId="48944"/>
    <cellStyle name="Звезды 74 2 4" xfId="48945"/>
    <cellStyle name="Звезды 74 2 4 2" xfId="48946"/>
    <cellStyle name="Звезды 74 2 5" xfId="48947"/>
    <cellStyle name="Звезды 74 2 5 2" xfId="48948"/>
    <cellStyle name="Звезды 74 2 6" xfId="48949"/>
    <cellStyle name="Звезды 74 2 6 2" xfId="48950"/>
    <cellStyle name="Звезды 74 2 7" xfId="48951"/>
    <cellStyle name="Звезды 74 3" xfId="48952"/>
    <cellStyle name="Звезды 74 4" xfId="48953"/>
    <cellStyle name="Звезды 74 4 2" xfId="48954"/>
    <cellStyle name="Звезды 74 5" xfId="48955"/>
    <cellStyle name="Звезды 74 5 2" xfId="48956"/>
    <cellStyle name="Звезды 74 6" xfId="48957"/>
    <cellStyle name="Звезды 74 6 2" xfId="48958"/>
    <cellStyle name="Звезды 74 7" xfId="48959"/>
    <cellStyle name="Звезды 74 7 2" xfId="48960"/>
    <cellStyle name="Звезды 74 8" xfId="48961"/>
    <cellStyle name="Звезды 75" xfId="48962"/>
    <cellStyle name="Звезды 75 2" xfId="48963"/>
    <cellStyle name="Звезды 75 2 2" xfId="48964"/>
    <cellStyle name="Звезды 75 2 3" xfId="48965"/>
    <cellStyle name="Звезды 75 2 3 2" xfId="48966"/>
    <cellStyle name="Звезды 75 2 4" xfId="48967"/>
    <cellStyle name="Звезды 75 2 4 2" xfId="48968"/>
    <cellStyle name="Звезды 75 2 5" xfId="48969"/>
    <cellStyle name="Звезды 75 2 5 2" xfId="48970"/>
    <cellStyle name="Звезды 75 2 6" xfId="48971"/>
    <cellStyle name="Звезды 75 2 6 2" xfId="48972"/>
    <cellStyle name="Звезды 75 2 7" xfId="48973"/>
    <cellStyle name="Звезды 75 3" xfId="48974"/>
    <cellStyle name="Звезды 75 4" xfId="48975"/>
    <cellStyle name="Звезды 75 4 2" xfId="48976"/>
    <cellStyle name="Звезды 75 5" xfId="48977"/>
    <cellStyle name="Звезды 75 5 2" xfId="48978"/>
    <cellStyle name="Звезды 75 6" xfId="48979"/>
    <cellStyle name="Звезды 75 6 2" xfId="48980"/>
    <cellStyle name="Звезды 75 7" xfId="48981"/>
    <cellStyle name="Звезды 75 7 2" xfId="48982"/>
    <cellStyle name="Звезды 75 8" xfId="48983"/>
    <cellStyle name="Звезды 76" xfId="48984"/>
    <cellStyle name="Звезды 76 2" xfId="48985"/>
    <cellStyle name="Звезды 76 2 2" xfId="48986"/>
    <cellStyle name="Звезды 76 2 3" xfId="48987"/>
    <cellStyle name="Звезды 76 2 3 2" xfId="48988"/>
    <cellStyle name="Звезды 76 2 4" xfId="48989"/>
    <cellStyle name="Звезды 76 2 4 2" xfId="48990"/>
    <cellStyle name="Звезды 76 2 5" xfId="48991"/>
    <cellStyle name="Звезды 76 2 5 2" xfId="48992"/>
    <cellStyle name="Звезды 76 2 6" xfId="48993"/>
    <cellStyle name="Звезды 76 2 6 2" xfId="48994"/>
    <cellStyle name="Звезды 76 2 7" xfId="48995"/>
    <cellStyle name="Звезды 76 3" xfId="48996"/>
    <cellStyle name="Звезды 76 4" xfId="48997"/>
    <cellStyle name="Звезды 76 4 2" xfId="48998"/>
    <cellStyle name="Звезды 76 5" xfId="48999"/>
    <cellStyle name="Звезды 76 5 2" xfId="49000"/>
    <cellStyle name="Звезды 76 6" xfId="49001"/>
    <cellStyle name="Звезды 76 6 2" xfId="49002"/>
    <cellStyle name="Звезды 76 7" xfId="49003"/>
    <cellStyle name="Звезды 76 7 2" xfId="49004"/>
    <cellStyle name="Звезды 76 8" xfId="49005"/>
    <cellStyle name="Звезды 77" xfId="49006"/>
    <cellStyle name="Звезды 77 2" xfId="49007"/>
    <cellStyle name="Звезды 77 2 2" xfId="49008"/>
    <cellStyle name="Звезды 77 2 3" xfId="49009"/>
    <cellStyle name="Звезды 77 2 3 2" xfId="49010"/>
    <cellStyle name="Звезды 77 2 4" xfId="49011"/>
    <cellStyle name="Звезды 77 2 4 2" xfId="49012"/>
    <cellStyle name="Звезды 77 2 5" xfId="49013"/>
    <cellStyle name="Звезды 77 2 5 2" xfId="49014"/>
    <cellStyle name="Звезды 77 2 6" xfId="49015"/>
    <cellStyle name="Звезды 77 2 6 2" xfId="49016"/>
    <cellStyle name="Звезды 77 2 7" xfId="49017"/>
    <cellStyle name="Звезды 77 3" xfId="49018"/>
    <cellStyle name="Звезды 77 4" xfId="49019"/>
    <cellStyle name="Звезды 77 4 2" xfId="49020"/>
    <cellStyle name="Звезды 77 5" xfId="49021"/>
    <cellStyle name="Звезды 77 5 2" xfId="49022"/>
    <cellStyle name="Звезды 77 6" xfId="49023"/>
    <cellStyle name="Звезды 77 6 2" xfId="49024"/>
    <cellStyle name="Звезды 77 7" xfId="49025"/>
    <cellStyle name="Звезды 77 7 2" xfId="49026"/>
    <cellStyle name="Звезды 77 8" xfId="49027"/>
    <cellStyle name="Звезды 78" xfId="49028"/>
    <cellStyle name="Звезды 78 2" xfId="49029"/>
    <cellStyle name="Звезды 78 2 2" xfId="49030"/>
    <cellStyle name="Звезды 78 2 3" xfId="49031"/>
    <cellStyle name="Звезды 78 2 3 2" xfId="49032"/>
    <cellStyle name="Звезды 78 2 4" xfId="49033"/>
    <cellStyle name="Звезды 78 2 4 2" xfId="49034"/>
    <cellStyle name="Звезды 78 2 5" xfId="49035"/>
    <cellStyle name="Звезды 78 2 5 2" xfId="49036"/>
    <cellStyle name="Звезды 78 2 6" xfId="49037"/>
    <cellStyle name="Звезды 78 2 6 2" xfId="49038"/>
    <cellStyle name="Звезды 78 2 7" xfId="49039"/>
    <cellStyle name="Звезды 78 3" xfId="49040"/>
    <cellStyle name="Звезды 78 4" xfId="49041"/>
    <cellStyle name="Звезды 78 4 2" xfId="49042"/>
    <cellStyle name="Звезды 78 5" xfId="49043"/>
    <cellStyle name="Звезды 78 5 2" xfId="49044"/>
    <cellStyle name="Звезды 78 6" xfId="49045"/>
    <cellStyle name="Звезды 78 6 2" xfId="49046"/>
    <cellStyle name="Звезды 78 7" xfId="49047"/>
    <cellStyle name="Звезды 78 7 2" xfId="49048"/>
    <cellStyle name="Звезды 78 8" xfId="49049"/>
    <cellStyle name="Звезды 79" xfId="49050"/>
    <cellStyle name="Звезды 79 2" xfId="49051"/>
    <cellStyle name="Звезды 79 2 2" xfId="49052"/>
    <cellStyle name="Звезды 79 2 3" xfId="49053"/>
    <cellStyle name="Звезды 79 2 3 2" xfId="49054"/>
    <cellStyle name="Звезды 79 2 4" xfId="49055"/>
    <cellStyle name="Звезды 79 2 4 2" xfId="49056"/>
    <cellStyle name="Звезды 79 2 5" xfId="49057"/>
    <cellStyle name="Звезды 79 2 5 2" xfId="49058"/>
    <cellStyle name="Звезды 79 2 6" xfId="49059"/>
    <cellStyle name="Звезды 79 2 6 2" xfId="49060"/>
    <cellStyle name="Звезды 79 2 7" xfId="49061"/>
    <cellStyle name="Звезды 79 3" xfId="49062"/>
    <cellStyle name="Звезды 79 4" xfId="49063"/>
    <cellStyle name="Звезды 79 4 2" xfId="49064"/>
    <cellStyle name="Звезды 79 5" xfId="49065"/>
    <cellStyle name="Звезды 79 5 2" xfId="49066"/>
    <cellStyle name="Звезды 79 6" xfId="49067"/>
    <cellStyle name="Звезды 79 6 2" xfId="49068"/>
    <cellStyle name="Звезды 79 7" xfId="49069"/>
    <cellStyle name="Звезды 79 7 2" xfId="49070"/>
    <cellStyle name="Звезды 79 8" xfId="49071"/>
    <cellStyle name="Звезды 8" xfId="3068"/>
    <cellStyle name="Звезды 8 2" xfId="11913"/>
    <cellStyle name="Звезды 8 2 2" xfId="49072"/>
    <cellStyle name="Звезды 8 2 3" xfId="49073"/>
    <cellStyle name="Звезды 8 2 3 2" xfId="49074"/>
    <cellStyle name="Звезды 8 2 4" xfId="49075"/>
    <cellStyle name="Звезды 8 2 4 2" xfId="49076"/>
    <cellStyle name="Звезды 8 2 5" xfId="49077"/>
    <cellStyle name="Звезды 8 2 5 2" xfId="49078"/>
    <cellStyle name="Звезды 8 2 6" xfId="49079"/>
    <cellStyle name="Звезды 8 2 6 2" xfId="49080"/>
    <cellStyle name="Звезды 8 2 7" xfId="49081"/>
    <cellStyle name="Звезды 8 3" xfId="49082"/>
    <cellStyle name="Звезды 8 4" xfId="49083"/>
    <cellStyle name="Звезды 8 4 2" xfId="49084"/>
    <cellStyle name="Звезды 8 5" xfId="49085"/>
    <cellStyle name="Звезды 8 5 2" xfId="49086"/>
    <cellStyle name="Звезды 8 6" xfId="49087"/>
    <cellStyle name="Звезды 8 6 2" xfId="49088"/>
    <cellStyle name="Звезды 8 7" xfId="49089"/>
    <cellStyle name="Звезды 8 7 2" xfId="49090"/>
    <cellStyle name="Звезды 8 8" xfId="49091"/>
    <cellStyle name="Звезды 80" xfId="49092"/>
    <cellStyle name="Звезды 80 2" xfId="49093"/>
    <cellStyle name="Звезды 80 2 2" xfId="49094"/>
    <cellStyle name="Звезды 80 2 3" xfId="49095"/>
    <cellStyle name="Звезды 80 2 3 2" xfId="49096"/>
    <cellStyle name="Звезды 80 2 4" xfId="49097"/>
    <cellStyle name="Звезды 80 2 4 2" xfId="49098"/>
    <cellStyle name="Звезды 80 2 5" xfId="49099"/>
    <cellStyle name="Звезды 80 2 5 2" xfId="49100"/>
    <cellStyle name="Звезды 80 2 6" xfId="49101"/>
    <cellStyle name="Звезды 80 2 6 2" xfId="49102"/>
    <cellStyle name="Звезды 80 2 7" xfId="49103"/>
    <cellStyle name="Звезды 80 3" xfId="49104"/>
    <cellStyle name="Звезды 80 4" xfId="49105"/>
    <cellStyle name="Звезды 80 4 2" xfId="49106"/>
    <cellStyle name="Звезды 80 5" xfId="49107"/>
    <cellStyle name="Звезды 80 5 2" xfId="49108"/>
    <cellStyle name="Звезды 80 6" xfId="49109"/>
    <cellStyle name="Звезды 80 6 2" xfId="49110"/>
    <cellStyle name="Звезды 80 7" xfId="49111"/>
    <cellStyle name="Звезды 80 7 2" xfId="49112"/>
    <cellStyle name="Звезды 80 8" xfId="49113"/>
    <cellStyle name="Звезды 81" xfId="49114"/>
    <cellStyle name="Звезды 81 2" xfId="49115"/>
    <cellStyle name="Звезды 81 2 2" xfId="49116"/>
    <cellStyle name="Звезды 81 2 3" xfId="49117"/>
    <cellStyle name="Звезды 81 2 3 2" xfId="49118"/>
    <cellStyle name="Звезды 81 2 4" xfId="49119"/>
    <cellStyle name="Звезды 81 2 4 2" xfId="49120"/>
    <cellStyle name="Звезды 81 2 5" xfId="49121"/>
    <cellStyle name="Звезды 81 2 5 2" xfId="49122"/>
    <cellStyle name="Звезды 81 2 6" xfId="49123"/>
    <cellStyle name="Звезды 81 2 6 2" xfId="49124"/>
    <cellStyle name="Звезды 81 2 7" xfId="49125"/>
    <cellStyle name="Звезды 81 3" xfId="49126"/>
    <cellStyle name="Звезды 81 4" xfId="49127"/>
    <cellStyle name="Звезды 81 4 2" xfId="49128"/>
    <cellStyle name="Звезды 81 5" xfId="49129"/>
    <cellStyle name="Звезды 81 5 2" xfId="49130"/>
    <cellStyle name="Звезды 81 6" xfId="49131"/>
    <cellStyle name="Звезды 81 6 2" xfId="49132"/>
    <cellStyle name="Звезды 81 7" xfId="49133"/>
    <cellStyle name="Звезды 81 7 2" xfId="49134"/>
    <cellStyle name="Звезды 81 8" xfId="49135"/>
    <cellStyle name="Звезды 82" xfId="49136"/>
    <cellStyle name="Звезды 82 2" xfId="49137"/>
    <cellStyle name="Звезды 82 2 2" xfId="49138"/>
    <cellStyle name="Звезды 82 2 3" xfId="49139"/>
    <cellStyle name="Звезды 82 2 3 2" xfId="49140"/>
    <cellStyle name="Звезды 82 2 4" xfId="49141"/>
    <cellStyle name="Звезды 82 2 4 2" xfId="49142"/>
    <cellStyle name="Звезды 82 2 5" xfId="49143"/>
    <cellStyle name="Звезды 82 2 5 2" xfId="49144"/>
    <cellStyle name="Звезды 82 2 6" xfId="49145"/>
    <cellStyle name="Звезды 82 2 6 2" xfId="49146"/>
    <cellStyle name="Звезды 82 2 7" xfId="49147"/>
    <cellStyle name="Звезды 82 3" xfId="49148"/>
    <cellStyle name="Звезды 82 4" xfId="49149"/>
    <cellStyle name="Звезды 82 4 2" xfId="49150"/>
    <cellStyle name="Звезды 82 5" xfId="49151"/>
    <cellStyle name="Звезды 82 5 2" xfId="49152"/>
    <cellStyle name="Звезды 82 6" xfId="49153"/>
    <cellStyle name="Звезды 82 6 2" xfId="49154"/>
    <cellStyle name="Звезды 82 7" xfId="49155"/>
    <cellStyle name="Звезды 82 7 2" xfId="49156"/>
    <cellStyle name="Звезды 82 8" xfId="49157"/>
    <cellStyle name="Звезды 83" xfId="49158"/>
    <cellStyle name="Звезды 83 2" xfId="49159"/>
    <cellStyle name="Звезды 83 2 2" xfId="49160"/>
    <cellStyle name="Звезды 83 2 3" xfId="49161"/>
    <cellStyle name="Звезды 83 2 3 2" xfId="49162"/>
    <cellStyle name="Звезды 83 2 4" xfId="49163"/>
    <cellStyle name="Звезды 83 2 4 2" xfId="49164"/>
    <cellStyle name="Звезды 83 2 5" xfId="49165"/>
    <cellStyle name="Звезды 83 2 5 2" xfId="49166"/>
    <cellStyle name="Звезды 83 2 6" xfId="49167"/>
    <cellStyle name="Звезды 83 2 6 2" xfId="49168"/>
    <cellStyle name="Звезды 83 2 7" xfId="49169"/>
    <cellStyle name="Звезды 83 3" xfId="49170"/>
    <cellStyle name="Звезды 83 4" xfId="49171"/>
    <cellStyle name="Звезды 83 4 2" xfId="49172"/>
    <cellStyle name="Звезды 83 5" xfId="49173"/>
    <cellStyle name="Звезды 83 5 2" xfId="49174"/>
    <cellStyle name="Звезды 83 6" xfId="49175"/>
    <cellStyle name="Звезды 83 6 2" xfId="49176"/>
    <cellStyle name="Звезды 83 7" xfId="49177"/>
    <cellStyle name="Звезды 83 7 2" xfId="49178"/>
    <cellStyle name="Звезды 83 8" xfId="49179"/>
    <cellStyle name="Звезды 84" xfId="49180"/>
    <cellStyle name="Звезды 84 2" xfId="49181"/>
    <cellStyle name="Звезды 84 2 2" xfId="49182"/>
    <cellStyle name="Звезды 84 2 3" xfId="49183"/>
    <cellStyle name="Звезды 84 2 3 2" xfId="49184"/>
    <cellStyle name="Звезды 84 2 4" xfId="49185"/>
    <cellStyle name="Звезды 84 2 4 2" xfId="49186"/>
    <cellStyle name="Звезды 84 2 5" xfId="49187"/>
    <cellStyle name="Звезды 84 2 5 2" xfId="49188"/>
    <cellStyle name="Звезды 84 2 6" xfId="49189"/>
    <cellStyle name="Звезды 84 2 6 2" xfId="49190"/>
    <cellStyle name="Звезды 84 2 7" xfId="49191"/>
    <cellStyle name="Звезды 84 3" xfId="49192"/>
    <cellStyle name="Звезды 84 4" xfId="49193"/>
    <cellStyle name="Звезды 84 4 2" xfId="49194"/>
    <cellStyle name="Звезды 84 5" xfId="49195"/>
    <cellStyle name="Звезды 84 5 2" xfId="49196"/>
    <cellStyle name="Звезды 84 6" xfId="49197"/>
    <cellStyle name="Звезды 84 6 2" xfId="49198"/>
    <cellStyle name="Звезды 84 7" xfId="49199"/>
    <cellStyle name="Звезды 84 7 2" xfId="49200"/>
    <cellStyle name="Звезды 84 8" xfId="49201"/>
    <cellStyle name="Звезды 85" xfId="49202"/>
    <cellStyle name="Звезды 85 2" xfId="49203"/>
    <cellStyle name="Звезды 85 2 2" xfId="49204"/>
    <cellStyle name="Звезды 85 2 3" xfId="49205"/>
    <cellStyle name="Звезды 85 2 3 2" xfId="49206"/>
    <cellStyle name="Звезды 85 2 4" xfId="49207"/>
    <cellStyle name="Звезды 85 2 4 2" xfId="49208"/>
    <cellStyle name="Звезды 85 2 5" xfId="49209"/>
    <cellStyle name="Звезды 85 2 5 2" xfId="49210"/>
    <cellStyle name="Звезды 85 2 6" xfId="49211"/>
    <cellStyle name="Звезды 85 2 6 2" xfId="49212"/>
    <cellStyle name="Звезды 85 2 7" xfId="49213"/>
    <cellStyle name="Звезды 85 3" xfId="49214"/>
    <cellStyle name="Звезды 85 4" xfId="49215"/>
    <cellStyle name="Звезды 85 4 2" xfId="49216"/>
    <cellStyle name="Звезды 85 5" xfId="49217"/>
    <cellStyle name="Звезды 85 5 2" xfId="49218"/>
    <cellStyle name="Звезды 85 6" xfId="49219"/>
    <cellStyle name="Звезды 85 6 2" xfId="49220"/>
    <cellStyle name="Звезды 85 7" xfId="49221"/>
    <cellStyle name="Звезды 85 7 2" xfId="49222"/>
    <cellStyle name="Звезды 85 8" xfId="49223"/>
    <cellStyle name="Звезды 86" xfId="49224"/>
    <cellStyle name="Звезды 86 2" xfId="49225"/>
    <cellStyle name="Звезды 86 3" xfId="49226"/>
    <cellStyle name="Звезды 86 3 2" xfId="49227"/>
    <cellStyle name="Звезды 86 4" xfId="49228"/>
    <cellStyle name="Звезды 86 4 2" xfId="49229"/>
    <cellStyle name="Звезды 86 5" xfId="49230"/>
    <cellStyle name="Звезды 86 5 2" xfId="49231"/>
    <cellStyle name="Звезды 86 6" xfId="49232"/>
    <cellStyle name="Звезды 86 6 2" xfId="49233"/>
    <cellStyle name="Звезды 86 7" xfId="49234"/>
    <cellStyle name="Звезды 87" xfId="49235"/>
    <cellStyle name="Звезды 88" xfId="49236"/>
    <cellStyle name="Звезды 89" xfId="49237"/>
    <cellStyle name="Звезды 9" xfId="3266"/>
    <cellStyle name="Звезды 9 2" xfId="12073"/>
    <cellStyle name="Звезды 9 2 2" xfId="49238"/>
    <cellStyle name="Звезды 9 2 3" xfId="49239"/>
    <cellStyle name="Звезды 9 2 3 2" xfId="49240"/>
    <cellStyle name="Звезды 9 2 4" xfId="49241"/>
    <cellStyle name="Звезды 9 2 4 2" xfId="49242"/>
    <cellStyle name="Звезды 9 2 5" xfId="49243"/>
    <cellStyle name="Звезды 9 2 5 2" xfId="49244"/>
    <cellStyle name="Звезды 9 2 6" xfId="49245"/>
    <cellStyle name="Звезды 9 2 6 2" xfId="49246"/>
    <cellStyle name="Звезды 9 2 7" xfId="49247"/>
    <cellStyle name="Звезды 9 3" xfId="49248"/>
    <cellStyle name="Звезды 9 4" xfId="49249"/>
    <cellStyle name="Звезды 9 4 2" xfId="49250"/>
    <cellStyle name="Звезды 9 5" xfId="49251"/>
    <cellStyle name="Звезды 9 5 2" xfId="49252"/>
    <cellStyle name="Звезды 9 6" xfId="49253"/>
    <cellStyle name="Звезды 9 6 2" xfId="49254"/>
    <cellStyle name="Звезды 9 7" xfId="49255"/>
    <cellStyle name="Звезды 9 7 2" xfId="49256"/>
    <cellStyle name="Звезды 9 8" xfId="49257"/>
    <cellStyle name="Звезды 90" xfId="49258"/>
    <cellStyle name="Звезды 90 2" xfId="49259"/>
    <cellStyle name="Звезды 91" xfId="49260"/>
    <cellStyle name="Звезды 91 2" xfId="49261"/>
    <cellStyle name="Звезды 92" xfId="49262"/>
    <cellStyle name="Звезды 92 2" xfId="49263"/>
    <cellStyle name="Звезды 93" xfId="49264"/>
    <cellStyle name="Звезды 93 2" xfId="49265"/>
    <cellStyle name="Звезды 94" xfId="49266"/>
    <cellStyle name="Звезды_План по КВЛ 2011г." xfId="1633"/>
    <cellStyle name="ЗҐБШ_±ё№МВчАМ" xfId="49267"/>
    <cellStyle name="Итог 10" xfId="49268"/>
    <cellStyle name="Итог 10 10" xfId="49269"/>
    <cellStyle name="Итог 10 11" xfId="49270"/>
    <cellStyle name="Итог 10 2" xfId="49271"/>
    <cellStyle name="Итог 10 2 2" xfId="49272"/>
    <cellStyle name="Итог 10 2 3" xfId="49273"/>
    <cellStyle name="Итог 10 2 4" xfId="49274"/>
    <cellStyle name="Итог 10 2 5" xfId="49275"/>
    <cellStyle name="Итог 10 2 6" xfId="49276"/>
    <cellStyle name="Итог 10 2 7" xfId="49277"/>
    <cellStyle name="Итог 10 2 8" xfId="49278"/>
    <cellStyle name="Итог 10 2 9" xfId="49279"/>
    <cellStyle name="Итог 10 3" xfId="49280"/>
    <cellStyle name="Итог 10 3 2" xfId="49281"/>
    <cellStyle name="Итог 10 3 3" xfId="49282"/>
    <cellStyle name="Итог 10 3 4" xfId="49283"/>
    <cellStyle name="Итог 10 3 5" xfId="49284"/>
    <cellStyle name="Итог 10 3 6" xfId="49285"/>
    <cellStyle name="Итог 10 3 7" xfId="49286"/>
    <cellStyle name="Итог 10 3 8" xfId="49287"/>
    <cellStyle name="Итог 10 3 9" xfId="49288"/>
    <cellStyle name="Итог 10 4" xfId="49289"/>
    <cellStyle name="Итог 10 5" xfId="49290"/>
    <cellStyle name="Итог 10 6" xfId="49291"/>
    <cellStyle name="Итог 10 7" xfId="49292"/>
    <cellStyle name="Итог 10 8" xfId="49293"/>
    <cellStyle name="Итог 10 9" xfId="49294"/>
    <cellStyle name="Итог 11" xfId="49295"/>
    <cellStyle name="Итог 11 10" xfId="49296"/>
    <cellStyle name="Итог 11 11" xfId="49297"/>
    <cellStyle name="Итог 11 2" xfId="49298"/>
    <cellStyle name="Итог 11 2 2" xfId="49299"/>
    <cellStyle name="Итог 11 2 3" xfId="49300"/>
    <cellStyle name="Итог 11 2 4" xfId="49301"/>
    <cellStyle name="Итог 11 2 5" xfId="49302"/>
    <cellStyle name="Итог 11 2 6" xfId="49303"/>
    <cellStyle name="Итог 11 2 7" xfId="49304"/>
    <cellStyle name="Итог 11 2 8" xfId="49305"/>
    <cellStyle name="Итог 11 2 9" xfId="49306"/>
    <cellStyle name="Итог 11 3" xfId="49307"/>
    <cellStyle name="Итог 11 3 2" xfId="49308"/>
    <cellStyle name="Итог 11 3 3" xfId="49309"/>
    <cellStyle name="Итог 11 3 4" xfId="49310"/>
    <cellStyle name="Итог 11 3 5" xfId="49311"/>
    <cellStyle name="Итог 11 3 6" xfId="49312"/>
    <cellStyle name="Итог 11 3 7" xfId="49313"/>
    <cellStyle name="Итог 11 3 8" xfId="49314"/>
    <cellStyle name="Итог 11 3 9" xfId="49315"/>
    <cellStyle name="Итог 11 4" xfId="49316"/>
    <cellStyle name="Итог 11 5" xfId="49317"/>
    <cellStyle name="Итог 11 6" xfId="49318"/>
    <cellStyle name="Итог 11 7" xfId="49319"/>
    <cellStyle name="Итог 11 8" xfId="49320"/>
    <cellStyle name="Итог 11 9" xfId="49321"/>
    <cellStyle name="Итог 12" xfId="49322"/>
    <cellStyle name="Итог 12 10" xfId="49323"/>
    <cellStyle name="Итог 12 11" xfId="49324"/>
    <cellStyle name="Итог 12 2" xfId="49325"/>
    <cellStyle name="Итог 12 2 2" xfId="49326"/>
    <cellStyle name="Итог 12 2 3" xfId="49327"/>
    <cellStyle name="Итог 12 2 4" xfId="49328"/>
    <cellStyle name="Итог 12 2 5" xfId="49329"/>
    <cellStyle name="Итог 12 2 6" xfId="49330"/>
    <cellStyle name="Итог 12 2 7" xfId="49331"/>
    <cellStyle name="Итог 12 2 8" xfId="49332"/>
    <cellStyle name="Итог 12 2 9" xfId="49333"/>
    <cellStyle name="Итог 12 3" xfId="49334"/>
    <cellStyle name="Итог 12 3 2" xfId="49335"/>
    <cellStyle name="Итог 12 3 3" xfId="49336"/>
    <cellStyle name="Итог 12 3 4" xfId="49337"/>
    <cellStyle name="Итог 12 3 5" xfId="49338"/>
    <cellStyle name="Итог 12 3 6" xfId="49339"/>
    <cellStyle name="Итог 12 3 7" xfId="49340"/>
    <cellStyle name="Итог 12 3 8" xfId="49341"/>
    <cellStyle name="Итог 12 3 9" xfId="49342"/>
    <cellStyle name="Итог 12 4" xfId="49343"/>
    <cellStyle name="Итог 12 5" xfId="49344"/>
    <cellStyle name="Итог 12 6" xfId="49345"/>
    <cellStyle name="Итог 12 7" xfId="49346"/>
    <cellStyle name="Итог 12 8" xfId="49347"/>
    <cellStyle name="Итог 12 9" xfId="49348"/>
    <cellStyle name="Итог 13" xfId="49349"/>
    <cellStyle name="Итог 13 10" xfId="49350"/>
    <cellStyle name="Итог 13 11" xfId="49351"/>
    <cellStyle name="Итог 13 2" xfId="49352"/>
    <cellStyle name="Итог 13 2 2" xfId="49353"/>
    <cellStyle name="Итог 13 2 3" xfId="49354"/>
    <cellStyle name="Итог 13 2 4" xfId="49355"/>
    <cellStyle name="Итог 13 2 5" xfId="49356"/>
    <cellStyle name="Итог 13 2 6" xfId="49357"/>
    <cellStyle name="Итог 13 2 7" xfId="49358"/>
    <cellStyle name="Итог 13 2 8" xfId="49359"/>
    <cellStyle name="Итог 13 2 9" xfId="49360"/>
    <cellStyle name="Итог 13 3" xfId="49361"/>
    <cellStyle name="Итог 13 3 2" xfId="49362"/>
    <cellStyle name="Итог 13 3 3" xfId="49363"/>
    <cellStyle name="Итог 13 3 4" xfId="49364"/>
    <cellStyle name="Итог 13 3 5" xfId="49365"/>
    <cellStyle name="Итог 13 3 6" xfId="49366"/>
    <cellStyle name="Итог 13 3 7" xfId="49367"/>
    <cellStyle name="Итог 13 3 8" xfId="49368"/>
    <cellStyle name="Итог 13 3 9" xfId="49369"/>
    <cellStyle name="Итог 13 4" xfId="49370"/>
    <cellStyle name="Итог 13 5" xfId="49371"/>
    <cellStyle name="Итог 13 6" xfId="49372"/>
    <cellStyle name="Итог 13 7" xfId="49373"/>
    <cellStyle name="Итог 13 8" xfId="49374"/>
    <cellStyle name="Итог 13 9" xfId="49375"/>
    <cellStyle name="Итог 14" xfId="49376"/>
    <cellStyle name="Итог 14 10" xfId="49377"/>
    <cellStyle name="Итог 14 11" xfId="49378"/>
    <cellStyle name="Итог 14 2" xfId="49379"/>
    <cellStyle name="Итог 14 2 2" xfId="49380"/>
    <cellStyle name="Итог 14 2 3" xfId="49381"/>
    <cellStyle name="Итог 14 2 4" xfId="49382"/>
    <cellStyle name="Итог 14 2 5" xfId="49383"/>
    <cellStyle name="Итог 14 2 6" xfId="49384"/>
    <cellStyle name="Итог 14 2 7" xfId="49385"/>
    <cellStyle name="Итог 14 2 8" xfId="49386"/>
    <cellStyle name="Итог 14 2 9" xfId="49387"/>
    <cellStyle name="Итог 14 3" xfId="49388"/>
    <cellStyle name="Итог 14 3 2" xfId="49389"/>
    <cellStyle name="Итог 14 3 3" xfId="49390"/>
    <cellStyle name="Итог 14 3 4" xfId="49391"/>
    <cellStyle name="Итог 14 3 5" xfId="49392"/>
    <cellStyle name="Итог 14 3 6" xfId="49393"/>
    <cellStyle name="Итог 14 3 7" xfId="49394"/>
    <cellStyle name="Итог 14 3 8" xfId="49395"/>
    <cellStyle name="Итог 14 3 9" xfId="49396"/>
    <cellStyle name="Итог 14 4" xfId="49397"/>
    <cellStyle name="Итог 14 5" xfId="49398"/>
    <cellStyle name="Итог 14 6" xfId="49399"/>
    <cellStyle name="Итог 14 7" xfId="49400"/>
    <cellStyle name="Итог 14 8" xfId="49401"/>
    <cellStyle name="Итог 14 9" xfId="49402"/>
    <cellStyle name="Итог 15" xfId="49403"/>
    <cellStyle name="Итог 15 10" xfId="49404"/>
    <cellStyle name="Итог 15 11" xfId="49405"/>
    <cellStyle name="Итог 15 2" xfId="49406"/>
    <cellStyle name="Итог 15 2 2" xfId="49407"/>
    <cellStyle name="Итог 15 2 3" xfId="49408"/>
    <cellStyle name="Итог 15 2 4" xfId="49409"/>
    <cellStyle name="Итог 15 2 5" xfId="49410"/>
    <cellStyle name="Итог 15 2 6" xfId="49411"/>
    <cellStyle name="Итог 15 2 7" xfId="49412"/>
    <cellStyle name="Итог 15 2 8" xfId="49413"/>
    <cellStyle name="Итог 15 2 9" xfId="49414"/>
    <cellStyle name="Итог 15 3" xfId="49415"/>
    <cellStyle name="Итог 15 3 2" xfId="49416"/>
    <cellStyle name="Итог 15 3 3" xfId="49417"/>
    <cellStyle name="Итог 15 3 4" xfId="49418"/>
    <cellStyle name="Итог 15 3 5" xfId="49419"/>
    <cellStyle name="Итог 15 3 6" xfId="49420"/>
    <cellStyle name="Итог 15 3 7" xfId="49421"/>
    <cellStyle name="Итог 15 3 8" xfId="49422"/>
    <cellStyle name="Итог 15 3 9" xfId="49423"/>
    <cellStyle name="Итог 15 4" xfId="49424"/>
    <cellStyle name="Итог 15 5" xfId="49425"/>
    <cellStyle name="Итог 15 6" xfId="49426"/>
    <cellStyle name="Итог 15 7" xfId="49427"/>
    <cellStyle name="Итог 15 8" xfId="49428"/>
    <cellStyle name="Итог 15 9" xfId="49429"/>
    <cellStyle name="Итог 16" xfId="49430"/>
    <cellStyle name="Итог 16 10" xfId="49431"/>
    <cellStyle name="Итог 16 11" xfId="49432"/>
    <cellStyle name="Итог 16 2" xfId="49433"/>
    <cellStyle name="Итог 16 2 2" xfId="49434"/>
    <cellStyle name="Итог 16 2 3" xfId="49435"/>
    <cellStyle name="Итог 16 2 4" xfId="49436"/>
    <cellStyle name="Итог 16 2 5" xfId="49437"/>
    <cellStyle name="Итог 16 2 6" xfId="49438"/>
    <cellStyle name="Итог 16 2 7" xfId="49439"/>
    <cellStyle name="Итог 16 2 8" xfId="49440"/>
    <cellStyle name="Итог 16 2 9" xfId="49441"/>
    <cellStyle name="Итог 16 3" xfId="49442"/>
    <cellStyle name="Итог 16 3 2" xfId="49443"/>
    <cellStyle name="Итог 16 3 3" xfId="49444"/>
    <cellStyle name="Итог 16 3 4" xfId="49445"/>
    <cellStyle name="Итог 16 3 5" xfId="49446"/>
    <cellStyle name="Итог 16 3 6" xfId="49447"/>
    <cellStyle name="Итог 16 3 7" xfId="49448"/>
    <cellStyle name="Итог 16 3 8" xfId="49449"/>
    <cellStyle name="Итог 16 3 9" xfId="49450"/>
    <cellStyle name="Итог 16 4" xfId="49451"/>
    <cellStyle name="Итог 16 5" xfId="49452"/>
    <cellStyle name="Итог 16 6" xfId="49453"/>
    <cellStyle name="Итог 16 7" xfId="49454"/>
    <cellStyle name="Итог 16 8" xfId="49455"/>
    <cellStyle name="Итог 16 9" xfId="49456"/>
    <cellStyle name="Итог 17" xfId="49457"/>
    <cellStyle name="Итог 17 10" xfId="49458"/>
    <cellStyle name="Итог 17 11" xfId="49459"/>
    <cellStyle name="Итог 17 2" xfId="49460"/>
    <cellStyle name="Итог 17 2 2" xfId="49461"/>
    <cellStyle name="Итог 17 2 3" xfId="49462"/>
    <cellStyle name="Итог 17 2 4" xfId="49463"/>
    <cellStyle name="Итог 17 2 5" xfId="49464"/>
    <cellStyle name="Итог 17 2 6" xfId="49465"/>
    <cellStyle name="Итог 17 2 7" xfId="49466"/>
    <cellStyle name="Итог 17 2 8" xfId="49467"/>
    <cellStyle name="Итог 17 2 9" xfId="49468"/>
    <cellStyle name="Итог 17 3" xfId="49469"/>
    <cellStyle name="Итог 17 3 2" xfId="49470"/>
    <cellStyle name="Итог 17 3 3" xfId="49471"/>
    <cellStyle name="Итог 17 3 4" xfId="49472"/>
    <cellStyle name="Итог 17 3 5" xfId="49473"/>
    <cellStyle name="Итог 17 3 6" xfId="49474"/>
    <cellStyle name="Итог 17 3 7" xfId="49475"/>
    <cellStyle name="Итог 17 3 8" xfId="49476"/>
    <cellStyle name="Итог 17 3 9" xfId="49477"/>
    <cellStyle name="Итог 17 4" xfId="49478"/>
    <cellStyle name="Итог 17 5" xfId="49479"/>
    <cellStyle name="Итог 17 6" xfId="49480"/>
    <cellStyle name="Итог 17 7" xfId="49481"/>
    <cellStyle name="Итог 17 8" xfId="49482"/>
    <cellStyle name="Итог 17 9" xfId="49483"/>
    <cellStyle name="Итог 18" xfId="49484"/>
    <cellStyle name="Итог 18 10" xfId="49485"/>
    <cellStyle name="Итог 18 11" xfId="49486"/>
    <cellStyle name="Итог 18 2" xfId="49487"/>
    <cellStyle name="Итог 18 2 2" xfId="49488"/>
    <cellStyle name="Итог 18 2 3" xfId="49489"/>
    <cellStyle name="Итог 18 2 4" xfId="49490"/>
    <cellStyle name="Итог 18 2 5" xfId="49491"/>
    <cellStyle name="Итог 18 2 6" xfId="49492"/>
    <cellStyle name="Итог 18 2 7" xfId="49493"/>
    <cellStyle name="Итог 18 2 8" xfId="49494"/>
    <cellStyle name="Итог 18 2 9" xfId="49495"/>
    <cellStyle name="Итог 18 3" xfId="49496"/>
    <cellStyle name="Итог 18 3 2" xfId="49497"/>
    <cellStyle name="Итог 18 3 3" xfId="49498"/>
    <cellStyle name="Итог 18 3 4" xfId="49499"/>
    <cellStyle name="Итог 18 3 5" xfId="49500"/>
    <cellStyle name="Итог 18 3 6" xfId="49501"/>
    <cellStyle name="Итог 18 3 7" xfId="49502"/>
    <cellStyle name="Итог 18 3 8" xfId="49503"/>
    <cellStyle name="Итог 18 3 9" xfId="49504"/>
    <cellStyle name="Итог 18 4" xfId="49505"/>
    <cellStyle name="Итог 18 5" xfId="49506"/>
    <cellStyle name="Итог 18 6" xfId="49507"/>
    <cellStyle name="Итог 18 7" xfId="49508"/>
    <cellStyle name="Итог 18 8" xfId="49509"/>
    <cellStyle name="Итог 18 9" xfId="49510"/>
    <cellStyle name="Итог 19" xfId="49511"/>
    <cellStyle name="Итог 19 10" xfId="49512"/>
    <cellStyle name="Итог 19 11" xfId="49513"/>
    <cellStyle name="Итог 19 2" xfId="49514"/>
    <cellStyle name="Итог 19 2 2" xfId="49515"/>
    <cellStyle name="Итог 19 2 3" xfId="49516"/>
    <cellStyle name="Итог 19 2 4" xfId="49517"/>
    <cellStyle name="Итог 19 2 5" xfId="49518"/>
    <cellStyle name="Итог 19 2 6" xfId="49519"/>
    <cellStyle name="Итог 19 2 7" xfId="49520"/>
    <cellStyle name="Итог 19 2 8" xfId="49521"/>
    <cellStyle name="Итог 19 2 9" xfId="49522"/>
    <cellStyle name="Итог 19 3" xfId="49523"/>
    <cellStyle name="Итог 19 3 2" xfId="49524"/>
    <cellStyle name="Итог 19 3 3" xfId="49525"/>
    <cellStyle name="Итог 19 3 4" xfId="49526"/>
    <cellStyle name="Итог 19 3 5" xfId="49527"/>
    <cellStyle name="Итог 19 3 6" xfId="49528"/>
    <cellStyle name="Итог 19 3 7" xfId="49529"/>
    <cellStyle name="Итог 19 3 8" xfId="49530"/>
    <cellStyle name="Итог 19 3 9" xfId="49531"/>
    <cellStyle name="Итог 19 4" xfId="49532"/>
    <cellStyle name="Итог 19 5" xfId="49533"/>
    <cellStyle name="Итог 19 6" xfId="49534"/>
    <cellStyle name="Итог 19 7" xfId="49535"/>
    <cellStyle name="Итог 19 8" xfId="49536"/>
    <cellStyle name="Итог 19 9" xfId="49537"/>
    <cellStyle name="Итог 2" xfId="1634"/>
    <cellStyle name="Итог 2 10" xfId="3656"/>
    <cellStyle name="Итог 2 10 2" xfId="9059"/>
    <cellStyle name="Итог 2 10 3" xfId="12386"/>
    <cellStyle name="Итог 2 11" xfId="3846"/>
    <cellStyle name="Итог 2 11 2" xfId="9225"/>
    <cellStyle name="Итог 2 11 3" xfId="12536"/>
    <cellStyle name="Итог 2 12" xfId="4031"/>
    <cellStyle name="Итог 2 12 2" xfId="9384"/>
    <cellStyle name="Итог 2 12 3" xfId="12682"/>
    <cellStyle name="Итог 2 13" xfId="4223"/>
    <cellStyle name="Итог 2 13 2" xfId="9555"/>
    <cellStyle name="Итог 2 13 3" xfId="12836"/>
    <cellStyle name="Итог 2 14" xfId="4411"/>
    <cellStyle name="Итог 2 14 2" xfId="9723"/>
    <cellStyle name="Итог 2 14 3" xfId="12986"/>
    <cellStyle name="Итог 2 15" xfId="4585"/>
    <cellStyle name="Итог 2 15 2" xfId="9872"/>
    <cellStyle name="Итог 2 15 3" xfId="13122"/>
    <cellStyle name="Итог 2 16" xfId="4771"/>
    <cellStyle name="Итог 2 16 2" xfId="10035"/>
    <cellStyle name="Итог 2 16 3" xfId="13269"/>
    <cellStyle name="Итог 2 17" xfId="4943"/>
    <cellStyle name="Итог 2 17 2" xfId="10183"/>
    <cellStyle name="Итог 2 17 3" xfId="13402"/>
    <cellStyle name="Итог 2 18" xfId="5101"/>
    <cellStyle name="Итог 2 18 2" xfId="10316"/>
    <cellStyle name="Итог 2 18 3" xfId="13522"/>
    <cellStyle name="Итог 2 19" xfId="5245"/>
    <cellStyle name="Итог 2 19 2" xfId="10438"/>
    <cellStyle name="Итог 2 19 3" xfId="13628"/>
    <cellStyle name="Итог 2 2" xfId="2379"/>
    <cellStyle name="Итог 2 2 2" xfId="7917"/>
    <cellStyle name="Итог 2 2 3" xfId="7201"/>
    <cellStyle name="Итог 2 2 4" xfId="49538"/>
    <cellStyle name="Итог 2 2 5" xfId="49539"/>
    <cellStyle name="Итог 2 2 6" xfId="49540"/>
    <cellStyle name="Итог 2 2 7" xfId="49541"/>
    <cellStyle name="Итог 2 2 8" xfId="49542"/>
    <cellStyle name="Итог 2 2 9" xfId="49543"/>
    <cellStyle name="Итог 2 20" xfId="5927"/>
    <cellStyle name="Итог 2 20 2" xfId="11046"/>
    <cellStyle name="Итог 2 20 3" xfId="14193"/>
    <cellStyle name="Итог 2 21" xfId="5589"/>
    <cellStyle name="Итог 2 21 2" xfId="10710"/>
    <cellStyle name="Итог 2 21 3" xfId="13858"/>
    <cellStyle name="Итог 2 22" xfId="6156"/>
    <cellStyle name="Итог 2 22 2" xfId="11250"/>
    <cellStyle name="Итог 2 22 3" xfId="14384"/>
    <cellStyle name="Итог 2 23" xfId="6188"/>
    <cellStyle name="Итог 2 23 2" xfId="11282"/>
    <cellStyle name="Итог 2 23 3" xfId="14416"/>
    <cellStyle name="Итог 2 24" xfId="6368"/>
    <cellStyle name="Итог 2 24 2" xfId="11439"/>
    <cellStyle name="Итог 2 24 3" xfId="14558"/>
    <cellStyle name="Итог 2 25" xfId="6510"/>
    <cellStyle name="Итог 2 25 2" xfId="11558"/>
    <cellStyle name="Итог 2 25 3" xfId="14662"/>
    <cellStyle name="Итог 2 26" xfId="7342"/>
    <cellStyle name="Итог 2 27" xfId="10620"/>
    <cellStyle name="Итог 2 3" xfId="1954"/>
    <cellStyle name="Итог 2 3 2" xfId="7495"/>
    <cellStyle name="Итог 2 3 3" xfId="9090"/>
    <cellStyle name="Итог 2 3 4" xfId="49544"/>
    <cellStyle name="Итог 2 3 5" xfId="49545"/>
    <cellStyle name="Итог 2 3 6" xfId="49546"/>
    <cellStyle name="Итог 2 3 7" xfId="49547"/>
    <cellStyle name="Итог 2 3 8" xfId="49548"/>
    <cellStyle name="Итог 2 3 9" xfId="49549"/>
    <cellStyle name="Итог 2 4" xfId="2624"/>
    <cellStyle name="Итог 2 4 2" xfId="8138"/>
    <cellStyle name="Итог 2 4 3" xfId="8500"/>
    <cellStyle name="Итог 2 5" xfId="2645"/>
    <cellStyle name="Итог 2 5 2" xfId="8159"/>
    <cellStyle name="Итог 2 5 3" xfId="7075"/>
    <cellStyle name="Итог 2 6" xfId="2874"/>
    <cellStyle name="Итог 2 6 2" xfId="8366"/>
    <cellStyle name="Итог 2 6 3" xfId="6885"/>
    <cellStyle name="Итог 2 7" xfId="3070"/>
    <cellStyle name="Итог 2 7 2" xfId="8538"/>
    <cellStyle name="Итог 2 7 3" xfId="11915"/>
    <cellStyle name="Итог 2 8" xfId="3268"/>
    <cellStyle name="Итог 2 8 2" xfId="8715"/>
    <cellStyle name="Итог 2 8 3" xfId="12075"/>
    <cellStyle name="Итог 2 9" xfId="3464"/>
    <cellStyle name="Итог 2 9 2" xfId="8889"/>
    <cellStyle name="Итог 2 9 3" xfId="12233"/>
    <cellStyle name="Итог 20" xfId="49550"/>
    <cellStyle name="Итог 20 10" xfId="49551"/>
    <cellStyle name="Итог 20 11" xfId="49552"/>
    <cellStyle name="Итог 20 2" xfId="49553"/>
    <cellStyle name="Итог 20 2 2" xfId="49554"/>
    <cellStyle name="Итог 20 2 3" xfId="49555"/>
    <cellStyle name="Итог 20 2 4" xfId="49556"/>
    <cellStyle name="Итог 20 2 5" xfId="49557"/>
    <cellStyle name="Итог 20 2 6" xfId="49558"/>
    <cellStyle name="Итог 20 2 7" xfId="49559"/>
    <cellStyle name="Итог 20 2 8" xfId="49560"/>
    <cellStyle name="Итог 20 2 9" xfId="49561"/>
    <cellStyle name="Итог 20 3" xfId="49562"/>
    <cellStyle name="Итог 20 3 2" xfId="49563"/>
    <cellStyle name="Итог 20 3 3" xfId="49564"/>
    <cellStyle name="Итог 20 3 4" xfId="49565"/>
    <cellStyle name="Итог 20 3 5" xfId="49566"/>
    <cellStyle name="Итог 20 3 6" xfId="49567"/>
    <cellStyle name="Итог 20 3 7" xfId="49568"/>
    <cellStyle name="Итог 20 3 8" xfId="49569"/>
    <cellStyle name="Итог 20 3 9" xfId="49570"/>
    <cellStyle name="Итог 20 4" xfId="49571"/>
    <cellStyle name="Итог 20 5" xfId="49572"/>
    <cellStyle name="Итог 20 6" xfId="49573"/>
    <cellStyle name="Итог 20 7" xfId="49574"/>
    <cellStyle name="Итог 20 8" xfId="49575"/>
    <cellStyle name="Итог 20 9" xfId="49576"/>
    <cellStyle name="Итог 21" xfId="49577"/>
    <cellStyle name="Итог 21 10" xfId="49578"/>
    <cellStyle name="Итог 21 11" xfId="49579"/>
    <cellStyle name="Итог 21 2" xfId="49580"/>
    <cellStyle name="Итог 21 2 2" xfId="49581"/>
    <cellStyle name="Итог 21 2 3" xfId="49582"/>
    <cellStyle name="Итог 21 2 4" xfId="49583"/>
    <cellStyle name="Итог 21 2 5" xfId="49584"/>
    <cellStyle name="Итог 21 2 6" xfId="49585"/>
    <cellStyle name="Итог 21 2 7" xfId="49586"/>
    <cellStyle name="Итог 21 2 8" xfId="49587"/>
    <cellStyle name="Итог 21 2 9" xfId="49588"/>
    <cellStyle name="Итог 21 3" xfId="49589"/>
    <cellStyle name="Итог 21 3 2" xfId="49590"/>
    <cellStyle name="Итог 21 3 3" xfId="49591"/>
    <cellStyle name="Итог 21 3 4" xfId="49592"/>
    <cellStyle name="Итог 21 3 5" xfId="49593"/>
    <cellStyle name="Итог 21 3 6" xfId="49594"/>
    <cellStyle name="Итог 21 3 7" xfId="49595"/>
    <cellStyle name="Итог 21 3 8" xfId="49596"/>
    <cellStyle name="Итог 21 3 9" xfId="49597"/>
    <cellStyle name="Итог 21 4" xfId="49598"/>
    <cellStyle name="Итог 21 5" xfId="49599"/>
    <cellStyle name="Итог 21 6" xfId="49600"/>
    <cellStyle name="Итог 21 7" xfId="49601"/>
    <cellStyle name="Итог 21 8" xfId="49602"/>
    <cellStyle name="Итог 21 9" xfId="49603"/>
    <cellStyle name="Итог 22" xfId="49604"/>
    <cellStyle name="Итог 22 10" xfId="49605"/>
    <cellStyle name="Итог 22 11" xfId="49606"/>
    <cellStyle name="Итог 22 2" xfId="49607"/>
    <cellStyle name="Итог 22 2 2" xfId="49608"/>
    <cellStyle name="Итог 22 2 3" xfId="49609"/>
    <cellStyle name="Итог 22 2 4" xfId="49610"/>
    <cellStyle name="Итог 22 2 5" xfId="49611"/>
    <cellStyle name="Итог 22 2 6" xfId="49612"/>
    <cellStyle name="Итог 22 2 7" xfId="49613"/>
    <cellStyle name="Итог 22 2 8" xfId="49614"/>
    <cellStyle name="Итог 22 2 9" xfId="49615"/>
    <cellStyle name="Итог 22 3" xfId="49616"/>
    <cellStyle name="Итог 22 3 2" xfId="49617"/>
    <cellStyle name="Итог 22 3 3" xfId="49618"/>
    <cellStyle name="Итог 22 3 4" xfId="49619"/>
    <cellStyle name="Итог 22 3 5" xfId="49620"/>
    <cellStyle name="Итог 22 3 6" xfId="49621"/>
    <cellStyle name="Итог 22 3 7" xfId="49622"/>
    <cellStyle name="Итог 22 3 8" xfId="49623"/>
    <cellStyle name="Итог 22 3 9" xfId="49624"/>
    <cellStyle name="Итог 22 4" xfId="49625"/>
    <cellStyle name="Итог 22 5" xfId="49626"/>
    <cellStyle name="Итог 22 6" xfId="49627"/>
    <cellStyle name="Итог 22 7" xfId="49628"/>
    <cellStyle name="Итог 22 8" xfId="49629"/>
    <cellStyle name="Итог 22 9" xfId="49630"/>
    <cellStyle name="Итог 23" xfId="49631"/>
    <cellStyle name="Итог 23 10" xfId="49632"/>
    <cellStyle name="Итог 23 11" xfId="49633"/>
    <cellStyle name="Итог 23 2" xfId="49634"/>
    <cellStyle name="Итог 23 2 2" xfId="49635"/>
    <cellStyle name="Итог 23 2 3" xfId="49636"/>
    <cellStyle name="Итог 23 2 4" xfId="49637"/>
    <cellStyle name="Итог 23 2 5" xfId="49638"/>
    <cellStyle name="Итог 23 2 6" xfId="49639"/>
    <cellStyle name="Итог 23 2 7" xfId="49640"/>
    <cellStyle name="Итог 23 2 8" xfId="49641"/>
    <cellStyle name="Итог 23 2 9" xfId="49642"/>
    <cellStyle name="Итог 23 3" xfId="49643"/>
    <cellStyle name="Итог 23 3 2" xfId="49644"/>
    <cellStyle name="Итог 23 3 3" xfId="49645"/>
    <cellStyle name="Итог 23 3 4" xfId="49646"/>
    <cellStyle name="Итог 23 3 5" xfId="49647"/>
    <cellStyle name="Итог 23 3 6" xfId="49648"/>
    <cellStyle name="Итог 23 3 7" xfId="49649"/>
    <cellStyle name="Итог 23 3 8" xfId="49650"/>
    <cellStyle name="Итог 23 3 9" xfId="49651"/>
    <cellStyle name="Итог 23 4" xfId="49652"/>
    <cellStyle name="Итог 23 5" xfId="49653"/>
    <cellStyle name="Итог 23 6" xfId="49654"/>
    <cellStyle name="Итог 23 7" xfId="49655"/>
    <cellStyle name="Итог 23 8" xfId="49656"/>
    <cellStyle name="Итог 23 9" xfId="49657"/>
    <cellStyle name="Итог 24" xfId="49658"/>
    <cellStyle name="Итог 24 10" xfId="49659"/>
    <cellStyle name="Итог 24 11" xfId="49660"/>
    <cellStyle name="Итог 24 2" xfId="49661"/>
    <cellStyle name="Итог 24 2 2" xfId="49662"/>
    <cellStyle name="Итог 24 2 3" xfId="49663"/>
    <cellStyle name="Итог 24 2 4" xfId="49664"/>
    <cellStyle name="Итог 24 2 5" xfId="49665"/>
    <cellStyle name="Итог 24 2 6" xfId="49666"/>
    <cellStyle name="Итог 24 2 7" xfId="49667"/>
    <cellStyle name="Итог 24 2 8" xfId="49668"/>
    <cellStyle name="Итог 24 2 9" xfId="49669"/>
    <cellStyle name="Итог 24 3" xfId="49670"/>
    <cellStyle name="Итог 24 3 2" xfId="49671"/>
    <cellStyle name="Итог 24 3 3" xfId="49672"/>
    <cellStyle name="Итог 24 3 4" xfId="49673"/>
    <cellStyle name="Итог 24 3 5" xfId="49674"/>
    <cellStyle name="Итог 24 3 6" xfId="49675"/>
    <cellStyle name="Итог 24 3 7" xfId="49676"/>
    <cellStyle name="Итог 24 3 8" xfId="49677"/>
    <cellStyle name="Итог 24 3 9" xfId="49678"/>
    <cellStyle name="Итог 24 4" xfId="49679"/>
    <cellStyle name="Итог 24 5" xfId="49680"/>
    <cellStyle name="Итог 24 6" xfId="49681"/>
    <cellStyle name="Итог 24 7" xfId="49682"/>
    <cellStyle name="Итог 24 8" xfId="49683"/>
    <cellStyle name="Итог 24 9" xfId="49684"/>
    <cellStyle name="Итог 25" xfId="49685"/>
    <cellStyle name="Итог 25 10" xfId="49686"/>
    <cellStyle name="Итог 25 11" xfId="49687"/>
    <cellStyle name="Итог 25 2" xfId="49688"/>
    <cellStyle name="Итог 25 2 2" xfId="49689"/>
    <cellStyle name="Итог 25 2 3" xfId="49690"/>
    <cellStyle name="Итог 25 2 4" xfId="49691"/>
    <cellStyle name="Итог 25 2 5" xfId="49692"/>
    <cellStyle name="Итог 25 2 6" xfId="49693"/>
    <cellStyle name="Итог 25 2 7" xfId="49694"/>
    <cellStyle name="Итог 25 2 8" xfId="49695"/>
    <cellStyle name="Итог 25 2 9" xfId="49696"/>
    <cellStyle name="Итог 25 3" xfId="49697"/>
    <cellStyle name="Итог 25 3 2" xfId="49698"/>
    <cellStyle name="Итог 25 3 3" xfId="49699"/>
    <cellStyle name="Итог 25 3 4" xfId="49700"/>
    <cellStyle name="Итог 25 3 5" xfId="49701"/>
    <cellStyle name="Итог 25 3 6" xfId="49702"/>
    <cellStyle name="Итог 25 3 7" xfId="49703"/>
    <cellStyle name="Итог 25 3 8" xfId="49704"/>
    <cellStyle name="Итог 25 3 9" xfId="49705"/>
    <cellStyle name="Итог 25 4" xfId="49706"/>
    <cellStyle name="Итог 25 5" xfId="49707"/>
    <cellStyle name="Итог 25 6" xfId="49708"/>
    <cellStyle name="Итог 25 7" xfId="49709"/>
    <cellStyle name="Итог 25 8" xfId="49710"/>
    <cellStyle name="Итог 25 9" xfId="49711"/>
    <cellStyle name="Итог 26" xfId="49712"/>
    <cellStyle name="Итог 26 10" xfId="49713"/>
    <cellStyle name="Итог 26 11" xfId="49714"/>
    <cellStyle name="Итог 26 2" xfId="49715"/>
    <cellStyle name="Итог 26 2 2" xfId="49716"/>
    <cellStyle name="Итог 26 2 3" xfId="49717"/>
    <cellStyle name="Итог 26 2 4" xfId="49718"/>
    <cellStyle name="Итог 26 2 5" xfId="49719"/>
    <cellStyle name="Итог 26 2 6" xfId="49720"/>
    <cellStyle name="Итог 26 2 7" xfId="49721"/>
    <cellStyle name="Итог 26 2 8" xfId="49722"/>
    <cellStyle name="Итог 26 2 9" xfId="49723"/>
    <cellStyle name="Итог 26 3" xfId="49724"/>
    <cellStyle name="Итог 26 3 2" xfId="49725"/>
    <cellStyle name="Итог 26 3 3" xfId="49726"/>
    <cellStyle name="Итог 26 3 4" xfId="49727"/>
    <cellStyle name="Итог 26 3 5" xfId="49728"/>
    <cellStyle name="Итог 26 3 6" xfId="49729"/>
    <cellStyle name="Итог 26 3 7" xfId="49730"/>
    <cellStyle name="Итог 26 3 8" xfId="49731"/>
    <cellStyle name="Итог 26 3 9" xfId="49732"/>
    <cellStyle name="Итог 26 4" xfId="49733"/>
    <cellStyle name="Итог 26 5" xfId="49734"/>
    <cellStyle name="Итог 26 6" xfId="49735"/>
    <cellStyle name="Итог 26 7" xfId="49736"/>
    <cellStyle name="Итог 26 8" xfId="49737"/>
    <cellStyle name="Итог 26 9" xfId="49738"/>
    <cellStyle name="Итог 27" xfId="49739"/>
    <cellStyle name="Итог 27 10" xfId="49740"/>
    <cellStyle name="Итог 27 11" xfId="49741"/>
    <cellStyle name="Итог 27 2" xfId="49742"/>
    <cellStyle name="Итог 27 2 2" xfId="49743"/>
    <cellStyle name="Итог 27 2 3" xfId="49744"/>
    <cellStyle name="Итог 27 2 4" xfId="49745"/>
    <cellStyle name="Итог 27 2 5" xfId="49746"/>
    <cellStyle name="Итог 27 2 6" xfId="49747"/>
    <cellStyle name="Итог 27 2 7" xfId="49748"/>
    <cellStyle name="Итог 27 2 8" xfId="49749"/>
    <cellStyle name="Итог 27 2 9" xfId="49750"/>
    <cellStyle name="Итог 27 3" xfId="49751"/>
    <cellStyle name="Итог 27 3 2" xfId="49752"/>
    <cellStyle name="Итог 27 3 3" xfId="49753"/>
    <cellStyle name="Итог 27 3 4" xfId="49754"/>
    <cellStyle name="Итог 27 3 5" xfId="49755"/>
    <cellStyle name="Итог 27 3 6" xfId="49756"/>
    <cellStyle name="Итог 27 3 7" xfId="49757"/>
    <cellStyle name="Итог 27 3 8" xfId="49758"/>
    <cellStyle name="Итог 27 3 9" xfId="49759"/>
    <cellStyle name="Итог 27 4" xfId="49760"/>
    <cellStyle name="Итог 27 5" xfId="49761"/>
    <cellStyle name="Итог 27 6" xfId="49762"/>
    <cellStyle name="Итог 27 7" xfId="49763"/>
    <cellStyle name="Итог 27 8" xfId="49764"/>
    <cellStyle name="Итог 27 9" xfId="49765"/>
    <cellStyle name="Итог 28" xfId="49766"/>
    <cellStyle name="Итог 28 10" xfId="49767"/>
    <cellStyle name="Итог 28 11" xfId="49768"/>
    <cellStyle name="Итог 28 2" xfId="49769"/>
    <cellStyle name="Итог 28 2 2" xfId="49770"/>
    <cellStyle name="Итог 28 2 3" xfId="49771"/>
    <cellStyle name="Итог 28 2 4" xfId="49772"/>
    <cellStyle name="Итог 28 2 5" xfId="49773"/>
    <cellStyle name="Итог 28 2 6" xfId="49774"/>
    <cellStyle name="Итог 28 2 7" xfId="49775"/>
    <cellStyle name="Итог 28 2 8" xfId="49776"/>
    <cellStyle name="Итог 28 2 9" xfId="49777"/>
    <cellStyle name="Итог 28 3" xfId="49778"/>
    <cellStyle name="Итог 28 3 2" xfId="49779"/>
    <cellStyle name="Итог 28 3 3" xfId="49780"/>
    <cellStyle name="Итог 28 3 4" xfId="49781"/>
    <cellStyle name="Итог 28 3 5" xfId="49782"/>
    <cellStyle name="Итог 28 3 6" xfId="49783"/>
    <cellStyle name="Итог 28 3 7" xfId="49784"/>
    <cellStyle name="Итог 28 3 8" xfId="49785"/>
    <cellStyle name="Итог 28 3 9" xfId="49786"/>
    <cellStyle name="Итог 28 4" xfId="49787"/>
    <cellStyle name="Итог 28 5" xfId="49788"/>
    <cellStyle name="Итог 28 6" xfId="49789"/>
    <cellStyle name="Итог 28 7" xfId="49790"/>
    <cellStyle name="Итог 28 8" xfId="49791"/>
    <cellStyle name="Итог 28 9" xfId="49792"/>
    <cellStyle name="Итог 29" xfId="49793"/>
    <cellStyle name="Итог 29 10" xfId="49794"/>
    <cellStyle name="Итог 29 11" xfId="49795"/>
    <cellStyle name="Итог 29 2" xfId="49796"/>
    <cellStyle name="Итог 29 2 2" xfId="49797"/>
    <cellStyle name="Итог 29 2 3" xfId="49798"/>
    <cellStyle name="Итог 29 2 4" xfId="49799"/>
    <cellStyle name="Итог 29 2 5" xfId="49800"/>
    <cellStyle name="Итог 29 2 6" xfId="49801"/>
    <cellStyle name="Итог 29 2 7" xfId="49802"/>
    <cellStyle name="Итог 29 2 8" xfId="49803"/>
    <cellStyle name="Итог 29 2 9" xfId="49804"/>
    <cellStyle name="Итог 29 3" xfId="49805"/>
    <cellStyle name="Итог 29 3 2" xfId="49806"/>
    <cellStyle name="Итог 29 3 3" xfId="49807"/>
    <cellStyle name="Итог 29 3 4" xfId="49808"/>
    <cellStyle name="Итог 29 3 5" xfId="49809"/>
    <cellStyle name="Итог 29 3 6" xfId="49810"/>
    <cellStyle name="Итог 29 3 7" xfId="49811"/>
    <cellStyle name="Итог 29 3 8" xfId="49812"/>
    <cellStyle name="Итог 29 3 9" xfId="49813"/>
    <cellStyle name="Итог 29 4" xfId="49814"/>
    <cellStyle name="Итог 29 5" xfId="49815"/>
    <cellStyle name="Итог 29 6" xfId="49816"/>
    <cellStyle name="Итог 29 7" xfId="49817"/>
    <cellStyle name="Итог 29 8" xfId="49818"/>
    <cellStyle name="Итог 29 9" xfId="49819"/>
    <cellStyle name="Итог 3" xfId="1635"/>
    <cellStyle name="Итог 3 10" xfId="3657"/>
    <cellStyle name="Итог 3 10 2" xfId="9060"/>
    <cellStyle name="Итог 3 10 3" xfId="12387"/>
    <cellStyle name="Итог 3 11" xfId="3847"/>
    <cellStyle name="Итог 3 11 2" xfId="9226"/>
    <cellStyle name="Итог 3 11 3" xfId="12537"/>
    <cellStyle name="Итог 3 12" xfId="4032"/>
    <cellStyle name="Итог 3 12 2" xfId="9385"/>
    <cellStyle name="Итог 3 12 3" xfId="12683"/>
    <cellStyle name="Итог 3 13" xfId="4224"/>
    <cellStyle name="Итог 3 13 2" xfId="9556"/>
    <cellStyle name="Итог 3 13 3" xfId="12837"/>
    <cellStyle name="Итог 3 14" xfId="4412"/>
    <cellStyle name="Итог 3 14 2" xfId="9724"/>
    <cellStyle name="Итог 3 14 3" xfId="12987"/>
    <cellStyle name="Итог 3 15" xfId="4586"/>
    <cellStyle name="Итог 3 15 2" xfId="9873"/>
    <cellStyle name="Итог 3 15 3" xfId="13123"/>
    <cellStyle name="Итог 3 16" xfId="4772"/>
    <cellStyle name="Итог 3 16 2" xfId="10036"/>
    <cellStyle name="Итог 3 16 3" xfId="13270"/>
    <cellStyle name="Итог 3 17" xfId="4944"/>
    <cellStyle name="Итог 3 17 2" xfId="10184"/>
    <cellStyle name="Итог 3 17 3" xfId="13403"/>
    <cellStyle name="Итог 3 18" xfId="5102"/>
    <cellStyle name="Итог 3 18 2" xfId="10317"/>
    <cellStyle name="Итог 3 18 3" xfId="13523"/>
    <cellStyle name="Итог 3 19" xfId="5246"/>
    <cellStyle name="Итог 3 19 2" xfId="10439"/>
    <cellStyle name="Итог 3 19 3" xfId="13629"/>
    <cellStyle name="Итог 3 2" xfId="2380"/>
    <cellStyle name="Итог 3 2 2" xfId="7918"/>
    <cellStyle name="Итог 3 2 3" xfId="7200"/>
    <cellStyle name="Итог 3 2 4" xfId="49820"/>
    <cellStyle name="Итог 3 2 5" xfId="49821"/>
    <cellStyle name="Итог 3 2 6" xfId="49822"/>
    <cellStyle name="Итог 3 2 7" xfId="49823"/>
    <cellStyle name="Итог 3 2 8" xfId="49824"/>
    <cellStyle name="Итог 3 2 9" xfId="49825"/>
    <cellStyle name="Итог 3 20" xfId="5928"/>
    <cellStyle name="Итог 3 20 2" xfId="11047"/>
    <cellStyle name="Итог 3 20 3" xfId="14194"/>
    <cellStyle name="Итог 3 21" xfId="5588"/>
    <cellStyle name="Итог 3 21 2" xfId="10709"/>
    <cellStyle name="Итог 3 21 3" xfId="13857"/>
    <cellStyle name="Итог 3 22" xfId="5990"/>
    <cellStyle name="Итог 3 22 2" xfId="11109"/>
    <cellStyle name="Итог 3 22 3" xfId="14256"/>
    <cellStyle name="Итог 3 23" xfId="6189"/>
    <cellStyle name="Итог 3 23 2" xfId="11283"/>
    <cellStyle name="Итог 3 23 3" xfId="14417"/>
    <cellStyle name="Итог 3 24" xfId="6369"/>
    <cellStyle name="Итог 3 24 2" xfId="11440"/>
    <cellStyle name="Итог 3 24 3" xfId="14559"/>
    <cellStyle name="Итог 3 25" xfId="6511"/>
    <cellStyle name="Итог 3 25 2" xfId="11559"/>
    <cellStyle name="Итог 3 25 3" xfId="14663"/>
    <cellStyle name="Итог 3 26" xfId="7343"/>
    <cellStyle name="Итог 3 27" xfId="10543"/>
    <cellStyle name="Итог 3 3" xfId="1953"/>
    <cellStyle name="Итог 3 3 2" xfId="7494"/>
    <cellStyle name="Итог 3 3 3" xfId="9254"/>
    <cellStyle name="Итог 3 3 4" xfId="49826"/>
    <cellStyle name="Итог 3 3 5" xfId="49827"/>
    <cellStyle name="Итог 3 3 6" xfId="49828"/>
    <cellStyle name="Итог 3 3 7" xfId="49829"/>
    <cellStyle name="Итог 3 3 8" xfId="49830"/>
    <cellStyle name="Итог 3 3 9" xfId="49831"/>
    <cellStyle name="Итог 3 4" xfId="2625"/>
    <cellStyle name="Итог 3 4 2" xfId="8139"/>
    <cellStyle name="Итог 3 4 3" xfId="7722"/>
    <cellStyle name="Итог 3 5" xfId="2646"/>
    <cellStyle name="Итог 3 5 2" xfId="8160"/>
    <cellStyle name="Итог 3 5 3" xfId="7074"/>
    <cellStyle name="Итог 3 6" xfId="2875"/>
    <cellStyle name="Итог 3 6 2" xfId="8367"/>
    <cellStyle name="Итог 3 6 3" xfId="6884"/>
    <cellStyle name="Итог 3 7" xfId="3071"/>
    <cellStyle name="Итог 3 7 2" xfId="8539"/>
    <cellStyle name="Итог 3 7 3" xfId="11916"/>
    <cellStyle name="Итог 3 8" xfId="3269"/>
    <cellStyle name="Итог 3 8 2" xfId="8716"/>
    <cellStyle name="Итог 3 8 3" xfId="12076"/>
    <cellStyle name="Итог 3 9" xfId="3465"/>
    <cellStyle name="Итог 3 9 2" xfId="8890"/>
    <cellStyle name="Итог 3 9 3" xfId="12234"/>
    <cellStyle name="Итог 30" xfId="49832"/>
    <cellStyle name="Итог 30 10" xfId="49833"/>
    <cellStyle name="Итог 30 11" xfId="49834"/>
    <cellStyle name="Итог 30 2" xfId="49835"/>
    <cellStyle name="Итог 30 2 2" xfId="49836"/>
    <cellStyle name="Итог 30 2 3" xfId="49837"/>
    <cellStyle name="Итог 30 2 4" xfId="49838"/>
    <cellStyle name="Итог 30 2 5" xfId="49839"/>
    <cellStyle name="Итог 30 2 6" xfId="49840"/>
    <cellStyle name="Итог 30 2 7" xfId="49841"/>
    <cellStyle name="Итог 30 2 8" xfId="49842"/>
    <cellStyle name="Итог 30 2 9" xfId="49843"/>
    <cellStyle name="Итог 30 3" xfId="49844"/>
    <cellStyle name="Итог 30 3 2" xfId="49845"/>
    <cellStyle name="Итог 30 3 3" xfId="49846"/>
    <cellStyle name="Итог 30 3 4" xfId="49847"/>
    <cellStyle name="Итог 30 3 5" xfId="49848"/>
    <cellStyle name="Итог 30 3 6" xfId="49849"/>
    <cellStyle name="Итог 30 3 7" xfId="49850"/>
    <cellStyle name="Итог 30 3 8" xfId="49851"/>
    <cellStyle name="Итог 30 3 9" xfId="49852"/>
    <cellStyle name="Итог 30 4" xfId="49853"/>
    <cellStyle name="Итог 30 5" xfId="49854"/>
    <cellStyle name="Итог 30 6" xfId="49855"/>
    <cellStyle name="Итог 30 7" xfId="49856"/>
    <cellStyle name="Итог 30 8" xfId="49857"/>
    <cellStyle name="Итог 30 9" xfId="49858"/>
    <cellStyle name="Итог 31" xfId="49859"/>
    <cellStyle name="Итог 31 2" xfId="49860"/>
    <cellStyle name="Итог 32" xfId="49861"/>
    <cellStyle name="Итог 33" xfId="49862"/>
    <cellStyle name="Итог 34" xfId="49863"/>
    <cellStyle name="Итог 34 2" xfId="49864"/>
    <cellStyle name="Итог 35" xfId="49865"/>
    <cellStyle name="Итог 36" xfId="49866"/>
    <cellStyle name="Итог 37" xfId="49867"/>
    <cellStyle name="Итог 38" xfId="49868"/>
    <cellStyle name="Итог 4" xfId="49869"/>
    <cellStyle name="Итог 4 10" xfId="49870"/>
    <cellStyle name="Итог 4 11" xfId="49871"/>
    <cellStyle name="Итог 4 2" xfId="49872"/>
    <cellStyle name="Итог 4 2 2" xfId="49873"/>
    <cellStyle name="Итог 4 2 3" xfId="49874"/>
    <cellStyle name="Итог 4 2 4" xfId="49875"/>
    <cellStyle name="Итог 4 2 5" xfId="49876"/>
    <cellStyle name="Итог 4 2 6" xfId="49877"/>
    <cellStyle name="Итог 4 2 7" xfId="49878"/>
    <cellStyle name="Итог 4 2 8" xfId="49879"/>
    <cellStyle name="Итог 4 2 9" xfId="49880"/>
    <cellStyle name="Итог 4 3" xfId="49881"/>
    <cellStyle name="Итог 4 3 2" xfId="49882"/>
    <cellStyle name="Итог 4 3 3" xfId="49883"/>
    <cellStyle name="Итог 4 3 4" xfId="49884"/>
    <cellStyle name="Итог 4 3 5" xfId="49885"/>
    <cellStyle name="Итог 4 3 6" xfId="49886"/>
    <cellStyle name="Итог 4 3 7" xfId="49887"/>
    <cellStyle name="Итог 4 3 8" xfId="49888"/>
    <cellStyle name="Итог 4 3 9" xfId="49889"/>
    <cellStyle name="Итог 4 4" xfId="49890"/>
    <cellStyle name="Итог 4 5" xfId="49891"/>
    <cellStyle name="Итог 4 6" xfId="49892"/>
    <cellStyle name="Итог 4 7" xfId="49893"/>
    <cellStyle name="Итог 4 8" xfId="49894"/>
    <cellStyle name="Итог 4 9" xfId="49895"/>
    <cellStyle name="Итог 5" xfId="49896"/>
    <cellStyle name="Итог 5 10" xfId="49897"/>
    <cellStyle name="Итог 5 11" xfId="49898"/>
    <cellStyle name="Итог 5 2" xfId="49899"/>
    <cellStyle name="Итог 5 2 2" xfId="49900"/>
    <cellStyle name="Итог 5 2 3" xfId="49901"/>
    <cellStyle name="Итог 5 2 4" xfId="49902"/>
    <cellStyle name="Итог 5 2 5" xfId="49903"/>
    <cellStyle name="Итог 5 2 6" xfId="49904"/>
    <cellStyle name="Итог 5 2 7" xfId="49905"/>
    <cellStyle name="Итог 5 2 8" xfId="49906"/>
    <cellStyle name="Итог 5 2 9" xfId="49907"/>
    <cellStyle name="Итог 5 3" xfId="49908"/>
    <cellStyle name="Итог 5 3 2" xfId="49909"/>
    <cellStyle name="Итог 5 3 3" xfId="49910"/>
    <cellStyle name="Итог 5 3 4" xfId="49911"/>
    <cellStyle name="Итог 5 3 5" xfId="49912"/>
    <cellStyle name="Итог 5 3 6" xfId="49913"/>
    <cellStyle name="Итог 5 3 7" xfId="49914"/>
    <cellStyle name="Итог 5 3 8" xfId="49915"/>
    <cellStyle name="Итог 5 3 9" xfId="49916"/>
    <cellStyle name="Итог 5 4" xfId="49917"/>
    <cellStyle name="Итог 5 5" xfId="49918"/>
    <cellStyle name="Итог 5 6" xfId="49919"/>
    <cellStyle name="Итог 5 7" xfId="49920"/>
    <cellStyle name="Итог 5 8" xfId="49921"/>
    <cellStyle name="Итог 5 9" xfId="49922"/>
    <cellStyle name="Итог 6" xfId="49923"/>
    <cellStyle name="Итог 6 10" xfId="49924"/>
    <cellStyle name="Итог 6 11" xfId="49925"/>
    <cellStyle name="Итог 6 2" xfId="49926"/>
    <cellStyle name="Итог 6 2 2" xfId="49927"/>
    <cellStyle name="Итог 6 2 3" xfId="49928"/>
    <cellStyle name="Итог 6 2 4" xfId="49929"/>
    <cellStyle name="Итог 6 2 5" xfId="49930"/>
    <cellStyle name="Итог 6 2 6" xfId="49931"/>
    <cellStyle name="Итог 6 2 7" xfId="49932"/>
    <cellStyle name="Итог 6 2 8" xfId="49933"/>
    <cellStyle name="Итог 6 2 9" xfId="49934"/>
    <cellStyle name="Итог 6 3" xfId="49935"/>
    <cellStyle name="Итог 6 3 2" xfId="49936"/>
    <cellStyle name="Итог 6 3 3" xfId="49937"/>
    <cellStyle name="Итог 6 3 4" xfId="49938"/>
    <cellStyle name="Итог 6 3 5" xfId="49939"/>
    <cellStyle name="Итог 6 3 6" xfId="49940"/>
    <cellStyle name="Итог 6 3 7" xfId="49941"/>
    <cellStyle name="Итог 6 3 8" xfId="49942"/>
    <cellStyle name="Итог 6 3 9" xfId="49943"/>
    <cellStyle name="Итог 6 4" xfId="49944"/>
    <cellStyle name="Итог 6 5" xfId="49945"/>
    <cellStyle name="Итог 6 6" xfId="49946"/>
    <cellStyle name="Итог 6 7" xfId="49947"/>
    <cellStyle name="Итог 6 8" xfId="49948"/>
    <cellStyle name="Итог 6 9" xfId="49949"/>
    <cellStyle name="Итог 7" xfId="49950"/>
    <cellStyle name="Итог 7 10" xfId="49951"/>
    <cellStyle name="Итог 7 11" xfId="49952"/>
    <cellStyle name="Итог 7 2" xfId="49953"/>
    <cellStyle name="Итог 7 2 2" xfId="49954"/>
    <cellStyle name="Итог 7 2 3" xfId="49955"/>
    <cellStyle name="Итог 7 2 4" xfId="49956"/>
    <cellStyle name="Итог 7 2 5" xfId="49957"/>
    <cellStyle name="Итог 7 2 6" xfId="49958"/>
    <cellStyle name="Итог 7 2 7" xfId="49959"/>
    <cellStyle name="Итог 7 2 8" xfId="49960"/>
    <cellStyle name="Итог 7 2 9" xfId="49961"/>
    <cellStyle name="Итог 7 3" xfId="49962"/>
    <cellStyle name="Итог 7 3 2" xfId="49963"/>
    <cellStyle name="Итог 7 3 3" xfId="49964"/>
    <cellStyle name="Итог 7 3 4" xfId="49965"/>
    <cellStyle name="Итог 7 3 5" xfId="49966"/>
    <cellStyle name="Итог 7 3 6" xfId="49967"/>
    <cellStyle name="Итог 7 3 7" xfId="49968"/>
    <cellStyle name="Итог 7 3 8" xfId="49969"/>
    <cellStyle name="Итог 7 3 9" xfId="49970"/>
    <cellStyle name="Итог 7 4" xfId="49971"/>
    <cellStyle name="Итог 7 5" xfId="49972"/>
    <cellStyle name="Итог 7 6" xfId="49973"/>
    <cellStyle name="Итог 7 7" xfId="49974"/>
    <cellStyle name="Итог 7 8" xfId="49975"/>
    <cellStyle name="Итог 7 9" xfId="49976"/>
    <cellStyle name="Итог 8" xfId="49977"/>
    <cellStyle name="Итог 8 10" xfId="49978"/>
    <cellStyle name="Итог 8 11" xfId="49979"/>
    <cellStyle name="Итог 8 2" xfId="49980"/>
    <cellStyle name="Итог 8 2 2" xfId="49981"/>
    <cellStyle name="Итог 8 2 3" xfId="49982"/>
    <cellStyle name="Итог 8 2 4" xfId="49983"/>
    <cellStyle name="Итог 8 2 5" xfId="49984"/>
    <cellStyle name="Итог 8 2 6" xfId="49985"/>
    <cellStyle name="Итог 8 2 7" xfId="49986"/>
    <cellStyle name="Итог 8 2 8" xfId="49987"/>
    <cellStyle name="Итог 8 2 9" xfId="49988"/>
    <cellStyle name="Итог 8 3" xfId="49989"/>
    <cellStyle name="Итог 8 3 2" xfId="49990"/>
    <cellStyle name="Итог 8 3 3" xfId="49991"/>
    <cellStyle name="Итог 8 3 4" xfId="49992"/>
    <cellStyle name="Итог 8 3 5" xfId="49993"/>
    <cellStyle name="Итог 8 3 6" xfId="49994"/>
    <cellStyle name="Итог 8 3 7" xfId="49995"/>
    <cellStyle name="Итог 8 3 8" xfId="49996"/>
    <cellStyle name="Итог 8 3 9" xfId="49997"/>
    <cellStyle name="Итог 8 4" xfId="49998"/>
    <cellStyle name="Итог 8 5" xfId="49999"/>
    <cellStyle name="Итог 8 6" xfId="50000"/>
    <cellStyle name="Итог 8 7" xfId="50001"/>
    <cellStyle name="Итог 8 8" xfId="50002"/>
    <cellStyle name="Итог 8 9" xfId="50003"/>
    <cellStyle name="Итог 9" xfId="50004"/>
    <cellStyle name="Итог 9 10" xfId="50005"/>
    <cellStyle name="Итог 9 11" xfId="50006"/>
    <cellStyle name="Итог 9 2" xfId="50007"/>
    <cellStyle name="Итог 9 2 2" xfId="50008"/>
    <cellStyle name="Итог 9 2 3" xfId="50009"/>
    <cellStyle name="Итог 9 2 4" xfId="50010"/>
    <cellStyle name="Итог 9 2 5" xfId="50011"/>
    <cellStyle name="Итог 9 2 6" xfId="50012"/>
    <cellStyle name="Итог 9 2 7" xfId="50013"/>
    <cellStyle name="Итог 9 2 8" xfId="50014"/>
    <cellStyle name="Итог 9 2 9" xfId="50015"/>
    <cellStyle name="Итог 9 3" xfId="50016"/>
    <cellStyle name="Итог 9 3 2" xfId="50017"/>
    <cellStyle name="Итог 9 3 3" xfId="50018"/>
    <cellStyle name="Итог 9 3 4" xfId="50019"/>
    <cellStyle name="Итог 9 3 5" xfId="50020"/>
    <cellStyle name="Итог 9 3 6" xfId="50021"/>
    <cellStyle name="Итог 9 3 7" xfId="50022"/>
    <cellStyle name="Итог 9 3 8" xfId="50023"/>
    <cellStyle name="Итог 9 3 9" xfId="50024"/>
    <cellStyle name="Итог 9 4" xfId="50025"/>
    <cellStyle name="Итог 9 5" xfId="50026"/>
    <cellStyle name="Итог 9 6" xfId="50027"/>
    <cellStyle name="Итог 9 7" xfId="50028"/>
    <cellStyle name="Итог 9 8" xfId="50029"/>
    <cellStyle name="Итог 9 9" xfId="50030"/>
    <cellStyle name="КАНДАГАЧ тел3-33-96" xfId="461"/>
    <cellStyle name="КАНДАГАЧ тел3-33-96 2" xfId="462"/>
    <cellStyle name="КАНДАГАЧ тел3-33-96 2 2" xfId="463"/>
    <cellStyle name="КАНДАГАЧ тел3-33-96 2 3" xfId="14974"/>
    <cellStyle name="КАНДАГАЧ тел3-33-96 2 4" xfId="50031"/>
    <cellStyle name="КАНДАГАЧ тел3-33-96 2 5" xfId="50032"/>
    <cellStyle name="КАНДАГАЧ тел3-33-96 3" xfId="14975"/>
    <cellStyle name="КАНДАГАЧ тел3-33-96 3 2" xfId="464"/>
    <cellStyle name="КАНДАГАЧ тел3-33-96 3 3" xfId="50033"/>
    <cellStyle name="КАНДАГАЧ тел3-33-96 3 4" xfId="50034"/>
    <cellStyle name="КАНДАГАЧ тел3-33-96 3 5" xfId="50035"/>
    <cellStyle name="КАНДАГАЧ тел3-33-96 4" xfId="465"/>
    <cellStyle name="КАНДАГАЧ тел3-33-96 4 2" xfId="50036"/>
    <cellStyle name="КАНДАГАЧ тел3-33-96 5" xfId="50037"/>
    <cellStyle name="КАНДАГАЧ тел3-33-96 6" xfId="50038"/>
    <cellStyle name="КАНДАГАЧ тел3-33-96 7" xfId="50039"/>
    <cellStyle name="КАНДАГАЧ тел3-33-96_Book1" xfId="50040"/>
    <cellStyle name="Код строки" xfId="50041"/>
    <cellStyle name="Код строки 2" xfId="50042"/>
    <cellStyle name="Код строки 2 2" xfId="50043"/>
    <cellStyle name="Код строки 2 3" xfId="50044"/>
    <cellStyle name="Код строки 2 3 2" xfId="50045"/>
    <cellStyle name="Код строки 2 4" xfId="50046"/>
    <cellStyle name="Код строки 2 4 2" xfId="50047"/>
    <cellStyle name="Код строки 2 5" xfId="50048"/>
    <cellStyle name="Код строки 2 5 2" xfId="50049"/>
    <cellStyle name="Код строки 2 6" xfId="50050"/>
    <cellStyle name="Код строки 2 6 2" xfId="50051"/>
    <cellStyle name="Код строки 2 7" xfId="50052"/>
    <cellStyle name="Код строки 3" xfId="50053"/>
    <cellStyle name="Код строки 4" xfId="50054"/>
    <cellStyle name="Код строки 4 2" xfId="50055"/>
    <cellStyle name="Код строки 5" xfId="50056"/>
    <cellStyle name="Код строки 5 2" xfId="50057"/>
    <cellStyle name="Код строки 6" xfId="50058"/>
    <cellStyle name="Код строки 6 2" xfId="50059"/>
    <cellStyle name="Код строки 7" xfId="50060"/>
    <cellStyle name="Код строки 7 2" xfId="50061"/>
    <cellStyle name="Код строки 8" xfId="50062"/>
    <cellStyle name="Контрагенты 4" xfId="50063"/>
    <cellStyle name="Контрагенты 4 2" xfId="50064"/>
    <cellStyle name="Контрагенты 4 2 2" xfId="50065"/>
    <cellStyle name="Контрагенты 4 2 3" xfId="50066"/>
    <cellStyle name="Контрагенты 4 2 3 2" xfId="50067"/>
    <cellStyle name="Контрагенты 4 2 4" xfId="50068"/>
    <cellStyle name="Контрагенты 4 2 4 2" xfId="50069"/>
    <cellStyle name="Контрагенты 4 2 5" xfId="50070"/>
    <cellStyle name="Контрагенты 4 2 5 2" xfId="50071"/>
    <cellStyle name="Контрагенты 4 2 6" xfId="50072"/>
    <cellStyle name="Контрагенты 4 2 6 2" xfId="50073"/>
    <cellStyle name="Контрагенты 4 2 7" xfId="50074"/>
    <cellStyle name="Контрагенты 4 3" xfId="50075"/>
    <cellStyle name="Контрагенты 4 4" xfId="50076"/>
    <cellStyle name="Контрагенты 4 4 2" xfId="50077"/>
    <cellStyle name="Контрагенты 4 5" xfId="50078"/>
    <cellStyle name="Контрагенты 4 5 2" xfId="50079"/>
    <cellStyle name="Контрагенты 4 6" xfId="50080"/>
    <cellStyle name="Контрагенты 4 6 2" xfId="50081"/>
    <cellStyle name="Контрагенты 4 7" xfId="50082"/>
    <cellStyle name="Контрагенты 4 7 2" xfId="50083"/>
    <cellStyle name="Контрагенты 4 8" xfId="50084"/>
    <cellStyle name="Контрольная ячейка 10" xfId="50085"/>
    <cellStyle name="Контрольная ячейка 10 2" xfId="50086"/>
    <cellStyle name="Контрольная ячейка 10 3" xfId="50087"/>
    <cellStyle name="Контрольная ячейка 10 4" xfId="50088"/>
    <cellStyle name="Контрольная ячейка 10 5" xfId="50089"/>
    <cellStyle name="Контрольная ячейка 11" xfId="50090"/>
    <cellStyle name="Контрольная ячейка 11 2" xfId="50091"/>
    <cellStyle name="Контрольная ячейка 11 3" xfId="50092"/>
    <cellStyle name="Контрольная ячейка 11 4" xfId="50093"/>
    <cellStyle name="Контрольная ячейка 11 5" xfId="50094"/>
    <cellStyle name="Контрольная ячейка 12" xfId="50095"/>
    <cellStyle name="Контрольная ячейка 12 2" xfId="50096"/>
    <cellStyle name="Контрольная ячейка 12 3" xfId="50097"/>
    <cellStyle name="Контрольная ячейка 12 4" xfId="50098"/>
    <cellStyle name="Контрольная ячейка 12 5" xfId="50099"/>
    <cellStyle name="Контрольная ячейка 13" xfId="50100"/>
    <cellStyle name="Контрольная ячейка 13 2" xfId="50101"/>
    <cellStyle name="Контрольная ячейка 13 3" xfId="50102"/>
    <cellStyle name="Контрольная ячейка 13 4" xfId="50103"/>
    <cellStyle name="Контрольная ячейка 13 5" xfId="50104"/>
    <cellStyle name="Контрольная ячейка 14" xfId="50105"/>
    <cellStyle name="Контрольная ячейка 14 2" xfId="50106"/>
    <cellStyle name="Контрольная ячейка 14 3" xfId="50107"/>
    <cellStyle name="Контрольная ячейка 14 4" xfId="50108"/>
    <cellStyle name="Контрольная ячейка 14 5" xfId="50109"/>
    <cellStyle name="Контрольная ячейка 15" xfId="50110"/>
    <cellStyle name="Контрольная ячейка 15 2" xfId="50111"/>
    <cellStyle name="Контрольная ячейка 15 3" xfId="50112"/>
    <cellStyle name="Контрольная ячейка 15 4" xfId="50113"/>
    <cellStyle name="Контрольная ячейка 15 5" xfId="50114"/>
    <cellStyle name="Контрольная ячейка 16" xfId="50115"/>
    <cellStyle name="Контрольная ячейка 16 2" xfId="50116"/>
    <cellStyle name="Контрольная ячейка 16 3" xfId="50117"/>
    <cellStyle name="Контрольная ячейка 16 4" xfId="50118"/>
    <cellStyle name="Контрольная ячейка 16 5" xfId="50119"/>
    <cellStyle name="Контрольная ячейка 17" xfId="50120"/>
    <cellStyle name="Контрольная ячейка 17 2" xfId="50121"/>
    <cellStyle name="Контрольная ячейка 17 3" xfId="50122"/>
    <cellStyle name="Контрольная ячейка 17 4" xfId="50123"/>
    <cellStyle name="Контрольная ячейка 17 5" xfId="50124"/>
    <cellStyle name="Контрольная ячейка 18" xfId="50125"/>
    <cellStyle name="Контрольная ячейка 18 2" xfId="50126"/>
    <cellStyle name="Контрольная ячейка 18 3" xfId="50127"/>
    <cellStyle name="Контрольная ячейка 18 4" xfId="50128"/>
    <cellStyle name="Контрольная ячейка 18 5" xfId="50129"/>
    <cellStyle name="Контрольная ячейка 19" xfId="50130"/>
    <cellStyle name="Контрольная ячейка 19 2" xfId="50131"/>
    <cellStyle name="Контрольная ячейка 19 3" xfId="50132"/>
    <cellStyle name="Контрольная ячейка 19 4" xfId="50133"/>
    <cellStyle name="Контрольная ячейка 19 5" xfId="50134"/>
    <cellStyle name="Контрольная ячейка 2" xfId="1636"/>
    <cellStyle name="Контрольная ячейка 2 2" xfId="50135"/>
    <cellStyle name="Контрольная ячейка 2 3" xfId="50136"/>
    <cellStyle name="Контрольная ячейка 2 4" xfId="50137"/>
    <cellStyle name="Контрольная ячейка 2 5" xfId="50138"/>
    <cellStyle name="Контрольная ячейка 2 6" xfId="50139"/>
    <cellStyle name="Контрольная ячейка 2 7" xfId="50140"/>
    <cellStyle name="Контрольная ячейка 20" xfId="50141"/>
    <cellStyle name="Контрольная ячейка 20 2" xfId="50142"/>
    <cellStyle name="Контрольная ячейка 20 3" xfId="50143"/>
    <cellStyle name="Контрольная ячейка 20 4" xfId="50144"/>
    <cellStyle name="Контрольная ячейка 20 5" xfId="50145"/>
    <cellStyle name="Контрольная ячейка 21" xfId="50146"/>
    <cellStyle name="Контрольная ячейка 21 2" xfId="50147"/>
    <cellStyle name="Контрольная ячейка 21 3" xfId="50148"/>
    <cellStyle name="Контрольная ячейка 21 4" xfId="50149"/>
    <cellStyle name="Контрольная ячейка 21 5" xfId="50150"/>
    <cellStyle name="Контрольная ячейка 22" xfId="50151"/>
    <cellStyle name="Контрольная ячейка 22 2" xfId="50152"/>
    <cellStyle name="Контрольная ячейка 22 3" xfId="50153"/>
    <cellStyle name="Контрольная ячейка 22 4" xfId="50154"/>
    <cellStyle name="Контрольная ячейка 22 5" xfId="50155"/>
    <cellStyle name="Контрольная ячейка 23" xfId="50156"/>
    <cellStyle name="Контрольная ячейка 23 2" xfId="50157"/>
    <cellStyle name="Контрольная ячейка 23 3" xfId="50158"/>
    <cellStyle name="Контрольная ячейка 23 4" xfId="50159"/>
    <cellStyle name="Контрольная ячейка 23 5" xfId="50160"/>
    <cellStyle name="Контрольная ячейка 24" xfId="50161"/>
    <cellStyle name="Контрольная ячейка 24 2" xfId="50162"/>
    <cellStyle name="Контрольная ячейка 24 3" xfId="50163"/>
    <cellStyle name="Контрольная ячейка 24 4" xfId="50164"/>
    <cellStyle name="Контрольная ячейка 24 5" xfId="50165"/>
    <cellStyle name="Контрольная ячейка 25" xfId="50166"/>
    <cellStyle name="Контрольная ячейка 25 2" xfId="50167"/>
    <cellStyle name="Контрольная ячейка 25 3" xfId="50168"/>
    <cellStyle name="Контрольная ячейка 25 4" xfId="50169"/>
    <cellStyle name="Контрольная ячейка 25 5" xfId="50170"/>
    <cellStyle name="Контрольная ячейка 26" xfId="50171"/>
    <cellStyle name="Контрольная ячейка 26 2" xfId="50172"/>
    <cellStyle name="Контрольная ячейка 26 3" xfId="50173"/>
    <cellStyle name="Контрольная ячейка 26 4" xfId="50174"/>
    <cellStyle name="Контрольная ячейка 26 5" xfId="50175"/>
    <cellStyle name="Контрольная ячейка 27" xfId="50176"/>
    <cellStyle name="Контрольная ячейка 27 2" xfId="50177"/>
    <cellStyle name="Контрольная ячейка 27 3" xfId="50178"/>
    <cellStyle name="Контрольная ячейка 27 4" xfId="50179"/>
    <cellStyle name="Контрольная ячейка 27 5" xfId="50180"/>
    <cellStyle name="Контрольная ячейка 28" xfId="50181"/>
    <cellStyle name="Контрольная ячейка 28 2" xfId="50182"/>
    <cellStyle name="Контрольная ячейка 28 3" xfId="50183"/>
    <cellStyle name="Контрольная ячейка 28 4" xfId="50184"/>
    <cellStyle name="Контрольная ячейка 28 5" xfId="50185"/>
    <cellStyle name="Контрольная ячейка 29" xfId="50186"/>
    <cellStyle name="Контрольная ячейка 29 2" xfId="50187"/>
    <cellStyle name="Контрольная ячейка 29 3" xfId="50188"/>
    <cellStyle name="Контрольная ячейка 29 4" xfId="50189"/>
    <cellStyle name="Контрольная ячейка 29 5" xfId="50190"/>
    <cellStyle name="Контрольная ячейка 3" xfId="1637"/>
    <cellStyle name="Контрольная ячейка 3 2" xfId="50191"/>
    <cellStyle name="Контрольная ячейка 3 3" xfId="50192"/>
    <cellStyle name="Контрольная ячейка 3 4" xfId="50193"/>
    <cellStyle name="Контрольная ячейка 3 5" xfId="50194"/>
    <cellStyle name="Контрольная ячейка 30" xfId="50195"/>
    <cellStyle name="Контрольная ячейка 30 2" xfId="50196"/>
    <cellStyle name="Контрольная ячейка 30 3" xfId="50197"/>
    <cellStyle name="Контрольная ячейка 30 4" xfId="50198"/>
    <cellStyle name="Контрольная ячейка 30 5" xfId="50199"/>
    <cellStyle name="Контрольная ячейка 31" xfId="50200"/>
    <cellStyle name="Контрольная ячейка 32" xfId="50201"/>
    <cellStyle name="Контрольная ячейка 33" xfId="50202"/>
    <cellStyle name="Контрольная ячейка 34" xfId="50203"/>
    <cellStyle name="Контрольная ячейка 35" xfId="50204"/>
    <cellStyle name="Контрольная ячейка 36" xfId="50205"/>
    <cellStyle name="Контрольная ячейка 37" xfId="50206"/>
    <cellStyle name="Контрольная ячейка 38" xfId="50207"/>
    <cellStyle name="Контрольная ячейка 4" xfId="50208"/>
    <cellStyle name="Контрольная ячейка 4 2" xfId="50209"/>
    <cellStyle name="Контрольная ячейка 4 3" xfId="50210"/>
    <cellStyle name="Контрольная ячейка 4 4" xfId="50211"/>
    <cellStyle name="Контрольная ячейка 4 5" xfId="50212"/>
    <cellStyle name="Контрольная ячейка 5" xfId="50213"/>
    <cellStyle name="Контрольная ячейка 5 2" xfId="50214"/>
    <cellStyle name="Контрольная ячейка 5 3" xfId="50215"/>
    <cellStyle name="Контрольная ячейка 5 4" xfId="50216"/>
    <cellStyle name="Контрольная ячейка 5 5" xfId="50217"/>
    <cellStyle name="Контрольная ячейка 6" xfId="50218"/>
    <cellStyle name="Контрольная ячейка 6 2" xfId="50219"/>
    <cellStyle name="Контрольная ячейка 6 3" xfId="50220"/>
    <cellStyle name="Контрольная ячейка 6 4" xfId="50221"/>
    <cellStyle name="Контрольная ячейка 6 5" xfId="50222"/>
    <cellStyle name="Контрольная ячейка 7" xfId="50223"/>
    <cellStyle name="Контрольная ячейка 7 2" xfId="50224"/>
    <cellStyle name="Контрольная ячейка 7 3" xfId="50225"/>
    <cellStyle name="Контрольная ячейка 7 4" xfId="50226"/>
    <cellStyle name="Контрольная ячейка 7 5" xfId="50227"/>
    <cellStyle name="Контрольная ячейка 8" xfId="50228"/>
    <cellStyle name="Контрольная ячейка 8 2" xfId="50229"/>
    <cellStyle name="Контрольная ячейка 8 3" xfId="50230"/>
    <cellStyle name="Контрольная ячейка 8 4" xfId="50231"/>
    <cellStyle name="Контрольная ячейка 8 5" xfId="50232"/>
    <cellStyle name="Контрольная ячейка 9" xfId="50233"/>
    <cellStyle name="Контрольная ячейка 9 2" xfId="50234"/>
    <cellStyle name="Контрольная ячейка 9 3" xfId="50235"/>
    <cellStyle name="Контрольная ячейка 9 4" xfId="50236"/>
    <cellStyle name="Контрольная ячейка 9 5" xfId="50237"/>
    <cellStyle name="Название 10" xfId="50238"/>
    <cellStyle name="Название 10 2" xfId="50239"/>
    <cellStyle name="Название 10 3" xfId="50240"/>
    <cellStyle name="Название 10 4" xfId="50241"/>
    <cellStyle name="Название 10 5" xfId="50242"/>
    <cellStyle name="Название 11" xfId="50243"/>
    <cellStyle name="Название 11 2" xfId="50244"/>
    <cellStyle name="Название 11 3" xfId="50245"/>
    <cellStyle name="Название 11 4" xfId="50246"/>
    <cellStyle name="Название 11 5" xfId="50247"/>
    <cellStyle name="Название 12" xfId="50248"/>
    <cellStyle name="Название 12 2" xfId="50249"/>
    <cellStyle name="Название 12 3" xfId="50250"/>
    <cellStyle name="Название 12 4" xfId="50251"/>
    <cellStyle name="Название 12 5" xfId="50252"/>
    <cellStyle name="Название 13" xfId="50253"/>
    <cellStyle name="Название 13 2" xfId="50254"/>
    <cellStyle name="Название 13 3" xfId="50255"/>
    <cellStyle name="Название 13 4" xfId="50256"/>
    <cellStyle name="Название 13 5" xfId="50257"/>
    <cellStyle name="Название 14" xfId="50258"/>
    <cellStyle name="Название 14 2" xfId="50259"/>
    <cellStyle name="Название 14 3" xfId="50260"/>
    <cellStyle name="Название 14 4" xfId="50261"/>
    <cellStyle name="Название 14 5" xfId="50262"/>
    <cellStyle name="Название 15" xfId="50263"/>
    <cellStyle name="Название 15 2" xfId="50264"/>
    <cellStyle name="Название 15 3" xfId="50265"/>
    <cellStyle name="Название 15 4" xfId="50266"/>
    <cellStyle name="Название 15 5" xfId="50267"/>
    <cellStyle name="Название 16" xfId="50268"/>
    <cellStyle name="Название 16 2" xfId="50269"/>
    <cellStyle name="Название 16 3" xfId="50270"/>
    <cellStyle name="Название 16 4" xfId="50271"/>
    <cellStyle name="Название 16 5" xfId="50272"/>
    <cellStyle name="Название 17" xfId="50273"/>
    <cellStyle name="Название 17 2" xfId="50274"/>
    <cellStyle name="Название 17 3" xfId="50275"/>
    <cellStyle name="Название 17 4" xfId="50276"/>
    <cellStyle name="Название 17 5" xfId="50277"/>
    <cellStyle name="Название 18" xfId="50278"/>
    <cellStyle name="Название 18 2" xfId="50279"/>
    <cellStyle name="Название 18 3" xfId="50280"/>
    <cellStyle name="Название 18 4" xfId="50281"/>
    <cellStyle name="Название 18 5" xfId="50282"/>
    <cellStyle name="Название 19" xfId="50283"/>
    <cellStyle name="Название 19 2" xfId="50284"/>
    <cellStyle name="Название 19 3" xfId="50285"/>
    <cellStyle name="Название 19 4" xfId="50286"/>
    <cellStyle name="Название 19 5" xfId="50287"/>
    <cellStyle name="Название 2" xfId="1638"/>
    <cellStyle name="Название 2 10" xfId="3660"/>
    <cellStyle name="Название 2 10 2" xfId="9063"/>
    <cellStyle name="Название 2 10 3" xfId="12390"/>
    <cellStyle name="Название 2 11" xfId="3850"/>
    <cellStyle name="Название 2 11 2" xfId="12540"/>
    <cellStyle name="Название 2 12" xfId="4035"/>
    <cellStyle name="Название 2 12 2" xfId="12686"/>
    <cellStyle name="Название 2 13" xfId="4228"/>
    <cellStyle name="Название 2 13 2" xfId="12841"/>
    <cellStyle name="Название 2 14" xfId="4415"/>
    <cellStyle name="Название 2 14 2" xfId="12990"/>
    <cellStyle name="Название 2 15" xfId="4589"/>
    <cellStyle name="Название 2 15 2" xfId="13126"/>
    <cellStyle name="Название 2 16" xfId="4775"/>
    <cellStyle name="Название 2 16 2" xfId="13273"/>
    <cellStyle name="Название 2 17" xfId="4947"/>
    <cellStyle name="Название 2 17 2" xfId="13406"/>
    <cellStyle name="Название 2 18" xfId="5103"/>
    <cellStyle name="Название 2 18 2" xfId="13524"/>
    <cellStyle name="Название 2 19" xfId="5247"/>
    <cellStyle name="Название 2 19 2" xfId="13630"/>
    <cellStyle name="Название 2 2" xfId="2384"/>
    <cellStyle name="Название 2 2 2" xfId="7922"/>
    <cellStyle name="Название 2 2 3" xfId="7196"/>
    <cellStyle name="Название 2 20" xfId="5932"/>
    <cellStyle name="Название 2 20 2" xfId="14198"/>
    <cellStyle name="Название 2 21" xfId="5585"/>
    <cellStyle name="Название 2 21 2" xfId="13854"/>
    <cellStyle name="Название 2 22" xfId="6155"/>
    <cellStyle name="Название 2 22 2" xfId="14383"/>
    <cellStyle name="Название 2 23" xfId="6192"/>
    <cellStyle name="Название 2 23 2" xfId="14420"/>
    <cellStyle name="Название 2 24" xfId="6370"/>
    <cellStyle name="Название 2 24 2" xfId="14560"/>
    <cellStyle name="Название 2 25" xfId="6512"/>
    <cellStyle name="Название 2 25 2" xfId="14664"/>
    <cellStyle name="Название 2 26" xfId="7347"/>
    <cellStyle name="Название 2 27" xfId="10074"/>
    <cellStyle name="Название 2 3" xfId="1950"/>
    <cellStyle name="Название 2 3 2" xfId="7491"/>
    <cellStyle name="Название 2 3 3" xfId="9750"/>
    <cellStyle name="Название 2 4" xfId="2612"/>
    <cellStyle name="Название 2 4 2" xfId="8126"/>
    <cellStyle name="Название 2 4 3" xfId="10905"/>
    <cellStyle name="Название 2 5" xfId="2649"/>
    <cellStyle name="Название 2 5 2" xfId="8163"/>
    <cellStyle name="Название 2 5 3" xfId="7071"/>
    <cellStyle name="Название 2 6" xfId="2878"/>
    <cellStyle name="Название 2 6 2" xfId="6881"/>
    <cellStyle name="Название 2 7" xfId="3074"/>
    <cellStyle name="Название 2 7 2" xfId="11919"/>
    <cellStyle name="Название 2 8" xfId="3272"/>
    <cellStyle name="Название 2 8 2" xfId="12079"/>
    <cellStyle name="Название 2 9" xfId="3468"/>
    <cellStyle name="Название 2 9 2" xfId="12237"/>
    <cellStyle name="Название 20" xfId="50288"/>
    <cellStyle name="Название 20 2" xfId="50289"/>
    <cellStyle name="Название 20 3" xfId="50290"/>
    <cellStyle name="Название 20 4" xfId="50291"/>
    <cellStyle name="Название 20 5" xfId="50292"/>
    <cellStyle name="Название 21" xfId="50293"/>
    <cellStyle name="Название 21 2" xfId="50294"/>
    <cellStyle name="Название 21 3" xfId="50295"/>
    <cellStyle name="Название 21 4" xfId="50296"/>
    <cellStyle name="Название 21 5" xfId="50297"/>
    <cellStyle name="Название 22" xfId="50298"/>
    <cellStyle name="Название 22 2" xfId="50299"/>
    <cellStyle name="Название 22 3" xfId="50300"/>
    <cellStyle name="Название 22 4" xfId="50301"/>
    <cellStyle name="Название 22 5" xfId="50302"/>
    <cellStyle name="Название 23" xfId="50303"/>
    <cellStyle name="Название 23 2" xfId="50304"/>
    <cellStyle name="Название 23 3" xfId="50305"/>
    <cellStyle name="Название 23 4" xfId="50306"/>
    <cellStyle name="Название 23 5" xfId="50307"/>
    <cellStyle name="Название 24" xfId="50308"/>
    <cellStyle name="Название 24 2" xfId="50309"/>
    <cellStyle name="Название 24 3" xfId="50310"/>
    <cellStyle name="Название 24 4" xfId="50311"/>
    <cellStyle name="Название 24 5" xfId="50312"/>
    <cellStyle name="Название 25" xfId="50313"/>
    <cellStyle name="Название 25 2" xfId="50314"/>
    <cellStyle name="Название 25 3" xfId="50315"/>
    <cellStyle name="Название 25 4" xfId="50316"/>
    <cellStyle name="Название 25 5" xfId="50317"/>
    <cellStyle name="Название 26" xfId="50318"/>
    <cellStyle name="Название 26 2" xfId="50319"/>
    <cellStyle name="Название 26 3" xfId="50320"/>
    <cellStyle name="Название 26 4" xfId="50321"/>
    <cellStyle name="Название 26 5" xfId="50322"/>
    <cellStyle name="Название 27" xfId="50323"/>
    <cellStyle name="Название 27 2" xfId="50324"/>
    <cellStyle name="Название 27 3" xfId="50325"/>
    <cellStyle name="Название 27 4" xfId="50326"/>
    <cellStyle name="Название 27 5" xfId="50327"/>
    <cellStyle name="Название 28" xfId="50328"/>
    <cellStyle name="Название 28 2" xfId="50329"/>
    <cellStyle name="Название 28 3" xfId="50330"/>
    <cellStyle name="Название 28 4" xfId="50331"/>
    <cellStyle name="Название 28 5" xfId="50332"/>
    <cellStyle name="Название 29" xfId="50333"/>
    <cellStyle name="Название 29 2" xfId="50334"/>
    <cellStyle name="Название 29 3" xfId="50335"/>
    <cellStyle name="Название 29 4" xfId="50336"/>
    <cellStyle name="Название 29 5" xfId="50337"/>
    <cellStyle name="Название 3" xfId="1639"/>
    <cellStyle name="Название 3 10" xfId="3661"/>
    <cellStyle name="Название 3 10 2" xfId="9064"/>
    <cellStyle name="Название 3 10 3" xfId="12391"/>
    <cellStyle name="Название 3 11" xfId="3851"/>
    <cellStyle name="Название 3 11 2" xfId="12541"/>
    <cellStyle name="Название 3 12" xfId="4036"/>
    <cellStyle name="Название 3 12 2" xfId="12687"/>
    <cellStyle name="Название 3 13" xfId="4229"/>
    <cellStyle name="Название 3 13 2" xfId="12842"/>
    <cellStyle name="Название 3 14" xfId="4416"/>
    <cellStyle name="Название 3 14 2" xfId="12991"/>
    <cellStyle name="Название 3 15" xfId="4590"/>
    <cellStyle name="Название 3 15 2" xfId="13127"/>
    <cellStyle name="Название 3 16" xfId="4776"/>
    <cellStyle name="Название 3 16 2" xfId="13274"/>
    <cellStyle name="Название 3 17" xfId="4948"/>
    <cellStyle name="Название 3 17 2" xfId="13407"/>
    <cellStyle name="Название 3 18" xfId="5104"/>
    <cellStyle name="Название 3 18 2" xfId="13525"/>
    <cellStyle name="Название 3 19" xfId="5248"/>
    <cellStyle name="Название 3 19 2" xfId="13631"/>
    <cellStyle name="Название 3 2" xfId="2385"/>
    <cellStyle name="Название 3 2 2" xfId="7923"/>
    <cellStyle name="Название 3 2 3" xfId="7195"/>
    <cellStyle name="Название 3 20" xfId="5933"/>
    <cellStyle name="Название 3 20 2" xfId="14199"/>
    <cellStyle name="Название 3 21" xfId="5584"/>
    <cellStyle name="Название 3 21 2" xfId="13853"/>
    <cellStyle name="Название 3 22" xfId="5991"/>
    <cellStyle name="Название 3 22 2" xfId="14257"/>
    <cellStyle name="Название 3 23" xfId="6193"/>
    <cellStyle name="Название 3 23 2" xfId="14421"/>
    <cellStyle name="Название 3 24" xfId="6371"/>
    <cellStyle name="Название 3 24 2" xfId="14561"/>
    <cellStyle name="Название 3 25" xfId="6513"/>
    <cellStyle name="Название 3 25 2" xfId="14665"/>
    <cellStyle name="Название 3 26" xfId="7348"/>
    <cellStyle name="Название 3 27" xfId="9913"/>
    <cellStyle name="Название 3 3" xfId="1949"/>
    <cellStyle name="Название 3 3 2" xfId="7490"/>
    <cellStyle name="Название 3 3 3" xfId="9897"/>
    <cellStyle name="Название 3 4" xfId="2528"/>
    <cellStyle name="Название 3 4 2" xfId="8042"/>
    <cellStyle name="Название 3 4 3" xfId="9953"/>
    <cellStyle name="Название 3 5" xfId="2650"/>
    <cellStyle name="Название 3 5 2" xfId="8164"/>
    <cellStyle name="Название 3 5 3" xfId="7070"/>
    <cellStyle name="Название 3 6" xfId="2879"/>
    <cellStyle name="Название 3 6 2" xfId="6880"/>
    <cellStyle name="Название 3 7" xfId="3075"/>
    <cellStyle name="Название 3 7 2" xfId="11920"/>
    <cellStyle name="Название 3 8" xfId="3273"/>
    <cellStyle name="Название 3 8 2" xfId="12080"/>
    <cellStyle name="Название 3 9" xfId="3469"/>
    <cellStyle name="Название 3 9 2" xfId="12238"/>
    <cellStyle name="Название 30" xfId="50338"/>
    <cellStyle name="Название 30 2" xfId="50339"/>
    <cellStyle name="Название 30 3" xfId="50340"/>
    <cellStyle name="Название 30 4" xfId="50341"/>
    <cellStyle name="Название 30 5" xfId="50342"/>
    <cellStyle name="Название 31" xfId="50343"/>
    <cellStyle name="Название 32" xfId="50344"/>
    <cellStyle name="Название 33" xfId="50345"/>
    <cellStyle name="Название 34" xfId="50346"/>
    <cellStyle name="Название 35" xfId="50347"/>
    <cellStyle name="Название 36" xfId="50348"/>
    <cellStyle name="Название 37" xfId="50349"/>
    <cellStyle name="Название 38" xfId="50350"/>
    <cellStyle name="Название 4" xfId="1640"/>
    <cellStyle name="Название 4 10" xfId="3662"/>
    <cellStyle name="Название 4 10 2" xfId="9065"/>
    <cellStyle name="Название 4 10 3" xfId="12392"/>
    <cellStyle name="Название 4 11" xfId="3852"/>
    <cellStyle name="Название 4 11 2" xfId="12542"/>
    <cellStyle name="Название 4 12" xfId="4037"/>
    <cellStyle name="Название 4 12 2" xfId="12688"/>
    <cellStyle name="Название 4 13" xfId="4230"/>
    <cellStyle name="Название 4 13 2" xfId="12843"/>
    <cellStyle name="Название 4 14" xfId="4417"/>
    <cellStyle name="Название 4 14 2" xfId="12992"/>
    <cellStyle name="Название 4 15" xfId="4591"/>
    <cellStyle name="Название 4 15 2" xfId="13128"/>
    <cellStyle name="Название 4 16" xfId="4777"/>
    <cellStyle name="Название 4 16 2" xfId="13275"/>
    <cellStyle name="Название 4 17" xfId="4949"/>
    <cellStyle name="Название 4 17 2" xfId="13408"/>
    <cellStyle name="Название 4 18" xfId="5105"/>
    <cellStyle name="Название 4 18 2" xfId="13526"/>
    <cellStyle name="Название 4 19" xfId="5249"/>
    <cellStyle name="Название 4 19 2" xfId="13632"/>
    <cellStyle name="Название 4 2" xfId="2386"/>
    <cellStyle name="Название 4 2 2" xfId="7924"/>
    <cellStyle name="Название 4 2 3" xfId="7194"/>
    <cellStyle name="Название 4 20" xfId="5934"/>
    <cellStyle name="Название 4 20 2" xfId="14200"/>
    <cellStyle name="Название 4 21" xfId="5583"/>
    <cellStyle name="Название 4 21 2" xfId="13852"/>
    <cellStyle name="Название 4 22" xfId="6144"/>
    <cellStyle name="Название 4 22 2" xfId="14372"/>
    <cellStyle name="Название 4 23" xfId="6194"/>
    <cellStyle name="Название 4 23 2" xfId="14422"/>
    <cellStyle name="Название 4 24" xfId="6372"/>
    <cellStyle name="Название 4 24 2" xfId="14562"/>
    <cellStyle name="Название 4 25" xfId="6514"/>
    <cellStyle name="Название 4 25 2" xfId="14666"/>
    <cellStyle name="Название 4 26" xfId="7349"/>
    <cellStyle name="Название 4 27" xfId="9764"/>
    <cellStyle name="Название 4 3" xfId="1948"/>
    <cellStyle name="Название 4 3 2" xfId="7489"/>
    <cellStyle name="Название 4 3 3" xfId="10061"/>
    <cellStyle name="Название 4 4" xfId="2523"/>
    <cellStyle name="Название 4 4 2" xfId="8037"/>
    <cellStyle name="Название 4 4 3" xfId="10865"/>
    <cellStyle name="Название 4 5" xfId="2651"/>
    <cellStyle name="Название 4 5 2" xfId="8165"/>
    <cellStyle name="Название 4 5 3" xfId="10867"/>
    <cellStyle name="Название 4 6" xfId="2880"/>
    <cellStyle name="Название 4 6 2" xfId="6879"/>
    <cellStyle name="Название 4 7" xfId="3076"/>
    <cellStyle name="Название 4 7 2" xfId="11921"/>
    <cellStyle name="Название 4 8" xfId="3274"/>
    <cellStyle name="Название 4 8 2" xfId="12081"/>
    <cellStyle name="Название 4 9" xfId="3470"/>
    <cellStyle name="Название 4 9 2" xfId="12239"/>
    <cellStyle name="Название 5" xfId="1641"/>
    <cellStyle name="Название 5 10" xfId="3663"/>
    <cellStyle name="Название 5 10 2" xfId="9066"/>
    <cellStyle name="Название 5 10 3" xfId="12393"/>
    <cellStyle name="Название 5 11" xfId="3853"/>
    <cellStyle name="Название 5 11 2" xfId="12543"/>
    <cellStyle name="Название 5 12" xfId="4038"/>
    <cellStyle name="Название 5 12 2" xfId="12689"/>
    <cellStyle name="Название 5 13" xfId="4231"/>
    <cellStyle name="Название 5 13 2" xfId="12844"/>
    <cellStyle name="Название 5 14" xfId="4418"/>
    <cellStyle name="Название 5 14 2" xfId="12993"/>
    <cellStyle name="Название 5 15" xfId="4592"/>
    <cellStyle name="Название 5 15 2" xfId="13129"/>
    <cellStyle name="Название 5 16" xfId="4778"/>
    <cellStyle name="Название 5 16 2" xfId="13276"/>
    <cellStyle name="Название 5 17" xfId="4950"/>
    <cellStyle name="Название 5 17 2" xfId="13409"/>
    <cellStyle name="Название 5 18" xfId="5106"/>
    <cellStyle name="Название 5 18 2" xfId="13527"/>
    <cellStyle name="Название 5 19" xfId="5250"/>
    <cellStyle name="Название 5 19 2" xfId="13633"/>
    <cellStyle name="Название 5 2" xfId="2387"/>
    <cellStyle name="Название 5 2 2" xfId="7925"/>
    <cellStyle name="Название 5 2 3" xfId="7193"/>
    <cellStyle name="Название 5 20" xfId="5935"/>
    <cellStyle name="Название 5 20 2" xfId="14201"/>
    <cellStyle name="Название 5 21" xfId="5582"/>
    <cellStyle name="Название 5 21 2" xfId="13851"/>
    <cellStyle name="Название 5 22" xfId="6059"/>
    <cellStyle name="Название 5 22 2" xfId="14287"/>
    <cellStyle name="Название 5 23" xfId="6195"/>
    <cellStyle name="Название 5 23 2" xfId="14423"/>
    <cellStyle name="Название 5 24" xfId="6373"/>
    <cellStyle name="Название 5 24 2" xfId="14563"/>
    <cellStyle name="Название 5 25" xfId="6515"/>
    <cellStyle name="Название 5 25 2" xfId="14667"/>
    <cellStyle name="Название 5 26" xfId="7350"/>
    <cellStyle name="Название 5 27" xfId="9597"/>
    <cellStyle name="Название 5 3" xfId="1947"/>
    <cellStyle name="Название 5 3 2" xfId="7488"/>
    <cellStyle name="Название 5 3 3" xfId="7375"/>
    <cellStyle name="Название 5 4" xfId="2613"/>
    <cellStyle name="Название 5 4 2" xfId="8127"/>
    <cellStyle name="Название 5 4 3" xfId="10909"/>
    <cellStyle name="Название 5 5" xfId="2652"/>
    <cellStyle name="Название 5 5 2" xfId="8166"/>
    <cellStyle name="Название 5 5 3" xfId="10114"/>
    <cellStyle name="Название 5 6" xfId="2881"/>
    <cellStyle name="Название 5 6 2" xfId="6877"/>
    <cellStyle name="Название 5 7" xfId="3077"/>
    <cellStyle name="Название 5 7 2" xfId="11922"/>
    <cellStyle name="Название 5 8" xfId="3275"/>
    <cellStyle name="Название 5 8 2" xfId="12082"/>
    <cellStyle name="Название 5 9" xfId="3471"/>
    <cellStyle name="Название 5 9 2" xfId="12240"/>
    <cellStyle name="Название 6" xfId="1642"/>
    <cellStyle name="Название 6 2" xfId="50351"/>
    <cellStyle name="Название 6 3" xfId="50352"/>
    <cellStyle name="Название 6 4" xfId="50353"/>
    <cellStyle name="Название 6 5" xfId="50354"/>
    <cellStyle name="Название 7" xfId="1643"/>
    <cellStyle name="Название 7 10" xfId="3665"/>
    <cellStyle name="Название 7 10 2" xfId="9068"/>
    <cellStyle name="Название 7 10 3" xfId="12395"/>
    <cellStyle name="Название 7 11" xfId="3855"/>
    <cellStyle name="Название 7 11 2" xfId="12545"/>
    <cellStyle name="Название 7 12" xfId="4040"/>
    <cellStyle name="Название 7 12 2" xfId="12691"/>
    <cellStyle name="Название 7 13" xfId="4233"/>
    <cellStyle name="Название 7 13 2" xfId="12846"/>
    <cellStyle name="Название 7 14" xfId="4419"/>
    <cellStyle name="Название 7 14 2" xfId="12994"/>
    <cellStyle name="Название 7 15" xfId="4594"/>
    <cellStyle name="Название 7 15 2" xfId="13131"/>
    <cellStyle name="Название 7 16" xfId="4780"/>
    <cellStyle name="Название 7 16 2" xfId="13278"/>
    <cellStyle name="Название 7 17" xfId="4952"/>
    <cellStyle name="Название 7 17 2" xfId="13411"/>
    <cellStyle name="Название 7 18" xfId="5107"/>
    <cellStyle name="Название 7 18 2" xfId="13528"/>
    <cellStyle name="Название 7 19" xfId="5251"/>
    <cellStyle name="Название 7 19 2" xfId="13634"/>
    <cellStyle name="Название 7 2" xfId="2389"/>
    <cellStyle name="Название 7 2 2" xfId="7927"/>
    <cellStyle name="Название 7 2 3" xfId="7191"/>
    <cellStyle name="Название 7 20" xfId="5937"/>
    <cellStyle name="Название 7 20 2" xfId="14203"/>
    <cellStyle name="Название 7 21" xfId="5580"/>
    <cellStyle name="Название 7 21 2" xfId="13849"/>
    <cellStyle name="Название 7 22" xfId="6145"/>
    <cellStyle name="Название 7 22 2" xfId="14373"/>
    <cellStyle name="Название 7 23" xfId="6197"/>
    <cellStyle name="Название 7 23 2" xfId="14425"/>
    <cellStyle name="Название 7 24" xfId="6374"/>
    <cellStyle name="Название 7 24 2" xfId="14564"/>
    <cellStyle name="Название 7 25" xfId="6516"/>
    <cellStyle name="Название 7 25 2" xfId="14668"/>
    <cellStyle name="Название 7 26" xfId="7352"/>
    <cellStyle name="Название 7 27" xfId="7376"/>
    <cellStyle name="Название 7 3" xfId="1945"/>
    <cellStyle name="Название 7 3 2" xfId="7486"/>
    <cellStyle name="Название 7 3 3" xfId="9596"/>
    <cellStyle name="Название 7 4" xfId="2618"/>
    <cellStyle name="Название 7 4 2" xfId="8132"/>
    <cellStyle name="Название 7 4 3" xfId="9839"/>
    <cellStyle name="Название 7 5" xfId="2654"/>
    <cellStyle name="Название 7 5 2" xfId="8168"/>
    <cellStyle name="Название 7 5 3" xfId="9150"/>
    <cellStyle name="Название 7 6" xfId="2883"/>
    <cellStyle name="Название 7 6 2" xfId="6875"/>
    <cellStyle name="Название 7 7" xfId="3079"/>
    <cellStyle name="Название 7 7 2" xfId="11924"/>
    <cellStyle name="Название 7 8" xfId="3277"/>
    <cellStyle name="Название 7 8 2" xfId="12084"/>
    <cellStyle name="Название 7 9" xfId="3473"/>
    <cellStyle name="Название 7 9 2" xfId="12242"/>
    <cellStyle name="Название 8" xfId="50355"/>
    <cellStyle name="Название 8 2" xfId="50356"/>
    <cellStyle name="Название 8 3" xfId="50357"/>
    <cellStyle name="Название 8 4" xfId="50358"/>
    <cellStyle name="Название 8 5" xfId="50359"/>
    <cellStyle name="Название 9" xfId="50360"/>
    <cellStyle name="Название 9 2" xfId="50361"/>
    <cellStyle name="Название 9 3" xfId="50362"/>
    <cellStyle name="Название 9 4" xfId="50363"/>
    <cellStyle name="Название 9 5" xfId="50364"/>
    <cellStyle name="Наименование" xfId="17"/>
    <cellStyle name="Нейтральный 10" xfId="50365"/>
    <cellStyle name="Нейтральный 10 2" xfId="50366"/>
    <cellStyle name="Нейтральный 10 3" xfId="50367"/>
    <cellStyle name="Нейтральный 10 4" xfId="50368"/>
    <cellStyle name="Нейтральный 10 5" xfId="50369"/>
    <cellStyle name="Нейтральный 11" xfId="50370"/>
    <cellStyle name="Нейтральный 11 2" xfId="50371"/>
    <cellStyle name="Нейтральный 11 3" xfId="50372"/>
    <cellStyle name="Нейтральный 11 4" xfId="50373"/>
    <cellStyle name="Нейтральный 11 5" xfId="50374"/>
    <cellStyle name="Нейтральный 12" xfId="50375"/>
    <cellStyle name="Нейтральный 12 2" xfId="50376"/>
    <cellStyle name="Нейтральный 12 3" xfId="50377"/>
    <cellStyle name="Нейтральный 12 4" xfId="50378"/>
    <cellStyle name="Нейтральный 12 5" xfId="50379"/>
    <cellStyle name="Нейтральный 13" xfId="50380"/>
    <cellStyle name="Нейтральный 13 2" xfId="50381"/>
    <cellStyle name="Нейтральный 13 3" xfId="50382"/>
    <cellStyle name="Нейтральный 13 4" xfId="50383"/>
    <cellStyle name="Нейтральный 13 5" xfId="50384"/>
    <cellStyle name="Нейтральный 14" xfId="50385"/>
    <cellStyle name="Нейтральный 14 2" xfId="50386"/>
    <cellStyle name="Нейтральный 14 3" xfId="50387"/>
    <cellStyle name="Нейтральный 14 4" xfId="50388"/>
    <cellStyle name="Нейтральный 14 5" xfId="50389"/>
    <cellStyle name="Нейтральный 15" xfId="50390"/>
    <cellStyle name="Нейтральный 15 2" xfId="50391"/>
    <cellStyle name="Нейтральный 15 3" xfId="50392"/>
    <cellStyle name="Нейтральный 15 4" xfId="50393"/>
    <cellStyle name="Нейтральный 15 5" xfId="50394"/>
    <cellStyle name="Нейтральный 16" xfId="50395"/>
    <cellStyle name="Нейтральный 16 2" xfId="50396"/>
    <cellStyle name="Нейтральный 16 3" xfId="50397"/>
    <cellStyle name="Нейтральный 16 4" xfId="50398"/>
    <cellStyle name="Нейтральный 16 5" xfId="50399"/>
    <cellStyle name="Нейтральный 17" xfId="50400"/>
    <cellStyle name="Нейтральный 17 2" xfId="50401"/>
    <cellStyle name="Нейтральный 17 3" xfId="50402"/>
    <cellStyle name="Нейтральный 17 4" xfId="50403"/>
    <cellStyle name="Нейтральный 17 5" xfId="50404"/>
    <cellStyle name="Нейтральный 18" xfId="50405"/>
    <cellStyle name="Нейтральный 18 2" xfId="50406"/>
    <cellStyle name="Нейтральный 18 3" xfId="50407"/>
    <cellStyle name="Нейтральный 18 4" xfId="50408"/>
    <cellStyle name="Нейтральный 18 5" xfId="50409"/>
    <cellStyle name="Нейтральный 19" xfId="50410"/>
    <cellStyle name="Нейтральный 19 2" xfId="50411"/>
    <cellStyle name="Нейтральный 19 3" xfId="50412"/>
    <cellStyle name="Нейтральный 19 4" xfId="50413"/>
    <cellStyle name="Нейтральный 19 5" xfId="50414"/>
    <cellStyle name="Нейтральный 2" xfId="1644"/>
    <cellStyle name="Нейтральный 2 2" xfId="50415"/>
    <cellStyle name="Нейтральный 2 3" xfId="50416"/>
    <cellStyle name="Нейтральный 2 4" xfId="50417"/>
    <cellStyle name="Нейтральный 2 5" xfId="50418"/>
    <cellStyle name="Нейтральный 2 6" xfId="50419"/>
    <cellStyle name="Нейтральный 2 7" xfId="50420"/>
    <cellStyle name="Нейтральный 20" xfId="50421"/>
    <cellStyle name="Нейтральный 20 2" xfId="50422"/>
    <cellStyle name="Нейтральный 20 3" xfId="50423"/>
    <cellStyle name="Нейтральный 20 4" xfId="50424"/>
    <cellStyle name="Нейтральный 20 5" xfId="50425"/>
    <cellStyle name="Нейтральный 21" xfId="50426"/>
    <cellStyle name="Нейтральный 21 2" xfId="50427"/>
    <cellStyle name="Нейтральный 21 3" xfId="50428"/>
    <cellStyle name="Нейтральный 21 4" xfId="50429"/>
    <cellStyle name="Нейтральный 21 5" xfId="50430"/>
    <cellStyle name="Нейтральный 22" xfId="50431"/>
    <cellStyle name="Нейтральный 22 2" xfId="50432"/>
    <cellStyle name="Нейтральный 22 3" xfId="50433"/>
    <cellStyle name="Нейтральный 22 4" xfId="50434"/>
    <cellStyle name="Нейтральный 22 5" xfId="50435"/>
    <cellStyle name="Нейтральный 23" xfId="50436"/>
    <cellStyle name="Нейтральный 23 2" xfId="50437"/>
    <cellStyle name="Нейтральный 23 3" xfId="50438"/>
    <cellStyle name="Нейтральный 23 4" xfId="50439"/>
    <cellStyle name="Нейтральный 23 5" xfId="50440"/>
    <cellStyle name="Нейтральный 24" xfId="50441"/>
    <cellStyle name="Нейтральный 24 2" xfId="50442"/>
    <cellStyle name="Нейтральный 24 3" xfId="50443"/>
    <cellStyle name="Нейтральный 24 4" xfId="50444"/>
    <cellStyle name="Нейтральный 24 5" xfId="50445"/>
    <cellStyle name="Нейтральный 25" xfId="50446"/>
    <cellStyle name="Нейтральный 25 2" xfId="50447"/>
    <cellStyle name="Нейтральный 25 3" xfId="50448"/>
    <cellStyle name="Нейтральный 25 4" xfId="50449"/>
    <cellStyle name="Нейтральный 25 5" xfId="50450"/>
    <cellStyle name="Нейтральный 26" xfId="50451"/>
    <cellStyle name="Нейтральный 26 2" xfId="50452"/>
    <cellStyle name="Нейтральный 26 3" xfId="50453"/>
    <cellStyle name="Нейтральный 26 4" xfId="50454"/>
    <cellStyle name="Нейтральный 26 5" xfId="50455"/>
    <cellStyle name="Нейтральный 27" xfId="50456"/>
    <cellStyle name="Нейтральный 27 2" xfId="50457"/>
    <cellStyle name="Нейтральный 27 3" xfId="50458"/>
    <cellStyle name="Нейтральный 27 4" xfId="50459"/>
    <cellStyle name="Нейтральный 27 5" xfId="50460"/>
    <cellStyle name="Нейтральный 28" xfId="50461"/>
    <cellStyle name="Нейтральный 28 2" xfId="50462"/>
    <cellStyle name="Нейтральный 28 3" xfId="50463"/>
    <cellStyle name="Нейтральный 28 4" xfId="50464"/>
    <cellStyle name="Нейтральный 28 5" xfId="50465"/>
    <cellStyle name="Нейтральный 29" xfId="50466"/>
    <cellStyle name="Нейтральный 29 2" xfId="50467"/>
    <cellStyle name="Нейтральный 29 3" xfId="50468"/>
    <cellStyle name="Нейтральный 29 4" xfId="50469"/>
    <cellStyle name="Нейтральный 29 5" xfId="50470"/>
    <cellStyle name="Нейтральный 3" xfId="1645"/>
    <cellStyle name="Нейтральный 3 2" xfId="50471"/>
    <cellStyle name="Нейтральный 3 3" xfId="50472"/>
    <cellStyle name="Нейтральный 3 4" xfId="50473"/>
    <cellStyle name="Нейтральный 3 5" xfId="50474"/>
    <cellStyle name="Нейтральный 30" xfId="50475"/>
    <cellStyle name="Нейтральный 30 2" xfId="50476"/>
    <cellStyle name="Нейтральный 30 3" xfId="50477"/>
    <cellStyle name="Нейтральный 30 4" xfId="50478"/>
    <cellStyle name="Нейтральный 30 5" xfId="50479"/>
    <cellStyle name="Нейтральный 31" xfId="50480"/>
    <cellStyle name="Нейтральный 32" xfId="50481"/>
    <cellStyle name="Нейтральный 33" xfId="50482"/>
    <cellStyle name="Нейтральный 34" xfId="50483"/>
    <cellStyle name="Нейтральный 35" xfId="50484"/>
    <cellStyle name="Нейтральный 36" xfId="50485"/>
    <cellStyle name="Нейтральный 37" xfId="50486"/>
    <cellStyle name="Нейтральный 38" xfId="50487"/>
    <cellStyle name="Нейтральный 4" xfId="50488"/>
    <cellStyle name="Нейтральный 4 2" xfId="50489"/>
    <cellStyle name="Нейтральный 4 3" xfId="50490"/>
    <cellStyle name="Нейтральный 4 4" xfId="50491"/>
    <cellStyle name="Нейтральный 4 5" xfId="50492"/>
    <cellStyle name="Нейтральный 5" xfId="50493"/>
    <cellStyle name="Нейтральный 5 2" xfId="50494"/>
    <cellStyle name="Нейтральный 5 3" xfId="50495"/>
    <cellStyle name="Нейтральный 5 4" xfId="50496"/>
    <cellStyle name="Нейтральный 5 5" xfId="50497"/>
    <cellStyle name="Нейтральный 6" xfId="50498"/>
    <cellStyle name="Нейтральный 6 2" xfId="50499"/>
    <cellStyle name="Нейтральный 6 3" xfId="50500"/>
    <cellStyle name="Нейтральный 6 4" xfId="50501"/>
    <cellStyle name="Нейтральный 6 5" xfId="50502"/>
    <cellStyle name="Нейтральный 7" xfId="50503"/>
    <cellStyle name="Нейтральный 7 2" xfId="50504"/>
    <cellStyle name="Нейтральный 7 3" xfId="50505"/>
    <cellStyle name="Нейтральный 7 4" xfId="50506"/>
    <cellStyle name="Нейтральный 7 5" xfId="50507"/>
    <cellStyle name="Нейтральный 8" xfId="50508"/>
    <cellStyle name="Нейтральный 8 2" xfId="50509"/>
    <cellStyle name="Нейтральный 8 3" xfId="50510"/>
    <cellStyle name="Нейтральный 8 4" xfId="50511"/>
    <cellStyle name="Нейтральный 8 5" xfId="50512"/>
    <cellStyle name="Нейтральный 9" xfId="50513"/>
    <cellStyle name="Нейтральный 9 2" xfId="50514"/>
    <cellStyle name="Нейтральный 9 3" xfId="50515"/>
    <cellStyle name="Нейтральный 9 4" xfId="50516"/>
    <cellStyle name="Нейтральный 9 5" xfId="50517"/>
    <cellStyle name="Обычный" xfId="0" builtinId="0"/>
    <cellStyle name="Обычный 10" xfId="466"/>
    <cellStyle name="Обычный 10 2" xfId="1043"/>
    <cellStyle name="Обычный 10 2 2" xfId="50518"/>
    <cellStyle name="Обычный 10 2 2 2" xfId="50519"/>
    <cellStyle name="Обычный 10 2 3" xfId="50520"/>
    <cellStyle name="Обычный 10 2 3 2" xfId="50521"/>
    <cellStyle name="Обычный 10 2 4" xfId="50522"/>
    <cellStyle name="Обычный 10 2 4 2" xfId="50523"/>
    <cellStyle name="Обычный 10 2 5" xfId="50524"/>
    <cellStyle name="Обычный 10 2 5 2" xfId="50525"/>
    <cellStyle name="Обычный 10 2 6" xfId="50526"/>
    <cellStyle name="Обычный 10 3" xfId="1747"/>
    <cellStyle name="Обычный 10 4" xfId="50527"/>
    <cellStyle name="Обычный 10 4 2" xfId="50528"/>
    <cellStyle name="Обычный 10 5" xfId="50529"/>
    <cellStyle name="Обычный 10 5 2" xfId="50530"/>
    <cellStyle name="Обычный 10 6" xfId="50531"/>
    <cellStyle name="Обычный 10 6 2" xfId="50532"/>
    <cellStyle name="Обычный 10 7" xfId="50533"/>
    <cellStyle name="Обычный 10 8" xfId="1029"/>
    <cellStyle name="Обычный 11" xfId="1042"/>
    <cellStyle name="Обычный 11 10" xfId="2462"/>
    <cellStyle name="Обычный 11 11" xfId="2734"/>
    <cellStyle name="Обычный 11 12" xfId="2963"/>
    <cellStyle name="Обычный 11 13" xfId="3155"/>
    <cellStyle name="Обычный 11 14" xfId="3355"/>
    <cellStyle name="Обычный 11 15" xfId="3547"/>
    <cellStyle name="Обычный 11 16" xfId="3739"/>
    <cellStyle name="Обычный 11 17" xfId="3924"/>
    <cellStyle name="Обычный 11 18" xfId="4115"/>
    <cellStyle name="Обычный 11 19" xfId="4297"/>
    <cellStyle name="Обычный 11 2" xfId="1646"/>
    <cellStyle name="Обычный 11 20" xfId="4486"/>
    <cellStyle name="Обычный 11 21" xfId="4742"/>
    <cellStyle name="Обычный 11 22" xfId="4843"/>
    <cellStyle name="Обычный 11 23" xfId="5009"/>
    <cellStyle name="Обычный 11 24" xfId="5157"/>
    <cellStyle name="Обычный 11 25" xfId="5295"/>
    <cellStyle name="Обычный 11 26" xfId="5463"/>
    <cellStyle name="Обычный 11 27" xfId="5571"/>
    <cellStyle name="Обычный 11 28" xfId="6055"/>
    <cellStyle name="Обычный 11 29" xfId="6258"/>
    <cellStyle name="Обычный 11 3" xfId="14"/>
    <cellStyle name="Обычный 11 3 2" xfId="1749"/>
    <cellStyle name="Обычный 11 30" xfId="6423"/>
    <cellStyle name="Обычный 11 31" xfId="6560"/>
    <cellStyle name="Обычный 11 32" xfId="6674"/>
    <cellStyle name="Обычный 11 4" xfId="1769"/>
    <cellStyle name="Обычный 11 4 10" xfId="4087"/>
    <cellStyle name="Обычный 11 4 11" xfId="4271"/>
    <cellStyle name="Обычный 11 4 12" xfId="4460"/>
    <cellStyle name="Обычный 11 4 13" xfId="4633"/>
    <cellStyle name="Обычный 11 4 14" xfId="4818"/>
    <cellStyle name="Обычный 11 4 15" xfId="4984"/>
    <cellStyle name="Обычный 11 4 16" xfId="5132"/>
    <cellStyle name="Обычный 11 4 17" xfId="5270"/>
    <cellStyle name="Обычный 11 4 18" xfId="5383"/>
    <cellStyle name="Обычный 11 4 19" xfId="5483"/>
    <cellStyle name="Обычный 11 4 2" xfId="2496"/>
    <cellStyle name="Обычный 11 4 20" xfId="6026"/>
    <cellStyle name="Обычный 11 4 21" xfId="6233"/>
    <cellStyle name="Обычный 11 4 22" xfId="6398"/>
    <cellStyle name="Обычный 11 4 23" xfId="6535"/>
    <cellStyle name="Обычный 11 4 24" xfId="6649"/>
    <cellStyle name="Обычный 11 4 25" xfId="6749"/>
    <cellStyle name="Обычный 11 4 3" xfId="2706"/>
    <cellStyle name="Обычный 11 4 4" xfId="2935"/>
    <cellStyle name="Обычный 11 4 5" xfId="3127"/>
    <cellStyle name="Обычный 11 4 6" xfId="3327"/>
    <cellStyle name="Обычный 11 4 7" xfId="3519"/>
    <cellStyle name="Обычный 11 4 8" xfId="3711"/>
    <cellStyle name="Обычный 11 4 9" xfId="3898"/>
    <cellStyle name="Обычный 11 5" xfId="1768"/>
    <cellStyle name="Обычный 11 5 10" xfId="4086"/>
    <cellStyle name="Обычный 11 5 11" xfId="4270"/>
    <cellStyle name="Обычный 11 5 12" xfId="4459"/>
    <cellStyle name="Обычный 11 5 13" xfId="4632"/>
    <cellStyle name="Обычный 11 5 14" xfId="4817"/>
    <cellStyle name="Обычный 11 5 15" xfId="4983"/>
    <cellStyle name="Обычный 11 5 16" xfId="5131"/>
    <cellStyle name="Обычный 11 5 17" xfId="5269"/>
    <cellStyle name="Обычный 11 5 18" xfId="5382"/>
    <cellStyle name="Обычный 11 5 19" xfId="5482"/>
    <cellStyle name="Обычный 11 5 2" xfId="2495"/>
    <cellStyle name="Обычный 11 5 20" xfId="6025"/>
    <cellStyle name="Обычный 11 5 21" xfId="6232"/>
    <cellStyle name="Обычный 11 5 22" xfId="6397"/>
    <cellStyle name="Обычный 11 5 23" xfId="6534"/>
    <cellStyle name="Обычный 11 5 24" xfId="6648"/>
    <cellStyle name="Обычный 11 5 25" xfId="6748"/>
    <cellStyle name="Обычный 11 5 3" xfId="2705"/>
    <cellStyle name="Обычный 11 5 4" xfId="2934"/>
    <cellStyle name="Обычный 11 5 5" xfId="3126"/>
    <cellStyle name="Обычный 11 5 6" xfId="3326"/>
    <cellStyle name="Обычный 11 5 7" xfId="3518"/>
    <cellStyle name="Обычный 11 5 8" xfId="3710"/>
    <cellStyle name="Обычный 11 5 9" xfId="3897"/>
    <cellStyle name="Обычный 11 6" xfId="1778"/>
    <cellStyle name="Обычный 11 6 10" xfId="4095"/>
    <cellStyle name="Обычный 11 6 11" xfId="4277"/>
    <cellStyle name="Обычный 11 6 12" xfId="4467"/>
    <cellStyle name="Обычный 11 6 13" xfId="4639"/>
    <cellStyle name="Обычный 11 6 14" xfId="4824"/>
    <cellStyle name="Обычный 11 6 15" xfId="4990"/>
    <cellStyle name="Обычный 11 6 16" xfId="5138"/>
    <cellStyle name="Обычный 11 6 17" xfId="5276"/>
    <cellStyle name="Обычный 11 6 18" xfId="5389"/>
    <cellStyle name="Обычный 11 6 19" xfId="5489"/>
    <cellStyle name="Обычный 11 6 2" xfId="2504"/>
    <cellStyle name="Обычный 11 6 20" xfId="6035"/>
    <cellStyle name="Обычный 11 6 21" xfId="6239"/>
    <cellStyle name="Обычный 11 6 22" xfId="6404"/>
    <cellStyle name="Обычный 11 6 23" xfId="6541"/>
    <cellStyle name="Обычный 11 6 24" xfId="6655"/>
    <cellStyle name="Обычный 11 6 25" xfId="6755"/>
    <cellStyle name="Обычный 11 6 3" xfId="2714"/>
    <cellStyle name="Обычный 11 6 4" xfId="2943"/>
    <cellStyle name="Обычный 11 6 5" xfId="3135"/>
    <cellStyle name="Обычный 11 6 6" xfId="3335"/>
    <cellStyle name="Обычный 11 6 7" xfId="3527"/>
    <cellStyle name="Обычный 11 6 8" xfId="3719"/>
    <cellStyle name="Обычный 11 6 9" xfId="3904"/>
    <cellStyle name="Обычный 11 7" xfId="1785"/>
    <cellStyle name="Обычный 11 7 10" xfId="4102"/>
    <cellStyle name="Обычный 11 7 11" xfId="4284"/>
    <cellStyle name="Обычный 11 7 12" xfId="4474"/>
    <cellStyle name="Обычный 11 7 13" xfId="4646"/>
    <cellStyle name="Обычный 11 7 14" xfId="4831"/>
    <cellStyle name="Обычный 11 7 15" xfId="4997"/>
    <cellStyle name="Обычный 11 7 16" xfId="5145"/>
    <cellStyle name="Обычный 11 7 17" xfId="5283"/>
    <cellStyle name="Обычный 11 7 18" xfId="5396"/>
    <cellStyle name="Обычный 11 7 19" xfId="5496"/>
    <cellStyle name="Обычный 11 7 2" xfId="2511"/>
    <cellStyle name="Обычный 11 7 20" xfId="6042"/>
    <cellStyle name="Обычный 11 7 21" xfId="6246"/>
    <cellStyle name="Обычный 11 7 22" xfId="6411"/>
    <cellStyle name="Обычный 11 7 23" xfId="6548"/>
    <cellStyle name="Обычный 11 7 24" xfId="6662"/>
    <cellStyle name="Обычный 11 7 25" xfId="6762"/>
    <cellStyle name="Обычный 11 7 3" xfId="2721"/>
    <cellStyle name="Обычный 11 7 4" xfId="2950"/>
    <cellStyle name="Обычный 11 7 5" xfId="3142"/>
    <cellStyle name="Обычный 11 7 6" xfId="3342"/>
    <cellStyle name="Обычный 11 7 7" xfId="3534"/>
    <cellStyle name="Обычный 11 7 8" xfId="3726"/>
    <cellStyle name="Обычный 11 7 9" xfId="3911"/>
    <cellStyle name="Обычный 11 8" xfId="1791"/>
    <cellStyle name="Обычный 11 8 10" xfId="4108"/>
    <cellStyle name="Обычный 11 8 11" xfId="4290"/>
    <cellStyle name="Обычный 11 8 12" xfId="4480"/>
    <cellStyle name="Обычный 11 8 13" xfId="4652"/>
    <cellStyle name="Обычный 11 8 14" xfId="4837"/>
    <cellStyle name="Обычный 11 8 15" xfId="5003"/>
    <cellStyle name="Обычный 11 8 16" xfId="5151"/>
    <cellStyle name="Обычный 11 8 17" xfId="5289"/>
    <cellStyle name="Обычный 11 8 18" xfId="5402"/>
    <cellStyle name="Обычный 11 8 19" xfId="5502"/>
    <cellStyle name="Обычный 11 8 2" xfId="2517"/>
    <cellStyle name="Обычный 11 8 20" xfId="6048"/>
    <cellStyle name="Обычный 11 8 21" xfId="6252"/>
    <cellStyle name="Обычный 11 8 22" xfId="6417"/>
    <cellStyle name="Обычный 11 8 23" xfId="6554"/>
    <cellStyle name="Обычный 11 8 24" xfId="6668"/>
    <cellStyle name="Обычный 11 8 25" xfId="6768"/>
    <cellStyle name="Обычный 11 8 3" xfId="2727"/>
    <cellStyle name="Обычный 11 8 4" xfId="2956"/>
    <cellStyle name="Обычный 11 8 5" xfId="3148"/>
    <cellStyle name="Обычный 11 8 6" xfId="3348"/>
    <cellStyle name="Обычный 11 8 7" xfId="3540"/>
    <cellStyle name="Обычный 11 8 8" xfId="3732"/>
    <cellStyle name="Обычный 11 8 9" xfId="3917"/>
    <cellStyle name="Обычный 11 9" xfId="1917"/>
    <cellStyle name="Обычный 12" xfId="1647"/>
    <cellStyle name="Обычный 12 2" xfId="467"/>
    <cellStyle name="Обычный 12 3" xfId="14871"/>
    <cellStyle name="Обычный 13" xfId="468"/>
    <cellStyle name="Обычный 13 2" xfId="1648"/>
    <cellStyle name="Обычный 13 3" xfId="1750"/>
    <cellStyle name="Обычный 13 3 2" xfId="50534"/>
    <cellStyle name="Обычный 13 4" xfId="1030"/>
    <cellStyle name="Обычный 14" xfId="469"/>
    <cellStyle name="Обычный 14 2" xfId="1649"/>
    <cellStyle name="Обычный 15" xfId="1650"/>
    <cellStyle name="Обычный 16" xfId="470"/>
    <cellStyle name="Обычный 16 2" xfId="1651"/>
    <cellStyle name="Обычный 17" xfId="471"/>
    <cellStyle name="Обычный 17 2" xfId="1041"/>
    <cellStyle name="Обычный 18" xfId="1743"/>
    <cellStyle name="Обычный 18 10" xfId="3103"/>
    <cellStyle name="Обычный 18 11" xfId="3302"/>
    <cellStyle name="Обычный 18 12" xfId="3494"/>
    <cellStyle name="Обычный 18 13" xfId="3688"/>
    <cellStyle name="Обычный 18 14" xfId="3876"/>
    <cellStyle name="Обычный 18 15" xfId="4067"/>
    <cellStyle name="Обычный 18 16" xfId="4248"/>
    <cellStyle name="Обычный 18 17" xfId="4439"/>
    <cellStyle name="Обычный 18 18" xfId="4611"/>
    <cellStyle name="Обычный 18 19" xfId="4798"/>
    <cellStyle name="Обычный 18 2" xfId="1770"/>
    <cellStyle name="Обычный 18 2 10" xfId="4088"/>
    <cellStyle name="Обычный 18 2 11" xfId="4272"/>
    <cellStyle name="Обычный 18 2 12" xfId="4461"/>
    <cellStyle name="Обычный 18 2 13" xfId="4634"/>
    <cellStyle name="Обычный 18 2 14" xfId="4819"/>
    <cellStyle name="Обычный 18 2 15" xfId="4985"/>
    <cellStyle name="Обычный 18 2 16" xfId="5133"/>
    <cellStyle name="Обычный 18 2 17" xfId="5271"/>
    <cellStyle name="Обычный 18 2 18" xfId="5384"/>
    <cellStyle name="Обычный 18 2 19" xfId="5484"/>
    <cellStyle name="Обычный 18 2 2" xfId="2497"/>
    <cellStyle name="Обычный 18 2 20" xfId="6027"/>
    <cellStyle name="Обычный 18 2 21" xfId="6234"/>
    <cellStyle name="Обычный 18 2 22" xfId="6399"/>
    <cellStyle name="Обычный 18 2 23" xfId="6536"/>
    <cellStyle name="Обычный 18 2 24" xfId="6650"/>
    <cellStyle name="Обычный 18 2 25" xfId="6750"/>
    <cellStyle name="Обычный 18 2 3" xfId="2707"/>
    <cellStyle name="Обычный 18 2 4" xfId="2936"/>
    <cellStyle name="Обычный 18 2 5" xfId="3128"/>
    <cellStyle name="Обычный 18 2 6" xfId="3328"/>
    <cellStyle name="Обычный 18 2 7" xfId="3520"/>
    <cellStyle name="Обычный 18 2 8" xfId="3712"/>
    <cellStyle name="Обычный 18 2 9" xfId="3899"/>
    <cellStyle name="Обычный 18 20" xfId="4965"/>
    <cellStyle name="Обычный 18 21" xfId="5116"/>
    <cellStyle name="Обычный 18 22" xfId="5254"/>
    <cellStyle name="Обычный 18 23" xfId="5371"/>
    <cellStyle name="Обычный 18 24" xfId="5471"/>
    <cellStyle name="Обычный 18 25" xfId="6002"/>
    <cellStyle name="Обычный 18 26" xfId="6213"/>
    <cellStyle name="Обычный 18 27" xfId="6382"/>
    <cellStyle name="Обычный 18 28" xfId="6519"/>
    <cellStyle name="Обычный 18 29" xfId="6637"/>
    <cellStyle name="Обычный 18 3" xfId="1767"/>
    <cellStyle name="Обычный 18 3 10" xfId="4085"/>
    <cellStyle name="Обычный 18 3 11" xfId="4269"/>
    <cellStyle name="Обычный 18 3 12" xfId="4458"/>
    <cellStyle name="Обычный 18 3 13" xfId="4631"/>
    <cellStyle name="Обычный 18 3 14" xfId="4816"/>
    <cellStyle name="Обычный 18 3 15" xfId="4982"/>
    <cellStyle name="Обычный 18 3 16" xfId="5130"/>
    <cellStyle name="Обычный 18 3 17" xfId="5268"/>
    <cellStyle name="Обычный 18 3 18" xfId="5381"/>
    <cellStyle name="Обычный 18 3 19" xfId="5481"/>
    <cellStyle name="Обычный 18 3 2" xfId="2494"/>
    <cellStyle name="Обычный 18 3 20" xfId="6024"/>
    <cellStyle name="Обычный 18 3 21" xfId="6231"/>
    <cellStyle name="Обычный 18 3 22" xfId="6396"/>
    <cellStyle name="Обычный 18 3 23" xfId="6533"/>
    <cellStyle name="Обычный 18 3 24" xfId="6647"/>
    <cellStyle name="Обычный 18 3 25" xfId="6747"/>
    <cellStyle name="Обычный 18 3 3" xfId="2704"/>
    <cellStyle name="Обычный 18 3 4" xfId="2933"/>
    <cellStyle name="Обычный 18 3 5" xfId="3125"/>
    <cellStyle name="Обычный 18 3 6" xfId="3325"/>
    <cellStyle name="Обычный 18 3 7" xfId="3517"/>
    <cellStyle name="Обычный 18 3 8" xfId="3709"/>
    <cellStyle name="Обычный 18 3 9" xfId="3896"/>
    <cellStyle name="Обычный 18 30" xfId="6737"/>
    <cellStyle name="Обычный 18 4" xfId="1779"/>
    <cellStyle name="Обычный 18 4 10" xfId="4096"/>
    <cellStyle name="Обычный 18 4 11" xfId="4278"/>
    <cellStyle name="Обычный 18 4 12" xfId="4468"/>
    <cellStyle name="Обычный 18 4 13" xfId="4640"/>
    <cellStyle name="Обычный 18 4 14" xfId="4825"/>
    <cellStyle name="Обычный 18 4 15" xfId="4991"/>
    <cellStyle name="Обычный 18 4 16" xfId="5139"/>
    <cellStyle name="Обычный 18 4 17" xfId="5277"/>
    <cellStyle name="Обычный 18 4 18" xfId="5390"/>
    <cellStyle name="Обычный 18 4 19" xfId="5490"/>
    <cellStyle name="Обычный 18 4 2" xfId="2505"/>
    <cellStyle name="Обычный 18 4 20" xfId="6036"/>
    <cellStyle name="Обычный 18 4 21" xfId="6240"/>
    <cellStyle name="Обычный 18 4 22" xfId="6405"/>
    <cellStyle name="Обычный 18 4 23" xfId="6542"/>
    <cellStyle name="Обычный 18 4 24" xfId="6656"/>
    <cellStyle name="Обычный 18 4 25" xfId="6756"/>
    <cellStyle name="Обычный 18 4 3" xfId="2715"/>
    <cellStyle name="Обычный 18 4 4" xfId="2944"/>
    <cellStyle name="Обычный 18 4 5" xfId="3136"/>
    <cellStyle name="Обычный 18 4 6" xfId="3336"/>
    <cellStyle name="Обычный 18 4 7" xfId="3528"/>
    <cellStyle name="Обычный 18 4 8" xfId="3720"/>
    <cellStyle name="Обычный 18 4 9" xfId="3905"/>
    <cellStyle name="Обычный 18 5" xfId="1792"/>
    <cellStyle name="Обычный 18 5 10" xfId="4109"/>
    <cellStyle name="Обычный 18 5 11" xfId="4291"/>
    <cellStyle name="Обычный 18 5 12" xfId="4481"/>
    <cellStyle name="Обычный 18 5 13" xfId="4653"/>
    <cellStyle name="Обычный 18 5 14" xfId="4838"/>
    <cellStyle name="Обычный 18 5 15" xfId="5004"/>
    <cellStyle name="Обычный 18 5 16" xfId="5152"/>
    <cellStyle name="Обычный 18 5 17" xfId="5290"/>
    <cellStyle name="Обычный 18 5 18" xfId="5403"/>
    <cellStyle name="Обычный 18 5 19" xfId="5503"/>
    <cellStyle name="Обычный 18 5 2" xfId="2518"/>
    <cellStyle name="Обычный 18 5 20" xfId="6049"/>
    <cellStyle name="Обычный 18 5 21" xfId="6253"/>
    <cellStyle name="Обычный 18 5 22" xfId="6418"/>
    <cellStyle name="Обычный 18 5 23" xfId="6555"/>
    <cellStyle name="Обычный 18 5 24" xfId="6669"/>
    <cellStyle name="Обычный 18 5 25" xfId="6769"/>
    <cellStyle name="Обычный 18 5 3" xfId="2728"/>
    <cellStyle name="Обычный 18 5 4" xfId="2957"/>
    <cellStyle name="Обычный 18 5 5" xfId="3149"/>
    <cellStyle name="Обычный 18 5 6" xfId="3349"/>
    <cellStyle name="Обычный 18 5 7" xfId="3541"/>
    <cellStyle name="Обычный 18 5 8" xfId="3733"/>
    <cellStyle name="Обычный 18 5 9" xfId="3918"/>
    <cellStyle name="Обычный 18 6" xfId="1790"/>
    <cellStyle name="Обычный 18 6 10" xfId="4107"/>
    <cellStyle name="Обычный 18 6 11" xfId="4289"/>
    <cellStyle name="Обычный 18 6 12" xfId="4479"/>
    <cellStyle name="Обычный 18 6 13" xfId="4651"/>
    <cellStyle name="Обычный 18 6 14" xfId="4836"/>
    <cellStyle name="Обычный 18 6 15" xfId="5002"/>
    <cellStyle name="Обычный 18 6 16" xfId="5150"/>
    <cellStyle name="Обычный 18 6 17" xfId="5288"/>
    <cellStyle name="Обычный 18 6 18" xfId="5401"/>
    <cellStyle name="Обычный 18 6 19" xfId="5501"/>
    <cellStyle name="Обычный 18 6 2" xfId="2516"/>
    <cellStyle name="Обычный 18 6 20" xfId="6047"/>
    <cellStyle name="Обычный 18 6 21" xfId="6251"/>
    <cellStyle name="Обычный 18 6 22" xfId="6416"/>
    <cellStyle name="Обычный 18 6 23" xfId="6553"/>
    <cellStyle name="Обычный 18 6 24" xfId="6667"/>
    <cellStyle name="Обычный 18 6 25" xfId="6767"/>
    <cellStyle name="Обычный 18 6 3" xfId="2726"/>
    <cellStyle name="Обычный 18 6 4" xfId="2955"/>
    <cellStyle name="Обычный 18 6 5" xfId="3147"/>
    <cellStyle name="Обычный 18 6 6" xfId="3347"/>
    <cellStyle name="Обычный 18 6 7" xfId="3539"/>
    <cellStyle name="Обычный 18 6 8" xfId="3731"/>
    <cellStyle name="Обычный 18 6 9" xfId="3916"/>
    <cellStyle name="Обычный 18 7" xfId="2475"/>
    <cellStyle name="Обычный 18 8" xfId="2682"/>
    <cellStyle name="Обычный 18 9" xfId="2910"/>
    <cellStyle name="Обычный 19" xfId="472"/>
    <cellStyle name="Обычный 19 10" xfId="3104"/>
    <cellStyle name="Обычный 19 11" xfId="3303"/>
    <cellStyle name="Обычный 19 12" xfId="3495"/>
    <cellStyle name="Обычный 19 13" xfId="3689"/>
    <cellStyle name="Обычный 19 14" xfId="3877"/>
    <cellStyle name="Обычный 19 15" xfId="4068"/>
    <cellStyle name="Обычный 19 16" xfId="4249"/>
    <cellStyle name="Обычный 19 17" xfId="4440"/>
    <cellStyle name="Обычный 19 18" xfId="4612"/>
    <cellStyle name="Обычный 19 19" xfId="4799"/>
    <cellStyle name="Обычный 19 2" xfId="1771"/>
    <cellStyle name="Обычный 19 2 10" xfId="4089"/>
    <cellStyle name="Обычный 19 2 11" xfId="4273"/>
    <cellStyle name="Обычный 19 2 12" xfId="4462"/>
    <cellStyle name="Обычный 19 2 13" xfId="4635"/>
    <cellStyle name="Обычный 19 2 14" xfId="4820"/>
    <cellStyle name="Обычный 19 2 15" xfId="4986"/>
    <cellStyle name="Обычный 19 2 16" xfId="5134"/>
    <cellStyle name="Обычный 19 2 17" xfId="5272"/>
    <cellStyle name="Обычный 19 2 18" xfId="5385"/>
    <cellStyle name="Обычный 19 2 19" xfId="5485"/>
    <cellStyle name="Обычный 19 2 2" xfId="2498"/>
    <cellStyle name="Обычный 19 2 20" xfId="6028"/>
    <cellStyle name="Обычный 19 2 21" xfId="6235"/>
    <cellStyle name="Обычный 19 2 22" xfId="6400"/>
    <cellStyle name="Обычный 19 2 23" xfId="6537"/>
    <cellStyle name="Обычный 19 2 24" xfId="6651"/>
    <cellStyle name="Обычный 19 2 25" xfId="6751"/>
    <cellStyle name="Обычный 19 2 3" xfId="2708"/>
    <cellStyle name="Обычный 19 2 4" xfId="2937"/>
    <cellStyle name="Обычный 19 2 5" xfId="3129"/>
    <cellStyle name="Обычный 19 2 6" xfId="3329"/>
    <cellStyle name="Обычный 19 2 7" xfId="3521"/>
    <cellStyle name="Обычный 19 2 8" xfId="3713"/>
    <cellStyle name="Обычный 19 2 9" xfId="3900"/>
    <cellStyle name="Обычный 19 20" xfId="4966"/>
    <cellStyle name="Обычный 19 21" xfId="5117"/>
    <cellStyle name="Обычный 19 22" xfId="5255"/>
    <cellStyle name="Обычный 19 23" xfId="5372"/>
    <cellStyle name="Обычный 19 24" xfId="5472"/>
    <cellStyle name="Обычный 19 25" xfId="6003"/>
    <cellStyle name="Обычный 19 26" xfId="6214"/>
    <cellStyle name="Обычный 19 27" xfId="6383"/>
    <cellStyle name="Обычный 19 28" xfId="6520"/>
    <cellStyle name="Обычный 19 29" xfId="6638"/>
    <cellStyle name="Обычный 19 3" xfId="1766"/>
    <cellStyle name="Обычный 19 3 10" xfId="4084"/>
    <cellStyle name="Обычный 19 3 11" xfId="4268"/>
    <cellStyle name="Обычный 19 3 12" xfId="4457"/>
    <cellStyle name="Обычный 19 3 13" xfId="4630"/>
    <cellStyle name="Обычный 19 3 14" xfId="4815"/>
    <cellStyle name="Обычный 19 3 15" xfId="4981"/>
    <cellStyle name="Обычный 19 3 16" xfId="5129"/>
    <cellStyle name="Обычный 19 3 17" xfId="5267"/>
    <cellStyle name="Обычный 19 3 18" xfId="5380"/>
    <cellStyle name="Обычный 19 3 19" xfId="5480"/>
    <cellStyle name="Обычный 19 3 2" xfId="2493"/>
    <cellStyle name="Обычный 19 3 20" xfId="6023"/>
    <cellStyle name="Обычный 19 3 21" xfId="6230"/>
    <cellStyle name="Обычный 19 3 22" xfId="6395"/>
    <cellStyle name="Обычный 19 3 23" xfId="6532"/>
    <cellStyle name="Обычный 19 3 24" xfId="6646"/>
    <cellStyle name="Обычный 19 3 25" xfId="6746"/>
    <cellStyle name="Обычный 19 3 3" xfId="2703"/>
    <cellStyle name="Обычный 19 3 4" xfId="2932"/>
    <cellStyle name="Обычный 19 3 5" xfId="3124"/>
    <cellStyle name="Обычный 19 3 6" xfId="3324"/>
    <cellStyle name="Обычный 19 3 7" xfId="3516"/>
    <cellStyle name="Обычный 19 3 8" xfId="3708"/>
    <cellStyle name="Обычный 19 3 9" xfId="3895"/>
    <cellStyle name="Обычный 19 30" xfId="6738"/>
    <cellStyle name="Обычный 19 4" xfId="1780"/>
    <cellStyle name="Обычный 19 4 10" xfId="4097"/>
    <cellStyle name="Обычный 19 4 11" xfId="4279"/>
    <cellStyle name="Обычный 19 4 12" xfId="4469"/>
    <cellStyle name="Обычный 19 4 13" xfId="4641"/>
    <cellStyle name="Обычный 19 4 14" xfId="4826"/>
    <cellStyle name="Обычный 19 4 15" xfId="4992"/>
    <cellStyle name="Обычный 19 4 16" xfId="5140"/>
    <cellStyle name="Обычный 19 4 17" xfId="5278"/>
    <cellStyle name="Обычный 19 4 18" xfId="5391"/>
    <cellStyle name="Обычный 19 4 19" xfId="5491"/>
    <cellStyle name="Обычный 19 4 2" xfId="2506"/>
    <cellStyle name="Обычный 19 4 20" xfId="6037"/>
    <cellStyle name="Обычный 19 4 21" xfId="6241"/>
    <cellStyle name="Обычный 19 4 22" xfId="6406"/>
    <cellStyle name="Обычный 19 4 23" xfId="6543"/>
    <cellStyle name="Обычный 19 4 24" xfId="6657"/>
    <cellStyle name="Обычный 19 4 25" xfId="6757"/>
    <cellStyle name="Обычный 19 4 3" xfId="2716"/>
    <cellStyle name="Обычный 19 4 4" xfId="2945"/>
    <cellStyle name="Обычный 19 4 5" xfId="3137"/>
    <cellStyle name="Обычный 19 4 6" xfId="3337"/>
    <cellStyle name="Обычный 19 4 7" xfId="3529"/>
    <cellStyle name="Обычный 19 4 8" xfId="3721"/>
    <cellStyle name="Обычный 19 4 9" xfId="3906"/>
    <cellStyle name="Обычный 19 5" xfId="1793"/>
    <cellStyle name="Обычный 19 5 10" xfId="4110"/>
    <cellStyle name="Обычный 19 5 11" xfId="4292"/>
    <cellStyle name="Обычный 19 5 12" xfId="4482"/>
    <cellStyle name="Обычный 19 5 13" xfId="4654"/>
    <cellStyle name="Обычный 19 5 14" xfId="4839"/>
    <cellStyle name="Обычный 19 5 15" xfId="5005"/>
    <cellStyle name="Обычный 19 5 16" xfId="5153"/>
    <cellStyle name="Обычный 19 5 17" xfId="5291"/>
    <cellStyle name="Обычный 19 5 18" xfId="5404"/>
    <cellStyle name="Обычный 19 5 19" xfId="5504"/>
    <cellStyle name="Обычный 19 5 2" xfId="2519"/>
    <cellStyle name="Обычный 19 5 20" xfId="6050"/>
    <cellStyle name="Обычный 19 5 21" xfId="6254"/>
    <cellStyle name="Обычный 19 5 22" xfId="6419"/>
    <cellStyle name="Обычный 19 5 23" xfId="6556"/>
    <cellStyle name="Обычный 19 5 24" xfId="6670"/>
    <cellStyle name="Обычный 19 5 25" xfId="6770"/>
    <cellStyle name="Обычный 19 5 3" xfId="2729"/>
    <cellStyle name="Обычный 19 5 4" xfId="2958"/>
    <cellStyle name="Обычный 19 5 5" xfId="3150"/>
    <cellStyle name="Обычный 19 5 6" xfId="3350"/>
    <cellStyle name="Обычный 19 5 7" xfId="3542"/>
    <cellStyle name="Обычный 19 5 8" xfId="3734"/>
    <cellStyle name="Обычный 19 5 9" xfId="3919"/>
    <cellStyle name="Обычный 19 6" xfId="1789"/>
    <cellStyle name="Обычный 19 6 10" xfId="4106"/>
    <cellStyle name="Обычный 19 6 11" xfId="4288"/>
    <cellStyle name="Обычный 19 6 12" xfId="4478"/>
    <cellStyle name="Обычный 19 6 13" xfId="4650"/>
    <cellStyle name="Обычный 19 6 14" xfId="4835"/>
    <cellStyle name="Обычный 19 6 15" xfId="5001"/>
    <cellStyle name="Обычный 19 6 16" xfId="5149"/>
    <cellStyle name="Обычный 19 6 17" xfId="5287"/>
    <cellStyle name="Обычный 19 6 18" xfId="5400"/>
    <cellStyle name="Обычный 19 6 19" xfId="5500"/>
    <cellStyle name="Обычный 19 6 2" xfId="2515"/>
    <cellStyle name="Обычный 19 6 20" xfId="6046"/>
    <cellStyle name="Обычный 19 6 21" xfId="6250"/>
    <cellStyle name="Обычный 19 6 22" xfId="6415"/>
    <cellStyle name="Обычный 19 6 23" xfId="6552"/>
    <cellStyle name="Обычный 19 6 24" xfId="6666"/>
    <cellStyle name="Обычный 19 6 25" xfId="6766"/>
    <cellStyle name="Обычный 19 6 3" xfId="2725"/>
    <cellStyle name="Обычный 19 6 4" xfId="2954"/>
    <cellStyle name="Обычный 19 6 5" xfId="3146"/>
    <cellStyle name="Обычный 19 6 6" xfId="3346"/>
    <cellStyle name="Обычный 19 6 7" xfId="3538"/>
    <cellStyle name="Обычный 19 6 8" xfId="3730"/>
    <cellStyle name="Обычный 19 6 9" xfId="3915"/>
    <cellStyle name="Обычный 19 7" xfId="2476"/>
    <cellStyle name="Обычный 19 8" xfId="2683"/>
    <cellStyle name="Обычный 19 9" xfId="2911"/>
    <cellStyle name="Обычный 2" xfId="1"/>
    <cellStyle name="Обычный 2 10" xfId="473"/>
    <cellStyle name="Обычный 2 10 2" xfId="50536"/>
    <cellStyle name="Обычный 2 10 3" xfId="50537"/>
    <cellStyle name="Обычный 2 10 4" xfId="50538"/>
    <cellStyle name="Обычный 2 10 5" xfId="50539"/>
    <cellStyle name="Обычный 2 10 6" xfId="50535"/>
    <cellStyle name="Обычный 2 11" xfId="50540"/>
    <cellStyle name="Обычный 2 11 2" xfId="50541"/>
    <cellStyle name="Обычный 2 11 3" xfId="50542"/>
    <cellStyle name="Обычный 2 11 4" xfId="50543"/>
    <cellStyle name="Обычный 2 11 5" xfId="50544"/>
    <cellStyle name="Обычный 2 12" xfId="14991"/>
    <cellStyle name="Обычный 2 12 2" xfId="50545"/>
    <cellStyle name="Обычный 2 12 3" xfId="50546"/>
    <cellStyle name="Обычный 2 12 4" xfId="50547"/>
    <cellStyle name="Обычный 2 12 5" xfId="50548"/>
    <cellStyle name="Обычный 2 13" xfId="50549"/>
    <cellStyle name="Обычный 2 13 2" xfId="1027"/>
    <cellStyle name="Обычный 2 13 3" xfId="50550"/>
    <cellStyle name="Обычный 2 13 4" xfId="50551"/>
    <cellStyle name="Обычный 2 13 5" xfId="50552"/>
    <cellStyle name="Обычный 2 13 6" xfId="50553"/>
    <cellStyle name="Обычный 2 14" xfId="50554"/>
    <cellStyle name="Обычный 2 14 2" xfId="50555"/>
    <cellStyle name="Обычный 2 14 3" xfId="50556"/>
    <cellStyle name="Обычный 2 14 4" xfId="50557"/>
    <cellStyle name="Обычный 2 14 5" xfId="50558"/>
    <cellStyle name="Обычный 2 14 6" xfId="50559"/>
    <cellStyle name="Обычный 2 15" xfId="50560"/>
    <cellStyle name="Обычный 2 15 2" xfId="50561"/>
    <cellStyle name="Обычный 2 16" xfId="50562"/>
    <cellStyle name="Обычный 2 16 2" xfId="50563"/>
    <cellStyle name="Обычный 2 17" xfId="50564"/>
    <cellStyle name="Обычный 2 17 2" xfId="50565"/>
    <cellStyle name="Обычный 2 18" xfId="50566"/>
    <cellStyle name="Обычный 2 19" xfId="50567"/>
    <cellStyle name="Обычный 2 2" xfId="474"/>
    <cellStyle name="Обычный 2 2 10" xfId="50568"/>
    <cellStyle name="Обычный 2 2 10 2" xfId="50569"/>
    <cellStyle name="Обычный 2 2 11" xfId="50570"/>
    <cellStyle name="Обычный 2 2 11 2" xfId="50571"/>
    <cellStyle name="Обычный 2 2 12" xfId="50572"/>
    <cellStyle name="Обычный 2 2 12 2" xfId="50573"/>
    <cellStyle name="Обычный 2 2 13" xfId="50574"/>
    <cellStyle name="Обычный 2 2 13 2" xfId="50575"/>
    <cellStyle name="Обычный 2 2 14" xfId="50576"/>
    <cellStyle name="Обычный 2 2 14 2" xfId="50577"/>
    <cellStyle name="Обычный 2 2 15" xfId="50578"/>
    <cellStyle name="Обычный 2 2 15 2" xfId="50579"/>
    <cellStyle name="Обычный 2 2 16" xfId="50580"/>
    <cellStyle name="Обычный 2 2 16 2" xfId="50581"/>
    <cellStyle name="Обычный 2 2 17" xfId="50582"/>
    <cellStyle name="Обычный 2 2 17 2" xfId="50583"/>
    <cellStyle name="Обычный 2 2 18" xfId="50584"/>
    <cellStyle name="Обычный 2 2 18 2" xfId="50585"/>
    <cellStyle name="Обычный 2 2 19" xfId="50586"/>
    <cellStyle name="Обычный 2 2 19 2" xfId="50587"/>
    <cellStyle name="Обычный 2 2 2" xfId="475"/>
    <cellStyle name="Обычный 2 2 2 10" xfId="50588"/>
    <cellStyle name="Обычный 2 2 2 10 2" xfId="50589"/>
    <cellStyle name="Обычный 2 2 2 11" xfId="50590"/>
    <cellStyle name="Обычный 2 2 2 11 2" xfId="50591"/>
    <cellStyle name="Обычный 2 2 2 12" xfId="50592"/>
    <cellStyle name="Обычный 2 2 2 12 2" xfId="50593"/>
    <cellStyle name="Обычный 2 2 2 13" xfId="50594"/>
    <cellStyle name="Обычный 2 2 2 13 2" xfId="50595"/>
    <cellStyle name="Обычный 2 2 2 14" xfId="50596"/>
    <cellStyle name="Обычный 2 2 2 14 2" xfId="50597"/>
    <cellStyle name="Обычный 2 2 2 15" xfId="50598"/>
    <cellStyle name="Обычный 2 2 2 15 2" xfId="50599"/>
    <cellStyle name="Обычный 2 2 2 16" xfId="50600"/>
    <cellStyle name="Обычный 2 2 2 16 2" xfId="50601"/>
    <cellStyle name="Обычный 2 2 2 17" xfId="50602"/>
    <cellStyle name="Обычный 2 2 2 17 2" xfId="50603"/>
    <cellStyle name="Обычный 2 2 2 18" xfId="50604"/>
    <cellStyle name="Обычный 2 2 2 18 2" xfId="50605"/>
    <cellStyle name="Обычный 2 2 2 19" xfId="50606"/>
    <cellStyle name="Обычный 2 2 2 19 2" xfId="50607"/>
    <cellStyle name="Обычный 2 2 2 2" xfId="748"/>
    <cellStyle name="Обычный 2 2 2 2 2" xfId="50608"/>
    <cellStyle name="Обычный 2 2 2 20" xfId="50609"/>
    <cellStyle name="Обычный 2 2 2 20 2" xfId="50610"/>
    <cellStyle name="Обычный 2 2 2 21" xfId="50611"/>
    <cellStyle name="Обычный 2 2 2 21 2" xfId="50612"/>
    <cellStyle name="Обычный 2 2 2 22" xfId="50613"/>
    <cellStyle name="Обычный 2 2 2 22 2" xfId="50614"/>
    <cellStyle name="Обычный 2 2 2 23" xfId="50615"/>
    <cellStyle name="Обычный 2 2 2 23 2" xfId="50616"/>
    <cellStyle name="Обычный 2 2 2 24" xfId="50617"/>
    <cellStyle name="Обычный 2 2 2 24 2" xfId="50618"/>
    <cellStyle name="Обычный 2 2 2 25" xfId="50619"/>
    <cellStyle name="Обычный 2 2 2 25 2" xfId="50620"/>
    <cellStyle name="Обычный 2 2 2 26" xfId="50621"/>
    <cellStyle name="Обычный 2 2 2 26 2" xfId="50622"/>
    <cellStyle name="Обычный 2 2 2 27" xfId="50623"/>
    <cellStyle name="Обычный 2 2 2 27 2" xfId="50624"/>
    <cellStyle name="Обычный 2 2 2 28" xfId="50625"/>
    <cellStyle name="Обычный 2 2 2 28 2" xfId="50626"/>
    <cellStyle name="Обычный 2 2 2 29" xfId="50627"/>
    <cellStyle name="Обычный 2 2 2 29 2" xfId="50628"/>
    <cellStyle name="Обычный 2 2 2 3" xfId="50629"/>
    <cellStyle name="Обычный 2 2 2 3 2" xfId="50630"/>
    <cellStyle name="Обычный 2 2 2 30" xfId="50631"/>
    <cellStyle name="Обычный 2 2 2 30 2" xfId="50632"/>
    <cellStyle name="Обычный 2 2 2 31" xfId="50633"/>
    <cellStyle name="Обычный 2 2 2 31 2" xfId="50634"/>
    <cellStyle name="Обычный 2 2 2 32" xfId="50635"/>
    <cellStyle name="Обычный 2 2 2 32 2" xfId="50636"/>
    <cellStyle name="Обычный 2 2 2 33" xfId="50637"/>
    <cellStyle name="Обычный 2 2 2 33 2" xfId="50638"/>
    <cellStyle name="Обычный 2 2 2 34" xfId="50639"/>
    <cellStyle name="Обычный 2 2 2 34 2" xfId="50640"/>
    <cellStyle name="Обычный 2 2 2 35" xfId="50641"/>
    <cellStyle name="Обычный 2 2 2 35 2" xfId="50642"/>
    <cellStyle name="Обычный 2 2 2 36" xfId="50643"/>
    <cellStyle name="Обычный 2 2 2 36 2" xfId="50644"/>
    <cellStyle name="Обычный 2 2 2 37" xfId="50645"/>
    <cellStyle name="Обычный 2 2 2 37 2" xfId="50646"/>
    <cellStyle name="Обычный 2 2 2 38" xfId="50647"/>
    <cellStyle name="Обычный 2 2 2 38 2" xfId="50648"/>
    <cellStyle name="Обычный 2 2 2 39" xfId="50649"/>
    <cellStyle name="Обычный 2 2 2 39 2" xfId="50650"/>
    <cellStyle name="Обычный 2 2 2 4" xfId="50651"/>
    <cellStyle name="Обычный 2 2 2 4 2" xfId="50652"/>
    <cellStyle name="Обычный 2 2 2 40" xfId="50653"/>
    <cellStyle name="Обычный 2 2 2 40 2" xfId="50654"/>
    <cellStyle name="Обычный 2 2 2 41" xfId="50655"/>
    <cellStyle name="Обычный 2 2 2 41 2" xfId="50656"/>
    <cellStyle name="Обычный 2 2 2 42" xfId="50657"/>
    <cellStyle name="Обычный 2 2 2 42 2" xfId="50658"/>
    <cellStyle name="Обычный 2 2 2 43" xfId="50659"/>
    <cellStyle name="Обычный 2 2 2 43 2" xfId="50660"/>
    <cellStyle name="Обычный 2 2 2 44" xfId="50661"/>
    <cellStyle name="Обычный 2 2 2 44 2" xfId="50662"/>
    <cellStyle name="Обычный 2 2 2 45" xfId="50663"/>
    <cellStyle name="Обычный 2 2 2 45 2" xfId="50664"/>
    <cellStyle name="Обычный 2 2 2 46" xfId="50665"/>
    <cellStyle name="Обычный 2 2 2 46 2" xfId="50666"/>
    <cellStyle name="Обычный 2 2 2 47" xfId="50667"/>
    <cellStyle name="Обычный 2 2 2 48" xfId="1652"/>
    <cellStyle name="Обычный 2 2 2 5" xfId="50668"/>
    <cellStyle name="Обычный 2 2 2 5 2" xfId="50669"/>
    <cellStyle name="Обычный 2 2 2 6" xfId="50670"/>
    <cellStyle name="Обычный 2 2 2 6 2" xfId="50671"/>
    <cellStyle name="Обычный 2 2 2 7" xfId="50672"/>
    <cellStyle name="Обычный 2 2 2 7 2" xfId="50673"/>
    <cellStyle name="Обычный 2 2 2 8" xfId="50674"/>
    <cellStyle name="Обычный 2 2 2 8 2" xfId="50675"/>
    <cellStyle name="Обычный 2 2 2 9" xfId="50676"/>
    <cellStyle name="Обычный 2 2 2 9 2" xfId="50677"/>
    <cellStyle name="Обычный 2 2 20" xfId="50678"/>
    <cellStyle name="Обычный 2 2 20 2" xfId="50679"/>
    <cellStyle name="Обычный 2 2 21" xfId="50680"/>
    <cellStyle name="Обычный 2 2 21 2" xfId="50681"/>
    <cellStyle name="Обычный 2 2 22" xfId="50682"/>
    <cellStyle name="Обычный 2 2 22 2" xfId="50683"/>
    <cellStyle name="Обычный 2 2 23" xfId="50684"/>
    <cellStyle name="Обычный 2 2 23 2" xfId="50685"/>
    <cellStyle name="Обычный 2 2 24" xfId="50686"/>
    <cellStyle name="Обычный 2 2 24 2" xfId="50687"/>
    <cellStyle name="Обычный 2 2 25" xfId="50688"/>
    <cellStyle name="Обычный 2 2 25 2" xfId="50689"/>
    <cellStyle name="Обычный 2 2 26" xfId="50690"/>
    <cellStyle name="Обычный 2 2 26 2" xfId="50691"/>
    <cellStyle name="Обычный 2 2 27" xfId="50692"/>
    <cellStyle name="Обычный 2 2 27 2" xfId="50693"/>
    <cellStyle name="Обычный 2 2 28" xfId="50694"/>
    <cellStyle name="Обычный 2 2 28 2" xfId="50695"/>
    <cellStyle name="Обычный 2 2 29" xfId="50696"/>
    <cellStyle name="Обычный 2 2 29 2" xfId="50697"/>
    <cellStyle name="Обычный 2 2 3" xfId="476"/>
    <cellStyle name="Обычный 2 2 3 2" xfId="50698"/>
    <cellStyle name="Обычный 2 2 3 3" xfId="1752"/>
    <cellStyle name="Обычный 2 2 30" xfId="50699"/>
    <cellStyle name="Обычный 2 2 30 2" xfId="50700"/>
    <cellStyle name="Обычный 2 2 31" xfId="50701"/>
    <cellStyle name="Обычный 2 2 31 2" xfId="50702"/>
    <cellStyle name="Обычный 2 2 32" xfId="50703"/>
    <cellStyle name="Обычный 2 2 32 2" xfId="50704"/>
    <cellStyle name="Обычный 2 2 33" xfId="50705"/>
    <cellStyle name="Обычный 2 2 33 2" xfId="50706"/>
    <cellStyle name="Обычный 2 2 34" xfId="50707"/>
    <cellStyle name="Обычный 2 2 34 2" xfId="50708"/>
    <cellStyle name="Обычный 2 2 35" xfId="50709"/>
    <cellStyle name="Обычный 2 2 35 2" xfId="50710"/>
    <cellStyle name="Обычный 2 2 36" xfId="50711"/>
    <cellStyle name="Обычный 2 2 36 2" xfId="50712"/>
    <cellStyle name="Обычный 2 2 37" xfId="50713"/>
    <cellStyle name="Обычный 2 2 37 2" xfId="50714"/>
    <cellStyle name="Обычный 2 2 38" xfId="50715"/>
    <cellStyle name="Обычный 2 2 38 2" xfId="50716"/>
    <cellStyle name="Обычный 2 2 39" xfId="50717"/>
    <cellStyle name="Обычный 2 2 39 2" xfId="50718"/>
    <cellStyle name="Обычный 2 2 4" xfId="50719"/>
    <cellStyle name="Обычный 2 2 4 2" xfId="50720"/>
    <cellStyle name="Обычный 2 2 40" xfId="50721"/>
    <cellStyle name="Обычный 2 2 40 2" xfId="50722"/>
    <cellStyle name="Обычный 2 2 41" xfId="50723"/>
    <cellStyle name="Обычный 2 2 41 2" xfId="50724"/>
    <cellStyle name="Обычный 2 2 42" xfId="50725"/>
    <cellStyle name="Обычный 2 2 42 2" xfId="50726"/>
    <cellStyle name="Обычный 2 2 43" xfId="50727"/>
    <cellStyle name="Обычный 2 2 43 2" xfId="50728"/>
    <cellStyle name="Обычный 2 2 44" xfId="50729"/>
    <cellStyle name="Обычный 2 2 45" xfId="50730"/>
    <cellStyle name="Обычный 2 2 46" xfId="50731"/>
    <cellStyle name="Обычный 2 2 47" xfId="50732"/>
    <cellStyle name="Обычный 2 2 48" xfId="50733"/>
    <cellStyle name="Обычный 2 2 5" xfId="50734"/>
    <cellStyle name="Обычный 2 2 5 2" xfId="50735"/>
    <cellStyle name="Обычный 2 2 6" xfId="9"/>
    <cellStyle name="Обычный 2 2 6 2" xfId="50736"/>
    <cellStyle name="Обычный 2 2 7" xfId="13"/>
    <cellStyle name="Обычный 2 2 7 2" xfId="50738"/>
    <cellStyle name="Обычный 2 2 7 3" xfId="50737"/>
    <cellStyle name="Обычный 2 2 8" xfId="50739"/>
    <cellStyle name="Обычный 2 2 8 2" xfId="50740"/>
    <cellStyle name="Обычный 2 2 9" xfId="50741"/>
    <cellStyle name="Обычный 2 2 9 2" xfId="50742"/>
    <cellStyle name="Обычный 2 2_БЮДЖЕТ послед. 25.02.10г" xfId="749"/>
    <cellStyle name="Обычный 2 20" xfId="50743"/>
    <cellStyle name="Обычный 2 21" xfId="50744"/>
    <cellStyle name="Обычный 2 22" xfId="1031"/>
    <cellStyle name="Обычный 2 3" xfId="477"/>
    <cellStyle name="Обычный 2 3 2" xfId="1653"/>
    <cellStyle name="Обычный 2 3 2 2" xfId="50745"/>
    <cellStyle name="Обычный 2 3 2 3" xfId="50746"/>
    <cellStyle name="Обычный 2 3 2 4" xfId="50747"/>
    <cellStyle name="Обычный 2 3 2 5" xfId="50748"/>
    <cellStyle name="Обычный 2 3 3" xfId="1753"/>
    <cellStyle name="Обычный 2 3 3 2" xfId="50749"/>
    <cellStyle name="Обычный 2 3 3 3" xfId="50750"/>
    <cellStyle name="Обычный 2 3 3 4" xfId="50751"/>
    <cellStyle name="Обычный 2 3 3 5" xfId="50752"/>
    <cellStyle name="Обычный 2 3 4" xfId="50753"/>
    <cellStyle name="Обычный 2 3 4 2" xfId="50754"/>
    <cellStyle name="Обычный 2 3 4 3" xfId="50755"/>
    <cellStyle name="Обычный 2 3 4 4" xfId="50756"/>
    <cellStyle name="Обычный 2 3 4 5" xfId="50757"/>
    <cellStyle name="Обычный 2 3 5" xfId="50758"/>
    <cellStyle name="Обычный 2 3 6" xfId="50759"/>
    <cellStyle name="Обычный 2 3 7" xfId="50760"/>
    <cellStyle name="Обычный 2 3 8" xfId="50761"/>
    <cellStyle name="Обычный 2 3 9" xfId="1032"/>
    <cellStyle name="Обычный 2 4" xfId="478"/>
    <cellStyle name="Обычный 2 4 2" xfId="1654"/>
    <cellStyle name="Обычный 2 4 3" xfId="1754"/>
    <cellStyle name="Обычный 2 4 4" xfId="50762"/>
    <cellStyle name="Обычный 2 4 5" xfId="50763"/>
    <cellStyle name="Обычный 2 4 6" xfId="1033"/>
    <cellStyle name="Обычный 2 5" xfId="10"/>
    <cellStyle name="Обычный 2 5 2" xfId="14882"/>
    <cellStyle name="Обычный 2 5 3" xfId="50764"/>
    <cellStyle name="Обычный 2 5 4" xfId="50765"/>
    <cellStyle name="Обычный 2 5 5" xfId="50766"/>
    <cellStyle name="Обычный 2 5 6" xfId="1751"/>
    <cellStyle name="Обычный 2 6" xfId="750"/>
    <cellStyle name="Обычный 2 6 2" xfId="50767"/>
    <cellStyle name="Обычный 2 6 3" xfId="50768"/>
    <cellStyle name="Обычный 2 6 4" xfId="50769"/>
    <cellStyle name="Обычный 2 6 5" xfId="50770"/>
    <cellStyle name="Обычный 2 7" xfId="479"/>
    <cellStyle name="Обычный 2 7 2" xfId="50772"/>
    <cellStyle name="Обычный 2 7 3" xfId="50773"/>
    <cellStyle name="Обычный 2 7 4" xfId="50774"/>
    <cellStyle name="Обычный 2 7 5" xfId="50775"/>
    <cellStyle name="Обычный 2 7 6" xfId="50771"/>
    <cellStyle name="Обычный 2 8" xfId="50776"/>
    <cellStyle name="Обычный 2 8 2" xfId="50777"/>
    <cellStyle name="Обычный 2 8 3" xfId="50778"/>
    <cellStyle name="Обычный 2 8 4" xfId="50779"/>
    <cellStyle name="Обычный 2 8 5" xfId="50780"/>
    <cellStyle name="Обычный 2 9" xfId="50781"/>
    <cellStyle name="Обычный 2 9 2" xfId="50782"/>
    <cellStyle name="Обычный 2 9 3" xfId="50783"/>
    <cellStyle name="Обычный 2 9 4" xfId="50784"/>
    <cellStyle name="Обычный 2 9 5" xfId="50785"/>
    <cellStyle name="Обычный 2_111" xfId="50786"/>
    <cellStyle name="Обычный 20" xfId="1744"/>
    <cellStyle name="Обычный 20 10" xfId="3105"/>
    <cellStyle name="Обычный 20 11" xfId="3304"/>
    <cellStyle name="Обычный 20 12" xfId="3496"/>
    <cellStyle name="Обычный 20 13" xfId="3690"/>
    <cellStyle name="Обычный 20 14" xfId="3878"/>
    <cellStyle name="Обычный 20 15" xfId="4069"/>
    <cellStyle name="Обычный 20 16" xfId="4250"/>
    <cellStyle name="Обычный 20 17" xfId="4441"/>
    <cellStyle name="Обычный 20 18" xfId="4613"/>
    <cellStyle name="Обычный 20 19" xfId="4800"/>
    <cellStyle name="Обычный 20 2" xfId="1772"/>
    <cellStyle name="Обычный 20 2 10" xfId="4090"/>
    <cellStyle name="Обычный 20 2 11" xfId="4274"/>
    <cellStyle name="Обычный 20 2 12" xfId="4463"/>
    <cellStyle name="Обычный 20 2 13" xfId="4636"/>
    <cellStyle name="Обычный 20 2 14" xfId="4821"/>
    <cellStyle name="Обычный 20 2 15" xfId="4987"/>
    <cellStyle name="Обычный 20 2 16" xfId="5135"/>
    <cellStyle name="Обычный 20 2 17" xfId="5273"/>
    <cellStyle name="Обычный 20 2 18" xfId="5386"/>
    <cellStyle name="Обычный 20 2 19" xfId="5486"/>
    <cellStyle name="Обычный 20 2 2" xfId="2499"/>
    <cellStyle name="Обычный 20 2 20" xfId="6029"/>
    <cellStyle name="Обычный 20 2 21" xfId="6236"/>
    <cellStyle name="Обычный 20 2 22" xfId="6401"/>
    <cellStyle name="Обычный 20 2 23" xfId="6538"/>
    <cellStyle name="Обычный 20 2 24" xfId="6652"/>
    <cellStyle name="Обычный 20 2 25" xfId="6752"/>
    <cellStyle name="Обычный 20 2 3" xfId="2709"/>
    <cellStyle name="Обычный 20 2 4" xfId="2938"/>
    <cellStyle name="Обычный 20 2 5" xfId="3130"/>
    <cellStyle name="Обычный 20 2 6" xfId="3330"/>
    <cellStyle name="Обычный 20 2 7" xfId="3522"/>
    <cellStyle name="Обычный 20 2 8" xfId="3714"/>
    <cellStyle name="Обычный 20 2 9" xfId="3901"/>
    <cellStyle name="Обычный 20 20" xfId="4967"/>
    <cellStyle name="Обычный 20 21" xfId="5118"/>
    <cellStyle name="Обычный 20 22" xfId="5256"/>
    <cellStyle name="Обычный 20 23" xfId="5373"/>
    <cellStyle name="Обычный 20 24" xfId="5473"/>
    <cellStyle name="Обычный 20 25" xfId="6004"/>
    <cellStyle name="Обычный 20 26" xfId="6215"/>
    <cellStyle name="Обычный 20 27" xfId="6384"/>
    <cellStyle name="Обычный 20 28" xfId="6521"/>
    <cellStyle name="Обычный 20 29" xfId="6639"/>
    <cellStyle name="Обычный 20 3" xfId="1765"/>
    <cellStyle name="Обычный 20 3 10" xfId="4083"/>
    <cellStyle name="Обычный 20 3 11" xfId="4267"/>
    <cellStyle name="Обычный 20 3 12" xfId="4456"/>
    <cellStyle name="Обычный 20 3 13" xfId="4629"/>
    <cellStyle name="Обычный 20 3 14" xfId="4814"/>
    <cellStyle name="Обычный 20 3 15" xfId="4980"/>
    <cellStyle name="Обычный 20 3 16" xfId="5128"/>
    <cellStyle name="Обычный 20 3 17" xfId="5266"/>
    <cellStyle name="Обычный 20 3 18" xfId="5379"/>
    <cellStyle name="Обычный 20 3 19" xfId="5479"/>
    <cellStyle name="Обычный 20 3 2" xfId="2492"/>
    <cellStyle name="Обычный 20 3 20" xfId="6022"/>
    <cellStyle name="Обычный 20 3 21" xfId="6229"/>
    <cellStyle name="Обычный 20 3 22" xfId="6394"/>
    <cellStyle name="Обычный 20 3 23" xfId="6531"/>
    <cellStyle name="Обычный 20 3 24" xfId="6645"/>
    <cellStyle name="Обычный 20 3 25" xfId="6745"/>
    <cellStyle name="Обычный 20 3 3" xfId="2702"/>
    <cellStyle name="Обычный 20 3 4" xfId="2931"/>
    <cellStyle name="Обычный 20 3 5" xfId="3123"/>
    <cellStyle name="Обычный 20 3 6" xfId="3323"/>
    <cellStyle name="Обычный 20 3 7" xfId="3515"/>
    <cellStyle name="Обычный 20 3 8" xfId="3707"/>
    <cellStyle name="Обычный 20 3 9" xfId="3894"/>
    <cellStyle name="Обычный 20 30" xfId="6739"/>
    <cellStyle name="Обычный 20 4" xfId="1781"/>
    <cellStyle name="Обычный 20 4 10" xfId="4098"/>
    <cellStyle name="Обычный 20 4 11" xfId="4280"/>
    <cellStyle name="Обычный 20 4 12" xfId="4470"/>
    <cellStyle name="Обычный 20 4 13" xfId="4642"/>
    <cellStyle name="Обычный 20 4 14" xfId="4827"/>
    <cellStyle name="Обычный 20 4 15" xfId="4993"/>
    <cellStyle name="Обычный 20 4 16" xfId="5141"/>
    <cellStyle name="Обычный 20 4 17" xfId="5279"/>
    <cellStyle name="Обычный 20 4 18" xfId="5392"/>
    <cellStyle name="Обычный 20 4 19" xfId="5492"/>
    <cellStyle name="Обычный 20 4 2" xfId="2507"/>
    <cellStyle name="Обычный 20 4 20" xfId="6038"/>
    <cellStyle name="Обычный 20 4 21" xfId="6242"/>
    <cellStyle name="Обычный 20 4 22" xfId="6407"/>
    <cellStyle name="Обычный 20 4 23" xfId="6544"/>
    <cellStyle name="Обычный 20 4 24" xfId="6658"/>
    <cellStyle name="Обычный 20 4 25" xfId="6758"/>
    <cellStyle name="Обычный 20 4 3" xfId="2717"/>
    <cellStyle name="Обычный 20 4 4" xfId="2946"/>
    <cellStyle name="Обычный 20 4 5" xfId="3138"/>
    <cellStyle name="Обычный 20 4 6" xfId="3338"/>
    <cellStyle name="Обычный 20 4 7" xfId="3530"/>
    <cellStyle name="Обычный 20 4 8" xfId="3722"/>
    <cellStyle name="Обычный 20 4 9" xfId="3907"/>
    <cellStyle name="Обычный 20 5" xfId="1794"/>
    <cellStyle name="Обычный 20 5 10" xfId="4111"/>
    <cellStyle name="Обычный 20 5 11" xfId="4293"/>
    <cellStyle name="Обычный 20 5 12" xfId="4483"/>
    <cellStyle name="Обычный 20 5 13" xfId="4655"/>
    <cellStyle name="Обычный 20 5 14" xfId="4840"/>
    <cellStyle name="Обычный 20 5 15" xfId="5006"/>
    <cellStyle name="Обычный 20 5 16" xfId="5154"/>
    <cellStyle name="Обычный 20 5 17" xfId="5292"/>
    <cellStyle name="Обычный 20 5 18" xfId="5405"/>
    <cellStyle name="Обычный 20 5 19" xfId="5505"/>
    <cellStyle name="Обычный 20 5 2" xfId="2520"/>
    <cellStyle name="Обычный 20 5 20" xfId="6051"/>
    <cellStyle name="Обычный 20 5 21" xfId="6255"/>
    <cellStyle name="Обычный 20 5 22" xfId="6420"/>
    <cellStyle name="Обычный 20 5 23" xfId="6557"/>
    <cellStyle name="Обычный 20 5 24" xfId="6671"/>
    <cellStyle name="Обычный 20 5 25" xfId="6771"/>
    <cellStyle name="Обычный 20 5 3" xfId="2730"/>
    <cellStyle name="Обычный 20 5 4" xfId="2959"/>
    <cellStyle name="Обычный 20 5 5" xfId="3151"/>
    <cellStyle name="Обычный 20 5 6" xfId="3351"/>
    <cellStyle name="Обычный 20 5 7" xfId="3543"/>
    <cellStyle name="Обычный 20 5 8" xfId="3735"/>
    <cellStyle name="Обычный 20 5 9" xfId="3920"/>
    <cellStyle name="Обычный 20 6" xfId="1788"/>
    <cellStyle name="Обычный 20 6 10" xfId="4105"/>
    <cellStyle name="Обычный 20 6 11" xfId="4287"/>
    <cellStyle name="Обычный 20 6 12" xfId="4477"/>
    <cellStyle name="Обычный 20 6 13" xfId="4649"/>
    <cellStyle name="Обычный 20 6 14" xfId="4834"/>
    <cellStyle name="Обычный 20 6 15" xfId="5000"/>
    <cellStyle name="Обычный 20 6 16" xfId="5148"/>
    <cellStyle name="Обычный 20 6 17" xfId="5286"/>
    <cellStyle name="Обычный 20 6 18" xfId="5399"/>
    <cellStyle name="Обычный 20 6 19" xfId="5499"/>
    <cellStyle name="Обычный 20 6 2" xfId="2514"/>
    <cellStyle name="Обычный 20 6 20" xfId="6045"/>
    <cellStyle name="Обычный 20 6 21" xfId="6249"/>
    <cellStyle name="Обычный 20 6 22" xfId="6414"/>
    <cellStyle name="Обычный 20 6 23" xfId="6551"/>
    <cellStyle name="Обычный 20 6 24" xfId="6665"/>
    <cellStyle name="Обычный 20 6 25" xfId="6765"/>
    <cellStyle name="Обычный 20 6 3" xfId="2724"/>
    <cellStyle name="Обычный 20 6 4" xfId="2953"/>
    <cellStyle name="Обычный 20 6 5" xfId="3145"/>
    <cellStyle name="Обычный 20 6 6" xfId="3345"/>
    <cellStyle name="Обычный 20 6 7" xfId="3537"/>
    <cellStyle name="Обычный 20 6 8" xfId="3729"/>
    <cellStyle name="Обычный 20 6 9" xfId="3914"/>
    <cellStyle name="Обычный 20 7" xfId="2477"/>
    <cellStyle name="Обычный 20 8" xfId="2684"/>
    <cellStyle name="Обычный 20 9" xfId="2912"/>
    <cellStyle name="Обычный 21" xfId="480"/>
    <cellStyle name="Обычный 21 10" xfId="3106"/>
    <cellStyle name="Обычный 21 11" xfId="3305"/>
    <cellStyle name="Обычный 21 12" xfId="3497"/>
    <cellStyle name="Обычный 21 13" xfId="3691"/>
    <cellStyle name="Обычный 21 14" xfId="3879"/>
    <cellStyle name="Обычный 21 15" xfId="4070"/>
    <cellStyle name="Обычный 21 16" xfId="4251"/>
    <cellStyle name="Обычный 21 17" xfId="4442"/>
    <cellStyle name="Обычный 21 18" xfId="4614"/>
    <cellStyle name="Обычный 21 19" xfId="4801"/>
    <cellStyle name="Обычный 21 2" xfId="1773"/>
    <cellStyle name="Обычный 21 2 10" xfId="4091"/>
    <cellStyle name="Обычный 21 2 11" xfId="4275"/>
    <cellStyle name="Обычный 21 2 12" xfId="4464"/>
    <cellStyle name="Обычный 21 2 13" xfId="4637"/>
    <cellStyle name="Обычный 21 2 14" xfId="4822"/>
    <cellStyle name="Обычный 21 2 15" xfId="4988"/>
    <cellStyle name="Обычный 21 2 16" xfId="5136"/>
    <cellStyle name="Обычный 21 2 17" xfId="5274"/>
    <cellStyle name="Обычный 21 2 18" xfId="5387"/>
    <cellStyle name="Обычный 21 2 19" xfId="5487"/>
    <cellStyle name="Обычный 21 2 2" xfId="2500"/>
    <cellStyle name="Обычный 21 2 20" xfId="6030"/>
    <cellStyle name="Обычный 21 2 21" xfId="6237"/>
    <cellStyle name="Обычный 21 2 22" xfId="6402"/>
    <cellStyle name="Обычный 21 2 23" xfId="6539"/>
    <cellStyle name="Обычный 21 2 24" xfId="6653"/>
    <cellStyle name="Обычный 21 2 25" xfId="6753"/>
    <cellStyle name="Обычный 21 2 3" xfId="2710"/>
    <cellStyle name="Обычный 21 2 4" xfId="2939"/>
    <cellStyle name="Обычный 21 2 5" xfId="3131"/>
    <cellStyle name="Обычный 21 2 6" xfId="3331"/>
    <cellStyle name="Обычный 21 2 7" xfId="3523"/>
    <cellStyle name="Обычный 21 2 8" xfId="3715"/>
    <cellStyle name="Обычный 21 2 9" xfId="3902"/>
    <cellStyle name="Обычный 21 20" xfId="4968"/>
    <cellStyle name="Обычный 21 21" xfId="5119"/>
    <cellStyle name="Обычный 21 22" xfId="5257"/>
    <cellStyle name="Обычный 21 23" xfId="5374"/>
    <cellStyle name="Обычный 21 24" xfId="5474"/>
    <cellStyle name="Обычный 21 25" xfId="6005"/>
    <cellStyle name="Обычный 21 26" xfId="6216"/>
    <cellStyle name="Обычный 21 27" xfId="6385"/>
    <cellStyle name="Обычный 21 28" xfId="6522"/>
    <cellStyle name="Обычный 21 29" xfId="6640"/>
    <cellStyle name="Обычный 21 3" xfId="1764"/>
    <cellStyle name="Обычный 21 3 10" xfId="4082"/>
    <cellStyle name="Обычный 21 3 11" xfId="4266"/>
    <cellStyle name="Обычный 21 3 12" xfId="4455"/>
    <cellStyle name="Обычный 21 3 13" xfId="4628"/>
    <cellStyle name="Обычный 21 3 14" xfId="4813"/>
    <cellStyle name="Обычный 21 3 15" xfId="4979"/>
    <cellStyle name="Обычный 21 3 16" xfId="5127"/>
    <cellStyle name="Обычный 21 3 17" xfId="5265"/>
    <cellStyle name="Обычный 21 3 18" xfId="5378"/>
    <cellStyle name="Обычный 21 3 19" xfId="5478"/>
    <cellStyle name="Обычный 21 3 2" xfId="2491"/>
    <cellStyle name="Обычный 21 3 20" xfId="6021"/>
    <cellStyle name="Обычный 21 3 21" xfId="6228"/>
    <cellStyle name="Обычный 21 3 22" xfId="6393"/>
    <cellStyle name="Обычный 21 3 23" xfId="6530"/>
    <cellStyle name="Обычный 21 3 24" xfId="6644"/>
    <cellStyle name="Обычный 21 3 25" xfId="6744"/>
    <cellStyle name="Обычный 21 3 3" xfId="2701"/>
    <cellStyle name="Обычный 21 3 4" xfId="2930"/>
    <cellStyle name="Обычный 21 3 5" xfId="3122"/>
    <cellStyle name="Обычный 21 3 6" xfId="3322"/>
    <cellStyle name="Обычный 21 3 7" xfId="3514"/>
    <cellStyle name="Обычный 21 3 8" xfId="3706"/>
    <cellStyle name="Обычный 21 3 9" xfId="3893"/>
    <cellStyle name="Обычный 21 30" xfId="6740"/>
    <cellStyle name="Обычный 21 31" xfId="1745"/>
    <cellStyle name="Обычный 21 4" xfId="1782"/>
    <cellStyle name="Обычный 21 4 10" xfId="4099"/>
    <cellStyle name="Обычный 21 4 11" xfId="4281"/>
    <cellStyle name="Обычный 21 4 12" xfId="4471"/>
    <cellStyle name="Обычный 21 4 13" xfId="4643"/>
    <cellStyle name="Обычный 21 4 14" xfId="4828"/>
    <cellStyle name="Обычный 21 4 15" xfId="4994"/>
    <cellStyle name="Обычный 21 4 16" xfId="5142"/>
    <cellStyle name="Обычный 21 4 17" xfId="5280"/>
    <cellStyle name="Обычный 21 4 18" xfId="5393"/>
    <cellStyle name="Обычный 21 4 19" xfId="5493"/>
    <cellStyle name="Обычный 21 4 2" xfId="2508"/>
    <cellStyle name="Обычный 21 4 20" xfId="6039"/>
    <cellStyle name="Обычный 21 4 21" xfId="6243"/>
    <cellStyle name="Обычный 21 4 22" xfId="6408"/>
    <cellStyle name="Обычный 21 4 23" xfId="6545"/>
    <cellStyle name="Обычный 21 4 24" xfId="6659"/>
    <cellStyle name="Обычный 21 4 25" xfId="6759"/>
    <cellStyle name="Обычный 21 4 3" xfId="2718"/>
    <cellStyle name="Обычный 21 4 4" xfId="2947"/>
    <cellStyle name="Обычный 21 4 5" xfId="3139"/>
    <cellStyle name="Обычный 21 4 6" xfId="3339"/>
    <cellStyle name="Обычный 21 4 7" xfId="3531"/>
    <cellStyle name="Обычный 21 4 8" xfId="3723"/>
    <cellStyle name="Обычный 21 4 9" xfId="3908"/>
    <cellStyle name="Обычный 21 5" xfId="1795"/>
    <cellStyle name="Обычный 21 5 10" xfId="4112"/>
    <cellStyle name="Обычный 21 5 11" xfId="4294"/>
    <cellStyle name="Обычный 21 5 12" xfId="4484"/>
    <cellStyle name="Обычный 21 5 13" xfId="4656"/>
    <cellStyle name="Обычный 21 5 14" xfId="4841"/>
    <cellStyle name="Обычный 21 5 15" xfId="5007"/>
    <cellStyle name="Обычный 21 5 16" xfId="5155"/>
    <cellStyle name="Обычный 21 5 17" xfId="5293"/>
    <cellStyle name="Обычный 21 5 18" xfId="5406"/>
    <cellStyle name="Обычный 21 5 19" xfId="5506"/>
    <cellStyle name="Обычный 21 5 2" xfId="2521"/>
    <cellStyle name="Обычный 21 5 20" xfId="6052"/>
    <cellStyle name="Обычный 21 5 21" xfId="6256"/>
    <cellStyle name="Обычный 21 5 22" xfId="6421"/>
    <cellStyle name="Обычный 21 5 23" xfId="6558"/>
    <cellStyle name="Обычный 21 5 24" xfId="6672"/>
    <cellStyle name="Обычный 21 5 25" xfId="6772"/>
    <cellStyle name="Обычный 21 5 3" xfId="2731"/>
    <cellStyle name="Обычный 21 5 4" xfId="2960"/>
    <cellStyle name="Обычный 21 5 5" xfId="3152"/>
    <cellStyle name="Обычный 21 5 6" xfId="3352"/>
    <cellStyle name="Обычный 21 5 7" xfId="3544"/>
    <cellStyle name="Обычный 21 5 8" xfId="3736"/>
    <cellStyle name="Обычный 21 5 9" xfId="3921"/>
    <cellStyle name="Обычный 21 6" xfId="1787"/>
    <cellStyle name="Обычный 21 6 10" xfId="4104"/>
    <cellStyle name="Обычный 21 6 11" xfId="4286"/>
    <cellStyle name="Обычный 21 6 12" xfId="4476"/>
    <cellStyle name="Обычный 21 6 13" xfId="4648"/>
    <cellStyle name="Обычный 21 6 14" xfId="4833"/>
    <cellStyle name="Обычный 21 6 15" xfId="4999"/>
    <cellStyle name="Обычный 21 6 16" xfId="5147"/>
    <cellStyle name="Обычный 21 6 17" xfId="5285"/>
    <cellStyle name="Обычный 21 6 18" xfId="5398"/>
    <cellStyle name="Обычный 21 6 19" xfId="5498"/>
    <cellStyle name="Обычный 21 6 2" xfId="2513"/>
    <cellStyle name="Обычный 21 6 20" xfId="6044"/>
    <cellStyle name="Обычный 21 6 21" xfId="6248"/>
    <cellStyle name="Обычный 21 6 22" xfId="6413"/>
    <cellStyle name="Обычный 21 6 23" xfId="6550"/>
    <cellStyle name="Обычный 21 6 24" xfId="6664"/>
    <cellStyle name="Обычный 21 6 25" xfId="6764"/>
    <cellStyle name="Обычный 21 6 3" xfId="2723"/>
    <cellStyle name="Обычный 21 6 4" xfId="2952"/>
    <cellStyle name="Обычный 21 6 5" xfId="3144"/>
    <cellStyle name="Обычный 21 6 6" xfId="3344"/>
    <cellStyle name="Обычный 21 6 7" xfId="3536"/>
    <cellStyle name="Обычный 21 6 8" xfId="3728"/>
    <cellStyle name="Обычный 21 6 9" xfId="3913"/>
    <cellStyle name="Обычный 21 7" xfId="2478"/>
    <cellStyle name="Обычный 21 8" xfId="2685"/>
    <cellStyle name="Обычный 21 9" xfId="2913"/>
    <cellStyle name="Обычный 22" xfId="1746"/>
    <cellStyle name="Обычный 22 10" xfId="3107"/>
    <cellStyle name="Обычный 22 11" xfId="3306"/>
    <cellStyle name="Обычный 22 12" xfId="3498"/>
    <cellStyle name="Обычный 22 13" xfId="3692"/>
    <cellStyle name="Обычный 22 14" xfId="3880"/>
    <cellStyle name="Обычный 22 15" xfId="4071"/>
    <cellStyle name="Обычный 22 16" xfId="4252"/>
    <cellStyle name="Обычный 22 17" xfId="4443"/>
    <cellStyle name="Обычный 22 18" xfId="4615"/>
    <cellStyle name="Обычный 22 19" xfId="4802"/>
    <cellStyle name="Обычный 22 2" xfId="1774"/>
    <cellStyle name="Обычный 22 2 10" xfId="4092"/>
    <cellStyle name="Обычный 22 2 11" xfId="4276"/>
    <cellStyle name="Обычный 22 2 12" xfId="4465"/>
    <cellStyle name="Обычный 22 2 13" xfId="4638"/>
    <cellStyle name="Обычный 22 2 14" xfId="4823"/>
    <cellStyle name="Обычный 22 2 15" xfId="4989"/>
    <cellStyle name="Обычный 22 2 16" xfId="5137"/>
    <cellStyle name="Обычный 22 2 17" xfId="5275"/>
    <cellStyle name="Обычный 22 2 18" xfId="5388"/>
    <cellStyle name="Обычный 22 2 19" xfId="5488"/>
    <cellStyle name="Обычный 22 2 2" xfId="2501"/>
    <cellStyle name="Обычный 22 2 20" xfId="6031"/>
    <cellStyle name="Обычный 22 2 21" xfId="6238"/>
    <cellStyle name="Обычный 22 2 22" xfId="6403"/>
    <cellStyle name="Обычный 22 2 23" xfId="6540"/>
    <cellStyle name="Обычный 22 2 24" xfId="6654"/>
    <cellStyle name="Обычный 22 2 25" xfId="6754"/>
    <cellStyle name="Обычный 22 2 3" xfId="2711"/>
    <cellStyle name="Обычный 22 2 4" xfId="2940"/>
    <cellStyle name="Обычный 22 2 5" xfId="3132"/>
    <cellStyle name="Обычный 22 2 6" xfId="3332"/>
    <cellStyle name="Обычный 22 2 7" xfId="3524"/>
    <cellStyle name="Обычный 22 2 8" xfId="3716"/>
    <cellStyle name="Обычный 22 2 9" xfId="3903"/>
    <cellStyle name="Обычный 22 20" xfId="4969"/>
    <cellStyle name="Обычный 22 21" xfId="5120"/>
    <cellStyle name="Обычный 22 22" xfId="5258"/>
    <cellStyle name="Обычный 22 23" xfId="5375"/>
    <cellStyle name="Обычный 22 24" xfId="5475"/>
    <cellStyle name="Обычный 22 25" xfId="6006"/>
    <cellStyle name="Обычный 22 26" xfId="6217"/>
    <cellStyle name="Обычный 22 27" xfId="6386"/>
    <cellStyle name="Обычный 22 28" xfId="6523"/>
    <cellStyle name="Обычный 22 29" xfId="6641"/>
    <cellStyle name="Обычный 22 3" xfId="1763"/>
    <cellStyle name="Обычный 22 3 10" xfId="4081"/>
    <cellStyle name="Обычный 22 3 11" xfId="4265"/>
    <cellStyle name="Обычный 22 3 12" xfId="4454"/>
    <cellStyle name="Обычный 22 3 13" xfId="4627"/>
    <cellStyle name="Обычный 22 3 14" xfId="4812"/>
    <cellStyle name="Обычный 22 3 15" xfId="4978"/>
    <cellStyle name="Обычный 22 3 16" xfId="5126"/>
    <cellStyle name="Обычный 22 3 17" xfId="5264"/>
    <cellStyle name="Обычный 22 3 18" xfId="5377"/>
    <cellStyle name="Обычный 22 3 19" xfId="5477"/>
    <cellStyle name="Обычный 22 3 2" xfId="2490"/>
    <cellStyle name="Обычный 22 3 20" xfId="6020"/>
    <cellStyle name="Обычный 22 3 21" xfId="6227"/>
    <cellStyle name="Обычный 22 3 22" xfId="6392"/>
    <cellStyle name="Обычный 22 3 23" xfId="6529"/>
    <cellStyle name="Обычный 22 3 24" xfId="6643"/>
    <cellStyle name="Обычный 22 3 25" xfId="6743"/>
    <cellStyle name="Обычный 22 3 3" xfId="2700"/>
    <cellStyle name="Обычный 22 3 4" xfId="2929"/>
    <cellStyle name="Обычный 22 3 5" xfId="3121"/>
    <cellStyle name="Обычный 22 3 6" xfId="3321"/>
    <cellStyle name="Обычный 22 3 7" xfId="3513"/>
    <cellStyle name="Обычный 22 3 8" xfId="3705"/>
    <cellStyle name="Обычный 22 3 9" xfId="3892"/>
    <cellStyle name="Обычный 22 30" xfId="6741"/>
    <cellStyle name="Обычный 22 4" xfId="1783"/>
    <cellStyle name="Обычный 22 4 10" xfId="4100"/>
    <cellStyle name="Обычный 22 4 11" xfId="4282"/>
    <cellStyle name="Обычный 22 4 12" xfId="4472"/>
    <cellStyle name="Обычный 22 4 13" xfId="4644"/>
    <cellStyle name="Обычный 22 4 14" xfId="4829"/>
    <cellStyle name="Обычный 22 4 15" xfId="4995"/>
    <cellStyle name="Обычный 22 4 16" xfId="5143"/>
    <cellStyle name="Обычный 22 4 17" xfId="5281"/>
    <cellStyle name="Обычный 22 4 18" xfId="5394"/>
    <cellStyle name="Обычный 22 4 19" xfId="5494"/>
    <cellStyle name="Обычный 22 4 2" xfId="2509"/>
    <cellStyle name="Обычный 22 4 20" xfId="6040"/>
    <cellStyle name="Обычный 22 4 21" xfId="6244"/>
    <cellStyle name="Обычный 22 4 22" xfId="6409"/>
    <cellStyle name="Обычный 22 4 23" xfId="6546"/>
    <cellStyle name="Обычный 22 4 24" xfId="6660"/>
    <cellStyle name="Обычный 22 4 25" xfId="6760"/>
    <cellStyle name="Обычный 22 4 3" xfId="2719"/>
    <cellStyle name="Обычный 22 4 4" xfId="2948"/>
    <cellStyle name="Обычный 22 4 5" xfId="3140"/>
    <cellStyle name="Обычный 22 4 6" xfId="3340"/>
    <cellStyle name="Обычный 22 4 7" xfId="3532"/>
    <cellStyle name="Обычный 22 4 8" xfId="3724"/>
    <cellStyle name="Обычный 22 4 9" xfId="3909"/>
    <cellStyle name="Обычный 22 5" xfId="1796"/>
    <cellStyle name="Обычный 22 5 10" xfId="4113"/>
    <cellStyle name="Обычный 22 5 11" xfId="4295"/>
    <cellStyle name="Обычный 22 5 12" xfId="4485"/>
    <cellStyle name="Обычный 22 5 13" xfId="4657"/>
    <cellStyle name="Обычный 22 5 14" xfId="4842"/>
    <cellStyle name="Обычный 22 5 15" xfId="5008"/>
    <cellStyle name="Обычный 22 5 16" xfId="5156"/>
    <cellStyle name="Обычный 22 5 17" xfId="5294"/>
    <cellStyle name="Обычный 22 5 18" xfId="5407"/>
    <cellStyle name="Обычный 22 5 19" xfId="5507"/>
    <cellStyle name="Обычный 22 5 2" xfId="2522"/>
    <cellStyle name="Обычный 22 5 20" xfId="6053"/>
    <cellStyle name="Обычный 22 5 21" xfId="6257"/>
    <cellStyle name="Обычный 22 5 22" xfId="6422"/>
    <cellStyle name="Обычный 22 5 23" xfId="6559"/>
    <cellStyle name="Обычный 22 5 24" xfId="6673"/>
    <cellStyle name="Обычный 22 5 25" xfId="6773"/>
    <cellStyle name="Обычный 22 5 3" xfId="2732"/>
    <cellStyle name="Обычный 22 5 4" xfId="2961"/>
    <cellStyle name="Обычный 22 5 5" xfId="3153"/>
    <cellStyle name="Обычный 22 5 6" xfId="3353"/>
    <cellStyle name="Обычный 22 5 7" xfId="3545"/>
    <cellStyle name="Обычный 22 5 8" xfId="3737"/>
    <cellStyle name="Обычный 22 5 9" xfId="3922"/>
    <cellStyle name="Обычный 22 6" xfId="1786"/>
    <cellStyle name="Обычный 22 6 10" xfId="4103"/>
    <cellStyle name="Обычный 22 6 11" xfId="4285"/>
    <cellStyle name="Обычный 22 6 12" xfId="4475"/>
    <cellStyle name="Обычный 22 6 13" xfId="4647"/>
    <cellStyle name="Обычный 22 6 14" xfId="4832"/>
    <cellStyle name="Обычный 22 6 15" xfId="4998"/>
    <cellStyle name="Обычный 22 6 16" xfId="5146"/>
    <cellStyle name="Обычный 22 6 17" xfId="5284"/>
    <cellStyle name="Обычный 22 6 18" xfId="5397"/>
    <cellStyle name="Обычный 22 6 19" xfId="5497"/>
    <cellStyle name="Обычный 22 6 2" xfId="2512"/>
    <cellStyle name="Обычный 22 6 20" xfId="6043"/>
    <cellStyle name="Обычный 22 6 21" xfId="6247"/>
    <cellStyle name="Обычный 22 6 22" xfId="6412"/>
    <cellStyle name="Обычный 22 6 23" xfId="6549"/>
    <cellStyle name="Обычный 22 6 24" xfId="6663"/>
    <cellStyle name="Обычный 22 6 25" xfId="6763"/>
    <cellStyle name="Обычный 22 6 3" xfId="2722"/>
    <cellStyle name="Обычный 22 6 4" xfId="2951"/>
    <cellStyle name="Обычный 22 6 5" xfId="3143"/>
    <cellStyle name="Обычный 22 6 6" xfId="3343"/>
    <cellStyle name="Обычный 22 6 7" xfId="3535"/>
    <cellStyle name="Обычный 22 6 8" xfId="3727"/>
    <cellStyle name="Обычный 22 6 9" xfId="3912"/>
    <cellStyle name="Обычный 22 7" xfId="2479"/>
    <cellStyle name="Обычный 22 8" xfId="2686"/>
    <cellStyle name="Обычный 22 9" xfId="2914"/>
    <cellStyle name="Обычный 23" xfId="14870"/>
    <cellStyle name="Обычный 24" xfId="1775"/>
    <cellStyle name="Обычный 24 3" xfId="56612"/>
    <cellStyle name="Обычный 25" xfId="1762"/>
    <cellStyle name="Обычный 25 10" xfId="3891"/>
    <cellStyle name="Обычный 25 11" xfId="4080"/>
    <cellStyle name="Обычный 25 12" xfId="4264"/>
    <cellStyle name="Обычный 25 13" xfId="4453"/>
    <cellStyle name="Обычный 25 14" xfId="4626"/>
    <cellStyle name="Обычный 25 15" xfId="4811"/>
    <cellStyle name="Обычный 25 16" xfId="4977"/>
    <cellStyle name="Обычный 25 17" xfId="5125"/>
    <cellStyle name="Обычный 25 18" xfId="5263"/>
    <cellStyle name="Обычный 25 19" xfId="5376"/>
    <cellStyle name="Обычный 25 2" xfId="1784"/>
    <cellStyle name="Обычный 25 2 10" xfId="4101"/>
    <cellStyle name="Обычный 25 2 11" xfId="4283"/>
    <cellStyle name="Обычный 25 2 12" xfId="4473"/>
    <cellStyle name="Обычный 25 2 13" xfId="4645"/>
    <cellStyle name="Обычный 25 2 14" xfId="4830"/>
    <cellStyle name="Обычный 25 2 15" xfId="4996"/>
    <cellStyle name="Обычный 25 2 16" xfId="5144"/>
    <cellStyle name="Обычный 25 2 17" xfId="5282"/>
    <cellStyle name="Обычный 25 2 18" xfId="5395"/>
    <cellStyle name="Обычный 25 2 19" xfId="5495"/>
    <cellStyle name="Обычный 25 2 2" xfId="2510"/>
    <cellStyle name="Обычный 25 2 20" xfId="6041"/>
    <cellStyle name="Обычный 25 2 21" xfId="6245"/>
    <cellStyle name="Обычный 25 2 22" xfId="6410"/>
    <cellStyle name="Обычный 25 2 23" xfId="6547"/>
    <cellStyle name="Обычный 25 2 24" xfId="6661"/>
    <cellStyle name="Обычный 25 2 25" xfId="6761"/>
    <cellStyle name="Обычный 25 2 3" xfId="2720"/>
    <cellStyle name="Обычный 25 2 4" xfId="2949"/>
    <cellStyle name="Обычный 25 2 5" xfId="3141"/>
    <cellStyle name="Обычный 25 2 6" xfId="3341"/>
    <cellStyle name="Обычный 25 2 7" xfId="3533"/>
    <cellStyle name="Обычный 25 2 8" xfId="3725"/>
    <cellStyle name="Обычный 25 2 9" xfId="3910"/>
    <cellStyle name="Обычный 25 20" xfId="5476"/>
    <cellStyle name="Обычный 25 21" xfId="6019"/>
    <cellStyle name="Обычный 25 22" xfId="6226"/>
    <cellStyle name="Обычный 25 23" xfId="6391"/>
    <cellStyle name="Обычный 25 24" xfId="6528"/>
    <cellStyle name="Обычный 25 25" xfId="6642"/>
    <cellStyle name="Обычный 25 26" xfId="6742"/>
    <cellStyle name="Обычный 25 3" xfId="2489"/>
    <cellStyle name="Обычный 25 4" xfId="2699"/>
    <cellStyle name="Обычный 25 5" xfId="2928"/>
    <cellStyle name="Обычный 25 6" xfId="3120"/>
    <cellStyle name="Обычный 25 7" xfId="3320"/>
    <cellStyle name="Обычный 25 8" xfId="3512"/>
    <cellStyle name="Обычный 25 9" xfId="3704"/>
    <cellStyle name="Обычный 26" xfId="1776"/>
    <cellStyle name="Обычный 27" xfId="14874"/>
    <cellStyle name="Обычный 28" xfId="1777"/>
    <cellStyle name="Обычный 29" xfId="751"/>
    <cellStyle name="Обычный 29 2" xfId="14987"/>
    <cellStyle name="Обычный 29 2 2" xfId="8"/>
    <cellStyle name="Обычный 3" xfId="3"/>
    <cellStyle name="Обычный 3 10" xfId="14881"/>
    <cellStyle name="Обычный 3 10 2" xfId="50787"/>
    <cellStyle name="Обычный 3 11" xfId="50788"/>
    <cellStyle name="Обычный 3 11 2" xfId="50789"/>
    <cellStyle name="Обычный 3 12" xfId="50790"/>
    <cellStyle name="Обычный 3 12 2" xfId="50791"/>
    <cellStyle name="Обычный 3 13" xfId="50792"/>
    <cellStyle name="Обычный 3 13 2" xfId="50793"/>
    <cellStyle name="Обычный 3 14" xfId="50794"/>
    <cellStyle name="Обычный 3 14 2" xfId="50795"/>
    <cellStyle name="Обычный 3 15" xfId="50796"/>
    <cellStyle name="Обычный 3 15 2" xfId="50797"/>
    <cellStyle name="Обычный 3 16" xfId="50798"/>
    <cellStyle name="Обычный 3 16 2" xfId="50799"/>
    <cellStyle name="Обычный 3 17" xfId="50800"/>
    <cellStyle name="Обычный 3 17 2" xfId="50801"/>
    <cellStyle name="Обычный 3 18" xfId="50802"/>
    <cellStyle name="Обычный 3 18 2" xfId="50803"/>
    <cellStyle name="Обычный 3 19" xfId="50804"/>
    <cellStyle name="Обычный 3 19 2" xfId="50805"/>
    <cellStyle name="Обычный 3 2" xfId="481"/>
    <cellStyle name="Обычный 3 2 10" xfId="50806"/>
    <cellStyle name="Обычный 3 2 11" xfId="50807"/>
    <cellStyle name="Обычный 3 2 12" xfId="50808"/>
    <cellStyle name="Обычный 3 2 13" xfId="50809"/>
    <cellStyle name="Обычный 3 2 14" xfId="50810"/>
    <cellStyle name="Обычный 3 2 15" xfId="50811"/>
    <cellStyle name="Обычный 3 2 16" xfId="50812"/>
    <cellStyle name="Обычный 3 2 17" xfId="50813"/>
    <cellStyle name="Обычный 3 2 18" xfId="50814"/>
    <cellStyle name="Обычный 3 2 19" xfId="50815"/>
    <cellStyle name="Обычный 3 2 2" xfId="482"/>
    <cellStyle name="Обычный 3 2 2 2" xfId="50816"/>
    <cellStyle name="Обычный 3 2 20" xfId="50817"/>
    <cellStyle name="Обычный 3 2 21" xfId="50818"/>
    <cellStyle name="Обычный 3 2 22" xfId="50819"/>
    <cellStyle name="Обычный 3 2 23" xfId="50820"/>
    <cellStyle name="Обычный 3 2 24" xfId="50821"/>
    <cellStyle name="Обычный 3 2 25" xfId="50822"/>
    <cellStyle name="Обычный 3 2 26" xfId="50823"/>
    <cellStyle name="Обычный 3 2 27" xfId="50824"/>
    <cellStyle name="Обычный 3 2 28" xfId="50825"/>
    <cellStyle name="Обычный 3 2 29" xfId="50826"/>
    <cellStyle name="Обычный 3 2 3" xfId="50827"/>
    <cellStyle name="Обычный 3 2 30" xfId="50828"/>
    <cellStyle name="Обычный 3 2 31" xfId="50829"/>
    <cellStyle name="Обычный 3 2 32" xfId="50830"/>
    <cellStyle name="Обычный 3 2 33" xfId="50831"/>
    <cellStyle name="Обычный 3 2 34" xfId="50832"/>
    <cellStyle name="Обычный 3 2 35" xfId="50833"/>
    <cellStyle name="Обычный 3 2 36" xfId="50834"/>
    <cellStyle name="Обычный 3 2 37" xfId="50835"/>
    <cellStyle name="Обычный 3 2 37 2" xfId="50836"/>
    <cellStyle name="Обычный 3 2 38" xfId="50837"/>
    <cellStyle name="Обычный 3 2 38 2" xfId="50838"/>
    <cellStyle name="Обычный 3 2 39" xfId="50839"/>
    <cellStyle name="Обычный 3 2 39 2" xfId="50840"/>
    <cellStyle name="Обычный 3 2 4" xfId="50841"/>
    <cellStyle name="Обычный 3 2 40" xfId="50842"/>
    <cellStyle name="Обычный 3 2 40 2" xfId="50843"/>
    <cellStyle name="Обычный 3 2 41" xfId="50844"/>
    <cellStyle name="Обычный 3 2 41 2" xfId="50845"/>
    <cellStyle name="Обычный 3 2 42" xfId="50846"/>
    <cellStyle name="Обычный 3 2 42 2" xfId="50847"/>
    <cellStyle name="Обычный 3 2 43" xfId="50848"/>
    <cellStyle name="Обычный 3 2 44" xfId="50849"/>
    <cellStyle name="Обычный 3 2 45" xfId="50850"/>
    <cellStyle name="Обычный 3 2 46" xfId="50851"/>
    <cellStyle name="Обычный 3 2 47" xfId="50852"/>
    <cellStyle name="Обычный 3 2 48" xfId="1655"/>
    <cellStyle name="Обычный 3 2 5" xfId="50853"/>
    <cellStyle name="Обычный 3 2 6" xfId="50854"/>
    <cellStyle name="Обычный 3 2 7" xfId="50855"/>
    <cellStyle name="Обычный 3 2 8" xfId="50856"/>
    <cellStyle name="Обычный 3 2 9" xfId="50857"/>
    <cellStyle name="Обычный 3 20" xfId="50858"/>
    <cellStyle name="Обычный 3 20 2" xfId="50859"/>
    <cellStyle name="Обычный 3 21" xfId="50860"/>
    <cellStyle name="Обычный 3 21 2" xfId="50861"/>
    <cellStyle name="Обычный 3 22" xfId="50862"/>
    <cellStyle name="Обычный 3 22 2" xfId="50863"/>
    <cellStyle name="Обычный 3 23" xfId="50864"/>
    <cellStyle name="Обычный 3 23 2" xfId="50865"/>
    <cellStyle name="Обычный 3 24" xfId="50866"/>
    <cellStyle name="Обычный 3 24 2" xfId="50867"/>
    <cellStyle name="Обычный 3 25" xfId="50868"/>
    <cellStyle name="Обычный 3 25 2" xfId="50869"/>
    <cellStyle name="Обычный 3 26" xfId="50870"/>
    <cellStyle name="Обычный 3 26 2" xfId="50871"/>
    <cellStyle name="Обычный 3 27" xfId="50872"/>
    <cellStyle name="Обычный 3 27 2" xfId="50873"/>
    <cellStyle name="Обычный 3 28" xfId="50874"/>
    <cellStyle name="Обычный 3 28 2" xfId="50875"/>
    <cellStyle name="Обычный 3 29" xfId="50876"/>
    <cellStyle name="Обычный 3 29 2" xfId="50877"/>
    <cellStyle name="Обычный 3 3" xfId="483"/>
    <cellStyle name="Обычный 3 3 2" xfId="484"/>
    <cellStyle name="Обычный 3 3 2 2" xfId="50878"/>
    <cellStyle name="Обычный 3 3 3" xfId="50879"/>
    <cellStyle name="Обычный 3 3 4" xfId="50880"/>
    <cellStyle name="Обычный 3 3 5" xfId="50881"/>
    <cellStyle name="Обычный 3 3 6" xfId="50882"/>
    <cellStyle name="Обычный 3 3 7" xfId="1656"/>
    <cellStyle name="Обычный 3 30" xfId="50883"/>
    <cellStyle name="Обычный 3 30 2" xfId="50884"/>
    <cellStyle name="Обычный 3 31" xfId="50885"/>
    <cellStyle name="Обычный 3 31 2" xfId="50886"/>
    <cellStyle name="Обычный 3 32" xfId="50887"/>
    <cellStyle name="Обычный 3 32 2" xfId="50888"/>
    <cellStyle name="Обычный 3 33" xfId="50889"/>
    <cellStyle name="Обычный 3 33 2" xfId="50890"/>
    <cellStyle name="Обычный 3 34" xfId="50891"/>
    <cellStyle name="Обычный 3 34 2" xfId="50892"/>
    <cellStyle name="Обычный 3 35" xfId="50893"/>
    <cellStyle name="Обычный 3 35 2" xfId="50894"/>
    <cellStyle name="Обычный 3 36" xfId="50895"/>
    <cellStyle name="Обычный 3 36 2" xfId="50896"/>
    <cellStyle name="Обычный 3 37" xfId="50897"/>
    <cellStyle name="Обычный 3 37 2" xfId="50898"/>
    <cellStyle name="Обычный 3 38" xfId="50899"/>
    <cellStyle name="Обычный 3 38 2" xfId="50900"/>
    <cellStyle name="Обычный 3 39" xfId="50901"/>
    <cellStyle name="Обычный 3 39 2" xfId="50902"/>
    <cellStyle name="Обычный 3 4" xfId="18"/>
    <cellStyle name="Обычный 3 4 2" xfId="50903"/>
    <cellStyle name="Обычный 3 40" xfId="50904"/>
    <cellStyle name="Обычный 3 40 2" xfId="50905"/>
    <cellStyle name="Обычный 3 41" xfId="50906"/>
    <cellStyle name="Обычный 3 41 2" xfId="50907"/>
    <cellStyle name="Обычный 3 42" xfId="50908"/>
    <cellStyle name="Обычный 3 42 2" xfId="50909"/>
    <cellStyle name="Обычный 3 43" xfId="50910"/>
    <cellStyle name="Обычный 3 43 2" xfId="50911"/>
    <cellStyle name="Обычный 3 44" xfId="50912"/>
    <cellStyle name="Обычный 3 44 2" xfId="50913"/>
    <cellStyle name="Обычный 3 45" xfId="50914"/>
    <cellStyle name="Обычный 3 45 2" xfId="50915"/>
    <cellStyle name="Обычный 3 46" xfId="50916"/>
    <cellStyle name="Обычный 3 46 2" xfId="50917"/>
    <cellStyle name="Обычный 3 47" xfId="50918"/>
    <cellStyle name="Обычный 3 47 2" xfId="50919"/>
    <cellStyle name="Обычный 3 48" xfId="50920"/>
    <cellStyle name="Обычный 3 49" xfId="1034"/>
    <cellStyle name="Обычный 3 5" xfId="485"/>
    <cellStyle name="Обычный 3 5 2" xfId="50921"/>
    <cellStyle name="Обычный 3 5 3" xfId="1657"/>
    <cellStyle name="Обычный 3 6" xfId="486"/>
    <cellStyle name="Обычный 3 6 2" xfId="487"/>
    <cellStyle name="Обычный 3 6 3" xfId="1658"/>
    <cellStyle name="Обычный 3 7" xfId="1659"/>
    <cellStyle name="Обычный 3 7 2" xfId="50922"/>
    <cellStyle name="Обычный 3 8" xfId="1755"/>
    <cellStyle name="Обычный 3 8 2" xfId="50923"/>
    <cellStyle name="Обычный 3 9" xfId="14877"/>
    <cellStyle name="Обычный 3 9 2" xfId="50924"/>
    <cellStyle name="Обычный 3_План по КВЛ 2011г." xfId="1660"/>
    <cellStyle name="Обычный 30" xfId="752"/>
    <cellStyle name="Обычный 31" xfId="14986"/>
    <cellStyle name="Обычный 31 2" xfId="1026"/>
    <cellStyle name="Обычный 32" xfId="14988"/>
    <cellStyle name="Обычный 33" xfId="50925"/>
    <cellStyle name="Обычный 34" xfId="50926"/>
    <cellStyle name="Обычный 35" xfId="50927"/>
    <cellStyle name="Обычный 36" xfId="50928"/>
    <cellStyle name="Обычный 37" xfId="50929"/>
    <cellStyle name="Обычный 38" xfId="50930"/>
    <cellStyle name="Обычный 39" xfId="50931"/>
    <cellStyle name="Обычный 4" xfId="488"/>
    <cellStyle name="Обычный 4 10" xfId="50932"/>
    <cellStyle name="Обычный 4 10 2" xfId="50933"/>
    <cellStyle name="Обычный 4 11" xfId="50934"/>
    <cellStyle name="Обычный 4 11 2" xfId="50935"/>
    <cellStyle name="Обычный 4 12" xfId="50936"/>
    <cellStyle name="Обычный 4 12 2" xfId="50937"/>
    <cellStyle name="Обычный 4 13" xfId="50938"/>
    <cellStyle name="Обычный 4 13 2" xfId="50939"/>
    <cellStyle name="Обычный 4 14" xfId="50940"/>
    <cellStyle name="Обычный 4 14 2" xfId="50941"/>
    <cellStyle name="Обычный 4 15" xfId="50942"/>
    <cellStyle name="Обычный 4 15 2" xfId="50943"/>
    <cellStyle name="Обычный 4 16" xfId="50944"/>
    <cellStyle name="Обычный 4 16 2" xfId="50945"/>
    <cellStyle name="Обычный 4 17" xfId="50946"/>
    <cellStyle name="Обычный 4 17 2" xfId="50947"/>
    <cellStyle name="Обычный 4 18" xfId="50948"/>
    <cellStyle name="Обычный 4 18 2" xfId="50949"/>
    <cellStyle name="Обычный 4 19" xfId="50950"/>
    <cellStyle name="Обычный 4 19 2" xfId="50951"/>
    <cellStyle name="Обычный 4 2" xfId="1661"/>
    <cellStyle name="Обычный 4 2 2" xfId="50952"/>
    <cellStyle name="Обычный 4 2 3" xfId="50953"/>
    <cellStyle name="Обычный 4 2 4" xfId="50954"/>
    <cellStyle name="Обычный 4 2 5" xfId="50955"/>
    <cellStyle name="Обычный 4 20" xfId="50956"/>
    <cellStyle name="Обычный 4 20 2" xfId="50957"/>
    <cellStyle name="Обычный 4 21" xfId="50958"/>
    <cellStyle name="Обычный 4 21 2" xfId="50959"/>
    <cellStyle name="Обычный 4 22" xfId="50960"/>
    <cellStyle name="Обычный 4 22 2" xfId="50961"/>
    <cellStyle name="Обычный 4 23" xfId="50962"/>
    <cellStyle name="Обычный 4 23 2" xfId="50963"/>
    <cellStyle name="Обычный 4 24" xfId="50964"/>
    <cellStyle name="Обычный 4 24 2" xfId="50965"/>
    <cellStyle name="Обычный 4 25" xfId="50966"/>
    <cellStyle name="Обычный 4 25 2" xfId="50967"/>
    <cellStyle name="Обычный 4 26" xfId="50968"/>
    <cellStyle name="Обычный 4 26 2" xfId="50969"/>
    <cellStyle name="Обычный 4 27" xfId="50970"/>
    <cellStyle name="Обычный 4 27 2" xfId="50971"/>
    <cellStyle name="Обычный 4 28" xfId="50972"/>
    <cellStyle name="Обычный 4 28 2" xfId="50973"/>
    <cellStyle name="Обычный 4 29" xfId="50974"/>
    <cellStyle name="Обычный 4 29 2" xfId="50975"/>
    <cellStyle name="Обычный 4 3" xfId="1756"/>
    <cellStyle name="Обычный 4 30" xfId="50976"/>
    <cellStyle name="Обычный 4 30 2" xfId="50977"/>
    <cellStyle name="Обычный 4 31" xfId="50978"/>
    <cellStyle name="Обычный 4 31 2" xfId="50979"/>
    <cellStyle name="Обычный 4 32" xfId="50980"/>
    <cellStyle name="Обычный 4 32 2" xfId="50981"/>
    <cellStyle name="Обычный 4 33" xfId="50982"/>
    <cellStyle name="Обычный 4 33 2" xfId="50983"/>
    <cellStyle name="Обычный 4 34" xfId="50984"/>
    <cellStyle name="Обычный 4 34 2" xfId="50985"/>
    <cellStyle name="Обычный 4 35" xfId="50986"/>
    <cellStyle name="Обычный 4 35 2" xfId="50987"/>
    <cellStyle name="Обычный 4 36" xfId="50988"/>
    <cellStyle name="Обычный 4 36 2" xfId="50989"/>
    <cellStyle name="Обычный 4 37" xfId="50990"/>
    <cellStyle name="Обычный 4 37 2" xfId="50991"/>
    <cellStyle name="Обычный 4 38" xfId="50992"/>
    <cellStyle name="Обычный 4 38 2" xfId="50993"/>
    <cellStyle name="Обычный 4 39" xfId="50994"/>
    <cellStyle name="Обычный 4 39 2" xfId="50995"/>
    <cellStyle name="Обычный 4 4" xfId="50996"/>
    <cellStyle name="Обычный 4 40" xfId="50997"/>
    <cellStyle name="Обычный 4 40 2" xfId="50998"/>
    <cellStyle name="Обычный 4 41" xfId="50999"/>
    <cellStyle name="Обычный 4 41 2" xfId="51000"/>
    <cellStyle name="Обычный 4 42" xfId="51001"/>
    <cellStyle name="Обычный 4 42 2" xfId="51002"/>
    <cellStyle name="Обычный 4 43" xfId="51003"/>
    <cellStyle name="Обычный 4 44" xfId="51004"/>
    <cellStyle name="Обычный 4 45" xfId="51005"/>
    <cellStyle name="Обычный 4 46" xfId="51006"/>
    <cellStyle name="Обычный 4 47" xfId="1035"/>
    <cellStyle name="Обычный 4 5" xfId="489"/>
    <cellStyle name="Обычный 4 5 2" xfId="51007"/>
    <cellStyle name="Обычный 4 6" xfId="51008"/>
    <cellStyle name="Обычный 4 7" xfId="51009"/>
    <cellStyle name="Обычный 4 7 2" xfId="51010"/>
    <cellStyle name="Обычный 4 8" xfId="51011"/>
    <cellStyle name="Обычный 4 8 2" xfId="51012"/>
    <cellStyle name="Обычный 4 9" xfId="51013"/>
    <cellStyle name="Обычный 4 9 2" xfId="51014"/>
    <cellStyle name="Обычный 4_в SAS" xfId="51015"/>
    <cellStyle name="Обычный 40" xfId="51016"/>
    <cellStyle name="Обычный 41" xfId="51017"/>
    <cellStyle name="Обычный 42" xfId="51018"/>
    <cellStyle name="Обычный 43" xfId="51019"/>
    <cellStyle name="Обычный 44" xfId="51020"/>
    <cellStyle name="Обычный 45" xfId="51021"/>
    <cellStyle name="Обычный 46" xfId="51022"/>
    <cellStyle name="Обычный 47" xfId="51023"/>
    <cellStyle name="Обычный 48" xfId="51024"/>
    <cellStyle name="Обычный 49" xfId="51025"/>
    <cellStyle name="Обычный 5" xfId="1036"/>
    <cellStyle name="Обычный 5 10" xfId="51026"/>
    <cellStyle name="Обычный 5 10 2" xfId="51027"/>
    <cellStyle name="Обычный 5 11" xfId="51028"/>
    <cellStyle name="Обычный 5 11 2" xfId="51029"/>
    <cellStyle name="Обычный 5 12" xfId="51030"/>
    <cellStyle name="Обычный 5 12 2" xfId="51031"/>
    <cellStyle name="Обычный 5 13" xfId="51032"/>
    <cellStyle name="Обычный 5 13 2" xfId="51033"/>
    <cellStyle name="Обычный 5 14" xfId="51034"/>
    <cellStyle name="Обычный 5 14 2" xfId="51035"/>
    <cellStyle name="Обычный 5 15" xfId="51036"/>
    <cellStyle name="Обычный 5 15 2" xfId="51037"/>
    <cellStyle name="Обычный 5 16" xfId="51038"/>
    <cellStyle name="Обычный 5 16 2" xfId="51039"/>
    <cellStyle name="Обычный 5 17" xfId="51040"/>
    <cellStyle name="Обычный 5 17 2" xfId="51041"/>
    <cellStyle name="Обычный 5 18" xfId="51042"/>
    <cellStyle name="Обычный 5 18 2" xfId="51043"/>
    <cellStyle name="Обычный 5 19" xfId="51044"/>
    <cellStyle name="Обычный 5 19 2" xfId="51045"/>
    <cellStyle name="Обычный 5 2" xfId="1662"/>
    <cellStyle name="Обычный 5 20" xfId="51046"/>
    <cellStyle name="Обычный 5 20 2" xfId="51047"/>
    <cellStyle name="Обычный 5 21" xfId="51048"/>
    <cellStyle name="Обычный 5 21 2" xfId="51049"/>
    <cellStyle name="Обычный 5 22" xfId="51050"/>
    <cellStyle name="Обычный 5 22 2" xfId="51051"/>
    <cellStyle name="Обычный 5 23" xfId="51052"/>
    <cellStyle name="Обычный 5 23 2" xfId="51053"/>
    <cellStyle name="Обычный 5 24" xfId="51054"/>
    <cellStyle name="Обычный 5 24 2" xfId="51055"/>
    <cellStyle name="Обычный 5 25" xfId="51056"/>
    <cellStyle name="Обычный 5 25 2" xfId="51057"/>
    <cellStyle name="Обычный 5 26" xfId="51058"/>
    <cellStyle name="Обычный 5 26 2" xfId="51059"/>
    <cellStyle name="Обычный 5 27" xfId="51060"/>
    <cellStyle name="Обычный 5 27 2" xfId="51061"/>
    <cellStyle name="Обычный 5 28" xfId="51062"/>
    <cellStyle name="Обычный 5 28 2" xfId="51063"/>
    <cellStyle name="Обычный 5 29" xfId="51064"/>
    <cellStyle name="Обычный 5 29 2" xfId="51065"/>
    <cellStyle name="Обычный 5 3" xfId="1757"/>
    <cellStyle name="Обычный 5 30" xfId="51066"/>
    <cellStyle name="Обычный 5 30 2" xfId="51067"/>
    <cellStyle name="Обычный 5 31" xfId="51068"/>
    <cellStyle name="Обычный 5 31 2" xfId="51069"/>
    <cellStyle name="Обычный 5 32" xfId="51070"/>
    <cellStyle name="Обычный 5 32 2" xfId="51071"/>
    <cellStyle name="Обычный 5 33" xfId="51072"/>
    <cellStyle name="Обычный 5 33 2" xfId="51073"/>
    <cellStyle name="Обычный 5 34" xfId="51074"/>
    <cellStyle name="Обычный 5 34 2" xfId="51075"/>
    <cellStyle name="Обычный 5 35" xfId="51076"/>
    <cellStyle name="Обычный 5 35 2" xfId="51077"/>
    <cellStyle name="Обычный 5 36" xfId="51078"/>
    <cellStyle name="Обычный 5 36 2" xfId="51079"/>
    <cellStyle name="Обычный 5 37" xfId="51080"/>
    <cellStyle name="Обычный 5 37 2" xfId="51081"/>
    <cellStyle name="Обычный 5 38" xfId="51082"/>
    <cellStyle name="Обычный 5 38 2" xfId="51083"/>
    <cellStyle name="Обычный 5 39" xfId="51084"/>
    <cellStyle name="Обычный 5 39 2" xfId="51085"/>
    <cellStyle name="Обычный 5 4" xfId="51086"/>
    <cellStyle name="Обычный 5 40" xfId="51087"/>
    <cellStyle name="Обычный 5 40 2" xfId="51088"/>
    <cellStyle name="Обычный 5 41" xfId="51089"/>
    <cellStyle name="Обычный 5 41 2" xfId="51090"/>
    <cellStyle name="Обычный 5 42" xfId="51091"/>
    <cellStyle name="Обычный 5 42 2" xfId="51092"/>
    <cellStyle name="Обычный 5 43" xfId="51093"/>
    <cellStyle name="Обычный 5 5" xfId="51094"/>
    <cellStyle name="Обычный 5 6" xfId="51095"/>
    <cellStyle name="Обычный 5 7" xfId="51096"/>
    <cellStyle name="Обычный 5 7 2" xfId="51097"/>
    <cellStyle name="Обычный 5 8" xfId="51098"/>
    <cellStyle name="Обычный 5 8 2" xfId="51099"/>
    <cellStyle name="Обычный 5 9" xfId="51100"/>
    <cellStyle name="Обычный 5 9 2" xfId="51101"/>
    <cellStyle name="Обычный 50" xfId="51102"/>
    <cellStyle name="Обычный 51" xfId="51103"/>
    <cellStyle name="Обычный 52" xfId="51104"/>
    <cellStyle name="Обычный 53" xfId="51105"/>
    <cellStyle name="Обычный 54" xfId="51106"/>
    <cellStyle name="Обычный 55" xfId="51107"/>
    <cellStyle name="Обычный 56" xfId="51108"/>
    <cellStyle name="Обычный 57" xfId="51109"/>
    <cellStyle name="Обычный 58" xfId="51110"/>
    <cellStyle name="Обычный 59" xfId="51111"/>
    <cellStyle name="Обычный 6" xfId="1037"/>
    <cellStyle name="Обычный 6 10" xfId="51112"/>
    <cellStyle name="Обычный 6 10 2" xfId="51113"/>
    <cellStyle name="Обычный 6 11" xfId="51114"/>
    <cellStyle name="Обычный 6 11 2" xfId="51115"/>
    <cellStyle name="Обычный 6 12" xfId="51116"/>
    <cellStyle name="Обычный 6 12 2" xfId="51117"/>
    <cellStyle name="Обычный 6 13" xfId="51118"/>
    <cellStyle name="Обычный 6 13 2" xfId="51119"/>
    <cellStyle name="Обычный 6 14" xfId="51120"/>
    <cellStyle name="Обычный 6 14 2" xfId="51121"/>
    <cellStyle name="Обычный 6 15" xfId="51122"/>
    <cellStyle name="Обычный 6 15 2" xfId="51123"/>
    <cellStyle name="Обычный 6 16" xfId="51124"/>
    <cellStyle name="Обычный 6 16 2" xfId="51125"/>
    <cellStyle name="Обычный 6 17" xfId="51126"/>
    <cellStyle name="Обычный 6 17 2" xfId="51127"/>
    <cellStyle name="Обычный 6 18" xfId="51128"/>
    <cellStyle name="Обычный 6 18 2" xfId="51129"/>
    <cellStyle name="Обычный 6 19" xfId="51130"/>
    <cellStyle name="Обычный 6 19 2" xfId="51131"/>
    <cellStyle name="Обычный 6 2" xfId="1663"/>
    <cellStyle name="Обычный 6 2 10" xfId="51132"/>
    <cellStyle name="Обычный 6 2 10 2" xfId="51133"/>
    <cellStyle name="Обычный 6 2 11" xfId="51134"/>
    <cellStyle name="Обычный 6 2 11 2" xfId="51135"/>
    <cellStyle name="Обычный 6 2 12" xfId="51136"/>
    <cellStyle name="Обычный 6 2 12 2" xfId="51137"/>
    <cellStyle name="Обычный 6 2 13" xfId="51138"/>
    <cellStyle name="Обычный 6 2 13 2" xfId="51139"/>
    <cellStyle name="Обычный 6 2 14" xfId="51140"/>
    <cellStyle name="Обычный 6 2 14 2" xfId="51141"/>
    <cellStyle name="Обычный 6 2 15" xfId="51142"/>
    <cellStyle name="Обычный 6 2 15 2" xfId="51143"/>
    <cellStyle name="Обычный 6 2 16" xfId="51144"/>
    <cellStyle name="Обычный 6 2 16 2" xfId="51145"/>
    <cellStyle name="Обычный 6 2 17" xfId="51146"/>
    <cellStyle name="Обычный 6 2 17 2" xfId="51147"/>
    <cellStyle name="Обычный 6 2 18" xfId="51148"/>
    <cellStyle name="Обычный 6 2 18 2" xfId="51149"/>
    <cellStyle name="Обычный 6 2 19" xfId="51150"/>
    <cellStyle name="Обычный 6 2 19 2" xfId="51151"/>
    <cellStyle name="Обычный 6 2 2" xfId="51152"/>
    <cellStyle name="Обычный 6 2 2 2" xfId="51153"/>
    <cellStyle name="Обычный 6 2 2 3" xfId="51154"/>
    <cellStyle name="Обычный 6 2 2 4" xfId="51155"/>
    <cellStyle name="Обычный 6 2 2 5" xfId="51156"/>
    <cellStyle name="Обычный 6 2 20" xfId="51157"/>
    <cellStyle name="Обычный 6 2 20 2" xfId="51158"/>
    <cellStyle name="Обычный 6 2 21" xfId="51159"/>
    <cellStyle name="Обычный 6 2 21 2" xfId="51160"/>
    <cellStyle name="Обычный 6 2 22" xfId="51161"/>
    <cellStyle name="Обычный 6 2 22 2" xfId="51162"/>
    <cellStyle name="Обычный 6 2 23" xfId="51163"/>
    <cellStyle name="Обычный 6 2 23 2" xfId="51164"/>
    <cellStyle name="Обычный 6 2 24" xfId="51165"/>
    <cellStyle name="Обычный 6 2 24 2" xfId="51166"/>
    <cellStyle name="Обычный 6 2 25" xfId="51167"/>
    <cellStyle name="Обычный 6 2 25 2" xfId="51168"/>
    <cellStyle name="Обычный 6 2 26" xfId="51169"/>
    <cellStyle name="Обычный 6 2 26 2" xfId="51170"/>
    <cellStyle name="Обычный 6 2 27" xfId="51171"/>
    <cellStyle name="Обычный 6 2 27 2" xfId="51172"/>
    <cellStyle name="Обычный 6 2 28" xfId="51173"/>
    <cellStyle name="Обычный 6 2 28 2" xfId="51174"/>
    <cellStyle name="Обычный 6 2 29" xfId="51175"/>
    <cellStyle name="Обычный 6 2 29 2" xfId="51176"/>
    <cellStyle name="Обычный 6 2 3" xfId="51177"/>
    <cellStyle name="Обычный 6 2 3 2" xfId="51178"/>
    <cellStyle name="Обычный 6 2 30" xfId="51179"/>
    <cellStyle name="Обычный 6 2 30 2" xfId="51180"/>
    <cellStyle name="Обычный 6 2 31" xfId="51181"/>
    <cellStyle name="Обычный 6 2 31 2" xfId="51182"/>
    <cellStyle name="Обычный 6 2 32" xfId="51183"/>
    <cellStyle name="Обычный 6 2 32 2" xfId="51184"/>
    <cellStyle name="Обычный 6 2 33" xfId="51185"/>
    <cellStyle name="Обычный 6 2 33 2" xfId="51186"/>
    <cellStyle name="Обычный 6 2 34" xfId="51187"/>
    <cellStyle name="Обычный 6 2 34 2" xfId="51188"/>
    <cellStyle name="Обычный 6 2 35" xfId="51189"/>
    <cellStyle name="Обычный 6 2 35 2" xfId="51190"/>
    <cellStyle name="Обычный 6 2 36" xfId="51191"/>
    <cellStyle name="Обычный 6 2 36 2" xfId="51192"/>
    <cellStyle name="Обычный 6 2 37" xfId="51193"/>
    <cellStyle name="Обычный 6 2 37 2" xfId="51194"/>
    <cellStyle name="Обычный 6 2 38" xfId="51195"/>
    <cellStyle name="Обычный 6 2 38 2" xfId="51196"/>
    <cellStyle name="Обычный 6 2 39" xfId="51197"/>
    <cellStyle name="Обычный 6 2 39 2" xfId="51198"/>
    <cellStyle name="Обычный 6 2 4" xfId="51199"/>
    <cellStyle name="Обычный 6 2 4 2" xfId="51200"/>
    <cellStyle name="Обычный 6 2 40" xfId="51201"/>
    <cellStyle name="Обычный 6 2 40 2" xfId="51202"/>
    <cellStyle name="Обычный 6 2 41" xfId="51203"/>
    <cellStyle name="Обычный 6 2 41 2" xfId="51204"/>
    <cellStyle name="Обычный 6 2 42" xfId="51205"/>
    <cellStyle name="Обычный 6 2 42 2" xfId="51206"/>
    <cellStyle name="Обычный 6 2 43" xfId="51207"/>
    <cellStyle name="Обычный 6 2 44" xfId="51208"/>
    <cellStyle name="Обычный 6 2 45" xfId="51209"/>
    <cellStyle name="Обычный 6 2 46" xfId="51210"/>
    <cellStyle name="Обычный 6 2 5" xfId="51211"/>
    <cellStyle name="Обычный 6 2 5 2" xfId="51212"/>
    <cellStyle name="Обычный 6 2 6" xfId="51213"/>
    <cellStyle name="Обычный 6 2 6 2" xfId="51214"/>
    <cellStyle name="Обычный 6 2 7" xfId="51215"/>
    <cellStyle name="Обычный 6 2 7 2" xfId="51216"/>
    <cellStyle name="Обычный 6 2 8" xfId="51217"/>
    <cellStyle name="Обычный 6 2 8 2" xfId="51218"/>
    <cellStyle name="Обычный 6 2 9" xfId="51219"/>
    <cellStyle name="Обычный 6 2 9 2" xfId="51220"/>
    <cellStyle name="Обычный 6 20" xfId="51221"/>
    <cellStyle name="Обычный 6 20 2" xfId="51222"/>
    <cellStyle name="Обычный 6 21" xfId="51223"/>
    <cellStyle name="Обычный 6 21 2" xfId="51224"/>
    <cellStyle name="Обычный 6 22" xfId="51225"/>
    <cellStyle name="Обычный 6 22 2" xfId="51226"/>
    <cellStyle name="Обычный 6 23" xfId="51227"/>
    <cellStyle name="Обычный 6 23 2" xfId="51228"/>
    <cellStyle name="Обычный 6 24" xfId="51229"/>
    <cellStyle name="Обычный 6 24 2" xfId="51230"/>
    <cellStyle name="Обычный 6 25" xfId="51231"/>
    <cellStyle name="Обычный 6 25 2" xfId="51232"/>
    <cellStyle name="Обычный 6 26" xfId="51233"/>
    <cellStyle name="Обычный 6 26 2" xfId="51234"/>
    <cellStyle name="Обычный 6 27" xfId="51235"/>
    <cellStyle name="Обычный 6 27 2" xfId="51236"/>
    <cellStyle name="Обычный 6 28" xfId="51237"/>
    <cellStyle name="Обычный 6 28 2" xfId="51238"/>
    <cellStyle name="Обычный 6 29" xfId="51239"/>
    <cellStyle name="Обычный 6 29 2" xfId="51240"/>
    <cellStyle name="Обычный 6 3" xfId="1758"/>
    <cellStyle name="Обычный 6 3 2" xfId="51241"/>
    <cellStyle name="Обычный 6 3 2 2" xfId="51242"/>
    <cellStyle name="Обычный 6 3 3" xfId="51243"/>
    <cellStyle name="Обычный 6 3 3 2" xfId="51244"/>
    <cellStyle name="Обычный 6 3 4" xfId="51245"/>
    <cellStyle name="Обычный 6 3 4 2" xfId="51246"/>
    <cellStyle name="Обычный 6 3 5" xfId="51247"/>
    <cellStyle name="Обычный 6 3 5 2" xfId="51248"/>
    <cellStyle name="Обычный 6 30" xfId="51249"/>
    <cellStyle name="Обычный 6 30 2" xfId="51250"/>
    <cellStyle name="Обычный 6 31" xfId="51251"/>
    <cellStyle name="Обычный 6 31 2" xfId="51252"/>
    <cellStyle name="Обычный 6 32" xfId="51253"/>
    <cellStyle name="Обычный 6 32 2" xfId="51254"/>
    <cellStyle name="Обычный 6 33" xfId="51255"/>
    <cellStyle name="Обычный 6 33 2" xfId="51256"/>
    <cellStyle name="Обычный 6 34" xfId="51257"/>
    <cellStyle name="Обычный 6 34 2" xfId="51258"/>
    <cellStyle name="Обычный 6 35" xfId="51259"/>
    <cellStyle name="Обычный 6 35 2" xfId="51260"/>
    <cellStyle name="Обычный 6 36" xfId="51261"/>
    <cellStyle name="Обычный 6 36 2" xfId="51262"/>
    <cellStyle name="Обычный 6 37" xfId="51263"/>
    <cellStyle name="Обычный 6 37 2" xfId="51264"/>
    <cellStyle name="Обычный 6 38" xfId="51265"/>
    <cellStyle name="Обычный 6 38 2" xfId="51266"/>
    <cellStyle name="Обычный 6 39" xfId="51267"/>
    <cellStyle name="Обычный 6 39 2" xfId="51268"/>
    <cellStyle name="Обычный 6 4" xfId="51269"/>
    <cellStyle name="Обычный 6 4 2" xfId="51270"/>
    <cellStyle name="Обычный 6 4 2 2" xfId="51271"/>
    <cellStyle name="Обычный 6 4 3" xfId="51272"/>
    <cellStyle name="Обычный 6 4 3 2" xfId="51273"/>
    <cellStyle name="Обычный 6 4 4" xfId="51274"/>
    <cellStyle name="Обычный 6 4 4 2" xfId="51275"/>
    <cellStyle name="Обычный 6 4 5" xfId="51276"/>
    <cellStyle name="Обычный 6 4 5 2" xfId="51277"/>
    <cellStyle name="Обычный 6 4 6" xfId="51278"/>
    <cellStyle name="Обычный 6 40" xfId="51279"/>
    <cellStyle name="Обычный 6 40 2" xfId="51280"/>
    <cellStyle name="Обычный 6 41" xfId="51281"/>
    <cellStyle name="Обычный 6 41 2" xfId="51282"/>
    <cellStyle name="Обычный 6 42" xfId="51283"/>
    <cellStyle name="Обычный 6 42 2" xfId="51284"/>
    <cellStyle name="Обычный 6 43" xfId="51285"/>
    <cellStyle name="Обычный 6 43 2" xfId="51286"/>
    <cellStyle name="Обычный 6 44" xfId="51287"/>
    <cellStyle name="Обычный 6 44 2" xfId="51288"/>
    <cellStyle name="Обычный 6 45" xfId="51289"/>
    <cellStyle name="Обычный 6 5" xfId="51290"/>
    <cellStyle name="Обычный 6 5 2" xfId="51291"/>
    <cellStyle name="Обычный 6 6" xfId="51292"/>
    <cellStyle name="Обычный 6 6 2" xfId="51293"/>
    <cellStyle name="Обычный 6 7" xfId="51294"/>
    <cellStyle name="Обычный 6 7 2" xfId="51295"/>
    <cellStyle name="Обычный 6 8" xfId="51296"/>
    <cellStyle name="Обычный 6 8 2" xfId="51297"/>
    <cellStyle name="Обычный 6 9" xfId="51298"/>
    <cellStyle name="Обычный 6 9 2" xfId="51299"/>
    <cellStyle name="Обычный 6_БЮДЖЕТ послед. 25.02.10г" xfId="51300"/>
    <cellStyle name="Обычный 60" xfId="51301"/>
    <cellStyle name="Обычный 61" xfId="51302"/>
    <cellStyle name="Обычный 62" xfId="14990"/>
    <cellStyle name="Обычный 63" xfId="56609"/>
    <cellStyle name="Обычный 64" xfId="56614"/>
    <cellStyle name="Обычный 65" xfId="51303"/>
    <cellStyle name="Обычный 66" xfId="51304"/>
    <cellStyle name="Обычный 68" xfId="51305"/>
    <cellStyle name="Обычный 69" xfId="51306"/>
    <cellStyle name="Обычный 7" xfId="490"/>
    <cellStyle name="Обычный 7 10" xfId="51307"/>
    <cellStyle name="Обычный 7 10 2" xfId="51308"/>
    <cellStyle name="Обычный 7 11" xfId="51309"/>
    <cellStyle name="Обычный 7 11 2" xfId="51310"/>
    <cellStyle name="Обычный 7 12" xfId="51311"/>
    <cellStyle name="Обычный 7 12 2" xfId="51312"/>
    <cellStyle name="Обычный 7 13" xfId="51313"/>
    <cellStyle name="Обычный 7 13 2" xfId="51314"/>
    <cellStyle name="Обычный 7 14" xfId="51315"/>
    <cellStyle name="Обычный 7 14 2" xfId="51316"/>
    <cellStyle name="Обычный 7 15" xfId="51317"/>
    <cellStyle name="Обычный 7 15 2" xfId="51318"/>
    <cellStyle name="Обычный 7 16" xfId="51319"/>
    <cellStyle name="Обычный 7 16 2" xfId="51320"/>
    <cellStyle name="Обычный 7 17" xfId="51321"/>
    <cellStyle name="Обычный 7 17 2" xfId="51322"/>
    <cellStyle name="Обычный 7 18" xfId="51323"/>
    <cellStyle name="Обычный 7 18 2" xfId="51324"/>
    <cellStyle name="Обычный 7 19" xfId="51325"/>
    <cellStyle name="Обычный 7 19 2" xfId="51326"/>
    <cellStyle name="Обычный 7 2" xfId="1664"/>
    <cellStyle name="Обычный 7 2 2" xfId="51327"/>
    <cellStyle name="Обычный 7 20" xfId="51328"/>
    <cellStyle name="Обычный 7 20 2" xfId="51329"/>
    <cellStyle name="Обычный 7 21" xfId="51330"/>
    <cellStyle name="Обычный 7 21 2" xfId="51331"/>
    <cellStyle name="Обычный 7 22" xfId="51332"/>
    <cellStyle name="Обычный 7 22 2" xfId="51333"/>
    <cellStyle name="Обычный 7 23" xfId="51334"/>
    <cellStyle name="Обычный 7 23 2" xfId="51335"/>
    <cellStyle name="Обычный 7 24" xfId="51336"/>
    <cellStyle name="Обычный 7 24 2" xfId="51337"/>
    <cellStyle name="Обычный 7 25" xfId="51338"/>
    <cellStyle name="Обычный 7 25 2" xfId="51339"/>
    <cellStyle name="Обычный 7 26" xfId="51340"/>
    <cellStyle name="Обычный 7 26 2" xfId="51341"/>
    <cellStyle name="Обычный 7 27" xfId="51342"/>
    <cellStyle name="Обычный 7 27 2" xfId="51343"/>
    <cellStyle name="Обычный 7 28" xfId="51344"/>
    <cellStyle name="Обычный 7 28 2" xfId="51345"/>
    <cellStyle name="Обычный 7 29" xfId="51346"/>
    <cellStyle name="Обычный 7 29 2" xfId="51347"/>
    <cellStyle name="Обычный 7 3" xfId="1759"/>
    <cellStyle name="Обычный 7 3 2" xfId="51348"/>
    <cellStyle name="Обычный 7 30" xfId="51349"/>
    <cellStyle name="Обычный 7 30 2" xfId="51350"/>
    <cellStyle name="Обычный 7 31" xfId="51351"/>
    <cellStyle name="Обычный 7 31 2" xfId="51352"/>
    <cellStyle name="Обычный 7 32" xfId="51353"/>
    <cellStyle name="Обычный 7 32 2" xfId="51354"/>
    <cellStyle name="Обычный 7 33" xfId="51355"/>
    <cellStyle name="Обычный 7 33 2" xfId="51356"/>
    <cellStyle name="Обычный 7 34" xfId="51357"/>
    <cellStyle name="Обычный 7 34 2" xfId="51358"/>
    <cellStyle name="Обычный 7 35" xfId="51359"/>
    <cellStyle name="Обычный 7 35 2" xfId="51360"/>
    <cellStyle name="Обычный 7 36" xfId="51361"/>
    <cellStyle name="Обычный 7 36 2" xfId="51362"/>
    <cellStyle name="Обычный 7 37" xfId="51363"/>
    <cellStyle name="Обычный 7 37 2" xfId="51364"/>
    <cellStyle name="Обычный 7 38" xfId="51365"/>
    <cellStyle name="Обычный 7 38 2" xfId="51366"/>
    <cellStyle name="Обычный 7 39" xfId="51367"/>
    <cellStyle name="Обычный 7 39 2" xfId="51368"/>
    <cellStyle name="Обычный 7 4" xfId="51369"/>
    <cellStyle name="Обычный 7 4 2" xfId="51370"/>
    <cellStyle name="Обычный 7 40" xfId="51371"/>
    <cellStyle name="Обычный 7 40 2" xfId="51372"/>
    <cellStyle name="Обычный 7 41" xfId="51373"/>
    <cellStyle name="Обычный 7 41 2" xfId="51374"/>
    <cellStyle name="Обычный 7 42" xfId="51375"/>
    <cellStyle name="Обычный 7 42 2" xfId="51376"/>
    <cellStyle name="Обычный 7 43" xfId="51377"/>
    <cellStyle name="Обычный 7 44" xfId="1038"/>
    <cellStyle name="Обычный 7 5" xfId="51378"/>
    <cellStyle name="Обычный 7 5 2" xfId="51379"/>
    <cellStyle name="Обычный 7 6" xfId="51380"/>
    <cellStyle name="Обычный 7 6 2" xfId="51381"/>
    <cellStyle name="Обычный 7 7" xfId="491"/>
    <cellStyle name="Обычный 7 7 2" xfId="51383"/>
    <cellStyle name="Обычный 7 7 3" xfId="51382"/>
    <cellStyle name="Обычный 7 8" xfId="51384"/>
    <cellStyle name="Обычный 7 8 2" xfId="51385"/>
    <cellStyle name="Обычный 7 9" xfId="51386"/>
    <cellStyle name="Обычный 7 9 2" xfId="51387"/>
    <cellStyle name="Обычный 70" xfId="51388"/>
    <cellStyle name="Обычный 71" xfId="51389"/>
    <cellStyle name="Обычный 72" xfId="51390"/>
    <cellStyle name="Обычный 73" xfId="51391"/>
    <cellStyle name="Обычный 74" xfId="51392"/>
    <cellStyle name="Обычный 75" xfId="51393"/>
    <cellStyle name="Обычный 76" xfId="51394"/>
    <cellStyle name="Обычный 77" xfId="51395"/>
    <cellStyle name="Обычный 78" xfId="51396"/>
    <cellStyle name="Обычный 8" xfId="1039"/>
    <cellStyle name="Обычный 8 10" xfId="51397"/>
    <cellStyle name="Обычный 8 10 2" xfId="51398"/>
    <cellStyle name="Обычный 8 11" xfId="51399"/>
    <cellStyle name="Обычный 8 11 2" xfId="51400"/>
    <cellStyle name="Обычный 8 12" xfId="51401"/>
    <cellStyle name="Обычный 8 12 2" xfId="51402"/>
    <cellStyle name="Обычный 8 13" xfId="51403"/>
    <cellStyle name="Обычный 8 13 2" xfId="51404"/>
    <cellStyle name="Обычный 8 14" xfId="51405"/>
    <cellStyle name="Обычный 8 14 2" xfId="51406"/>
    <cellStyle name="Обычный 8 15" xfId="51407"/>
    <cellStyle name="Обычный 8 15 2" xfId="51408"/>
    <cellStyle name="Обычный 8 16" xfId="51409"/>
    <cellStyle name="Обычный 8 16 2" xfId="51410"/>
    <cellStyle name="Обычный 8 17" xfId="51411"/>
    <cellStyle name="Обычный 8 17 2" xfId="51412"/>
    <cellStyle name="Обычный 8 18" xfId="51413"/>
    <cellStyle name="Обычный 8 18 2" xfId="51414"/>
    <cellStyle name="Обычный 8 19" xfId="51415"/>
    <cellStyle name="Обычный 8 19 2" xfId="51416"/>
    <cellStyle name="Обычный 8 2" xfId="1665"/>
    <cellStyle name="Обычный 8 2 2" xfId="51417"/>
    <cellStyle name="Обычный 8 2 2 2" xfId="51418"/>
    <cellStyle name="Обычный 8 2 2 2 2" xfId="51419"/>
    <cellStyle name="Обычный 8 2 2 2 2 2" xfId="51420"/>
    <cellStyle name="Обычный 8 2 2 2 3" xfId="51421"/>
    <cellStyle name="Обычный 8 2 2 2 3 2" xfId="51422"/>
    <cellStyle name="Обычный 8 2 2 2 4" xfId="51423"/>
    <cellStyle name="Обычный 8 2 2 2 4 2" xfId="51424"/>
    <cellStyle name="Обычный 8 2 2 2 5" xfId="51425"/>
    <cellStyle name="Обычный 8 2 2 2 5 2" xfId="51426"/>
    <cellStyle name="Обычный 8 2 2 2 6" xfId="51427"/>
    <cellStyle name="Обычный 8 2 2 3" xfId="51428"/>
    <cellStyle name="Обычный 8 2 2 3 2" xfId="51429"/>
    <cellStyle name="Обычный 8 2 2 3 2 2" xfId="51430"/>
    <cellStyle name="Обычный 8 2 2 3 3" xfId="51431"/>
    <cellStyle name="Обычный 8 2 2 3 3 2" xfId="51432"/>
    <cellStyle name="Обычный 8 2 2 3 4" xfId="51433"/>
    <cellStyle name="Обычный 8 2 2 3 4 2" xfId="51434"/>
    <cellStyle name="Обычный 8 2 2 3 5" xfId="51435"/>
    <cellStyle name="Обычный 8 2 2 3 5 2" xfId="51436"/>
    <cellStyle name="Обычный 8 2 2 3 6" xfId="51437"/>
    <cellStyle name="Обычный 8 2 2 4" xfId="51438"/>
    <cellStyle name="Обычный 8 2 2 4 2" xfId="51439"/>
    <cellStyle name="Обычный 8 2 2 5" xfId="51440"/>
    <cellStyle name="Обычный 8 2 2 5 2" xfId="51441"/>
    <cellStyle name="Обычный 8 2 2 6" xfId="51442"/>
    <cellStyle name="Обычный 8 2 2 6 2" xfId="51443"/>
    <cellStyle name="Обычный 8 2 2 7" xfId="51444"/>
    <cellStyle name="Обычный 8 2 2 7 2" xfId="51445"/>
    <cellStyle name="Обычный 8 2 2 8" xfId="51446"/>
    <cellStyle name="Обычный 8 2 3" xfId="51447"/>
    <cellStyle name="Обычный 8 2 3 2" xfId="51448"/>
    <cellStyle name="Обычный 8 2 4" xfId="51449"/>
    <cellStyle name="Обычный 8 2 4 2" xfId="51450"/>
    <cellStyle name="Обычный 8 2 5" xfId="51451"/>
    <cellStyle name="Обычный 8 2 5 2" xfId="51452"/>
    <cellStyle name="Обычный 8 2 6" xfId="51453"/>
    <cellStyle name="Обычный 8 2 6 2" xfId="51454"/>
    <cellStyle name="Обычный 8 2 7" xfId="51455"/>
    <cellStyle name="Обычный 8 20" xfId="51456"/>
    <cellStyle name="Обычный 8 20 2" xfId="51457"/>
    <cellStyle name="Обычный 8 21" xfId="51458"/>
    <cellStyle name="Обычный 8 21 2" xfId="51459"/>
    <cellStyle name="Обычный 8 22" xfId="51460"/>
    <cellStyle name="Обычный 8 22 2" xfId="51461"/>
    <cellStyle name="Обычный 8 23" xfId="51462"/>
    <cellStyle name="Обычный 8 23 2" xfId="51463"/>
    <cellStyle name="Обычный 8 24" xfId="51464"/>
    <cellStyle name="Обычный 8 24 2" xfId="51465"/>
    <cellStyle name="Обычный 8 25" xfId="51466"/>
    <cellStyle name="Обычный 8 25 2" xfId="51467"/>
    <cellStyle name="Обычный 8 26" xfId="51468"/>
    <cellStyle name="Обычный 8 26 2" xfId="51469"/>
    <cellStyle name="Обычный 8 27" xfId="51470"/>
    <cellStyle name="Обычный 8 27 2" xfId="51471"/>
    <cellStyle name="Обычный 8 28" xfId="51472"/>
    <cellStyle name="Обычный 8 28 2" xfId="51473"/>
    <cellStyle name="Обычный 8 29" xfId="51474"/>
    <cellStyle name="Обычный 8 29 2" xfId="51475"/>
    <cellStyle name="Обычный 8 3" xfId="1760"/>
    <cellStyle name="Обычный 8 3 2" xfId="51476"/>
    <cellStyle name="Обычный 8 3 2 2" xfId="51477"/>
    <cellStyle name="Обычный 8 3 2 2 2" xfId="51478"/>
    <cellStyle name="Обычный 8 3 2 2 2 2" xfId="51479"/>
    <cellStyle name="Обычный 8 3 2 2 3" xfId="51480"/>
    <cellStyle name="Обычный 8 3 2 2 3 2" xfId="51481"/>
    <cellStyle name="Обычный 8 3 2 2 4" xfId="51482"/>
    <cellStyle name="Обычный 8 3 2 2 4 2" xfId="51483"/>
    <cellStyle name="Обычный 8 3 2 2 5" xfId="51484"/>
    <cellStyle name="Обычный 8 3 2 2 5 2" xfId="51485"/>
    <cellStyle name="Обычный 8 3 2 2 6" xfId="51486"/>
    <cellStyle name="Обычный 8 3 2 3" xfId="51487"/>
    <cellStyle name="Обычный 8 3 2 3 2" xfId="51488"/>
    <cellStyle name="Обычный 8 3 2 3 2 2" xfId="51489"/>
    <cellStyle name="Обычный 8 3 2 3 3" xfId="51490"/>
    <cellStyle name="Обычный 8 3 2 3 3 2" xfId="51491"/>
    <cellStyle name="Обычный 8 3 2 3 4" xfId="51492"/>
    <cellStyle name="Обычный 8 3 2 3 4 2" xfId="51493"/>
    <cellStyle name="Обычный 8 3 2 3 5" xfId="51494"/>
    <cellStyle name="Обычный 8 3 2 3 5 2" xfId="51495"/>
    <cellStyle name="Обычный 8 3 2 3 6" xfId="51496"/>
    <cellStyle name="Обычный 8 3 2 4" xfId="51497"/>
    <cellStyle name="Обычный 8 3 2 4 2" xfId="51498"/>
    <cellStyle name="Обычный 8 3 2 5" xfId="51499"/>
    <cellStyle name="Обычный 8 3 2 5 2" xfId="51500"/>
    <cellStyle name="Обычный 8 3 2 6" xfId="51501"/>
    <cellStyle name="Обычный 8 3 2 6 2" xfId="51502"/>
    <cellStyle name="Обычный 8 3 2 7" xfId="51503"/>
    <cellStyle name="Обычный 8 3 2 7 2" xfId="51504"/>
    <cellStyle name="Обычный 8 3 2 8" xfId="51505"/>
    <cellStyle name="Обычный 8 3 3" xfId="51506"/>
    <cellStyle name="Обычный 8 3 3 2" xfId="51507"/>
    <cellStyle name="Обычный 8 3 4" xfId="51508"/>
    <cellStyle name="Обычный 8 3 4 2" xfId="51509"/>
    <cellStyle name="Обычный 8 3 5" xfId="51510"/>
    <cellStyle name="Обычный 8 3 5 2" xfId="51511"/>
    <cellStyle name="Обычный 8 3 6" xfId="51512"/>
    <cellStyle name="Обычный 8 3 6 2" xfId="51513"/>
    <cellStyle name="Обычный 8 3 7" xfId="51514"/>
    <cellStyle name="Обычный 8 30" xfId="51515"/>
    <cellStyle name="Обычный 8 30 2" xfId="51516"/>
    <cellStyle name="Обычный 8 31" xfId="51517"/>
    <cellStyle name="Обычный 8 31 2" xfId="51518"/>
    <cellStyle name="Обычный 8 32" xfId="51519"/>
    <cellStyle name="Обычный 8 32 2" xfId="51520"/>
    <cellStyle name="Обычный 8 33" xfId="51521"/>
    <cellStyle name="Обычный 8 33 2" xfId="51522"/>
    <cellStyle name="Обычный 8 34" xfId="51523"/>
    <cellStyle name="Обычный 8 34 2" xfId="51524"/>
    <cellStyle name="Обычный 8 35" xfId="51525"/>
    <cellStyle name="Обычный 8 35 2" xfId="51526"/>
    <cellStyle name="Обычный 8 36" xfId="51527"/>
    <cellStyle name="Обычный 8 36 2" xfId="51528"/>
    <cellStyle name="Обычный 8 37" xfId="51529"/>
    <cellStyle name="Обычный 8 37 2" xfId="51530"/>
    <cellStyle name="Обычный 8 38" xfId="51531"/>
    <cellStyle name="Обычный 8 38 2" xfId="51532"/>
    <cellStyle name="Обычный 8 39" xfId="51533"/>
    <cellStyle name="Обычный 8 39 2" xfId="51534"/>
    <cellStyle name="Обычный 8 4" xfId="51535"/>
    <cellStyle name="Обычный 8 40" xfId="51536"/>
    <cellStyle name="Обычный 8 40 2" xfId="51537"/>
    <cellStyle name="Обычный 8 41" xfId="51538"/>
    <cellStyle name="Обычный 8 41 2" xfId="51539"/>
    <cellStyle name="Обычный 8 42" xfId="51540"/>
    <cellStyle name="Обычный 8 42 2" xfId="51541"/>
    <cellStyle name="Обычный 8 43" xfId="51542"/>
    <cellStyle name="Обычный 8 43 2" xfId="51543"/>
    <cellStyle name="Обычный 8 44" xfId="51544"/>
    <cellStyle name="Обычный 8 44 2" xfId="51545"/>
    <cellStyle name="Обычный 8 45" xfId="51546"/>
    <cellStyle name="Обычный 8 45 2" xfId="51547"/>
    <cellStyle name="Обычный 8 46" xfId="51548"/>
    <cellStyle name="Обычный 8 46 2" xfId="51549"/>
    <cellStyle name="Обычный 8 47" xfId="51550"/>
    <cellStyle name="Обычный 8 47 2" xfId="51551"/>
    <cellStyle name="Обычный 8 48" xfId="51552"/>
    <cellStyle name="Обычный 8 5" xfId="51553"/>
    <cellStyle name="Обычный 8 5 2" xfId="51554"/>
    <cellStyle name="Обычный 8 6" xfId="51555"/>
    <cellStyle name="Обычный 8 6 2" xfId="51556"/>
    <cellStyle name="Обычный 8 7" xfId="51557"/>
    <cellStyle name="Обычный 8 7 2" xfId="51558"/>
    <cellStyle name="Обычный 8 8" xfId="51559"/>
    <cellStyle name="Обычный 8 8 2" xfId="51560"/>
    <cellStyle name="Обычный 8 9" xfId="51561"/>
    <cellStyle name="Обычный 8 9 2" xfId="51562"/>
    <cellStyle name="Обычный 80" xfId="51563"/>
    <cellStyle name="Обычный 82" xfId="51564"/>
    <cellStyle name="Обычный 83" xfId="51565"/>
    <cellStyle name="Обычный 84" xfId="51566"/>
    <cellStyle name="Обычный 85" xfId="51567"/>
    <cellStyle name="Обычный 86" xfId="51568"/>
    <cellStyle name="Обычный 89" xfId="51569"/>
    <cellStyle name="Обычный 9" xfId="1040"/>
    <cellStyle name="Обычный 9 10" xfId="51570"/>
    <cellStyle name="Обычный 9 10 2" xfId="51571"/>
    <cellStyle name="Обычный 9 11" xfId="51572"/>
    <cellStyle name="Обычный 9 11 2" xfId="51573"/>
    <cellStyle name="Обычный 9 12" xfId="51574"/>
    <cellStyle name="Обычный 9 12 2" xfId="51575"/>
    <cellStyle name="Обычный 9 13" xfId="51576"/>
    <cellStyle name="Обычный 9 13 2" xfId="51577"/>
    <cellStyle name="Обычный 9 14" xfId="51578"/>
    <cellStyle name="Обычный 9 14 2" xfId="51579"/>
    <cellStyle name="Обычный 9 15" xfId="51580"/>
    <cellStyle name="Обычный 9 15 2" xfId="51581"/>
    <cellStyle name="Обычный 9 16" xfId="51582"/>
    <cellStyle name="Обычный 9 16 2" xfId="51583"/>
    <cellStyle name="Обычный 9 17" xfId="51584"/>
    <cellStyle name="Обычный 9 17 2" xfId="51585"/>
    <cellStyle name="Обычный 9 18" xfId="51586"/>
    <cellStyle name="Обычный 9 18 2" xfId="51587"/>
    <cellStyle name="Обычный 9 19" xfId="51588"/>
    <cellStyle name="Обычный 9 19 2" xfId="51589"/>
    <cellStyle name="Обычный 9 2" xfId="1666"/>
    <cellStyle name="Обычный 9 2 2" xfId="51590"/>
    <cellStyle name="Обычный 9 2 2 2" xfId="51591"/>
    <cellStyle name="Обычный 9 2 2 3" xfId="51592"/>
    <cellStyle name="Обычный 9 2 2 4" xfId="51593"/>
    <cellStyle name="Обычный 9 2 2 5" xfId="51594"/>
    <cellStyle name="Обычный 9 2 3" xfId="51595"/>
    <cellStyle name="Обычный 9 2 4" xfId="51596"/>
    <cellStyle name="Обычный 9 2 5" xfId="51597"/>
    <cellStyle name="Обычный 9 2 6" xfId="51598"/>
    <cellStyle name="Обычный 9 20" xfId="51599"/>
    <cellStyle name="Обычный 9 20 2" xfId="51600"/>
    <cellStyle name="Обычный 9 21" xfId="51601"/>
    <cellStyle name="Обычный 9 21 2" xfId="51602"/>
    <cellStyle name="Обычный 9 22" xfId="51603"/>
    <cellStyle name="Обычный 9 22 2" xfId="51604"/>
    <cellStyle name="Обычный 9 23" xfId="51605"/>
    <cellStyle name="Обычный 9 23 2" xfId="51606"/>
    <cellStyle name="Обычный 9 24" xfId="51607"/>
    <cellStyle name="Обычный 9 24 2" xfId="51608"/>
    <cellStyle name="Обычный 9 25" xfId="51609"/>
    <cellStyle name="Обычный 9 25 2" xfId="51610"/>
    <cellStyle name="Обычный 9 26" xfId="51611"/>
    <cellStyle name="Обычный 9 26 2" xfId="51612"/>
    <cellStyle name="Обычный 9 27" xfId="51613"/>
    <cellStyle name="Обычный 9 27 2" xfId="51614"/>
    <cellStyle name="Обычный 9 28" xfId="51615"/>
    <cellStyle name="Обычный 9 28 2" xfId="51616"/>
    <cellStyle name="Обычный 9 29" xfId="51617"/>
    <cellStyle name="Обычный 9 29 2" xfId="51618"/>
    <cellStyle name="Обычный 9 3" xfId="1761"/>
    <cellStyle name="Обычный 9 3 10" xfId="51619"/>
    <cellStyle name="Обычный 9 3 10 2" xfId="51620"/>
    <cellStyle name="Обычный 9 3 11" xfId="51621"/>
    <cellStyle name="Обычный 9 3 11 2" xfId="51622"/>
    <cellStyle name="Обычный 9 3 12" xfId="51623"/>
    <cellStyle name="Обычный 9 3 12 2" xfId="51624"/>
    <cellStyle name="Обычный 9 3 13" xfId="51625"/>
    <cellStyle name="Обычный 9 3 13 2" xfId="51626"/>
    <cellStyle name="Обычный 9 3 14" xfId="51627"/>
    <cellStyle name="Обычный 9 3 14 2" xfId="51628"/>
    <cellStyle name="Обычный 9 3 15" xfId="51629"/>
    <cellStyle name="Обычный 9 3 15 2" xfId="51630"/>
    <cellStyle name="Обычный 9 3 16" xfId="51631"/>
    <cellStyle name="Обычный 9 3 16 2" xfId="51632"/>
    <cellStyle name="Обычный 9 3 17" xfId="51633"/>
    <cellStyle name="Обычный 9 3 17 2" xfId="51634"/>
    <cellStyle name="Обычный 9 3 18" xfId="51635"/>
    <cellStyle name="Обычный 9 3 18 2" xfId="51636"/>
    <cellStyle name="Обычный 9 3 19" xfId="51637"/>
    <cellStyle name="Обычный 9 3 19 2" xfId="51638"/>
    <cellStyle name="Обычный 9 3 2" xfId="51639"/>
    <cellStyle name="Обычный 9 3 2 2" xfId="51640"/>
    <cellStyle name="Обычный 9 3 20" xfId="51641"/>
    <cellStyle name="Обычный 9 3 20 2" xfId="51642"/>
    <cellStyle name="Обычный 9 3 21" xfId="51643"/>
    <cellStyle name="Обычный 9 3 21 2" xfId="51644"/>
    <cellStyle name="Обычный 9 3 22" xfId="51645"/>
    <cellStyle name="Обычный 9 3 22 2" xfId="51646"/>
    <cellStyle name="Обычный 9 3 23" xfId="51647"/>
    <cellStyle name="Обычный 9 3 23 2" xfId="51648"/>
    <cellStyle name="Обычный 9 3 24" xfId="51649"/>
    <cellStyle name="Обычный 9 3 24 2" xfId="51650"/>
    <cellStyle name="Обычный 9 3 25" xfId="51651"/>
    <cellStyle name="Обычный 9 3 25 2" xfId="51652"/>
    <cellStyle name="Обычный 9 3 26" xfId="51653"/>
    <cellStyle name="Обычный 9 3 26 2" xfId="51654"/>
    <cellStyle name="Обычный 9 3 27" xfId="51655"/>
    <cellStyle name="Обычный 9 3 27 2" xfId="51656"/>
    <cellStyle name="Обычный 9 3 28" xfId="51657"/>
    <cellStyle name="Обычный 9 3 28 2" xfId="51658"/>
    <cellStyle name="Обычный 9 3 29" xfId="51659"/>
    <cellStyle name="Обычный 9 3 29 2" xfId="51660"/>
    <cellStyle name="Обычный 9 3 3" xfId="51661"/>
    <cellStyle name="Обычный 9 3 3 2" xfId="51662"/>
    <cellStyle name="Обычный 9 3 30" xfId="51663"/>
    <cellStyle name="Обычный 9 3 30 2" xfId="51664"/>
    <cellStyle name="Обычный 9 3 31" xfId="51665"/>
    <cellStyle name="Обычный 9 3 31 2" xfId="51666"/>
    <cellStyle name="Обычный 9 3 32" xfId="51667"/>
    <cellStyle name="Обычный 9 3 32 2" xfId="51668"/>
    <cellStyle name="Обычный 9 3 33" xfId="51669"/>
    <cellStyle name="Обычный 9 3 33 2" xfId="51670"/>
    <cellStyle name="Обычный 9 3 34" xfId="51671"/>
    <cellStyle name="Обычный 9 3 34 2" xfId="51672"/>
    <cellStyle name="Обычный 9 3 35" xfId="51673"/>
    <cellStyle name="Обычный 9 3 35 2" xfId="51674"/>
    <cellStyle name="Обычный 9 3 36" xfId="51675"/>
    <cellStyle name="Обычный 9 3 36 2" xfId="51676"/>
    <cellStyle name="Обычный 9 3 37" xfId="51677"/>
    <cellStyle name="Обычный 9 3 37 2" xfId="51678"/>
    <cellStyle name="Обычный 9 3 38" xfId="51679"/>
    <cellStyle name="Обычный 9 3 38 2" xfId="51680"/>
    <cellStyle name="Обычный 9 3 39" xfId="51681"/>
    <cellStyle name="Обычный 9 3 39 2" xfId="51682"/>
    <cellStyle name="Обычный 9 3 4" xfId="51683"/>
    <cellStyle name="Обычный 9 3 4 2" xfId="51684"/>
    <cellStyle name="Обычный 9 3 40" xfId="51685"/>
    <cellStyle name="Обычный 9 3 40 2" xfId="51686"/>
    <cellStyle name="Обычный 9 3 41" xfId="51687"/>
    <cellStyle name="Обычный 9 3 41 2" xfId="51688"/>
    <cellStyle name="Обычный 9 3 42" xfId="51689"/>
    <cellStyle name="Обычный 9 3 42 2" xfId="51690"/>
    <cellStyle name="Обычный 9 3 5" xfId="51691"/>
    <cellStyle name="Обычный 9 3 5 2" xfId="51692"/>
    <cellStyle name="Обычный 9 3 6" xfId="51693"/>
    <cellStyle name="Обычный 9 3 6 2" xfId="51694"/>
    <cellStyle name="Обычный 9 3 7" xfId="51695"/>
    <cellStyle name="Обычный 9 3 7 2" xfId="51696"/>
    <cellStyle name="Обычный 9 3 8" xfId="51697"/>
    <cellStyle name="Обычный 9 3 8 2" xfId="51698"/>
    <cellStyle name="Обычный 9 3 9" xfId="51699"/>
    <cellStyle name="Обычный 9 3 9 2" xfId="51700"/>
    <cellStyle name="Обычный 9 30" xfId="51701"/>
    <cellStyle name="Обычный 9 30 2" xfId="51702"/>
    <cellStyle name="Обычный 9 31" xfId="51703"/>
    <cellStyle name="Обычный 9 31 2" xfId="51704"/>
    <cellStyle name="Обычный 9 32" xfId="51705"/>
    <cellStyle name="Обычный 9 32 2" xfId="51706"/>
    <cellStyle name="Обычный 9 33" xfId="51707"/>
    <cellStyle name="Обычный 9 33 2" xfId="51708"/>
    <cellStyle name="Обычный 9 34" xfId="51709"/>
    <cellStyle name="Обычный 9 34 2" xfId="51710"/>
    <cellStyle name="Обычный 9 35" xfId="51711"/>
    <cellStyle name="Обычный 9 35 2" xfId="51712"/>
    <cellStyle name="Обычный 9 36" xfId="51713"/>
    <cellStyle name="Обычный 9 36 2" xfId="51714"/>
    <cellStyle name="Обычный 9 37" xfId="51715"/>
    <cellStyle name="Обычный 9 37 2" xfId="51716"/>
    <cellStyle name="Обычный 9 38" xfId="51717"/>
    <cellStyle name="Обычный 9 38 2" xfId="51718"/>
    <cellStyle name="Обычный 9 39" xfId="51719"/>
    <cellStyle name="Обычный 9 39 2" xfId="51720"/>
    <cellStyle name="Обычный 9 4" xfId="51721"/>
    <cellStyle name="Обычный 9 40" xfId="51722"/>
    <cellStyle name="Обычный 9 40 2" xfId="51723"/>
    <cellStyle name="Обычный 9 41" xfId="51724"/>
    <cellStyle name="Обычный 9 41 2" xfId="51725"/>
    <cellStyle name="Обычный 9 42" xfId="51726"/>
    <cellStyle name="Обычный 9 42 2" xfId="51727"/>
    <cellStyle name="Обычный 9 43" xfId="51728"/>
    <cellStyle name="Обычный 9 43 2" xfId="51729"/>
    <cellStyle name="Обычный 9 5" xfId="51730"/>
    <cellStyle name="Обычный 9 6" xfId="51731"/>
    <cellStyle name="Обычный 9 7" xfId="51732"/>
    <cellStyle name="Обычный 9 8" xfId="51733"/>
    <cellStyle name="Обычный 9 8 2" xfId="51734"/>
    <cellStyle name="Обычный 9 9" xfId="492"/>
    <cellStyle name="Обычный 9 9 2" xfId="51736"/>
    <cellStyle name="Обычный 9 9 3" xfId="51735"/>
    <cellStyle name="Обычный 91" xfId="51737"/>
    <cellStyle name="Обычный 92" xfId="51738"/>
    <cellStyle name="Обычный 93" xfId="51739"/>
    <cellStyle name="Обычный 95" xfId="51740"/>
    <cellStyle name="Обычный 96" xfId="51741"/>
    <cellStyle name="Обычный 97" xfId="51742"/>
    <cellStyle name="Обычный 98" xfId="51743"/>
    <cellStyle name="Обычный 99" xfId="51744"/>
    <cellStyle name="Обычный_Лист1" xfId="5"/>
    <cellStyle name="Обычный_Лист1 2" xfId="56616"/>
    <cellStyle name="Обычный_Лист1 3" xfId="11"/>
    <cellStyle name="Обычный_Утв.заявка  (свод.)-2006  от 10 11 05.база xls (вар" xfId="4"/>
    <cellStyle name="Обычный_Формат ПП 2008-2010_для_БП_финал" xfId="1025"/>
    <cellStyle name="Плохой 10" xfId="51745"/>
    <cellStyle name="Плохой 10 2" xfId="51746"/>
    <cellStyle name="Плохой 10 3" xfId="51747"/>
    <cellStyle name="Плохой 10 4" xfId="51748"/>
    <cellStyle name="Плохой 10 5" xfId="51749"/>
    <cellStyle name="Плохой 11" xfId="51750"/>
    <cellStyle name="Плохой 11 2" xfId="51751"/>
    <cellStyle name="Плохой 11 3" xfId="51752"/>
    <cellStyle name="Плохой 11 4" xfId="51753"/>
    <cellStyle name="Плохой 11 5" xfId="51754"/>
    <cellStyle name="Плохой 12" xfId="51755"/>
    <cellStyle name="Плохой 12 2" xfId="51756"/>
    <cellStyle name="Плохой 12 3" xfId="51757"/>
    <cellStyle name="Плохой 12 4" xfId="51758"/>
    <cellStyle name="Плохой 12 5" xfId="51759"/>
    <cellStyle name="Плохой 13" xfId="51760"/>
    <cellStyle name="Плохой 13 2" xfId="51761"/>
    <cellStyle name="Плохой 13 3" xfId="51762"/>
    <cellStyle name="Плохой 13 4" xfId="51763"/>
    <cellStyle name="Плохой 13 5" xfId="51764"/>
    <cellStyle name="Плохой 14" xfId="51765"/>
    <cellStyle name="Плохой 14 2" xfId="51766"/>
    <cellStyle name="Плохой 14 3" xfId="51767"/>
    <cellStyle name="Плохой 14 4" xfId="51768"/>
    <cellStyle name="Плохой 14 5" xfId="51769"/>
    <cellStyle name="Плохой 15" xfId="51770"/>
    <cellStyle name="Плохой 15 2" xfId="51771"/>
    <cellStyle name="Плохой 15 3" xfId="51772"/>
    <cellStyle name="Плохой 15 4" xfId="51773"/>
    <cellStyle name="Плохой 15 5" xfId="51774"/>
    <cellStyle name="Плохой 16" xfId="51775"/>
    <cellStyle name="Плохой 16 2" xfId="51776"/>
    <cellStyle name="Плохой 16 3" xfId="51777"/>
    <cellStyle name="Плохой 16 4" xfId="51778"/>
    <cellStyle name="Плохой 16 5" xfId="51779"/>
    <cellStyle name="Плохой 17" xfId="51780"/>
    <cellStyle name="Плохой 17 2" xfId="51781"/>
    <cellStyle name="Плохой 17 3" xfId="51782"/>
    <cellStyle name="Плохой 17 4" xfId="51783"/>
    <cellStyle name="Плохой 17 5" xfId="51784"/>
    <cellStyle name="Плохой 18" xfId="51785"/>
    <cellStyle name="Плохой 18 2" xfId="51786"/>
    <cellStyle name="Плохой 18 3" xfId="51787"/>
    <cellStyle name="Плохой 18 4" xfId="51788"/>
    <cellStyle name="Плохой 18 5" xfId="51789"/>
    <cellStyle name="Плохой 19" xfId="51790"/>
    <cellStyle name="Плохой 19 2" xfId="51791"/>
    <cellStyle name="Плохой 19 3" xfId="51792"/>
    <cellStyle name="Плохой 19 4" xfId="51793"/>
    <cellStyle name="Плохой 19 5" xfId="51794"/>
    <cellStyle name="Плохой 2" xfId="1667"/>
    <cellStyle name="Плохой 2 2" xfId="51795"/>
    <cellStyle name="Плохой 2 2 2" xfId="51796"/>
    <cellStyle name="Плохой 2 3" xfId="51797"/>
    <cellStyle name="Плохой 2 3 2" xfId="51798"/>
    <cellStyle name="Плохой 2 4" xfId="51799"/>
    <cellStyle name="Плохой 2 5" xfId="51800"/>
    <cellStyle name="Плохой 2 6" xfId="51801"/>
    <cellStyle name="Плохой 2 7" xfId="51802"/>
    <cellStyle name="Плохой 20" xfId="51803"/>
    <cellStyle name="Плохой 20 2" xfId="51804"/>
    <cellStyle name="Плохой 20 3" xfId="51805"/>
    <cellStyle name="Плохой 20 4" xfId="51806"/>
    <cellStyle name="Плохой 20 5" xfId="51807"/>
    <cellStyle name="Плохой 21" xfId="51808"/>
    <cellStyle name="Плохой 21 2" xfId="51809"/>
    <cellStyle name="Плохой 21 3" xfId="51810"/>
    <cellStyle name="Плохой 21 4" xfId="51811"/>
    <cellStyle name="Плохой 21 5" xfId="51812"/>
    <cellStyle name="Плохой 22" xfId="51813"/>
    <cellStyle name="Плохой 22 2" xfId="51814"/>
    <cellStyle name="Плохой 22 3" xfId="51815"/>
    <cellStyle name="Плохой 22 4" xfId="51816"/>
    <cellStyle name="Плохой 22 5" xfId="51817"/>
    <cellStyle name="Плохой 23" xfId="51818"/>
    <cellStyle name="Плохой 23 2" xfId="51819"/>
    <cellStyle name="Плохой 23 3" xfId="51820"/>
    <cellStyle name="Плохой 23 4" xfId="51821"/>
    <cellStyle name="Плохой 23 5" xfId="51822"/>
    <cellStyle name="Плохой 24" xfId="51823"/>
    <cellStyle name="Плохой 24 2" xfId="51824"/>
    <cellStyle name="Плохой 24 3" xfId="51825"/>
    <cellStyle name="Плохой 24 4" xfId="51826"/>
    <cellStyle name="Плохой 24 5" xfId="51827"/>
    <cellStyle name="Плохой 25" xfId="51828"/>
    <cellStyle name="Плохой 25 2" xfId="51829"/>
    <cellStyle name="Плохой 25 3" xfId="51830"/>
    <cellStyle name="Плохой 25 4" xfId="51831"/>
    <cellStyle name="Плохой 25 5" xfId="51832"/>
    <cellStyle name="Плохой 26" xfId="51833"/>
    <cellStyle name="Плохой 26 2" xfId="51834"/>
    <cellStyle name="Плохой 26 3" xfId="51835"/>
    <cellStyle name="Плохой 26 4" xfId="51836"/>
    <cellStyle name="Плохой 26 5" xfId="51837"/>
    <cellStyle name="Плохой 27" xfId="51838"/>
    <cellStyle name="Плохой 27 2" xfId="51839"/>
    <cellStyle name="Плохой 27 3" xfId="51840"/>
    <cellStyle name="Плохой 27 4" xfId="51841"/>
    <cellStyle name="Плохой 27 5" xfId="51842"/>
    <cellStyle name="Плохой 28" xfId="51843"/>
    <cellStyle name="Плохой 28 2" xfId="51844"/>
    <cellStyle name="Плохой 28 3" xfId="51845"/>
    <cellStyle name="Плохой 28 4" xfId="51846"/>
    <cellStyle name="Плохой 28 5" xfId="51847"/>
    <cellStyle name="Плохой 29" xfId="51848"/>
    <cellStyle name="Плохой 29 2" xfId="51849"/>
    <cellStyle name="Плохой 29 3" xfId="51850"/>
    <cellStyle name="Плохой 29 4" xfId="51851"/>
    <cellStyle name="Плохой 29 5" xfId="51852"/>
    <cellStyle name="Плохой 3" xfId="1668"/>
    <cellStyle name="Плохой 3 2" xfId="51853"/>
    <cellStyle name="Плохой 3 3" xfId="51854"/>
    <cellStyle name="Плохой 3 4" xfId="51855"/>
    <cellStyle name="Плохой 3 5" xfId="51856"/>
    <cellStyle name="Плохой 30" xfId="51857"/>
    <cellStyle name="Плохой 30 2" xfId="51858"/>
    <cellStyle name="Плохой 30 3" xfId="51859"/>
    <cellStyle name="Плохой 30 4" xfId="51860"/>
    <cellStyle name="Плохой 30 5" xfId="51861"/>
    <cellStyle name="Плохой 31" xfId="51862"/>
    <cellStyle name="Плохой 31 2" xfId="51863"/>
    <cellStyle name="Плохой 32" xfId="51864"/>
    <cellStyle name="Плохой 32 2" xfId="51865"/>
    <cellStyle name="Плохой 33" xfId="51866"/>
    <cellStyle name="Плохой 33 2" xfId="51867"/>
    <cellStyle name="Плохой 34" xfId="51868"/>
    <cellStyle name="Плохой 35" xfId="51869"/>
    <cellStyle name="Плохой 36" xfId="51870"/>
    <cellStyle name="Плохой 37" xfId="51871"/>
    <cellStyle name="Плохой 38" xfId="51872"/>
    <cellStyle name="Плохой 4" xfId="51873"/>
    <cellStyle name="Плохой 4 2" xfId="51874"/>
    <cellStyle name="Плохой 4 3" xfId="51875"/>
    <cellStyle name="Плохой 4 4" xfId="51876"/>
    <cellStyle name="Плохой 4 5" xfId="51877"/>
    <cellStyle name="Плохой 5" xfId="51878"/>
    <cellStyle name="Плохой 5 2" xfId="51879"/>
    <cellStyle name="Плохой 5 3" xfId="51880"/>
    <cellStyle name="Плохой 5 4" xfId="51881"/>
    <cellStyle name="Плохой 5 5" xfId="51882"/>
    <cellStyle name="Плохой 6" xfId="51883"/>
    <cellStyle name="Плохой 6 2" xfId="51884"/>
    <cellStyle name="Плохой 6 3" xfId="51885"/>
    <cellStyle name="Плохой 6 4" xfId="51886"/>
    <cellStyle name="Плохой 6 5" xfId="51887"/>
    <cellStyle name="Плохой 7" xfId="51888"/>
    <cellStyle name="Плохой 7 2" xfId="51889"/>
    <cellStyle name="Плохой 7 3" xfId="51890"/>
    <cellStyle name="Плохой 7 4" xfId="51891"/>
    <cellStyle name="Плохой 7 5" xfId="51892"/>
    <cellStyle name="Плохой 8" xfId="51893"/>
    <cellStyle name="Плохой 8 2" xfId="51894"/>
    <cellStyle name="Плохой 8 3" xfId="51895"/>
    <cellStyle name="Плохой 8 4" xfId="51896"/>
    <cellStyle name="Плохой 8 5" xfId="51897"/>
    <cellStyle name="Плохой 9" xfId="51898"/>
    <cellStyle name="Плохой 9 2" xfId="51899"/>
    <cellStyle name="Плохой 9 3" xfId="51900"/>
    <cellStyle name="Плохой 9 4" xfId="51901"/>
    <cellStyle name="Плохой 9 5" xfId="51902"/>
    <cellStyle name="Пояснение 10" xfId="51903"/>
    <cellStyle name="Пояснение 10 2" xfId="51904"/>
    <cellStyle name="Пояснение 10 3" xfId="51905"/>
    <cellStyle name="Пояснение 10 4" xfId="51906"/>
    <cellStyle name="Пояснение 10 5" xfId="51907"/>
    <cellStyle name="Пояснение 11" xfId="51908"/>
    <cellStyle name="Пояснение 11 2" xfId="51909"/>
    <cellStyle name="Пояснение 11 3" xfId="51910"/>
    <cellStyle name="Пояснение 11 4" xfId="51911"/>
    <cellStyle name="Пояснение 11 5" xfId="51912"/>
    <cellStyle name="Пояснение 12" xfId="51913"/>
    <cellStyle name="Пояснение 12 2" xfId="51914"/>
    <cellStyle name="Пояснение 12 3" xfId="51915"/>
    <cellStyle name="Пояснение 12 4" xfId="51916"/>
    <cellStyle name="Пояснение 12 5" xfId="51917"/>
    <cellStyle name="Пояснение 13" xfId="51918"/>
    <cellStyle name="Пояснение 13 2" xfId="51919"/>
    <cellStyle name="Пояснение 13 3" xfId="51920"/>
    <cellStyle name="Пояснение 13 4" xfId="51921"/>
    <cellStyle name="Пояснение 13 5" xfId="51922"/>
    <cellStyle name="Пояснение 14" xfId="51923"/>
    <cellStyle name="Пояснение 14 2" xfId="51924"/>
    <cellStyle name="Пояснение 14 3" xfId="51925"/>
    <cellStyle name="Пояснение 14 4" xfId="51926"/>
    <cellStyle name="Пояснение 14 5" xfId="51927"/>
    <cellStyle name="Пояснение 15" xfId="51928"/>
    <cellStyle name="Пояснение 15 2" xfId="51929"/>
    <cellStyle name="Пояснение 15 3" xfId="51930"/>
    <cellStyle name="Пояснение 15 4" xfId="51931"/>
    <cellStyle name="Пояснение 15 5" xfId="51932"/>
    <cellStyle name="Пояснение 16" xfId="51933"/>
    <cellStyle name="Пояснение 16 2" xfId="51934"/>
    <cellStyle name="Пояснение 16 3" xfId="51935"/>
    <cellStyle name="Пояснение 16 4" xfId="51936"/>
    <cellStyle name="Пояснение 16 5" xfId="51937"/>
    <cellStyle name="Пояснение 17" xfId="51938"/>
    <cellStyle name="Пояснение 17 2" xfId="51939"/>
    <cellStyle name="Пояснение 17 3" xfId="51940"/>
    <cellStyle name="Пояснение 17 4" xfId="51941"/>
    <cellStyle name="Пояснение 17 5" xfId="51942"/>
    <cellStyle name="Пояснение 18" xfId="51943"/>
    <cellStyle name="Пояснение 18 2" xfId="51944"/>
    <cellStyle name="Пояснение 18 3" xfId="51945"/>
    <cellStyle name="Пояснение 18 4" xfId="51946"/>
    <cellStyle name="Пояснение 18 5" xfId="51947"/>
    <cellStyle name="Пояснение 19" xfId="51948"/>
    <cellStyle name="Пояснение 19 2" xfId="51949"/>
    <cellStyle name="Пояснение 19 3" xfId="51950"/>
    <cellStyle name="Пояснение 19 4" xfId="51951"/>
    <cellStyle name="Пояснение 19 5" xfId="51952"/>
    <cellStyle name="Пояснение 2" xfId="1669"/>
    <cellStyle name="Пояснение 2 2" xfId="51953"/>
    <cellStyle name="Пояснение 2 2 2" xfId="51954"/>
    <cellStyle name="Пояснение 2 3" xfId="51955"/>
    <cellStyle name="Пояснение 2 3 2" xfId="51956"/>
    <cellStyle name="Пояснение 2 4" xfId="51957"/>
    <cellStyle name="Пояснение 2 5" xfId="51958"/>
    <cellStyle name="Пояснение 2 6" xfId="51959"/>
    <cellStyle name="Пояснение 2 7" xfId="51960"/>
    <cellStyle name="Пояснение 20" xfId="51961"/>
    <cellStyle name="Пояснение 20 2" xfId="51962"/>
    <cellStyle name="Пояснение 20 3" xfId="51963"/>
    <cellStyle name="Пояснение 20 4" xfId="51964"/>
    <cellStyle name="Пояснение 20 5" xfId="51965"/>
    <cellStyle name="Пояснение 21" xfId="51966"/>
    <cellStyle name="Пояснение 21 2" xfId="51967"/>
    <cellStyle name="Пояснение 21 3" xfId="51968"/>
    <cellStyle name="Пояснение 21 4" xfId="51969"/>
    <cellStyle name="Пояснение 21 5" xfId="51970"/>
    <cellStyle name="Пояснение 22" xfId="51971"/>
    <cellStyle name="Пояснение 22 2" xfId="51972"/>
    <cellStyle name="Пояснение 22 3" xfId="51973"/>
    <cellStyle name="Пояснение 22 4" xfId="51974"/>
    <cellStyle name="Пояснение 22 5" xfId="51975"/>
    <cellStyle name="Пояснение 23" xfId="51976"/>
    <cellStyle name="Пояснение 23 2" xfId="51977"/>
    <cellStyle name="Пояснение 23 3" xfId="51978"/>
    <cellStyle name="Пояснение 23 4" xfId="51979"/>
    <cellStyle name="Пояснение 23 5" xfId="51980"/>
    <cellStyle name="Пояснение 24" xfId="51981"/>
    <cellStyle name="Пояснение 24 2" xfId="51982"/>
    <cellStyle name="Пояснение 24 3" xfId="51983"/>
    <cellStyle name="Пояснение 24 4" xfId="51984"/>
    <cellStyle name="Пояснение 24 5" xfId="51985"/>
    <cellStyle name="Пояснение 25" xfId="51986"/>
    <cellStyle name="Пояснение 25 2" xfId="51987"/>
    <cellStyle name="Пояснение 25 3" xfId="51988"/>
    <cellStyle name="Пояснение 25 4" xfId="51989"/>
    <cellStyle name="Пояснение 25 5" xfId="51990"/>
    <cellStyle name="Пояснение 26" xfId="51991"/>
    <cellStyle name="Пояснение 26 2" xfId="51992"/>
    <cellStyle name="Пояснение 26 3" xfId="51993"/>
    <cellStyle name="Пояснение 26 4" xfId="51994"/>
    <cellStyle name="Пояснение 26 5" xfId="51995"/>
    <cellStyle name="Пояснение 27" xfId="51996"/>
    <cellStyle name="Пояснение 27 2" xfId="51997"/>
    <cellStyle name="Пояснение 27 3" xfId="51998"/>
    <cellStyle name="Пояснение 27 4" xfId="51999"/>
    <cellStyle name="Пояснение 27 5" xfId="52000"/>
    <cellStyle name="Пояснение 28" xfId="52001"/>
    <cellStyle name="Пояснение 28 2" xfId="52002"/>
    <cellStyle name="Пояснение 28 3" xfId="52003"/>
    <cellStyle name="Пояснение 28 4" xfId="52004"/>
    <cellStyle name="Пояснение 28 5" xfId="52005"/>
    <cellStyle name="Пояснение 29" xfId="52006"/>
    <cellStyle name="Пояснение 29 2" xfId="52007"/>
    <cellStyle name="Пояснение 29 3" xfId="52008"/>
    <cellStyle name="Пояснение 29 4" xfId="52009"/>
    <cellStyle name="Пояснение 29 5" xfId="52010"/>
    <cellStyle name="Пояснение 3" xfId="1670"/>
    <cellStyle name="Пояснение 3 2" xfId="52011"/>
    <cellStyle name="Пояснение 3 3" xfId="52012"/>
    <cellStyle name="Пояснение 3 4" xfId="52013"/>
    <cellStyle name="Пояснение 3 5" xfId="52014"/>
    <cellStyle name="Пояснение 30" xfId="52015"/>
    <cellStyle name="Пояснение 30 2" xfId="52016"/>
    <cellStyle name="Пояснение 30 3" xfId="52017"/>
    <cellStyle name="Пояснение 30 4" xfId="52018"/>
    <cellStyle name="Пояснение 30 5" xfId="52019"/>
    <cellStyle name="Пояснение 31" xfId="52020"/>
    <cellStyle name="Пояснение 31 2" xfId="52021"/>
    <cellStyle name="Пояснение 32" xfId="52022"/>
    <cellStyle name="Пояснение 32 2" xfId="52023"/>
    <cellStyle name="Пояснение 33" xfId="52024"/>
    <cellStyle name="Пояснение 33 2" xfId="52025"/>
    <cellStyle name="Пояснение 34" xfId="52026"/>
    <cellStyle name="Пояснение 35" xfId="52027"/>
    <cellStyle name="Пояснение 36" xfId="52028"/>
    <cellStyle name="Пояснение 37" xfId="52029"/>
    <cellStyle name="Пояснение 38" xfId="52030"/>
    <cellStyle name="Пояснение 4" xfId="52031"/>
    <cellStyle name="Пояснение 4 2" xfId="52032"/>
    <cellStyle name="Пояснение 4 3" xfId="52033"/>
    <cellStyle name="Пояснение 4 4" xfId="52034"/>
    <cellStyle name="Пояснение 4 5" xfId="52035"/>
    <cellStyle name="Пояснение 5" xfId="52036"/>
    <cellStyle name="Пояснение 5 2" xfId="52037"/>
    <cellStyle name="Пояснение 5 3" xfId="52038"/>
    <cellStyle name="Пояснение 5 4" xfId="52039"/>
    <cellStyle name="Пояснение 5 5" xfId="52040"/>
    <cellStyle name="Пояснение 6" xfId="52041"/>
    <cellStyle name="Пояснение 6 2" xfId="52042"/>
    <cellStyle name="Пояснение 6 3" xfId="52043"/>
    <cellStyle name="Пояснение 6 4" xfId="52044"/>
    <cellStyle name="Пояснение 6 5" xfId="52045"/>
    <cellStyle name="Пояснение 7" xfId="52046"/>
    <cellStyle name="Пояснение 7 2" xfId="52047"/>
    <cellStyle name="Пояснение 7 3" xfId="52048"/>
    <cellStyle name="Пояснение 7 4" xfId="52049"/>
    <cellStyle name="Пояснение 7 5" xfId="52050"/>
    <cellStyle name="Пояснение 8" xfId="52051"/>
    <cellStyle name="Пояснение 8 2" xfId="52052"/>
    <cellStyle name="Пояснение 8 3" xfId="52053"/>
    <cellStyle name="Пояснение 8 4" xfId="52054"/>
    <cellStyle name="Пояснение 8 5" xfId="52055"/>
    <cellStyle name="Пояснение 9" xfId="52056"/>
    <cellStyle name="Пояснение 9 2" xfId="52057"/>
    <cellStyle name="Пояснение 9 3" xfId="52058"/>
    <cellStyle name="Пояснение 9 4" xfId="52059"/>
    <cellStyle name="Пояснение 9 5" xfId="52060"/>
    <cellStyle name="Примечание 10" xfId="52061"/>
    <cellStyle name="Примечание 10 10" xfId="52062"/>
    <cellStyle name="Примечание 10 10 2" xfId="52063"/>
    <cellStyle name="Примечание 10 11" xfId="52064"/>
    <cellStyle name="Примечание 10 2" xfId="52065"/>
    <cellStyle name="Примечание 10 2 2" xfId="52066"/>
    <cellStyle name="Примечание 10 2 2 2" xfId="52067"/>
    <cellStyle name="Примечание 10 2 3" xfId="52068"/>
    <cellStyle name="Примечание 10 2 3 2" xfId="52069"/>
    <cellStyle name="Примечание 10 2 4" xfId="52070"/>
    <cellStyle name="Примечание 10 2 4 2" xfId="52071"/>
    <cellStyle name="Примечание 10 2 5" xfId="52072"/>
    <cellStyle name="Примечание 10 2 5 2" xfId="52073"/>
    <cellStyle name="Примечание 10 2 6" xfId="52074"/>
    <cellStyle name="Примечание 10 2 6 2" xfId="52075"/>
    <cellStyle name="Примечание 10 2 7" xfId="52076"/>
    <cellStyle name="Примечание 10 2 7 2" xfId="52077"/>
    <cellStyle name="Примечание 10 2 8" xfId="52078"/>
    <cellStyle name="Примечание 10 2 8 2" xfId="52079"/>
    <cellStyle name="Примечание 10 2 9" xfId="52080"/>
    <cellStyle name="Примечание 10 3" xfId="52081"/>
    <cellStyle name="Примечание 10 3 2" xfId="52082"/>
    <cellStyle name="Примечание 10 3 2 2" xfId="52083"/>
    <cellStyle name="Примечание 10 3 3" xfId="52084"/>
    <cellStyle name="Примечание 10 3 3 2" xfId="52085"/>
    <cellStyle name="Примечание 10 3 4" xfId="52086"/>
    <cellStyle name="Примечание 10 3 4 2" xfId="52087"/>
    <cellStyle name="Примечание 10 3 5" xfId="52088"/>
    <cellStyle name="Примечание 10 3 5 2" xfId="52089"/>
    <cellStyle name="Примечание 10 3 6" xfId="52090"/>
    <cellStyle name="Примечание 10 3 6 2" xfId="52091"/>
    <cellStyle name="Примечание 10 3 7" xfId="52092"/>
    <cellStyle name="Примечание 10 3 7 2" xfId="52093"/>
    <cellStyle name="Примечание 10 3 8" xfId="52094"/>
    <cellStyle name="Примечание 10 3 8 2" xfId="52095"/>
    <cellStyle name="Примечание 10 3 9" xfId="52096"/>
    <cellStyle name="Примечание 10 4" xfId="52097"/>
    <cellStyle name="Примечание 10 4 2" xfId="52098"/>
    <cellStyle name="Примечание 10 5" xfId="52099"/>
    <cellStyle name="Примечание 10 5 2" xfId="52100"/>
    <cellStyle name="Примечание 10 6" xfId="52101"/>
    <cellStyle name="Примечание 10 6 2" xfId="52102"/>
    <cellStyle name="Примечание 10 7" xfId="52103"/>
    <cellStyle name="Примечание 10 7 2" xfId="52104"/>
    <cellStyle name="Примечание 10 8" xfId="52105"/>
    <cellStyle name="Примечание 10 8 2" xfId="52106"/>
    <cellStyle name="Примечание 10 9" xfId="52107"/>
    <cellStyle name="Примечание 10 9 2" xfId="52108"/>
    <cellStyle name="Примечание 11" xfId="52109"/>
    <cellStyle name="Примечание 11 10" xfId="52110"/>
    <cellStyle name="Примечание 11 10 2" xfId="52111"/>
    <cellStyle name="Примечание 11 11" xfId="52112"/>
    <cellStyle name="Примечание 11 2" xfId="52113"/>
    <cellStyle name="Примечание 11 2 2" xfId="52114"/>
    <cellStyle name="Примечание 11 2 2 2" xfId="52115"/>
    <cellStyle name="Примечание 11 2 3" xfId="52116"/>
    <cellStyle name="Примечание 11 2 3 2" xfId="52117"/>
    <cellStyle name="Примечание 11 2 4" xfId="52118"/>
    <cellStyle name="Примечание 11 2 4 2" xfId="52119"/>
    <cellStyle name="Примечание 11 2 5" xfId="52120"/>
    <cellStyle name="Примечание 11 2 5 2" xfId="52121"/>
    <cellStyle name="Примечание 11 2 6" xfId="52122"/>
    <cellStyle name="Примечание 11 2 6 2" xfId="52123"/>
    <cellStyle name="Примечание 11 2 7" xfId="52124"/>
    <cellStyle name="Примечание 11 2 7 2" xfId="52125"/>
    <cellStyle name="Примечание 11 2 8" xfId="52126"/>
    <cellStyle name="Примечание 11 2 8 2" xfId="52127"/>
    <cellStyle name="Примечание 11 2 9" xfId="52128"/>
    <cellStyle name="Примечание 11 3" xfId="52129"/>
    <cellStyle name="Примечание 11 3 2" xfId="52130"/>
    <cellStyle name="Примечание 11 3 2 2" xfId="52131"/>
    <cellStyle name="Примечание 11 3 3" xfId="52132"/>
    <cellStyle name="Примечание 11 3 3 2" xfId="52133"/>
    <cellStyle name="Примечание 11 3 4" xfId="52134"/>
    <cellStyle name="Примечание 11 3 4 2" xfId="52135"/>
    <cellStyle name="Примечание 11 3 5" xfId="52136"/>
    <cellStyle name="Примечание 11 3 5 2" xfId="52137"/>
    <cellStyle name="Примечание 11 3 6" xfId="52138"/>
    <cellStyle name="Примечание 11 3 6 2" xfId="52139"/>
    <cellStyle name="Примечание 11 3 7" xfId="52140"/>
    <cellStyle name="Примечание 11 3 7 2" xfId="52141"/>
    <cellStyle name="Примечание 11 3 8" xfId="52142"/>
    <cellStyle name="Примечание 11 3 8 2" xfId="52143"/>
    <cellStyle name="Примечание 11 3 9" xfId="52144"/>
    <cellStyle name="Примечание 11 4" xfId="52145"/>
    <cellStyle name="Примечание 11 4 2" xfId="52146"/>
    <cellStyle name="Примечание 11 5" xfId="52147"/>
    <cellStyle name="Примечание 11 5 2" xfId="52148"/>
    <cellStyle name="Примечание 11 6" xfId="52149"/>
    <cellStyle name="Примечание 11 6 2" xfId="52150"/>
    <cellStyle name="Примечание 11 7" xfId="52151"/>
    <cellStyle name="Примечание 11 7 2" xfId="52152"/>
    <cellStyle name="Примечание 11 8" xfId="52153"/>
    <cellStyle name="Примечание 11 8 2" xfId="52154"/>
    <cellStyle name="Примечание 11 9" xfId="52155"/>
    <cellStyle name="Примечание 11 9 2" xfId="52156"/>
    <cellStyle name="Примечание 12" xfId="52157"/>
    <cellStyle name="Примечание 12 10" xfId="52158"/>
    <cellStyle name="Примечание 12 10 2" xfId="52159"/>
    <cellStyle name="Примечание 12 11" xfId="52160"/>
    <cellStyle name="Примечание 12 2" xfId="52161"/>
    <cellStyle name="Примечание 12 2 2" xfId="52162"/>
    <cellStyle name="Примечание 12 2 2 2" xfId="52163"/>
    <cellStyle name="Примечание 12 2 3" xfId="52164"/>
    <cellStyle name="Примечание 12 2 3 2" xfId="52165"/>
    <cellStyle name="Примечание 12 2 4" xfId="52166"/>
    <cellStyle name="Примечание 12 2 4 2" xfId="52167"/>
    <cellStyle name="Примечание 12 2 5" xfId="52168"/>
    <cellStyle name="Примечание 12 2 5 2" xfId="52169"/>
    <cellStyle name="Примечание 12 2 6" xfId="52170"/>
    <cellStyle name="Примечание 12 2 6 2" xfId="52171"/>
    <cellStyle name="Примечание 12 2 7" xfId="52172"/>
    <cellStyle name="Примечание 12 2 7 2" xfId="52173"/>
    <cellStyle name="Примечание 12 2 8" xfId="52174"/>
    <cellStyle name="Примечание 12 2 8 2" xfId="52175"/>
    <cellStyle name="Примечание 12 2 9" xfId="52176"/>
    <cellStyle name="Примечание 12 3" xfId="52177"/>
    <cellStyle name="Примечание 12 3 2" xfId="52178"/>
    <cellStyle name="Примечание 12 3 2 2" xfId="52179"/>
    <cellStyle name="Примечание 12 3 3" xfId="52180"/>
    <cellStyle name="Примечание 12 3 3 2" xfId="52181"/>
    <cellStyle name="Примечание 12 3 4" xfId="52182"/>
    <cellStyle name="Примечание 12 3 4 2" xfId="52183"/>
    <cellStyle name="Примечание 12 3 5" xfId="52184"/>
    <cellStyle name="Примечание 12 3 5 2" xfId="52185"/>
    <cellStyle name="Примечание 12 3 6" xfId="52186"/>
    <cellStyle name="Примечание 12 3 6 2" xfId="52187"/>
    <cellStyle name="Примечание 12 3 7" xfId="52188"/>
    <cellStyle name="Примечание 12 3 7 2" xfId="52189"/>
    <cellStyle name="Примечание 12 3 8" xfId="52190"/>
    <cellStyle name="Примечание 12 3 8 2" xfId="52191"/>
    <cellStyle name="Примечание 12 3 9" xfId="52192"/>
    <cellStyle name="Примечание 12 4" xfId="52193"/>
    <cellStyle name="Примечание 12 4 2" xfId="52194"/>
    <cellStyle name="Примечание 12 5" xfId="52195"/>
    <cellStyle name="Примечание 12 5 2" xfId="52196"/>
    <cellStyle name="Примечание 12 6" xfId="52197"/>
    <cellStyle name="Примечание 12 6 2" xfId="52198"/>
    <cellStyle name="Примечание 12 7" xfId="52199"/>
    <cellStyle name="Примечание 12 7 2" xfId="52200"/>
    <cellStyle name="Примечание 12 8" xfId="52201"/>
    <cellStyle name="Примечание 12 8 2" xfId="52202"/>
    <cellStyle name="Примечание 12 9" xfId="52203"/>
    <cellStyle name="Примечание 12 9 2" xfId="52204"/>
    <cellStyle name="Примечание 13" xfId="52205"/>
    <cellStyle name="Примечание 13 10" xfId="52206"/>
    <cellStyle name="Примечание 13 10 2" xfId="52207"/>
    <cellStyle name="Примечание 13 11" xfId="52208"/>
    <cellStyle name="Примечание 13 2" xfId="52209"/>
    <cellStyle name="Примечание 13 2 2" xfId="52210"/>
    <cellStyle name="Примечание 13 2 2 2" xfId="52211"/>
    <cellStyle name="Примечание 13 2 3" xfId="52212"/>
    <cellStyle name="Примечание 13 2 3 2" xfId="52213"/>
    <cellStyle name="Примечание 13 2 4" xfId="52214"/>
    <cellStyle name="Примечание 13 2 4 2" xfId="52215"/>
    <cellStyle name="Примечание 13 2 5" xfId="52216"/>
    <cellStyle name="Примечание 13 2 5 2" xfId="52217"/>
    <cellStyle name="Примечание 13 2 6" xfId="52218"/>
    <cellStyle name="Примечание 13 2 6 2" xfId="52219"/>
    <cellStyle name="Примечание 13 2 7" xfId="52220"/>
    <cellStyle name="Примечание 13 2 7 2" xfId="52221"/>
    <cellStyle name="Примечание 13 2 8" xfId="52222"/>
    <cellStyle name="Примечание 13 2 8 2" xfId="52223"/>
    <cellStyle name="Примечание 13 2 9" xfId="52224"/>
    <cellStyle name="Примечание 13 3" xfId="52225"/>
    <cellStyle name="Примечание 13 3 2" xfId="52226"/>
    <cellStyle name="Примечание 13 3 2 2" xfId="52227"/>
    <cellStyle name="Примечание 13 3 3" xfId="52228"/>
    <cellStyle name="Примечание 13 3 3 2" xfId="52229"/>
    <cellStyle name="Примечание 13 3 4" xfId="52230"/>
    <cellStyle name="Примечание 13 3 4 2" xfId="52231"/>
    <cellStyle name="Примечание 13 3 5" xfId="52232"/>
    <cellStyle name="Примечание 13 3 5 2" xfId="52233"/>
    <cellStyle name="Примечание 13 3 6" xfId="52234"/>
    <cellStyle name="Примечание 13 3 6 2" xfId="52235"/>
    <cellStyle name="Примечание 13 3 7" xfId="52236"/>
    <cellStyle name="Примечание 13 3 7 2" xfId="52237"/>
    <cellStyle name="Примечание 13 3 8" xfId="52238"/>
    <cellStyle name="Примечание 13 3 8 2" xfId="52239"/>
    <cellStyle name="Примечание 13 3 9" xfId="52240"/>
    <cellStyle name="Примечание 13 4" xfId="52241"/>
    <cellStyle name="Примечание 13 4 2" xfId="52242"/>
    <cellStyle name="Примечание 13 5" xfId="52243"/>
    <cellStyle name="Примечание 13 5 2" xfId="52244"/>
    <cellStyle name="Примечание 13 6" xfId="52245"/>
    <cellStyle name="Примечание 13 6 2" xfId="52246"/>
    <cellStyle name="Примечание 13 7" xfId="52247"/>
    <cellStyle name="Примечание 13 7 2" xfId="52248"/>
    <cellStyle name="Примечание 13 8" xfId="52249"/>
    <cellStyle name="Примечание 13 8 2" xfId="52250"/>
    <cellStyle name="Примечание 13 9" xfId="52251"/>
    <cellStyle name="Примечание 13 9 2" xfId="52252"/>
    <cellStyle name="Примечание 14" xfId="52253"/>
    <cellStyle name="Примечание 14 10" xfId="52254"/>
    <cellStyle name="Примечание 14 10 2" xfId="52255"/>
    <cellStyle name="Примечание 14 11" xfId="52256"/>
    <cellStyle name="Примечание 14 2" xfId="52257"/>
    <cellStyle name="Примечание 14 2 2" xfId="52258"/>
    <cellStyle name="Примечание 14 2 2 2" xfId="52259"/>
    <cellStyle name="Примечание 14 2 3" xfId="52260"/>
    <cellStyle name="Примечание 14 2 3 2" xfId="52261"/>
    <cellStyle name="Примечание 14 2 4" xfId="52262"/>
    <cellStyle name="Примечание 14 2 4 2" xfId="52263"/>
    <cellStyle name="Примечание 14 2 5" xfId="52264"/>
    <cellStyle name="Примечание 14 2 5 2" xfId="52265"/>
    <cellStyle name="Примечание 14 2 6" xfId="52266"/>
    <cellStyle name="Примечание 14 2 6 2" xfId="52267"/>
    <cellStyle name="Примечание 14 2 7" xfId="52268"/>
    <cellStyle name="Примечание 14 2 7 2" xfId="52269"/>
    <cellStyle name="Примечание 14 2 8" xfId="52270"/>
    <cellStyle name="Примечание 14 2 8 2" xfId="52271"/>
    <cellStyle name="Примечание 14 2 9" xfId="52272"/>
    <cellStyle name="Примечание 14 3" xfId="52273"/>
    <cellStyle name="Примечание 14 3 2" xfId="52274"/>
    <cellStyle name="Примечание 14 3 2 2" xfId="52275"/>
    <cellStyle name="Примечание 14 3 3" xfId="52276"/>
    <cellStyle name="Примечание 14 3 3 2" xfId="52277"/>
    <cellStyle name="Примечание 14 3 4" xfId="52278"/>
    <cellStyle name="Примечание 14 3 4 2" xfId="52279"/>
    <cellStyle name="Примечание 14 3 5" xfId="52280"/>
    <cellStyle name="Примечание 14 3 5 2" xfId="52281"/>
    <cellStyle name="Примечание 14 3 6" xfId="52282"/>
    <cellStyle name="Примечание 14 3 6 2" xfId="52283"/>
    <cellStyle name="Примечание 14 3 7" xfId="52284"/>
    <cellStyle name="Примечание 14 3 7 2" xfId="52285"/>
    <cellStyle name="Примечание 14 3 8" xfId="52286"/>
    <cellStyle name="Примечание 14 3 8 2" xfId="52287"/>
    <cellStyle name="Примечание 14 3 9" xfId="52288"/>
    <cellStyle name="Примечание 14 4" xfId="52289"/>
    <cellStyle name="Примечание 14 4 2" xfId="52290"/>
    <cellStyle name="Примечание 14 5" xfId="52291"/>
    <cellStyle name="Примечание 14 5 2" xfId="52292"/>
    <cellStyle name="Примечание 14 6" xfId="52293"/>
    <cellStyle name="Примечание 14 6 2" xfId="52294"/>
    <cellStyle name="Примечание 14 7" xfId="52295"/>
    <cellStyle name="Примечание 14 7 2" xfId="52296"/>
    <cellStyle name="Примечание 14 8" xfId="52297"/>
    <cellStyle name="Примечание 14 8 2" xfId="52298"/>
    <cellStyle name="Примечание 14 9" xfId="52299"/>
    <cellStyle name="Примечание 14 9 2" xfId="52300"/>
    <cellStyle name="Примечание 15" xfId="52301"/>
    <cellStyle name="Примечание 15 10" xfId="52302"/>
    <cellStyle name="Примечание 15 10 2" xfId="52303"/>
    <cellStyle name="Примечание 15 11" xfId="52304"/>
    <cellStyle name="Примечание 15 2" xfId="52305"/>
    <cellStyle name="Примечание 15 2 2" xfId="52306"/>
    <cellStyle name="Примечание 15 2 2 2" xfId="52307"/>
    <cellStyle name="Примечание 15 2 3" xfId="52308"/>
    <cellStyle name="Примечание 15 2 3 2" xfId="52309"/>
    <cellStyle name="Примечание 15 2 4" xfId="52310"/>
    <cellStyle name="Примечание 15 2 4 2" xfId="52311"/>
    <cellStyle name="Примечание 15 2 5" xfId="52312"/>
    <cellStyle name="Примечание 15 2 5 2" xfId="52313"/>
    <cellStyle name="Примечание 15 2 6" xfId="52314"/>
    <cellStyle name="Примечание 15 2 6 2" xfId="52315"/>
    <cellStyle name="Примечание 15 2 7" xfId="52316"/>
    <cellStyle name="Примечание 15 2 7 2" xfId="52317"/>
    <cellStyle name="Примечание 15 2 8" xfId="52318"/>
    <cellStyle name="Примечание 15 2 8 2" xfId="52319"/>
    <cellStyle name="Примечание 15 2 9" xfId="52320"/>
    <cellStyle name="Примечание 15 3" xfId="52321"/>
    <cellStyle name="Примечание 15 3 2" xfId="52322"/>
    <cellStyle name="Примечание 15 3 2 2" xfId="52323"/>
    <cellStyle name="Примечание 15 3 3" xfId="52324"/>
    <cellStyle name="Примечание 15 3 3 2" xfId="52325"/>
    <cellStyle name="Примечание 15 3 4" xfId="52326"/>
    <cellStyle name="Примечание 15 3 4 2" xfId="52327"/>
    <cellStyle name="Примечание 15 3 5" xfId="52328"/>
    <cellStyle name="Примечание 15 3 5 2" xfId="52329"/>
    <cellStyle name="Примечание 15 3 6" xfId="52330"/>
    <cellStyle name="Примечание 15 3 6 2" xfId="52331"/>
    <cellStyle name="Примечание 15 3 7" xfId="52332"/>
    <cellStyle name="Примечание 15 3 7 2" xfId="52333"/>
    <cellStyle name="Примечание 15 3 8" xfId="52334"/>
    <cellStyle name="Примечание 15 3 8 2" xfId="52335"/>
    <cellStyle name="Примечание 15 3 9" xfId="52336"/>
    <cellStyle name="Примечание 15 4" xfId="52337"/>
    <cellStyle name="Примечание 15 4 2" xfId="52338"/>
    <cellStyle name="Примечание 15 5" xfId="52339"/>
    <cellStyle name="Примечание 15 5 2" xfId="52340"/>
    <cellStyle name="Примечание 15 6" xfId="52341"/>
    <cellStyle name="Примечание 15 6 2" xfId="52342"/>
    <cellStyle name="Примечание 15 7" xfId="52343"/>
    <cellStyle name="Примечание 15 7 2" xfId="52344"/>
    <cellStyle name="Примечание 15 8" xfId="52345"/>
    <cellStyle name="Примечание 15 8 2" xfId="52346"/>
    <cellStyle name="Примечание 15 9" xfId="52347"/>
    <cellStyle name="Примечание 15 9 2" xfId="52348"/>
    <cellStyle name="Примечание 16" xfId="52349"/>
    <cellStyle name="Примечание 16 10" xfId="52350"/>
    <cellStyle name="Примечание 16 10 2" xfId="52351"/>
    <cellStyle name="Примечание 16 11" xfId="52352"/>
    <cellStyle name="Примечание 16 2" xfId="52353"/>
    <cellStyle name="Примечание 16 2 2" xfId="52354"/>
    <cellStyle name="Примечание 16 2 2 2" xfId="52355"/>
    <cellStyle name="Примечание 16 2 3" xfId="52356"/>
    <cellStyle name="Примечание 16 2 3 2" xfId="52357"/>
    <cellStyle name="Примечание 16 2 4" xfId="52358"/>
    <cellStyle name="Примечание 16 2 4 2" xfId="52359"/>
    <cellStyle name="Примечание 16 2 5" xfId="52360"/>
    <cellStyle name="Примечание 16 2 5 2" xfId="52361"/>
    <cellStyle name="Примечание 16 2 6" xfId="52362"/>
    <cellStyle name="Примечание 16 2 6 2" xfId="52363"/>
    <cellStyle name="Примечание 16 2 7" xfId="52364"/>
    <cellStyle name="Примечание 16 2 7 2" xfId="52365"/>
    <cellStyle name="Примечание 16 2 8" xfId="52366"/>
    <cellStyle name="Примечание 16 2 8 2" xfId="52367"/>
    <cellStyle name="Примечание 16 2 9" xfId="52368"/>
    <cellStyle name="Примечание 16 3" xfId="52369"/>
    <cellStyle name="Примечание 16 3 2" xfId="52370"/>
    <cellStyle name="Примечание 16 3 2 2" xfId="52371"/>
    <cellStyle name="Примечание 16 3 3" xfId="52372"/>
    <cellStyle name="Примечание 16 3 3 2" xfId="52373"/>
    <cellStyle name="Примечание 16 3 4" xfId="52374"/>
    <cellStyle name="Примечание 16 3 4 2" xfId="52375"/>
    <cellStyle name="Примечание 16 3 5" xfId="52376"/>
    <cellStyle name="Примечание 16 3 5 2" xfId="52377"/>
    <cellStyle name="Примечание 16 3 6" xfId="52378"/>
    <cellStyle name="Примечание 16 3 6 2" xfId="52379"/>
    <cellStyle name="Примечание 16 3 7" xfId="52380"/>
    <cellStyle name="Примечание 16 3 7 2" xfId="52381"/>
    <cellStyle name="Примечание 16 3 8" xfId="52382"/>
    <cellStyle name="Примечание 16 3 8 2" xfId="52383"/>
    <cellStyle name="Примечание 16 3 9" xfId="52384"/>
    <cellStyle name="Примечание 16 4" xfId="52385"/>
    <cellStyle name="Примечание 16 4 2" xfId="52386"/>
    <cellStyle name="Примечание 16 5" xfId="52387"/>
    <cellStyle name="Примечание 16 5 2" xfId="52388"/>
    <cellStyle name="Примечание 16 6" xfId="52389"/>
    <cellStyle name="Примечание 16 6 2" xfId="52390"/>
    <cellStyle name="Примечание 16 7" xfId="52391"/>
    <cellStyle name="Примечание 16 7 2" xfId="52392"/>
    <cellStyle name="Примечание 16 8" xfId="52393"/>
    <cellStyle name="Примечание 16 8 2" xfId="52394"/>
    <cellStyle name="Примечание 16 9" xfId="52395"/>
    <cellStyle name="Примечание 16 9 2" xfId="52396"/>
    <cellStyle name="Примечание 17" xfId="52397"/>
    <cellStyle name="Примечание 17 10" xfId="52398"/>
    <cellStyle name="Примечание 17 10 2" xfId="52399"/>
    <cellStyle name="Примечание 17 11" xfId="52400"/>
    <cellStyle name="Примечание 17 2" xfId="52401"/>
    <cellStyle name="Примечание 17 2 2" xfId="52402"/>
    <cellStyle name="Примечание 17 2 2 2" xfId="52403"/>
    <cellStyle name="Примечание 17 2 3" xfId="52404"/>
    <cellStyle name="Примечание 17 2 3 2" xfId="52405"/>
    <cellStyle name="Примечание 17 2 4" xfId="52406"/>
    <cellStyle name="Примечание 17 2 4 2" xfId="52407"/>
    <cellStyle name="Примечание 17 2 5" xfId="52408"/>
    <cellStyle name="Примечание 17 2 5 2" xfId="52409"/>
    <cellStyle name="Примечание 17 2 6" xfId="52410"/>
    <cellStyle name="Примечание 17 2 6 2" xfId="52411"/>
    <cellStyle name="Примечание 17 2 7" xfId="52412"/>
    <cellStyle name="Примечание 17 2 7 2" xfId="52413"/>
    <cellStyle name="Примечание 17 2 8" xfId="52414"/>
    <cellStyle name="Примечание 17 2 8 2" xfId="52415"/>
    <cellStyle name="Примечание 17 2 9" xfId="52416"/>
    <cellStyle name="Примечание 17 3" xfId="52417"/>
    <cellStyle name="Примечание 17 3 2" xfId="52418"/>
    <cellStyle name="Примечание 17 3 2 2" xfId="52419"/>
    <cellStyle name="Примечание 17 3 3" xfId="52420"/>
    <cellStyle name="Примечание 17 3 3 2" xfId="52421"/>
    <cellStyle name="Примечание 17 3 4" xfId="52422"/>
    <cellStyle name="Примечание 17 3 4 2" xfId="52423"/>
    <cellStyle name="Примечание 17 3 5" xfId="52424"/>
    <cellStyle name="Примечание 17 3 5 2" xfId="52425"/>
    <cellStyle name="Примечание 17 3 6" xfId="52426"/>
    <cellStyle name="Примечание 17 3 6 2" xfId="52427"/>
    <cellStyle name="Примечание 17 3 7" xfId="52428"/>
    <cellStyle name="Примечание 17 3 7 2" xfId="52429"/>
    <cellStyle name="Примечание 17 3 8" xfId="52430"/>
    <cellStyle name="Примечание 17 3 8 2" xfId="52431"/>
    <cellStyle name="Примечание 17 3 9" xfId="52432"/>
    <cellStyle name="Примечание 17 4" xfId="52433"/>
    <cellStyle name="Примечание 17 4 2" xfId="52434"/>
    <cellStyle name="Примечание 17 5" xfId="52435"/>
    <cellStyle name="Примечание 17 5 2" xfId="52436"/>
    <cellStyle name="Примечание 17 6" xfId="52437"/>
    <cellStyle name="Примечание 17 6 2" xfId="52438"/>
    <cellStyle name="Примечание 17 7" xfId="52439"/>
    <cellStyle name="Примечание 17 7 2" xfId="52440"/>
    <cellStyle name="Примечание 17 8" xfId="52441"/>
    <cellStyle name="Примечание 17 8 2" xfId="52442"/>
    <cellStyle name="Примечание 17 9" xfId="52443"/>
    <cellStyle name="Примечание 17 9 2" xfId="52444"/>
    <cellStyle name="Примечание 18" xfId="52445"/>
    <cellStyle name="Примечание 18 10" xfId="52446"/>
    <cellStyle name="Примечание 18 10 2" xfId="52447"/>
    <cellStyle name="Примечание 18 11" xfId="52448"/>
    <cellStyle name="Примечание 18 2" xfId="52449"/>
    <cellStyle name="Примечание 18 2 2" xfId="52450"/>
    <cellStyle name="Примечание 18 2 2 2" xfId="52451"/>
    <cellStyle name="Примечание 18 2 3" xfId="52452"/>
    <cellStyle name="Примечание 18 2 3 2" xfId="52453"/>
    <cellStyle name="Примечание 18 2 4" xfId="52454"/>
    <cellStyle name="Примечание 18 2 4 2" xfId="52455"/>
    <cellStyle name="Примечание 18 2 5" xfId="52456"/>
    <cellStyle name="Примечание 18 2 5 2" xfId="52457"/>
    <cellStyle name="Примечание 18 2 6" xfId="52458"/>
    <cellStyle name="Примечание 18 2 6 2" xfId="52459"/>
    <cellStyle name="Примечание 18 2 7" xfId="52460"/>
    <cellStyle name="Примечание 18 2 7 2" xfId="52461"/>
    <cellStyle name="Примечание 18 2 8" xfId="52462"/>
    <cellStyle name="Примечание 18 2 8 2" xfId="52463"/>
    <cellStyle name="Примечание 18 2 9" xfId="52464"/>
    <cellStyle name="Примечание 18 3" xfId="52465"/>
    <cellStyle name="Примечание 18 3 2" xfId="52466"/>
    <cellStyle name="Примечание 18 3 2 2" xfId="52467"/>
    <cellStyle name="Примечание 18 3 3" xfId="52468"/>
    <cellStyle name="Примечание 18 3 3 2" xfId="52469"/>
    <cellStyle name="Примечание 18 3 4" xfId="52470"/>
    <cellStyle name="Примечание 18 3 4 2" xfId="52471"/>
    <cellStyle name="Примечание 18 3 5" xfId="52472"/>
    <cellStyle name="Примечание 18 3 5 2" xfId="52473"/>
    <cellStyle name="Примечание 18 3 6" xfId="52474"/>
    <cellStyle name="Примечание 18 3 6 2" xfId="52475"/>
    <cellStyle name="Примечание 18 3 7" xfId="52476"/>
    <cellStyle name="Примечание 18 3 7 2" xfId="52477"/>
    <cellStyle name="Примечание 18 3 8" xfId="52478"/>
    <cellStyle name="Примечание 18 3 8 2" xfId="52479"/>
    <cellStyle name="Примечание 18 3 9" xfId="52480"/>
    <cellStyle name="Примечание 18 4" xfId="52481"/>
    <cellStyle name="Примечание 18 4 2" xfId="52482"/>
    <cellStyle name="Примечание 18 5" xfId="52483"/>
    <cellStyle name="Примечание 18 5 2" xfId="52484"/>
    <cellStyle name="Примечание 18 6" xfId="52485"/>
    <cellStyle name="Примечание 18 6 2" xfId="52486"/>
    <cellStyle name="Примечание 18 7" xfId="52487"/>
    <cellStyle name="Примечание 18 7 2" xfId="52488"/>
    <cellStyle name="Примечание 18 8" xfId="52489"/>
    <cellStyle name="Примечание 18 8 2" xfId="52490"/>
    <cellStyle name="Примечание 18 9" xfId="52491"/>
    <cellStyle name="Примечание 18 9 2" xfId="52492"/>
    <cellStyle name="Примечание 19" xfId="52493"/>
    <cellStyle name="Примечание 19 10" xfId="52494"/>
    <cellStyle name="Примечание 19 10 2" xfId="52495"/>
    <cellStyle name="Примечание 19 11" xfId="52496"/>
    <cellStyle name="Примечание 19 2" xfId="52497"/>
    <cellStyle name="Примечание 19 2 2" xfId="52498"/>
    <cellStyle name="Примечание 19 2 2 2" xfId="52499"/>
    <cellStyle name="Примечание 19 2 3" xfId="52500"/>
    <cellStyle name="Примечание 19 2 3 2" xfId="52501"/>
    <cellStyle name="Примечание 19 2 4" xfId="52502"/>
    <cellStyle name="Примечание 19 2 4 2" xfId="52503"/>
    <cellStyle name="Примечание 19 2 5" xfId="52504"/>
    <cellStyle name="Примечание 19 2 5 2" xfId="52505"/>
    <cellStyle name="Примечание 19 2 6" xfId="52506"/>
    <cellStyle name="Примечание 19 2 6 2" xfId="52507"/>
    <cellStyle name="Примечание 19 2 7" xfId="52508"/>
    <cellStyle name="Примечание 19 2 7 2" xfId="52509"/>
    <cellStyle name="Примечание 19 2 8" xfId="52510"/>
    <cellStyle name="Примечание 19 2 8 2" xfId="52511"/>
    <cellStyle name="Примечание 19 2 9" xfId="52512"/>
    <cellStyle name="Примечание 19 3" xfId="52513"/>
    <cellStyle name="Примечание 19 3 2" xfId="52514"/>
    <cellStyle name="Примечание 19 3 2 2" xfId="52515"/>
    <cellStyle name="Примечание 19 3 3" xfId="52516"/>
    <cellStyle name="Примечание 19 3 3 2" xfId="52517"/>
    <cellStyle name="Примечание 19 3 4" xfId="52518"/>
    <cellStyle name="Примечание 19 3 4 2" xfId="52519"/>
    <cellStyle name="Примечание 19 3 5" xfId="52520"/>
    <cellStyle name="Примечание 19 3 5 2" xfId="52521"/>
    <cellStyle name="Примечание 19 3 6" xfId="52522"/>
    <cellStyle name="Примечание 19 3 6 2" xfId="52523"/>
    <cellStyle name="Примечание 19 3 7" xfId="52524"/>
    <cellStyle name="Примечание 19 3 7 2" xfId="52525"/>
    <cellStyle name="Примечание 19 3 8" xfId="52526"/>
    <cellStyle name="Примечание 19 3 8 2" xfId="52527"/>
    <cellStyle name="Примечание 19 3 9" xfId="52528"/>
    <cellStyle name="Примечание 19 4" xfId="52529"/>
    <cellStyle name="Примечание 19 4 2" xfId="52530"/>
    <cellStyle name="Примечание 19 5" xfId="52531"/>
    <cellStyle name="Примечание 19 5 2" xfId="52532"/>
    <cellStyle name="Примечание 19 6" xfId="52533"/>
    <cellStyle name="Примечание 19 6 2" xfId="52534"/>
    <cellStyle name="Примечание 19 7" xfId="52535"/>
    <cellStyle name="Примечание 19 7 2" xfId="52536"/>
    <cellStyle name="Примечание 19 8" xfId="52537"/>
    <cellStyle name="Примечание 19 8 2" xfId="52538"/>
    <cellStyle name="Примечание 19 9" xfId="52539"/>
    <cellStyle name="Примечание 19 9 2" xfId="52540"/>
    <cellStyle name="Примечание 2" xfId="1671"/>
    <cellStyle name="Примечание 2 10" xfId="3821"/>
    <cellStyle name="Примечание 2 10 2" xfId="9200"/>
    <cellStyle name="Примечание 2 10 3" xfId="12511"/>
    <cellStyle name="Примечание 2 11" xfId="4004"/>
    <cellStyle name="Примечание 2 11 2" xfId="9357"/>
    <cellStyle name="Примечание 2 11 3" xfId="12655"/>
    <cellStyle name="Примечание 2 12" xfId="4196"/>
    <cellStyle name="Примечание 2 12 2" xfId="9528"/>
    <cellStyle name="Примечание 2 12 3" xfId="12809"/>
    <cellStyle name="Примечание 2 13" xfId="4378"/>
    <cellStyle name="Примечание 2 13 2" xfId="9690"/>
    <cellStyle name="Примечание 2 13 3" xfId="12953"/>
    <cellStyle name="Примечание 2 14" xfId="4488"/>
    <cellStyle name="Примечание 2 14 2" xfId="9775"/>
    <cellStyle name="Примечание 2 14 3" xfId="13025"/>
    <cellStyle name="Примечание 2 15" xfId="4666"/>
    <cellStyle name="Примечание 2 15 2" xfId="9930"/>
    <cellStyle name="Примечание 2 15 3" xfId="13166"/>
    <cellStyle name="Примечание 2 16" xfId="4919"/>
    <cellStyle name="Примечание 2 16 2" xfId="10159"/>
    <cellStyle name="Примечание 2 16 3" xfId="13378"/>
    <cellStyle name="Примечание 2 17" xfId="5081"/>
    <cellStyle name="Примечание 2 17 2" xfId="10296"/>
    <cellStyle name="Примечание 2 17 3" xfId="13502"/>
    <cellStyle name="Примечание 2 18" xfId="5228"/>
    <cellStyle name="Примечание 2 18 2" xfId="10421"/>
    <cellStyle name="Примечание 2 18 3" xfId="13611"/>
    <cellStyle name="Примечание 2 19" xfId="5364"/>
    <cellStyle name="Примечание 2 19 2" xfId="10532"/>
    <cellStyle name="Примечание 2 19 3" xfId="13709"/>
    <cellStyle name="Примечание 2 2" xfId="2416"/>
    <cellStyle name="Примечание 2 2 2" xfId="7954"/>
    <cellStyle name="Примечание 2 2 2 2" xfId="52541"/>
    <cellStyle name="Примечание 2 2 3" xfId="7160"/>
    <cellStyle name="Примечание 2 2 3 2" xfId="52542"/>
    <cellStyle name="Примечание 2 2 4" xfId="52543"/>
    <cellStyle name="Примечание 2 2 4 2" xfId="52544"/>
    <cellStyle name="Примечание 2 2 5" xfId="52545"/>
    <cellStyle name="Примечание 2 2 5 2" xfId="52546"/>
    <cellStyle name="Примечание 2 2 6" xfId="52547"/>
    <cellStyle name="Примечание 2 2 6 2" xfId="52548"/>
    <cellStyle name="Примечание 2 2 7" xfId="52549"/>
    <cellStyle name="Примечание 2 2 7 2" xfId="52550"/>
    <cellStyle name="Примечание 2 2 8" xfId="52551"/>
    <cellStyle name="Примечание 2 2 8 2" xfId="52552"/>
    <cellStyle name="Примечание 2 2 9" xfId="52553"/>
    <cellStyle name="Примечание 2 20" xfId="5956"/>
    <cellStyle name="Примечание 2 20 2" xfId="11075"/>
    <cellStyle name="Примечание 2 20 3" xfId="14222"/>
    <cellStyle name="Примечание 2 21" xfId="6166"/>
    <cellStyle name="Примечание 2 21 2" xfId="11260"/>
    <cellStyle name="Примечание 2 21 3" xfId="14394"/>
    <cellStyle name="Примечание 2 22" xfId="6352"/>
    <cellStyle name="Примечание 2 22 2" xfId="11423"/>
    <cellStyle name="Примечание 2 22 3" xfId="14542"/>
    <cellStyle name="Примечание 2 23" xfId="6343"/>
    <cellStyle name="Примечание 2 23 2" xfId="11414"/>
    <cellStyle name="Примечание 2 23 3" xfId="14533"/>
    <cellStyle name="Примечание 2 24" xfId="6493"/>
    <cellStyle name="Примечание 2 24 2" xfId="11541"/>
    <cellStyle name="Примечание 2 24 3" xfId="14645"/>
    <cellStyle name="Примечание 2 25" xfId="6629"/>
    <cellStyle name="Примечание 2 25 2" xfId="11655"/>
    <cellStyle name="Примечание 2 25 3" xfId="14743"/>
    <cellStyle name="Примечание 2 26" xfId="7361"/>
    <cellStyle name="Примечание 2 27" xfId="8597"/>
    <cellStyle name="Примечание 2 3" xfId="1922"/>
    <cellStyle name="Примечание 2 3 2" xfId="7463"/>
    <cellStyle name="Примечание 2 3 2 2" xfId="52554"/>
    <cellStyle name="Примечание 2 3 3" xfId="10204"/>
    <cellStyle name="Примечание 2 3 3 2" xfId="52555"/>
    <cellStyle name="Примечание 2 3 4" xfId="52556"/>
    <cellStyle name="Примечание 2 3 4 2" xfId="52557"/>
    <cellStyle name="Примечание 2 3 5" xfId="52558"/>
    <cellStyle name="Примечание 2 3 5 2" xfId="52559"/>
    <cellStyle name="Примечание 2 3 6" xfId="52560"/>
    <cellStyle name="Примечание 2 3 6 2" xfId="52561"/>
    <cellStyle name="Примечание 2 3 7" xfId="52562"/>
    <cellStyle name="Примечание 2 3 7 2" xfId="52563"/>
    <cellStyle name="Примечание 2 3 8" xfId="52564"/>
    <cellStyle name="Примечание 2 3 8 2" xfId="52565"/>
    <cellStyle name="Примечание 2 3 9" xfId="52566"/>
    <cellStyle name="Примечание 2 4" xfId="2852"/>
    <cellStyle name="Примечание 2 4 2" xfId="8344"/>
    <cellStyle name="Примечание 2 4 3" xfId="6907"/>
    <cellStyle name="Примечание 2 5" xfId="2826"/>
    <cellStyle name="Примечание 2 5 2" xfId="8318"/>
    <cellStyle name="Примечание 2 5 3" xfId="6933"/>
    <cellStyle name="Примечание 2 6" xfId="3045"/>
    <cellStyle name="Примечание 2 6 2" xfId="8514"/>
    <cellStyle name="Примечание 2 6 3" xfId="11890"/>
    <cellStyle name="Примечание 2 7" xfId="3240"/>
    <cellStyle name="Примечание 2 7 2" xfId="8687"/>
    <cellStyle name="Примечание 2 7 3" xfId="12047"/>
    <cellStyle name="Примечание 2 8" xfId="3438"/>
    <cellStyle name="Примечание 2 8 2" xfId="8863"/>
    <cellStyle name="Примечание 2 8 3" xfId="12207"/>
    <cellStyle name="Примечание 2 9" xfId="3630"/>
    <cellStyle name="Примечание 2 9 2" xfId="9033"/>
    <cellStyle name="Примечание 2 9 3" xfId="12360"/>
    <cellStyle name="Примечание 2_Copy of цдн-2 контейнера" xfId="52567"/>
    <cellStyle name="Примечание 20" xfId="52568"/>
    <cellStyle name="Примечание 20 10" xfId="52569"/>
    <cellStyle name="Примечание 20 10 2" xfId="52570"/>
    <cellStyle name="Примечание 20 11" xfId="52571"/>
    <cellStyle name="Примечание 20 2" xfId="52572"/>
    <cellStyle name="Примечание 20 2 2" xfId="52573"/>
    <cellStyle name="Примечание 20 2 2 2" xfId="52574"/>
    <cellStyle name="Примечание 20 2 3" xfId="52575"/>
    <cellStyle name="Примечание 20 2 3 2" xfId="52576"/>
    <cellStyle name="Примечание 20 2 4" xfId="52577"/>
    <cellStyle name="Примечание 20 2 4 2" xfId="52578"/>
    <cellStyle name="Примечание 20 2 5" xfId="52579"/>
    <cellStyle name="Примечание 20 2 5 2" xfId="52580"/>
    <cellStyle name="Примечание 20 2 6" xfId="52581"/>
    <cellStyle name="Примечание 20 2 6 2" xfId="52582"/>
    <cellStyle name="Примечание 20 2 7" xfId="52583"/>
    <cellStyle name="Примечание 20 2 7 2" xfId="52584"/>
    <cellStyle name="Примечание 20 2 8" xfId="52585"/>
    <cellStyle name="Примечание 20 2 8 2" xfId="52586"/>
    <cellStyle name="Примечание 20 2 9" xfId="52587"/>
    <cellStyle name="Примечание 20 3" xfId="52588"/>
    <cellStyle name="Примечание 20 3 2" xfId="52589"/>
    <cellStyle name="Примечание 20 3 2 2" xfId="52590"/>
    <cellStyle name="Примечание 20 3 3" xfId="52591"/>
    <cellStyle name="Примечание 20 3 3 2" xfId="52592"/>
    <cellStyle name="Примечание 20 3 4" xfId="52593"/>
    <cellStyle name="Примечание 20 3 4 2" xfId="52594"/>
    <cellStyle name="Примечание 20 3 5" xfId="52595"/>
    <cellStyle name="Примечание 20 3 5 2" xfId="52596"/>
    <cellStyle name="Примечание 20 3 6" xfId="52597"/>
    <cellStyle name="Примечание 20 3 6 2" xfId="52598"/>
    <cellStyle name="Примечание 20 3 7" xfId="52599"/>
    <cellStyle name="Примечание 20 3 7 2" xfId="52600"/>
    <cellStyle name="Примечание 20 3 8" xfId="52601"/>
    <cellStyle name="Примечание 20 3 8 2" xfId="52602"/>
    <cellStyle name="Примечание 20 3 9" xfId="52603"/>
    <cellStyle name="Примечание 20 4" xfId="52604"/>
    <cellStyle name="Примечание 20 4 2" xfId="52605"/>
    <cellStyle name="Примечание 20 5" xfId="52606"/>
    <cellStyle name="Примечание 20 5 2" xfId="52607"/>
    <cellStyle name="Примечание 20 6" xfId="52608"/>
    <cellStyle name="Примечание 20 6 2" xfId="52609"/>
    <cellStyle name="Примечание 20 7" xfId="52610"/>
    <cellStyle name="Примечание 20 7 2" xfId="52611"/>
    <cellStyle name="Примечание 20 8" xfId="52612"/>
    <cellStyle name="Примечание 20 8 2" xfId="52613"/>
    <cellStyle name="Примечание 20 9" xfId="52614"/>
    <cellStyle name="Примечание 20 9 2" xfId="52615"/>
    <cellStyle name="Примечание 21" xfId="52616"/>
    <cellStyle name="Примечание 21 10" xfId="52617"/>
    <cellStyle name="Примечание 21 10 2" xfId="52618"/>
    <cellStyle name="Примечание 21 11" xfId="52619"/>
    <cellStyle name="Примечание 21 2" xfId="52620"/>
    <cellStyle name="Примечание 21 2 2" xfId="52621"/>
    <cellStyle name="Примечание 21 2 2 2" xfId="52622"/>
    <cellStyle name="Примечание 21 2 3" xfId="52623"/>
    <cellStyle name="Примечание 21 2 3 2" xfId="52624"/>
    <cellStyle name="Примечание 21 2 4" xfId="52625"/>
    <cellStyle name="Примечание 21 2 4 2" xfId="52626"/>
    <cellStyle name="Примечание 21 2 5" xfId="52627"/>
    <cellStyle name="Примечание 21 2 5 2" xfId="52628"/>
    <cellStyle name="Примечание 21 2 6" xfId="52629"/>
    <cellStyle name="Примечание 21 2 6 2" xfId="52630"/>
    <cellStyle name="Примечание 21 2 7" xfId="52631"/>
    <cellStyle name="Примечание 21 2 7 2" xfId="52632"/>
    <cellStyle name="Примечание 21 2 8" xfId="52633"/>
    <cellStyle name="Примечание 21 2 8 2" xfId="52634"/>
    <cellStyle name="Примечание 21 2 9" xfId="52635"/>
    <cellStyle name="Примечание 21 3" xfId="52636"/>
    <cellStyle name="Примечание 21 3 2" xfId="52637"/>
    <cellStyle name="Примечание 21 3 2 2" xfId="52638"/>
    <cellStyle name="Примечание 21 3 3" xfId="52639"/>
    <cellStyle name="Примечание 21 3 3 2" xfId="52640"/>
    <cellStyle name="Примечание 21 3 4" xfId="52641"/>
    <cellStyle name="Примечание 21 3 4 2" xfId="52642"/>
    <cellStyle name="Примечание 21 3 5" xfId="52643"/>
    <cellStyle name="Примечание 21 3 5 2" xfId="52644"/>
    <cellStyle name="Примечание 21 3 6" xfId="52645"/>
    <cellStyle name="Примечание 21 3 6 2" xfId="52646"/>
    <cellStyle name="Примечание 21 3 7" xfId="52647"/>
    <cellStyle name="Примечание 21 3 7 2" xfId="52648"/>
    <cellStyle name="Примечание 21 3 8" xfId="52649"/>
    <cellStyle name="Примечание 21 3 8 2" xfId="52650"/>
    <cellStyle name="Примечание 21 3 9" xfId="52651"/>
    <cellStyle name="Примечание 21 4" xfId="52652"/>
    <cellStyle name="Примечание 21 4 2" xfId="52653"/>
    <cellStyle name="Примечание 21 5" xfId="52654"/>
    <cellStyle name="Примечание 21 5 2" xfId="52655"/>
    <cellStyle name="Примечание 21 6" xfId="52656"/>
    <cellStyle name="Примечание 21 6 2" xfId="52657"/>
    <cellStyle name="Примечание 21 7" xfId="52658"/>
    <cellStyle name="Примечание 21 7 2" xfId="52659"/>
    <cellStyle name="Примечание 21 8" xfId="52660"/>
    <cellStyle name="Примечание 21 8 2" xfId="52661"/>
    <cellStyle name="Примечание 21 9" xfId="52662"/>
    <cellStyle name="Примечание 21 9 2" xfId="52663"/>
    <cellStyle name="Примечание 22" xfId="52664"/>
    <cellStyle name="Примечание 22 10" xfId="52665"/>
    <cellStyle name="Примечание 22 10 2" xfId="52666"/>
    <cellStyle name="Примечание 22 11" xfId="52667"/>
    <cellStyle name="Примечание 22 2" xfId="52668"/>
    <cellStyle name="Примечание 22 2 2" xfId="52669"/>
    <cellStyle name="Примечание 22 2 2 2" xfId="52670"/>
    <cellStyle name="Примечание 22 2 3" xfId="52671"/>
    <cellStyle name="Примечание 22 2 3 2" xfId="52672"/>
    <cellStyle name="Примечание 22 2 4" xfId="52673"/>
    <cellStyle name="Примечание 22 2 4 2" xfId="52674"/>
    <cellStyle name="Примечание 22 2 5" xfId="52675"/>
    <cellStyle name="Примечание 22 2 5 2" xfId="52676"/>
    <cellStyle name="Примечание 22 2 6" xfId="52677"/>
    <cellStyle name="Примечание 22 2 6 2" xfId="52678"/>
    <cellStyle name="Примечание 22 2 7" xfId="52679"/>
    <cellStyle name="Примечание 22 2 7 2" xfId="52680"/>
    <cellStyle name="Примечание 22 2 8" xfId="52681"/>
    <cellStyle name="Примечание 22 2 8 2" xfId="52682"/>
    <cellStyle name="Примечание 22 2 9" xfId="52683"/>
    <cellStyle name="Примечание 22 3" xfId="52684"/>
    <cellStyle name="Примечание 22 3 2" xfId="52685"/>
    <cellStyle name="Примечание 22 3 2 2" xfId="52686"/>
    <cellStyle name="Примечание 22 3 3" xfId="52687"/>
    <cellStyle name="Примечание 22 3 3 2" xfId="52688"/>
    <cellStyle name="Примечание 22 3 4" xfId="52689"/>
    <cellStyle name="Примечание 22 3 4 2" xfId="52690"/>
    <cellStyle name="Примечание 22 3 5" xfId="52691"/>
    <cellStyle name="Примечание 22 3 5 2" xfId="52692"/>
    <cellStyle name="Примечание 22 3 6" xfId="52693"/>
    <cellStyle name="Примечание 22 3 6 2" xfId="52694"/>
    <cellStyle name="Примечание 22 3 7" xfId="52695"/>
    <cellStyle name="Примечание 22 3 7 2" xfId="52696"/>
    <cellStyle name="Примечание 22 3 8" xfId="52697"/>
    <cellStyle name="Примечание 22 3 8 2" xfId="52698"/>
    <cellStyle name="Примечание 22 3 9" xfId="52699"/>
    <cellStyle name="Примечание 22 4" xfId="52700"/>
    <cellStyle name="Примечание 22 4 2" xfId="52701"/>
    <cellStyle name="Примечание 22 5" xfId="52702"/>
    <cellStyle name="Примечание 22 5 2" xfId="52703"/>
    <cellStyle name="Примечание 22 6" xfId="52704"/>
    <cellStyle name="Примечание 22 6 2" xfId="52705"/>
    <cellStyle name="Примечание 22 7" xfId="52706"/>
    <cellStyle name="Примечание 22 7 2" xfId="52707"/>
    <cellStyle name="Примечание 22 8" xfId="52708"/>
    <cellStyle name="Примечание 22 8 2" xfId="52709"/>
    <cellStyle name="Примечание 22 9" xfId="52710"/>
    <cellStyle name="Примечание 22 9 2" xfId="52711"/>
    <cellStyle name="Примечание 23" xfId="52712"/>
    <cellStyle name="Примечание 23 10" xfId="52713"/>
    <cellStyle name="Примечание 23 10 2" xfId="52714"/>
    <cellStyle name="Примечание 23 11" xfId="52715"/>
    <cellStyle name="Примечание 23 2" xfId="52716"/>
    <cellStyle name="Примечание 23 2 2" xfId="52717"/>
    <cellStyle name="Примечание 23 2 2 2" xfId="52718"/>
    <cellStyle name="Примечание 23 2 3" xfId="52719"/>
    <cellStyle name="Примечание 23 2 3 2" xfId="52720"/>
    <cellStyle name="Примечание 23 2 4" xfId="52721"/>
    <cellStyle name="Примечание 23 2 4 2" xfId="52722"/>
    <cellStyle name="Примечание 23 2 5" xfId="52723"/>
    <cellStyle name="Примечание 23 2 5 2" xfId="52724"/>
    <cellStyle name="Примечание 23 2 6" xfId="52725"/>
    <cellStyle name="Примечание 23 2 6 2" xfId="52726"/>
    <cellStyle name="Примечание 23 2 7" xfId="52727"/>
    <cellStyle name="Примечание 23 2 7 2" xfId="52728"/>
    <cellStyle name="Примечание 23 2 8" xfId="52729"/>
    <cellStyle name="Примечание 23 2 8 2" xfId="52730"/>
    <cellStyle name="Примечание 23 2 9" xfId="52731"/>
    <cellStyle name="Примечание 23 3" xfId="52732"/>
    <cellStyle name="Примечание 23 3 2" xfId="52733"/>
    <cellStyle name="Примечание 23 3 2 2" xfId="52734"/>
    <cellStyle name="Примечание 23 3 3" xfId="52735"/>
    <cellStyle name="Примечание 23 3 3 2" xfId="52736"/>
    <cellStyle name="Примечание 23 3 4" xfId="52737"/>
    <cellStyle name="Примечание 23 3 4 2" xfId="52738"/>
    <cellStyle name="Примечание 23 3 5" xfId="52739"/>
    <cellStyle name="Примечание 23 3 5 2" xfId="52740"/>
    <cellStyle name="Примечание 23 3 6" xfId="52741"/>
    <cellStyle name="Примечание 23 3 6 2" xfId="52742"/>
    <cellStyle name="Примечание 23 3 7" xfId="52743"/>
    <cellStyle name="Примечание 23 3 7 2" xfId="52744"/>
    <cellStyle name="Примечание 23 3 8" xfId="52745"/>
    <cellStyle name="Примечание 23 3 8 2" xfId="52746"/>
    <cellStyle name="Примечание 23 3 9" xfId="52747"/>
    <cellStyle name="Примечание 23 4" xfId="52748"/>
    <cellStyle name="Примечание 23 4 2" xfId="52749"/>
    <cellStyle name="Примечание 23 5" xfId="52750"/>
    <cellStyle name="Примечание 23 5 2" xfId="52751"/>
    <cellStyle name="Примечание 23 6" xfId="52752"/>
    <cellStyle name="Примечание 23 6 2" xfId="52753"/>
    <cellStyle name="Примечание 23 7" xfId="52754"/>
    <cellStyle name="Примечание 23 7 2" xfId="52755"/>
    <cellStyle name="Примечание 23 8" xfId="52756"/>
    <cellStyle name="Примечание 23 8 2" xfId="52757"/>
    <cellStyle name="Примечание 23 9" xfId="52758"/>
    <cellStyle name="Примечание 23 9 2" xfId="52759"/>
    <cellStyle name="Примечание 24" xfId="52760"/>
    <cellStyle name="Примечание 24 10" xfId="52761"/>
    <cellStyle name="Примечание 24 10 2" xfId="52762"/>
    <cellStyle name="Примечание 24 11" xfId="52763"/>
    <cellStyle name="Примечание 24 2" xfId="52764"/>
    <cellStyle name="Примечание 24 2 2" xfId="52765"/>
    <cellStyle name="Примечание 24 2 2 2" xfId="52766"/>
    <cellStyle name="Примечание 24 2 3" xfId="52767"/>
    <cellStyle name="Примечание 24 2 3 2" xfId="52768"/>
    <cellStyle name="Примечание 24 2 4" xfId="52769"/>
    <cellStyle name="Примечание 24 2 4 2" xfId="52770"/>
    <cellStyle name="Примечание 24 2 5" xfId="52771"/>
    <cellStyle name="Примечание 24 2 5 2" xfId="52772"/>
    <cellStyle name="Примечание 24 2 6" xfId="52773"/>
    <cellStyle name="Примечание 24 2 6 2" xfId="52774"/>
    <cellStyle name="Примечание 24 2 7" xfId="52775"/>
    <cellStyle name="Примечание 24 2 7 2" xfId="52776"/>
    <cellStyle name="Примечание 24 2 8" xfId="52777"/>
    <cellStyle name="Примечание 24 2 8 2" xfId="52778"/>
    <cellStyle name="Примечание 24 2 9" xfId="52779"/>
    <cellStyle name="Примечание 24 3" xfId="52780"/>
    <cellStyle name="Примечание 24 3 2" xfId="52781"/>
    <cellStyle name="Примечание 24 3 2 2" xfId="52782"/>
    <cellStyle name="Примечание 24 3 3" xfId="52783"/>
    <cellStyle name="Примечание 24 3 3 2" xfId="52784"/>
    <cellStyle name="Примечание 24 3 4" xfId="52785"/>
    <cellStyle name="Примечание 24 3 4 2" xfId="52786"/>
    <cellStyle name="Примечание 24 3 5" xfId="52787"/>
    <cellStyle name="Примечание 24 3 5 2" xfId="52788"/>
    <cellStyle name="Примечание 24 3 6" xfId="52789"/>
    <cellStyle name="Примечание 24 3 6 2" xfId="52790"/>
    <cellStyle name="Примечание 24 3 7" xfId="52791"/>
    <cellStyle name="Примечание 24 3 7 2" xfId="52792"/>
    <cellStyle name="Примечание 24 3 8" xfId="52793"/>
    <cellStyle name="Примечание 24 3 8 2" xfId="52794"/>
    <cellStyle name="Примечание 24 3 9" xfId="52795"/>
    <cellStyle name="Примечание 24 4" xfId="52796"/>
    <cellStyle name="Примечание 24 4 2" xfId="52797"/>
    <cellStyle name="Примечание 24 5" xfId="52798"/>
    <cellStyle name="Примечание 24 5 2" xfId="52799"/>
    <cellStyle name="Примечание 24 6" xfId="52800"/>
    <cellStyle name="Примечание 24 6 2" xfId="52801"/>
    <cellStyle name="Примечание 24 7" xfId="52802"/>
    <cellStyle name="Примечание 24 7 2" xfId="52803"/>
    <cellStyle name="Примечание 24 8" xfId="52804"/>
    <cellStyle name="Примечание 24 8 2" xfId="52805"/>
    <cellStyle name="Примечание 24 9" xfId="52806"/>
    <cellStyle name="Примечание 24 9 2" xfId="52807"/>
    <cellStyle name="Примечание 25" xfId="52808"/>
    <cellStyle name="Примечание 25 10" xfId="52809"/>
    <cellStyle name="Примечание 25 10 2" xfId="52810"/>
    <cellStyle name="Примечание 25 11" xfId="52811"/>
    <cellStyle name="Примечание 25 2" xfId="52812"/>
    <cellStyle name="Примечание 25 2 2" xfId="52813"/>
    <cellStyle name="Примечание 25 2 2 2" xfId="52814"/>
    <cellStyle name="Примечание 25 2 3" xfId="52815"/>
    <cellStyle name="Примечание 25 2 3 2" xfId="52816"/>
    <cellStyle name="Примечание 25 2 4" xfId="52817"/>
    <cellStyle name="Примечание 25 2 4 2" xfId="52818"/>
    <cellStyle name="Примечание 25 2 5" xfId="52819"/>
    <cellStyle name="Примечание 25 2 5 2" xfId="52820"/>
    <cellStyle name="Примечание 25 2 6" xfId="52821"/>
    <cellStyle name="Примечание 25 2 6 2" xfId="52822"/>
    <cellStyle name="Примечание 25 2 7" xfId="52823"/>
    <cellStyle name="Примечание 25 2 7 2" xfId="52824"/>
    <cellStyle name="Примечание 25 2 8" xfId="52825"/>
    <cellStyle name="Примечание 25 2 8 2" xfId="52826"/>
    <cellStyle name="Примечание 25 2 9" xfId="52827"/>
    <cellStyle name="Примечание 25 3" xfId="52828"/>
    <cellStyle name="Примечание 25 3 2" xfId="52829"/>
    <cellStyle name="Примечание 25 3 2 2" xfId="52830"/>
    <cellStyle name="Примечание 25 3 3" xfId="52831"/>
    <cellStyle name="Примечание 25 3 3 2" xfId="52832"/>
    <cellStyle name="Примечание 25 3 4" xfId="52833"/>
    <cellStyle name="Примечание 25 3 4 2" xfId="52834"/>
    <cellStyle name="Примечание 25 3 5" xfId="52835"/>
    <cellStyle name="Примечание 25 3 5 2" xfId="52836"/>
    <cellStyle name="Примечание 25 3 6" xfId="52837"/>
    <cellStyle name="Примечание 25 3 6 2" xfId="52838"/>
    <cellStyle name="Примечание 25 3 7" xfId="52839"/>
    <cellStyle name="Примечание 25 3 7 2" xfId="52840"/>
    <cellStyle name="Примечание 25 3 8" xfId="52841"/>
    <cellStyle name="Примечание 25 3 8 2" xfId="52842"/>
    <cellStyle name="Примечание 25 3 9" xfId="52843"/>
    <cellStyle name="Примечание 25 4" xfId="52844"/>
    <cellStyle name="Примечание 25 4 2" xfId="52845"/>
    <cellStyle name="Примечание 25 5" xfId="52846"/>
    <cellStyle name="Примечание 25 5 2" xfId="52847"/>
    <cellStyle name="Примечание 25 6" xfId="52848"/>
    <cellStyle name="Примечание 25 6 2" xfId="52849"/>
    <cellStyle name="Примечание 25 7" xfId="52850"/>
    <cellStyle name="Примечание 25 7 2" xfId="52851"/>
    <cellStyle name="Примечание 25 8" xfId="52852"/>
    <cellStyle name="Примечание 25 8 2" xfId="52853"/>
    <cellStyle name="Примечание 25 9" xfId="52854"/>
    <cellStyle name="Примечание 25 9 2" xfId="52855"/>
    <cellStyle name="Примечание 26" xfId="52856"/>
    <cellStyle name="Примечание 26 10" xfId="52857"/>
    <cellStyle name="Примечание 26 10 2" xfId="52858"/>
    <cellStyle name="Примечание 26 11" xfId="52859"/>
    <cellStyle name="Примечание 26 2" xfId="52860"/>
    <cellStyle name="Примечание 26 2 2" xfId="52861"/>
    <cellStyle name="Примечание 26 2 2 2" xfId="52862"/>
    <cellStyle name="Примечание 26 2 3" xfId="52863"/>
    <cellStyle name="Примечание 26 2 3 2" xfId="52864"/>
    <cellStyle name="Примечание 26 2 4" xfId="52865"/>
    <cellStyle name="Примечание 26 2 4 2" xfId="52866"/>
    <cellStyle name="Примечание 26 2 5" xfId="52867"/>
    <cellStyle name="Примечание 26 2 5 2" xfId="52868"/>
    <cellStyle name="Примечание 26 2 6" xfId="52869"/>
    <cellStyle name="Примечание 26 2 6 2" xfId="52870"/>
    <cellStyle name="Примечание 26 2 7" xfId="52871"/>
    <cellStyle name="Примечание 26 2 7 2" xfId="52872"/>
    <cellStyle name="Примечание 26 2 8" xfId="52873"/>
    <cellStyle name="Примечание 26 2 8 2" xfId="52874"/>
    <cellStyle name="Примечание 26 2 9" xfId="52875"/>
    <cellStyle name="Примечание 26 3" xfId="52876"/>
    <cellStyle name="Примечание 26 3 2" xfId="52877"/>
    <cellStyle name="Примечание 26 3 2 2" xfId="52878"/>
    <cellStyle name="Примечание 26 3 3" xfId="52879"/>
    <cellStyle name="Примечание 26 3 3 2" xfId="52880"/>
    <cellStyle name="Примечание 26 3 4" xfId="52881"/>
    <cellStyle name="Примечание 26 3 4 2" xfId="52882"/>
    <cellStyle name="Примечание 26 3 5" xfId="52883"/>
    <cellStyle name="Примечание 26 3 5 2" xfId="52884"/>
    <cellStyle name="Примечание 26 3 6" xfId="52885"/>
    <cellStyle name="Примечание 26 3 6 2" xfId="52886"/>
    <cellStyle name="Примечание 26 3 7" xfId="52887"/>
    <cellStyle name="Примечание 26 3 7 2" xfId="52888"/>
    <cellStyle name="Примечание 26 3 8" xfId="52889"/>
    <cellStyle name="Примечание 26 3 8 2" xfId="52890"/>
    <cellStyle name="Примечание 26 3 9" xfId="52891"/>
    <cellStyle name="Примечание 26 4" xfId="52892"/>
    <cellStyle name="Примечание 26 4 2" xfId="52893"/>
    <cellStyle name="Примечание 26 5" xfId="52894"/>
    <cellStyle name="Примечание 26 5 2" xfId="52895"/>
    <cellStyle name="Примечание 26 6" xfId="52896"/>
    <cellStyle name="Примечание 26 6 2" xfId="52897"/>
    <cellStyle name="Примечание 26 7" xfId="52898"/>
    <cellStyle name="Примечание 26 7 2" xfId="52899"/>
    <cellStyle name="Примечание 26 8" xfId="52900"/>
    <cellStyle name="Примечание 26 8 2" xfId="52901"/>
    <cellStyle name="Примечание 26 9" xfId="52902"/>
    <cellStyle name="Примечание 26 9 2" xfId="52903"/>
    <cellStyle name="Примечание 27" xfId="52904"/>
    <cellStyle name="Примечание 27 10" xfId="52905"/>
    <cellStyle name="Примечание 27 10 2" xfId="52906"/>
    <cellStyle name="Примечание 27 11" xfId="52907"/>
    <cellStyle name="Примечание 27 2" xfId="52908"/>
    <cellStyle name="Примечание 27 2 2" xfId="52909"/>
    <cellStyle name="Примечание 27 2 2 2" xfId="52910"/>
    <cellStyle name="Примечание 27 2 3" xfId="52911"/>
    <cellStyle name="Примечание 27 2 3 2" xfId="52912"/>
    <cellStyle name="Примечание 27 2 4" xfId="52913"/>
    <cellStyle name="Примечание 27 2 4 2" xfId="52914"/>
    <cellStyle name="Примечание 27 2 5" xfId="52915"/>
    <cellStyle name="Примечание 27 2 5 2" xfId="52916"/>
    <cellStyle name="Примечание 27 2 6" xfId="52917"/>
    <cellStyle name="Примечание 27 2 6 2" xfId="52918"/>
    <cellStyle name="Примечание 27 2 7" xfId="52919"/>
    <cellStyle name="Примечание 27 2 7 2" xfId="52920"/>
    <cellStyle name="Примечание 27 2 8" xfId="52921"/>
    <cellStyle name="Примечание 27 2 8 2" xfId="52922"/>
    <cellStyle name="Примечание 27 2 9" xfId="52923"/>
    <cellStyle name="Примечание 27 3" xfId="52924"/>
    <cellStyle name="Примечание 27 3 2" xfId="52925"/>
    <cellStyle name="Примечание 27 3 2 2" xfId="52926"/>
    <cellStyle name="Примечание 27 3 3" xfId="52927"/>
    <cellStyle name="Примечание 27 3 3 2" xfId="52928"/>
    <cellStyle name="Примечание 27 3 4" xfId="52929"/>
    <cellStyle name="Примечание 27 3 4 2" xfId="52930"/>
    <cellStyle name="Примечание 27 3 5" xfId="52931"/>
    <cellStyle name="Примечание 27 3 5 2" xfId="52932"/>
    <cellStyle name="Примечание 27 3 6" xfId="52933"/>
    <cellStyle name="Примечание 27 3 6 2" xfId="52934"/>
    <cellStyle name="Примечание 27 3 7" xfId="52935"/>
    <cellStyle name="Примечание 27 3 7 2" xfId="52936"/>
    <cellStyle name="Примечание 27 3 8" xfId="52937"/>
    <cellStyle name="Примечание 27 3 8 2" xfId="52938"/>
    <cellStyle name="Примечание 27 3 9" xfId="52939"/>
    <cellStyle name="Примечание 27 4" xfId="52940"/>
    <cellStyle name="Примечание 27 4 2" xfId="52941"/>
    <cellStyle name="Примечание 27 5" xfId="52942"/>
    <cellStyle name="Примечание 27 5 2" xfId="52943"/>
    <cellStyle name="Примечание 27 6" xfId="52944"/>
    <cellStyle name="Примечание 27 6 2" xfId="52945"/>
    <cellStyle name="Примечание 27 7" xfId="52946"/>
    <cellStyle name="Примечание 27 7 2" xfId="52947"/>
    <cellStyle name="Примечание 27 8" xfId="52948"/>
    <cellStyle name="Примечание 27 8 2" xfId="52949"/>
    <cellStyle name="Примечание 27 9" xfId="52950"/>
    <cellStyle name="Примечание 27 9 2" xfId="52951"/>
    <cellStyle name="Примечание 28" xfId="52952"/>
    <cellStyle name="Примечание 28 10" xfId="52953"/>
    <cellStyle name="Примечание 28 10 2" xfId="52954"/>
    <cellStyle name="Примечание 28 11" xfId="52955"/>
    <cellStyle name="Примечание 28 2" xfId="52956"/>
    <cellStyle name="Примечание 28 2 2" xfId="52957"/>
    <cellStyle name="Примечание 28 2 2 2" xfId="52958"/>
    <cellStyle name="Примечание 28 2 3" xfId="52959"/>
    <cellStyle name="Примечание 28 2 3 2" xfId="52960"/>
    <cellStyle name="Примечание 28 2 4" xfId="52961"/>
    <cellStyle name="Примечание 28 2 4 2" xfId="52962"/>
    <cellStyle name="Примечание 28 2 5" xfId="52963"/>
    <cellStyle name="Примечание 28 2 5 2" xfId="52964"/>
    <cellStyle name="Примечание 28 2 6" xfId="52965"/>
    <cellStyle name="Примечание 28 2 6 2" xfId="52966"/>
    <cellStyle name="Примечание 28 2 7" xfId="52967"/>
    <cellStyle name="Примечание 28 2 7 2" xfId="52968"/>
    <cellStyle name="Примечание 28 2 8" xfId="52969"/>
    <cellStyle name="Примечание 28 2 8 2" xfId="52970"/>
    <cellStyle name="Примечание 28 2 9" xfId="52971"/>
    <cellStyle name="Примечание 28 3" xfId="52972"/>
    <cellStyle name="Примечание 28 3 2" xfId="52973"/>
    <cellStyle name="Примечание 28 3 2 2" xfId="52974"/>
    <cellStyle name="Примечание 28 3 3" xfId="52975"/>
    <cellStyle name="Примечание 28 3 3 2" xfId="52976"/>
    <cellStyle name="Примечание 28 3 4" xfId="52977"/>
    <cellStyle name="Примечание 28 3 4 2" xfId="52978"/>
    <cellStyle name="Примечание 28 3 5" xfId="52979"/>
    <cellStyle name="Примечание 28 3 5 2" xfId="52980"/>
    <cellStyle name="Примечание 28 3 6" xfId="52981"/>
    <cellStyle name="Примечание 28 3 6 2" xfId="52982"/>
    <cellStyle name="Примечание 28 3 7" xfId="52983"/>
    <cellStyle name="Примечание 28 3 7 2" xfId="52984"/>
    <cellStyle name="Примечание 28 3 8" xfId="52985"/>
    <cellStyle name="Примечание 28 3 8 2" xfId="52986"/>
    <cellStyle name="Примечание 28 3 9" xfId="52987"/>
    <cellStyle name="Примечание 28 4" xfId="52988"/>
    <cellStyle name="Примечание 28 4 2" xfId="52989"/>
    <cellStyle name="Примечание 28 5" xfId="52990"/>
    <cellStyle name="Примечание 28 5 2" xfId="52991"/>
    <cellStyle name="Примечание 28 6" xfId="52992"/>
    <cellStyle name="Примечание 28 6 2" xfId="52993"/>
    <cellStyle name="Примечание 28 7" xfId="52994"/>
    <cellStyle name="Примечание 28 7 2" xfId="52995"/>
    <cellStyle name="Примечание 28 8" xfId="52996"/>
    <cellStyle name="Примечание 28 8 2" xfId="52997"/>
    <cellStyle name="Примечание 28 9" xfId="52998"/>
    <cellStyle name="Примечание 28 9 2" xfId="52999"/>
    <cellStyle name="Примечание 29" xfId="53000"/>
    <cellStyle name="Примечание 29 10" xfId="53001"/>
    <cellStyle name="Примечание 29 10 2" xfId="53002"/>
    <cellStyle name="Примечание 29 11" xfId="53003"/>
    <cellStyle name="Примечание 29 2" xfId="53004"/>
    <cellStyle name="Примечание 29 2 2" xfId="53005"/>
    <cellStyle name="Примечание 29 2 2 2" xfId="53006"/>
    <cellStyle name="Примечание 29 2 3" xfId="53007"/>
    <cellStyle name="Примечание 29 2 3 2" xfId="53008"/>
    <cellStyle name="Примечание 29 2 4" xfId="53009"/>
    <cellStyle name="Примечание 29 2 4 2" xfId="53010"/>
    <cellStyle name="Примечание 29 2 5" xfId="53011"/>
    <cellStyle name="Примечание 29 2 5 2" xfId="53012"/>
    <cellStyle name="Примечание 29 2 6" xfId="53013"/>
    <cellStyle name="Примечание 29 2 6 2" xfId="53014"/>
    <cellStyle name="Примечание 29 2 7" xfId="53015"/>
    <cellStyle name="Примечание 29 2 7 2" xfId="53016"/>
    <cellStyle name="Примечание 29 2 8" xfId="53017"/>
    <cellStyle name="Примечание 29 2 8 2" xfId="53018"/>
    <cellStyle name="Примечание 29 2 9" xfId="53019"/>
    <cellStyle name="Примечание 29 3" xfId="53020"/>
    <cellStyle name="Примечание 29 3 2" xfId="53021"/>
    <cellStyle name="Примечание 29 3 2 2" xfId="53022"/>
    <cellStyle name="Примечание 29 3 3" xfId="53023"/>
    <cellStyle name="Примечание 29 3 3 2" xfId="53024"/>
    <cellStyle name="Примечание 29 3 4" xfId="53025"/>
    <cellStyle name="Примечание 29 3 4 2" xfId="53026"/>
    <cellStyle name="Примечание 29 3 5" xfId="53027"/>
    <cellStyle name="Примечание 29 3 5 2" xfId="53028"/>
    <cellStyle name="Примечание 29 3 6" xfId="53029"/>
    <cellStyle name="Примечание 29 3 6 2" xfId="53030"/>
    <cellStyle name="Примечание 29 3 7" xfId="53031"/>
    <cellStyle name="Примечание 29 3 7 2" xfId="53032"/>
    <cellStyle name="Примечание 29 3 8" xfId="53033"/>
    <cellStyle name="Примечание 29 3 8 2" xfId="53034"/>
    <cellStyle name="Примечание 29 3 9" xfId="53035"/>
    <cellStyle name="Примечание 29 4" xfId="53036"/>
    <cellStyle name="Примечание 29 4 2" xfId="53037"/>
    <cellStyle name="Примечание 29 5" xfId="53038"/>
    <cellStyle name="Примечание 29 5 2" xfId="53039"/>
    <cellStyle name="Примечание 29 6" xfId="53040"/>
    <cellStyle name="Примечание 29 6 2" xfId="53041"/>
    <cellStyle name="Примечание 29 7" xfId="53042"/>
    <cellStyle name="Примечание 29 7 2" xfId="53043"/>
    <cellStyle name="Примечание 29 8" xfId="53044"/>
    <cellStyle name="Примечание 29 8 2" xfId="53045"/>
    <cellStyle name="Примечание 29 9" xfId="53046"/>
    <cellStyle name="Примечание 29 9 2" xfId="53047"/>
    <cellStyle name="Примечание 3" xfId="1672"/>
    <cellStyle name="Примечание 3 10" xfId="3824"/>
    <cellStyle name="Примечание 3 10 2" xfId="9203"/>
    <cellStyle name="Примечание 3 10 3" xfId="12514"/>
    <cellStyle name="Примечание 3 11" xfId="4007"/>
    <cellStyle name="Примечание 3 11 2" xfId="9360"/>
    <cellStyle name="Примечание 3 11 3" xfId="12658"/>
    <cellStyle name="Примечание 3 12" xfId="4199"/>
    <cellStyle name="Примечание 3 12 2" xfId="9531"/>
    <cellStyle name="Примечание 3 12 3" xfId="12812"/>
    <cellStyle name="Примечание 3 13" xfId="4380"/>
    <cellStyle name="Примечание 3 13 2" xfId="9692"/>
    <cellStyle name="Примечание 3 13 3" xfId="12955"/>
    <cellStyle name="Примечание 3 14" xfId="4750"/>
    <cellStyle name="Примечание 3 14 2" xfId="10014"/>
    <cellStyle name="Примечание 3 14 3" xfId="13248"/>
    <cellStyle name="Примечание 3 15" xfId="4748"/>
    <cellStyle name="Примечание 3 15 2" xfId="10012"/>
    <cellStyle name="Примечание 3 15 3" xfId="13246"/>
    <cellStyle name="Примечание 3 16" xfId="4922"/>
    <cellStyle name="Примечание 3 16 2" xfId="10162"/>
    <cellStyle name="Примечание 3 16 3" xfId="13381"/>
    <cellStyle name="Примечание 3 17" xfId="5084"/>
    <cellStyle name="Примечание 3 17 2" xfId="10299"/>
    <cellStyle name="Примечание 3 17 3" xfId="13505"/>
    <cellStyle name="Примечание 3 18" xfId="5230"/>
    <cellStyle name="Примечание 3 18 2" xfId="10423"/>
    <cellStyle name="Примечание 3 18 3" xfId="13613"/>
    <cellStyle name="Примечание 3 19" xfId="5366"/>
    <cellStyle name="Примечание 3 19 2" xfId="10534"/>
    <cellStyle name="Примечание 3 19 3" xfId="13711"/>
    <cellStyle name="Примечание 3 2" xfId="2417"/>
    <cellStyle name="Примечание 3 2 2" xfId="7955"/>
    <cellStyle name="Примечание 3 2 2 2" xfId="53048"/>
    <cellStyle name="Примечание 3 2 3" xfId="7159"/>
    <cellStyle name="Примечание 3 2 3 2" xfId="53049"/>
    <cellStyle name="Примечание 3 2 4" xfId="53050"/>
    <cellStyle name="Примечание 3 2 4 2" xfId="53051"/>
    <cellStyle name="Примечание 3 2 5" xfId="53052"/>
    <cellStyle name="Примечание 3 2 5 2" xfId="53053"/>
    <cellStyle name="Примечание 3 2 6" xfId="53054"/>
    <cellStyle name="Примечание 3 2 6 2" xfId="53055"/>
    <cellStyle name="Примечание 3 2 7" xfId="53056"/>
    <cellStyle name="Примечание 3 2 7 2" xfId="53057"/>
    <cellStyle name="Примечание 3 2 8" xfId="53058"/>
    <cellStyle name="Примечание 3 2 8 2" xfId="53059"/>
    <cellStyle name="Примечание 3 2 9" xfId="53060"/>
    <cellStyle name="Примечание 3 20" xfId="5957"/>
    <cellStyle name="Примечание 3 20 2" xfId="11076"/>
    <cellStyle name="Примечание 3 20 3" xfId="14223"/>
    <cellStyle name="Примечание 3 21" xfId="6167"/>
    <cellStyle name="Примечание 3 21 2" xfId="11261"/>
    <cellStyle name="Примечание 3 21 3" xfId="14395"/>
    <cellStyle name="Примечание 3 22" xfId="6353"/>
    <cellStyle name="Примечание 3 22 2" xfId="11424"/>
    <cellStyle name="Примечание 3 22 3" xfId="14543"/>
    <cellStyle name="Примечание 3 23" xfId="6346"/>
    <cellStyle name="Примечание 3 23 2" xfId="11417"/>
    <cellStyle name="Примечание 3 23 3" xfId="14536"/>
    <cellStyle name="Примечание 3 24" xfId="6496"/>
    <cellStyle name="Примечание 3 24 2" xfId="11544"/>
    <cellStyle name="Примечание 3 24 3" xfId="14648"/>
    <cellStyle name="Примечание 3 25" xfId="6631"/>
    <cellStyle name="Примечание 3 25 2" xfId="11657"/>
    <cellStyle name="Примечание 3 25 3" xfId="14745"/>
    <cellStyle name="Примечание 3 26" xfId="7362"/>
    <cellStyle name="Примечание 3 27" xfId="8427"/>
    <cellStyle name="Примечание 3 3" xfId="1921"/>
    <cellStyle name="Примечание 3 3 2" xfId="7462"/>
    <cellStyle name="Примечание 3 3 2 2" xfId="53061"/>
    <cellStyle name="Примечание 3 3 3" xfId="10330"/>
    <cellStyle name="Примечание 3 3 3 2" xfId="53062"/>
    <cellStyle name="Примечание 3 3 4" xfId="53063"/>
    <cellStyle name="Примечание 3 3 4 2" xfId="53064"/>
    <cellStyle name="Примечание 3 3 5" xfId="53065"/>
    <cellStyle name="Примечание 3 3 5 2" xfId="53066"/>
    <cellStyle name="Примечание 3 3 6" xfId="53067"/>
    <cellStyle name="Примечание 3 3 6 2" xfId="53068"/>
    <cellStyle name="Примечание 3 3 7" xfId="53069"/>
    <cellStyle name="Примечание 3 3 7 2" xfId="53070"/>
    <cellStyle name="Примечание 3 3 8" xfId="53071"/>
    <cellStyle name="Примечание 3 3 8 2" xfId="53072"/>
    <cellStyle name="Примечание 3 3 9" xfId="53073"/>
    <cellStyle name="Примечание 3 4" xfId="2853"/>
    <cellStyle name="Примечание 3 4 2" xfId="8345"/>
    <cellStyle name="Примечание 3 4 3" xfId="6906"/>
    <cellStyle name="Примечание 3 5" xfId="2829"/>
    <cellStyle name="Примечание 3 5 2" xfId="8321"/>
    <cellStyle name="Примечание 3 5 3" xfId="6930"/>
    <cellStyle name="Примечание 3 6" xfId="3048"/>
    <cellStyle name="Примечание 3 6 2" xfId="8517"/>
    <cellStyle name="Примечание 3 6 3" xfId="11893"/>
    <cellStyle name="Примечание 3 7" xfId="3243"/>
    <cellStyle name="Примечание 3 7 2" xfId="8690"/>
    <cellStyle name="Примечание 3 7 3" xfId="12050"/>
    <cellStyle name="Примечание 3 8" xfId="3441"/>
    <cellStyle name="Примечание 3 8 2" xfId="8866"/>
    <cellStyle name="Примечание 3 8 3" xfId="12210"/>
    <cellStyle name="Примечание 3 9" xfId="3633"/>
    <cellStyle name="Примечание 3 9 2" xfId="9036"/>
    <cellStyle name="Примечание 3 9 3" xfId="12363"/>
    <cellStyle name="Примечание 30" xfId="53074"/>
    <cellStyle name="Примечание 30 10" xfId="53075"/>
    <cellStyle name="Примечание 30 10 2" xfId="53076"/>
    <cellStyle name="Примечание 30 11" xfId="53077"/>
    <cellStyle name="Примечание 30 2" xfId="53078"/>
    <cellStyle name="Примечание 30 2 2" xfId="53079"/>
    <cellStyle name="Примечание 30 2 2 2" xfId="53080"/>
    <cellStyle name="Примечание 30 2 3" xfId="53081"/>
    <cellStyle name="Примечание 30 2 3 2" xfId="53082"/>
    <cellStyle name="Примечание 30 2 4" xfId="53083"/>
    <cellStyle name="Примечание 30 2 4 2" xfId="53084"/>
    <cellStyle name="Примечание 30 2 5" xfId="53085"/>
    <cellStyle name="Примечание 30 2 5 2" xfId="53086"/>
    <cellStyle name="Примечание 30 2 6" xfId="53087"/>
    <cellStyle name="Примечание 30 2 6 2" xfId="53088"/>
    <cellStyle name="Примечание 30 2 7" xfId="53089"/>
    <cellStyle name="Примечание 30 2 7 2" xfId="53090"/>
    <cellStyle name="Примечание 30 2 8" xfId="53091"/>
    <cellStyle name="Примечание 30 2 8 2" xfId="53092"/>
    <cellStyle name="Примечание 30 2 9" xfId="53093"/>
    <cellStyle name="Примечание 30 3" xfId="53094"/>
    <cellStyle name="Примечание 30 3 2" xfId="53095"/>
    <cellStyle name="Примечание 30 3 2 2" xfId="53096"/>
    <cellStyle name="Примечание 30 3 3" xfId="53097"/>
    <cellStyle name="Примечание 30 3 3 2" xfId="53098"/>
    <cellStyle name="Примечание 30 3 4" xfId="53099"/>
    <cellStyle name="Примечание 30 3 4 2" xfId="53100"/>
    <cellStyle name="Примечание 30 3 5" xfId="53101"/>
    <cellStyle name="Примечание 30 3 5 2" xfId="53102"/>
    <cellStyle name="Примечание 30 3 6" xfId="53103"/>
    <cellStyle name="Примечание 30 3 6 2" xfId="53104"/>
    <cellStyle name="Примечание 30 3 7" xfId="53105"/>
    <cellStyle name="Примечание 30 3 7 2" xfId="53106"/>
    <cellStyle name="Примечание 30 3 8" xfId="53107"/>
    <cellStyle name="Примечание 30 3 8 2" xfId="53108"/>
    <cellStyle name="Примечание 30 3 9" xfId="53109"/>
    <cellStyle name="Примечание 30 4" xfId="53110"/>
    <cellStyle name="Примечание 30 4 2" xfId="53111"/>
    <cellStyle name="Примечание 30 5" xfId="53112"/>
    <cellStyle name="Примечание 30 5 2" xfId="53113"/>
    <cellStyle name="Примечание 30 6" xfId="53114"/>
    <cellStyle name="Примечание 30 6 2" xfId="53115"/>
    <cellStyle name="Примечание 30 7" xfId="53116"/>
    <cellStyle name="Примечание 30 7 2" xfId="53117"/>
    <cellStyle name="Примечание 30 8" xfId="53118"/>
    <cellStyle name="Примечание 30 8 2" xfId="53119"/>
    <cellStyle name="Примечание 30 9" xfId="53120"/>
    <cellStyle name="Примечание 30 9 2" xfId="53121"/>
    <cellStyle name="Примечание 31" xfId="53122"/>
    <cellStyle name="Примечание 31 2" xfId="53123"/>
    <cellStyle name="Примечание 32" xfId="53124"/>
    <cellStyle name="Примечание 32 2" xfId="53125"/>
    <cellStyle name="Примечание 33" xfId="53126"/>
    <cellStyle name="Примечание 33 2" xfId="53127"/>
    <cellStyle name="Примечание 34" xfId="53128"/>
    <cellStyle name="Примечание 34 2" xfId="53129"/>
    <cellStyle name="Примечание 35" xfId="53130"/>
    <cellStyle name="Примечание 35 2" xfId="53131"/>
    <cellStyle name="Примечание 36" xfId="53132"/>
    <cellStyle name="Примечание 36 2" xfId="53133"/>
    <cellStyle name="Примечание 37" xfId="53134"/>
    <cellStyle name="Примечание 37 2" xfId="53135"/>
    <cellStyle name="Примечание 38" xfId="53136"/>
    <cellStyle name="Примечание 38 2" xfId="53137"/>
    <cellStyle name="Примечание 4" xfId="53138"/>
    <cellStyle name="Примечание 4 10" xfId="53139"/>
    <cellStyle name="Примечание 4 10 2" xfId="53140"/>
    <cellStyle name="Примечание 4 11" xfId="53141"/>
    <cellStyle name="Примечание 4 2" xfId="53142"/>
    <cellStyle name="Примечание 4 2 2" xfId="53143"/>
    <cellStyle name="Примечание 4 2 2 2" xfId="53144"/>
    <cellStyle name="Примечание 4 2 3" xfId="53145"/>
    <cellStyle name="Примечание 4 2 3 2" xfId="53146"/>
    <cellStyle name="Примечание 4 2 4" xfId="53147"/>
    <cellStyle name="Примечание 4 2 4 2" xfId="53148"/>
    <cellStyle name="Примечание 4 2 5" xfId="53149"/>
    <cellStyle name="Примечание 4 2 5 2" xfId="53150"/>
    <cellStyle name="Примечание 4 2 6" xfId="53151"/>
    <cellStyle name="Примечание 4 2 6 2" xfId="53152"/>
    <cellStyle name="Примечание 4 2 7" xfId="53153"/>
    <cellStyle name="Примечание 4 2 7 2" xfId="53154"/>
    <cellStyle name="Примечание 4 2 8" xfId="53155"/>
    <cellStyle name="Примечание 4 2 8 2" xfId="53156"/>
    <cellStyle name="Примечание 4 2 9" xfId="53157"/>
    <cellStyle name="Примечание 4 3" xfId="53158"/>
    <cellStyle name="Примечание 4 3 2" xfId="53159"/>
    <cellStyle name="Примечание 4 3 2 2" xfId="53160"/>
    <cellStyle name="Примечание 4 3 3" xfId="53161"/>
    <cellStyle name="Примечание 4 3 3 2" xfId="53162"/>
    <cellStyle name="Примечание 4 3 4" xfId="53163"/>
    <cellStyle name="Примечание 4 3 4 2" xfId="53164"/>
    <cellStyle name="Примечание 4 3 5" xfId="53165"/>
    <cellStyle name="Примечание 4 3 5 2" xfId="53166"/>
    <cellStyle name="Примечание 4 3 6" xfId="53167"/>
    <cellStyle name="Примечание 4 3 6 2" xfId="53168"/>
    <cellStyle name="Примечание 4 3 7" xfId="53169"/>
    <cellStyle name="Примечание 4 3 7 2" xfId="53170"/>
    <cellStyle name="Примечание 4 3 8" xfId="53171"/>
    <cellStyle name="Примечание 4 3 8 2" xfId="53172"/>
    <cellStyle name="Примечание 4 3 9" xfId="53173"/>
    <cellStyle name="Примечание 4 4" xfId="53174"/>
    <cellStyle name="Примечание 4 4 2" xfId="53175"/>
    <cellStyle name="Примечание 4 5" xfId="53176"/>
    <cellStyle name="Примечание 4 5 2" xfId="53177"/>
    <cellStyle name="Примечание 4 6" xfId="53178"/>
    <cellStyle name="Примечание 4 6 2" xfId="53179"/>
    <cellStyle name="Примечание 4 7" xfId="53180"/>
    <cellStyle name="Примечание 4 7 2" xfId="53181"/>
    <cellStyle name="Примечание 4 8" xfId="53182"/>
    <cellStyle name="Примечание 4 8 2" xfId="53183"/>
    <cellStyle name="Примечание 4 9" xfId="53184"/>
    <cellStyle name="Примечание 4 9 2" xfId="53185"/>
    <cellStyle name="Примечание 5" xfId="53186"/>
    <cellStyle name="Примечание 5 10" xfId="53187"/>
    <cellStyle name="Примечание 5 10 2" xfId="53188"/>
    <cellStyle name="Примечание 5 11" xfId="53189"/>
    <cellStyle name="Примечание 5 2" xfId="53190"/>
    <cellStyle name="Примечание 5 2 2" xfId="53191"/>
    <cellStyle name="Примечание 5 2 2 2" xfId="53192"/>
    <cellStyle name="Примечание 5 2 3" xfId="53193"/>
    <cellStyle name="Примечание 5 2 3 2" xfId="53194"/>
    <cellStyle name="Примечание 5 2 4" xfId="53195"/>
    <cellStyle name="Примечание 5 2 4 2" xfId="53196"/>
    <cellStyle name="Примечание 5 2 5" xfId="53197"/>
    <cellStyle name="Примечание 5 2 5 2" xfId="53198"/>
    <cellStyle name="Примечание 5 2 6" xfId="53199"/>
    <cellStyle name="Примечание 5 2 6 2" xfId="53200"/>
    <cellStyle name="Примечание 5 2 7" xfId="53201"/>
    <cellStyle name="Примечание 5 2 7 2" xfId="53202"/>
    <cellStyle name="Примечание 5 2 8" xfId="53203"/>
    <cellStyle name="Примечание 5 2 8 2" xfId="53204"/>
    <cellStyle name="Примечание 5 2 9" xfId="53205"/>
    <cellStyle name="Примечание 5 3" xfId="53206"/>
    <cellStyle name="Примечание 5 3 2" xfId="53207"/>
    <cellStyle name="Примечание 5 3 2 2" xfId="53208"/>
    <cellStyle name="Примечание 5 3 3" xfId="53209"/>
    <cellStyle name="Примечание 5 3 3 2" xfId="53210"/>
    <cellStyle name="Примечание 5 3 4" xfId="53211"/>
    <cellStyle name="Примечание 5 3 4 2" xfId="53212"/>
    <cellStyle name="Примечание 5 3 5" xfId="53213"/>
    <cellStyle name="Примечание 5 3 5 2" xfId="53214"/>
    <cellStyle name="Примечание 5 3 6" xfId="53215"/>
    <cellStyle name="Примечание 5 3 6 2" xfId="53216"/>
    <cellStyle name="Примечание 5 3 7" xfId="53217"/>
    <cellStyle name="Примечание 5 3 7 2" xfId="53218"/>
    <cellStyle name="Примечание 5 3 8" xfId="53219"/>
    <cellStyle name="Примечание 5 3 8 2" xfId="53220"/>
    <cellStyle name="Примечание 5 3 9" xfId="53221"/>
    <cellStyle name="Примечание 5 4" xfId="53222"/>
    <cellStyle name="Примечание 5 4 2" xfId="53223"/>
    <cellStyle name="Примечание 5 5" xfId="53224"/>
    <cellStyle name="Примечание 5 5 2" xfId="53225"/>
    <cellStyle name="Примечание 5 6" xfId="53226"/>
    <cellStyle name="Примечание 5 6 2" xfId="53227"/>
    <cellStyle name="Примечание 5 7" xfId="53228"/>
    <cellStyle name="Примечание 5 7 2" xfId="53229"/>
    <cellStyle name="Примечание 5 8" xfId="53230"/>
    <cellStyle name="Примечание 5 8 2" xfId="53231"/>
    <cellStyle name="Примечание 5 9" xfId="53232"/>
    <cellStyle name="Примечание 5 9 2" xfId="53233"/>
    <cellStyle name="Примечание 6" xfId="53234"/>
    <cellStyle name="Примечание 6 10" xfId="53235"/>
    <cellStyle name="Примечание 6 10 2" xfId="53236"/>
    <cellStyle name="Примечание 6 11" xfId="53237"/>
    <cellStyle name="Примечание 6 2" xfId="53238"/>
    <cellStyle name="Примечание 6 2 2" xfId="53239"/>
    <cellStyle name="Примечание 6 2 2 2" xfId="53240"/>
    <cellStyle name="Примечание 6 2 3" xfId="53241"/>
    <cellStyle name="Примечание 6 2 3 2" xfId="53242"/>
    <cellStyle name="Примечание 6 2 4" xfId="53243"/>
    <cellStyle name="Примечание 6 2 4 2" xfId="53244"/>
    <cellStyle name="Примечание 6 2 5" xfId="53245"/>
    <cellStyle name="Примечание 6 2 5 2" xfId="53246"/>
    <cellStyle name="Примечание 6 2 6" xfId="53247"/>
    <cellStyle name="Примечание 6 2 6 2" xfId="53248"/>
    <cellStyle name="Примечание 6 2 7" xfId="53249"/>
    <cellStyle name="Примечание 6 2 7 2" xfId="53250"/>
    <cellStyle name="Примечание 6 2 8" xfId="53251"/>
    <cellStyle name="Примечание 6 2 8 2" xfId="53252"/>
    <cellStyle name="Примечание 6 2 9" xfId="53253"/>
    <cellStyle name="Примечание 6 3" xfId="53254"/>
    <cellStyle name="Примечание 6 3 2" xfId="53255"/>
    <cellStyle name="Примечание 6 3 2 2" xfId="53256"/>
    <cellStyle name="Примечание 6 3 3" xfId="53257"/>
    <cellStyle name="Примечание 6 3 3 2" xfId="53258"/>
    <cellStyle name="Примечание 6 3 4" xfId="53259"/>
    <cellStyle name="Примечание 6 3 4 2" xfId="53260"/>
    <cellStyle name="Примечание 6 3 5" xfId="53261"/>
    <cellStyle name="Примечание 6 3 5 2" xfId="53262"/>
    <cellStyle name="Примечание 6 3 6" xfId="53263"/>
    <cellStyle name="Примечание 6 3 6 2" xfId="53264"/>
    <cellStyle name="Примечание 6 3 7" xfId="53265"/>
    <cellStyle name="Примечание 6 3 7 2" xfId="53266"/>
    <cellStyle name="Примечание 6 3 8" xfId="53267"/>
    <cellStyle name="Примечание 6 3 8 2" xfId="53268"/>
    <cellStyle name="Примечание 6 3 9" xfId="53269"/>
    <cellStyle name="Примечание 6 4" xfId="53270"/>
    <cellStyle name="Примечание 6 4 2" xfId="53271"/>
    <cellStyle name="Примечание 6 5" xfId="53272"/>
    <cellStyle name="Примечание 6 5 2" xfId="53273"/>
    <cellStyle name="Примечание 6 6" xfId="53274"/>
    <cellStyle name="Примечание 6 6 2" xfId="53275"/>
    <cellStyle name="Примечание 6 7" xfId="53276"/>
    <cellStyle name="Примечание 6 7 2" xfId="53277"/>
    <cellStyle name="Примечание 6 8" xfId="53278"/>
    <cellStyle name="Примечание 6 8 2" xfId="53279"/>
    <cellStyle name="Примечание 6 9" xfId="53280"/>
    <cellStyle name="Примечание 6 9 2" xfId="53281"/>
    <cellStyle name="Примечание 7" xfId="53282"/>
    <cellStyle name="Примечание 7 10" xfId="53283"/>
    <cellStyle name="Примечание 7 10 2" xfId="53284"/>
    <cellStyle name="Примечание 7 11" xfId="53285"/>
    <cellStyle name="Примечание 7 2" xfId="53286"/>
    <cellStyle name="Примечание 7 2 2" xfId="53287"/>
    <cellStyle name="Примечание 7 2 2 2" xfId="53288"/>
    <cellStyle name="Примечание 7 2 3" xfId="53289"/>
    <cellStyle name="Примечание 7 2 3 2" xfId="53290"/>
    <cellStyle name="Примечание 7 2 4" xfId="53291"/>
    <cellStyle name="Примечание 7 2 4 2" xfId="53292"/>
    <cellStyle name="Примечание 7 2 5" xfId="53293"/>
    <cellStyle name="Примечание 7 2 5 2" xfId="53294"/>
    <cellStyle name="Примечание 7 2 6" xfId="53295"/>
    <cellStyle name="Примечание 7 2 6 2" xfId="53296"/>
    <cellStyle name="Примечание 7 2 7" xfId="53297"/>
    <cellStyle name="Примечание 7 2 7 2" xfId="53298"/>
    <cellStyle name="Примечание 7 2 8" xfId="53299"/>
    <cellStyle name="Примечание 7 2 8 2" xfId="53300"/>
    <cellStyle name="Примечание 7 2 9" xfId="53301"/>
    <cellStyle name="Примечание 7 3" xfId="53302"/>
    <cellStyle name="Примечание 7 3 2" xfId="53303"/>
    <cellStyle name="Примечание 7 3 2 2" xfId="53304"/>
    <cellStyle name="Примечание 7 3 3" xfId="53305"/>
    <cellStyle name="Примечание 7 3 3 2" xfId="53306"/>
    <cellStyle name="Примечание 7 3 4" xfId="53307"/>
    <cellStyle name="Примечание 7 3 4 2" xfId="53308"/>
    <cellStyle name="Примечание 7 3 5" xfId="53309"/>
    <cellStyle name="Примечание 7 3 5 2" xfId="53310"/>
    <cellStyle name="Примечание 7 3 6" xfId="53311"/>
    <cellStyle name="Примечание 7 3 6 2" xfId="53312"/>
    <cellStyle name="Примечание 7 3 7" xfId="53313"/>
    <cellStyle name="Примечание 7 3 7 2" xfId="53314"/>
    <cellStyle name="Примечание 7 3 8" xfId="53315"/>
    <cellStyle name="Примечание 7 3 8 2" xfId="53316"/>
    <cellStyle name="Примечание 7 3 9" xfId="53317"/>
    <cellStyle name="Примечание 7 4" xfId="53318"/>
    <cellStyle name="Примечание 7 4 2" xfId="53319"/>
    <cellStyle name="Примечание 7 5" xfId="53320"/>
    <cellStyle name="Примечание 7 5 2" xfId="53321"/>
    <cellStyle name="Примечание 7 6" xfId="53322"/>
    <cellStyle name="Примечание 7 6 2" xfId="53323"/>
    <cellStyle name="Примечание 7 7" xfId="53324"/>
    <cellStyle name="Примечание 7 7 2" xfId="53325"/>
    <cellStyle name="Примечание 7 8" xfId="53326"/>
    <cellStyle name="Примечание 7 8 2" xfId="53327"/>
    <cellStyle name="Примечание 7 9" xfId="53328"/>
    <cellStyle name="Примечание 7 9 2" xfId="53329"/>
    <cellStyle name="Примечание 8" xfId="53330"/>
    <cellStyle name="Примечание 8 10" xfId="53331"/>
    <cellStyle name="Примечание 8 10 2" xfId="53332"/>
    <cellStyle name="Примечание 8 11" xfId="53333"/>
    <cellStyle name="Примечание 8 2" xfId="53334"/>
    <cellStyle name="Примечание 8 2 2" xfId="53335"/>
    <cellStyle name="Примечание 8 2 2 2" xfId="53336"/>
    <cellStyle name="Примечание 8 2 3" xfId="53337"/>
    <cellStyle name="Примечание 8 2 3 2" xfId="53338"/>
    <cellStyle name="Примечание 8 2 4" xfId="53339"/>
    <cellStyle name="Примечание 8 2 4 2" xfId="53340"/>
    <cellStyle name="Примечание 8 2 5" xfId="53341"/>
    <cellStyle name="Примечание 8 2 5 2" xfId="53342"/>
    <cellStyle name="Примечание 8 2 6" xfId="53343"/>
    <cellStyle name="Примечание 8 2 6 2" xfId="53344"/>
    <cellStyle name="Примечание 8 2 7" xfId="53345"/>
    <cellStyle name="Примечание 8 2 7 2" xfId="53346"/>
    <cellStyle name="Примечание 8 2 8" xfId="53347"/>
    <cellStyle name="Примечание 8 2 8 2" xfId="53348"/>
    <cellStyle name="Примечание 8 2 9" xfId="53349"/>
    <cellStyle name="Примечание 8 3" xfId="53350"/>
    <cellStyle name="Примечание 8 3 2" xfId="53351"/>
    <cellStyle name="Примечание 8 3 2 2" xfId="53352"/>
    <cellStyle name="Примечание 8 3 3" xfId="53353"/>
    <cellStyle name="Примечание 8 3 3 2" xfId="53354"/>
    <cellStyle name="Примечание 8 3 4" xfId="53355"/>
    <cellStyle name="Примечание 8 3 4 2" xfId="53356"/>
    <cellStyle name="Примечание 8 3 5" xfId="53357"/>
    <cellStyle name="Примечание 8 3 5 2" xfId="53358"/>
    <cellStyle name="Примечание 8 3 6" xfId="53359"/>
    <cellStyle name="Примечание 8 3 6 2" xfId="53360"/>
    <cellStyle name="Примечание 8 3 7" xfId="53361"/>
    <cellStyle name="Примечание 8 3 7 2" xfId="53362"/>
    <cellStyle name="Примечание 8 3 8" xfId="53363"/>
    <cellStyle name="Примечание 8 3 8 2" xfId="53364"/>
    <cellStyle name="Примечание 8 3 9" xfId="53365"/>
    <cellStyle name="Примечание 8 4" xfId="53366"/>
    <cellStyle name="Примечание 8 4 2" xfId="53367"/>
    <cellStyle name="Примечание 8 5" xfId="53368"/>
    <cellStyle name="Примечание 8 5 2" xfId="53369"/>
    <cellStyle name="Примечание 8 6" xfId="53370"/>
    <cellStyle name="Примечание 8 6 2" xfId="53371"/>
    <cellStyle name="Примечание 8 7" xfId="53372"/>
    <cellStyle name="Примечание 8 7 2" xfId="53373"/>
    <cellStyle name="Примечание 8 8" xfId="53374"/>
    <cellStyle name="Примечание 8 8 2" xfId="53375"/>
    <cellStyle name="Примечание 8 9" xfId="53376"/>
    <cellStyle name="Примечание 8 9 2" xfId="53377"/>
    <cellStyle name="Примечание 9" xfId="53378"/>
    <cellStyle name="Примечание 9 10" xfId="53379"/>
    <cellStyle name="Примечание 9 10 2" xfId="53380"/>
    <cellStyle name="Примечание 9 11" xfId="53381"/>
    <cellStyle name="Примечание 9 2" xfId="53382"/>
    <cellStyle name="Примечание 9 2 2" xfId="53383"/>
    <cellStyle name="Примечание 9 2 2 2" xfId="53384"/>
    <cellStyle name="Примечание 9 2 3" xfId="53385"/>
    <cellStyle name="Примечание 9 2 3 2" xfId="53386"/>
    <cellStyle name="Примечание 9 2 4" xfId="53387"/>
    <cellStyle name="Примечание 9 2 4 2" xfId="53388"/>
    <cellStyle name="Примечание 9 2 5" xfId="53389"/>
    <cellStyle name="Примечание 9 2 5 2" xfId="53390"/>
    <cellStyle name="Примечание 9 2 6" xfId="53391"/>
    <cellStyle name="Примечание 9 2 6 2" xfId="53392"/>
    <cellStyle name="Примечание 9 2 7" xfId="53393"/>
    <cellStyle name="Примечание 9 2 7 2" xfId="53394"/>
    <cellStyle name="Примечание 9 2 8" xfId="53395"/>
    <cellStyle name="Примечание 9 2 8 2" xfId="53396"/>
    <cellStyle name="Примечание 9 2 9" xfId="53397"/>
    <cellStyle name="Примечание 9 3" xfId="53398"/>
    <cellStyle name="Примечание 9 3 2" xfId="53399"/>
    <cellStyle name="Примечание 9 3 2 2" xfId="53400"/>
    <cellStyle name="Примечание 9 3 3" xfId="53401"/>
    <cellStyle name="Примечание 9 3 3 2" xfId="53402"/>
    <cellStyle name="Примечание 9 3 4" xfId="53403"/>
    <cellStyle name="Примечание 9 3 4 2" xfId="53404"/>
    <cellStyle name="Примечание 9 3 5" xfId="53405"/>
    <cellStyle name="Примечание 9 3 5 2" xfId="53406"/>
    <cellStyle name="Примечание 9 3 6" xfId="53407"/>
    <cellStyle name="Примечание 9 3 6 2" xfId="53408"/>
    <cellStyle name="Примечание 9 3 7" xfId="53409"/>
    <cellStyle name="Примечание 9 3 7 2" xfId="53410"/>
    <cellStyle name="Примечание 9 3 8" xfId="53411"/>
    <cellStyle name="Примечание 9 3 8 2" xfId="53412"/>
    <cellStyle name="Примечание 9 3 9" xfId="53413"/>
    <cellStyle name="Примечание 9 4" xfId="53414"/>
    <cellStyle name="Примечание 9 4 2" xfId="53415"/>
    <cellStyle name="Примечание 9 5" xfId="53416"/>
    <cellStyle name="Примечание 9 5 2" xfId="53417"/>
    <cellStyle name="Примечание 9 6" xfId="53418"/>
    <cellStyle name="Примечание 9 6 2" xfId="53419"/>
    <cellStyle name="Примечание 9 7" xfId="53420"/>
    <cellStyle name="Примечание 9 7 2" xfId="53421"/>
    <cellStyle name="Примечание 9 8" xfId="53422"/>
    <cellStyle name="Примечание 9 8 2" xfId="53423"/>
    <cellStyle name="Примечание 9 9" xfId="53424"/>
    <cellStyle name="Примечание 9 9 2" xfId="53425"/>
    <cellStyle name="Проверка" xfId="14976"/>
    <cellStyle name="Проверка 2" xfId="53426"/>
    <cellStyle name="Проверка 2 2" xfId="53427"/>
    <cellStyle name="Проверка 2 3" xfId="53428"/>
    <cellStyle name="Проверка 2 4" xfId="53429"/>
    <cellStyle name="Проверка 2 5" xfId="53430"/>
    <cellStyle name="Проверка 3" xfId="53431"/>
    <cellStyle name="Проверка 4" xfId="53432"/>
    <cellStyle name="Проверка 5" xfId="53433"/>
    <cellStyle name="Проверка 6" xfId="53434"/>
    <cellStyle name="Процентный 2" xfId="1673"/>
    <cellStyle name="Процентный 2 10" xfId="1674"/>
    <cellStyle name="Процентный 2 11" xfId="1675"/>
    <cellStyle name="Процентный 2 12" xfId="1676"/>
    <cellStyle name="Процентный 2 13" xfId="1677"/>
    <cellStyle name="Процентный 2 14" xfId="1678"/>
    <cellStyle name="Процентный 2 2" xfId="1679"/>
    <cellStyle name="Процентный 2 2 10" xfId="53435"/>
    <cellStyle name="Процентный 2 2 10 2" xfId="53436"/>
    <cellStyle name="Процентный 2 2 11" xfId="53437"/>
    <cellStyle name="Процентный 2 2 11 2" xfId="53438"/>
    <cellStyle name="Процентный 2 2 12" xfId="53439"/>
    <cellStyle name="Процентный 2 2 12 2" xfId="53440"/>
    <cellStyle name="Процентный 2 2 13" xfId="53441"/>
    <cellStyle name="Процентный 2 2 13 2" xfId="53442"/>
    <cellStyle name="Процентный 2 2 14" xfId="53443"/>
    <cellStyle name="Процентный 2 2 14 2" xfId="53444"/>
    <cellStyle name="Процентный 2 2 15" xfId="53445"/>
    <cellStyle name="Процентный 2 2 15 2" xfId="53446"/>
    <cellStyle name="Процентный 2 2 16" xfId="53447"/>
    <cellStyle name="Процентный 2 2 16 2" xfId="53448"/>
    <cellStyle name="Процентный 2 2 17" xfId="53449"/>
    <cellStyle name="Процентный 2 2 17 2" xfId="53450"/>
    <cellStyle name="Процентный 2 2 18" xfId="53451"/>
    <cellStyle name="Процентный 2 2 18 2" xfId="53452"/>
    <cellStyle name="Процентный 2 2 19" xfId="53453"/>
    <cellStyle name="Процентный 2 2 19 2" xfId="53454"/>
    <cellStyle name="Процентный 2 2 2" xfId="14977"/>
    <cellStyle name="Процентный 2 2 2 2" xfId="53455"/>
    <cellStyle name="Процентный 2 2 20" xfId="53456"/>
    <cellStyle name="Процентный 2 2 20 2" xfId="53457"/>
    <cellStyle name="Процентный 2 2 21" xfId="53458"/>
    <cellStyle name="Процентный 2 2 21 2" xfId="53459"/>
    <cellStyle name="Процентный 2 2 22" xfId="53460"/>
    <cellStyle name="Процентный 2 2 22 2" xfId="53461"/>
    <cellStyle name="Процентный 2 2 23" xfId="53462"/>
    <cellStyle name="Процентный 2 2 23 2" xfId="53463"/>
    <cellStyle name="Процентный 2 2 24" xfId="53464"/>
    <cellStyle name="Процентный 2 2 24 2" xfId="53465"/>
    <cellStyle name="Процентный 2 2 25" xfId="53466"/>
    <cellStyle name="Процентный 2 2 25 2" xfId="53467"/>
    <cellStyle name="Процентный 2 2 26" xfId="53468"/>
    <cellStyle name="Процентный 2 2 26 2" xfId="53469"/>
    <cellStyle name="Процентный 2 2 27" xfId="53470"/>
    <cellStyle name="Процентный 2 2 27 2" xfId="53471"/>
    <cellStyle name="Процентный 2 2 28" xfId="53472"/>
    <cellStyle name="Процентный 2 2 28 2" xfId="53473"/>
    <cellStyle name="Процентный 2 2 29" xfId="53474"/>
    <cellStyle name="Процентный 2 2 29 2" xfId="53475"/>
    <cellStyle name="Процентный 2 2 3" xfId="53476"/>
    <cellStyle name="Процентный 2 2 3 2" xfId="53477"/>
    <cellStyle name="Процентный 2 2 30" xfId="53478"/>
    <cellStyle name="Процентный 2 2 30 2" xfId="53479"/>
    <cellStyle name="Процентный 2 2 31" xfId="53480"/>
    <cellStyle name="Процентный 2 2 31 2" xfId="53481"/>
    <cellStyle name="Процентный 2 2 32" xfId="53482"/>
    <cellStyle name="Процентный 2 2 32 2" xfId="53483"/>
    <cellStyle name="Процентный 2 2 33" xfId="53484"/>
    <cellStyle name="Процентный 2 2 33 2" xfId="53485"/>
    <cellStyle name="Процентный 2 2 34" xfId="53486"/>
    <cellStyle name="Процентный 2 2 34 2" xfId="53487"/>
    <cellStyle name="Процентный 2 2 35" xfId="53488"/>
    <cellStyle name="Процентный 2 2 35 2" xfId="53489"/>
    <cellStyle name="Процентный 2 2 36" xfId="53490"/>
    <cellStyle name="Процентный 2 2 36 2" xfId="53491"/>
    <cellStyle name="Процентный 2 2 37" xfId="53492"/>
    <cellStyle name="Процентный 2 2 37 2" xfId="53493"/>
    <cellStyle name="Процентный 2 2 38" xfId="53494"/>
    <cellStyle name="Процентный 2 2 38 2" xfId="53495"/>
    <cellStyle name="Процентный 2 2 39" xfId="53496"/>
    <cellStyle name="Процентный 2 2 39 2" xfId="53497"/>
    <cellStyle name="Процентный 2 2 4" xfId="53498"/>
    <cellStyle name="Процентный 2 2 4 2" xfId="53499"/>
    <cellStyle name="Процентный 2 2 40" xfId="53500"/>
    <cellStyle name="Процентный 2 2 40 2" xfId="53501"/>
    <cellStyle name="Процентный 2 2 41" xfId="53502"/>
    <cellStyle name="Процентный 2 2 41 2" xfId="53503"/>
    <cellStyle name="Процентный 2 2 42" xfId="53504"/>
    <cellStyle name="Процентный 2 2 42 2" xfId="53505"/>
    <cellStyle name="Процентный 2 2 5" xfId="53506"/>
    <cellStyle name="Процентный 2 2 5 2" xfId="53507"/>
    <cellStyle name="Процентный 2 2 6" xfId="53508"/>
    <cellStyle name="Процентный 2 2 6 2" xfId="53509"/>
    <cellStyle name="Процентный 2 2 7" xfId="53510"/>
    <cellStyle name="Процентный 2 2 7 2" xfId="53511"/>
    <cellStyle name="Процентный 2 2 8" xfId="53512"/>
    <cellStyle name="Процентный 2 2 8 2" xfId="53513"/>
    <cellStyle name="Процентный 2 2 9" xfId="53514"/>
    <cellStyle name="Процентный 2 2 9 2" xfId="53515"/>
    <cellStyle name="Процентный 2 3" xfId="1680"/>
    <cellStyle name="Процентный 2 3 2" xfId="53516"/>
    <cellStyle name="Процентный 2 4" xfId="1681"/>
    <cellStyle name="Процентный 2 4 2" xfId="53517"/>
    <cellStyle name="Процентный 2 5" xfId="1682"/>
    <cellStyle name="Процентный 2 5 2" xfId="53518"/>
    <cellStyle name="Процентный 2 6" xfId="1683"/>
    <cellStyle name="Процентный 2 7" xfId="1684"/>
    <cellStyle name="Процентный 2 8" xfId="1685"/>
    <cellStyle name="Процентный 2 9" xfId="1686"/>
    <cellStyle name="Процентный 2_План по КВЛ 2011г." xfId="1687"/>
    <cellStyle name="Процентный 3" xfId="1688"/>
    <cellStyle name="Процентный 3 10" xfId="53519"/>
    <cellStyle name="Процентный 3 10 2" xfId="53520"/>
    <cellStyle name="Процентный 3 11" xfId="53521"/>
    <cellStyle name="Процентный 3 11 2" xfId="53522"/>
    <cellStyle name="Процентный 3 12" xfId="53523"/>
    <cellStyle name="Процентный 3 12 2" xfId="53524"/>
    <cellStyle name="Процентный 3 13" xfId="53525"/>
    <cellStyle name="Процентный 3 13 2" xfId="53526"/>
    <cellStyle name="Процентный 3 14" xfId="53527"/>
    <cellStyle name="Процентный 3 14 2" xfId="53528"/>
    <cellStyle name="Процентный 3 15" xfId="53529"/>
    <cellStyle name="Процентный 3 15 2" xfId="53530"/>
    <cellStyle name="Процентный 3 16" xfId="53531"/>
    <cellStyle name="Процентный 3 16 2" xfId="53532"/>
    <cellStyle name="Процентный 3 17" xfId="53533"/>
    <cellStyle name="Процентный 3 17 2" xfId="53534"/>
    <cellStyle name="Процентный 3 18" xfId="53535"/>
    <cellStyle name="Процентный 3 18 2" xfId="53536"/>
    <cellStyle name="Процентный 3 19" xfId="53537"/>
    <cellStyle name="Процентный 3 19 2" xfId="53538"/>
    <cellStyle name="Процентный 3 2" xfId="53539"/>
    <cellStyle name="Процентный 3 2 2" xfId="53540"/>
    <cellStyle name="Процентный 3 2 3" xfId="53541"/>
    <cellStyle name="Процентный 3 2 4" xfId="53542"/>
    <cellStyle name="Процентный 3 2 5" xfId="53543"/>
    <cellStyle name="Процентный 3 20" xfId="53544"/>
    <cellStyle name="Процентный 3 20 2" xfId="53545"/>
    <cellStyle name="Процентный 3 21" xfId="53546"/>
    <cellStyle name="Процентный 3 21 2" xfId="53547"/>
    <cellStyle name="Процентный 3 22" xfId="53548"/>
    <cellStyle name="Процентный 3 22 2" xfId="53549"/>
    <cellStyle name="Процентный 3 23" xfId="53550"/>
    <cellStyle name="Процентный 3 23 2" xfId="53551"/>
    <cellStyle name="Процентный 3 24" xfId="53552"/>
    <cellStyle name="Процентный 3 24 2" xfId="53553"/>
    <cellStyle name="Процентный 3 25" xfId="53554"/>
    <cellStyle name="Процентный 3 25 2" xfId="53555"/>
    <cellStyle name="Процентный 3 26" xfId="53556"/>
    <cellStyle name="Процентный 3 26 2" xfId="53557"/>
    <cellStyle name="Процентный 3 27" xfId="53558"/>
    <cellStyle name="Процентный 3 27 2" xfId="53559"/>
    <cellStyle name="Процентный 3 28" xfId="53560"/>
    <cellStyle name="Процентный 3 28 2" xfId="53561"/>
    <cellStyle name="Процентный 3 29" xfId="53562"/>
    <cellStyle name="Процентный 3 29 2" xfId="53563"/>
    <cellStyle name="Процентный 3 3" xfId="53564"/>
    <cellStyle name="Процентный 3 3 2" xfId="53565"/>
    <cellStyle name="Процентный 3 30" xfId="53566"/>
    <cellStyle name="Процентный 3 30 2" xfId="53567"/>
    <cellStyle name="Процентный 3 31" xfId="53568"/>
    <cellStyle name="Процентный 3 31 2" xfId="53569"/>
    <cellStyle name="Процентный 3 32" xfId="53570"/>
    <cellStyle name="Процентный 3 32 2" xfId="53571"/>
    <cellStyle name="Процентный 3 33" xfId="53572"/>
    <cellStyle name="Процентный 3 33 2" xfId="53573"/>
    <cellStyle name="Процентный 3 34" xfId="53574"/>
    <cellStyle name="Процентный 3 34 2" xfId="53575"/>
    <cellStyle name="Процентный 3 35" xfId="53576"/>
    <cellStyle name="Процентный 3 35 2" xfId="53577"/>
    <cellStyle name="Процентный 3 36" xfId="53578"/>
    <cellStyle name="Процентный 3 36 2" xfId="53579"/>
    <cellStyle name="Процентный 3 37" xfId="53580"/>
    <cellStyle name="Процентный 3 37 2" xfId="53581"/>
    <cellStyle name="Процентный 3 38" xfId="53582"/>
    <cellStyle name="Процентный 3 38 2" xfId="53583"/>
    <cellStyle name="Процентный 3 39" xfId="53584"/>
    <cellStyle name="Процентный 3 39 2" xfId="53585"/>
    <cellStyle name="Процентный 3 4" xfId="53586"/>
    <cellStyle name="Процентный 3 4 2" xfId="53587"/>
    <cellStyle name="Процентный 3 40" xfId="53588"/>
    <cellStyle name="Процентный 3 40 2" xfId="53589"/>
    <cellStyle name="Процентный 3 41" xfId="53590"/>
    <cellStyle name="Процентный 3 41 2" xfId="53591"/>
    <cellStyle name="Процентный 3 42" xfId="53592"/>
    <cellStyle name="Процентный 3 42 2" xfId="53593"/>
    <cellStyle name="Процентный 3 5" xfId="53594"/>
    <cellStyle name="Процентный 3 5 2" xfId="53595"/>
    <cellStyle name="Процентный 3 6" xfId="53596"/>
    <cellStyle name="Процентный 3 6 2" xfId="53597"/>
    <cellStyle name="Процентный 3 7" xfId="53598"/>
    <cellStyle name="Процентный 3 7 2" xfId="53599"/>
    <cellStyle name="Процентный 3 8" xfId="53600"/>
    <cellStyle name="Процентный 3 8 2" xfId="53601"/>
    <cellStyle name="Процентный 3 9" xfId="53602"/>
    <cellStyle name="Процентный 3 9 2" xfId="53603"/>
    <cellStyle name="Процентный 4" xfId="1689"/>
    <cellStyle name="Процентный 4 2" xfId="53604"/>
    <cellStyle name="Процентный 4 2 2" xfId="53605"/>
    <cellStyle name="Процентный 4 2 3" xfId="53606"/>
    <cellStyle name="Процентный 4 2 4" xfId="53607"/>
    <cellStyle name="Процентный 4 2 5" xfId="53608"/>
    <cellStyle name="Процентный 4 3" xfId="53609"/>
    <cellStyle name="Процентный 4 3 2" xfId="53610"/>
    <cellStyle name="Процентный 4 3 3" xfId="53611"/>
    <cellStyle name="Процентный 4 3 4" xfId="53612"/>
    <cellStyle name="Процентный 4 3 5" xfId="53613"/>
    <cellStyle name="Процентный 4 4" xfId="53614"/>
    <cellStyle name="Процентный 4 5" xfId="53615"/>
    <cellStyle name="Процентный 4 6" xfId="53616"/>
    <cellStyle name="Процентный 4 7" xfId="53617"/>
    <cellStyle name="Процентный 5" xfId="14876"/>
    <cellStyle name="Процентный 5 2" xfId="53618"/>
    <cellStyle name="Процентный 5 3" xfId="53619"/>
    <cellStyle name="Процентный 5 4" xfId="53620"/>
    <cellStyle name="Процентный 5 5" xfId="53621"/>
    <cellStyle name="Процентный 6" xfId="14989"/>
    <cellStyle name="Процентный 6 2" xfId="53622"/>
    <cellStyle name="Процентный 7" xfId="14869"/>
    <cellStyle name="Сводная" xfId="53623"/>
    <cellStyle name="Сводная 2" xfId="53624"/>
    <cellStyle name="Сводная 2 2" xfId="53625"/>
    <cellStyle name="Сводная 3" xfId="53626"/>
    <cellStyle name="Сводная 3 2" xfId="53627"/>
    <cellStyle name="Сводная 4" xfId="53628"/>
    <cellStyle name="Сводная 4 2" xfId="53629"/>
    <cellStyle name="Сводная 5" xfId="53630"/>
    <cellStyle name="Сводная 5 2" xfId="53631"/>
    <cellStyle name="Сводная 6" xfId="53632"/>
    <cellStyle name="Сводная 6 2" xfId="53633"/>
    <cellStyle name="Сводная 7" xfId="53634"/>
    <cellStyle name="Сводная 7 2" xfId="53635"/>
    <cellStyle name="Сводная 8" xfId="53636"/>
    <cellStyle name="Сводная 8 2" xfId="53637"/>
    <cellStyle name="Сводная 9" xfId="53638"/>
    <cellStyle name="Связанная ячейка 10" xfId="53639"/>
    <cellStyle name="Связанная ячейка 10 2" xfId="53640"/>
    <cellStyle name="Связанная ячейка 10 3" xfId="53641"/>
    <cellStyle name="Связанная ячейка 10 4" xfId="53642"/>
    <cellStyle name="Связанная ячейка 10 5" xfId="53643"/>
    <cellStyle name="Связанная ячейка 11" xfId="53644"/>
    <cellStyle name="Связанная ячейка 11 2" xfId="53645"/>
    <cellStyle name="Связанная ячейка 11 3" xfId="53646"/>
    <cellStyle name="Связанная ячейка 11 4" xfId="53647"/>
    <cellStyle name="Связанная ячейка 11 5" xfId="53648"/>
    <cellStyle name="Связанная ячейка 12" xfId="53649"/>
    <cellStyle name="Связанная ячейка 12 2" xfId="53650"/>
    <cellStyle name="Связанная ячейка 12 3" xfId="53651"/>
    <cellStyle name="Связанная ячейка 12 4" xfId="53652"/>
    <cellStyle name="Связанная ячейка 12 5" xfId="53653"/>
    <cellStyle name="Связанная ячейка 13" xfId="53654"/>
    <cellStyle name="Связанная ячейка 13 2" xfId="53655"/>
    <cellStyle name="Связанная ячейка 13 3" xfId="53656"/>
    <cellStyle name="Связанная ячейка 13 4" xfId="53657"/>
    <cellStyle name="Связанная ячейка 13 5" xfId="53658"/>
    <cellStyle name="Связанная ячейка 14" xfId="53659"/>
    <cellStyle name="Связанная ячейка 14 2" xfId="53660"/>
    <cellStyle name="Связанная ячейка 14 3" xfId="53661"/>
    <cellStyle name="Связанная ячейка 14 4" xfId="53662"/>
    <cellStyle name="Связанная ячейка 14 5" xfId="53663"/>
    <cellStyle name="Связанная ячейка 15" xfId="53664"/>
    <cellStyle name="Связанная ячейка 15 2" xfId="53665"/>
    <cellStyle name="Связанная ячейка 15 3" xfId="53666"/>
    <cellStyle name="Связанная ячейка 15 4" xfId="53667"/>
    <cellStyle name="Связанная ячейка 15 5" xfId="53668"/>
    <cellStyle name="Связанная ячейка 16" xfId="53669"/>
    <cellStyle name="Связанная ячейка 16 2" xfId="53670"/>
    <cellStyle name="Связанная ячейка 16 3" xfId="53671"/>
    <cellStyle name="Связанная ячейка 16 4" xfId="53672"/>
    <cellStyle name="Связанная ячейка 16 5" xfId="53673"/>
    <cellStyle name="Связанная ячейка 17" xfId="53674"/>
    <cellStyle name="Связанная ячейка 17 2" xfId="53675"/>
    <cellStyle name="Связанная ячейка 17 3" xfId="53676"/>
    <cellStyle name="Связанная ячейка 17 4" xfId="53677"/>
    <cellStyle name="Связанная ячейка 17 5" xfId="53678"/>
    <cellStyle name="Связанная ячейка 18" xfId="53679"/>
    <cellStyle name="Связанная ячейка 18 2" xfId="53680"/>
    <cellStyle name="Связанная ячейка 18 3" xfId="53681"/>
    <cellStyle name="Связанная ячейка 18 4" xfId="53682"/>
    <cellStyle name="Связанная ячейка 18 5" xfId="53683"/>
    <cellStyle name="Связанная ячейка 19" xfId="53684"/>
    <cellStyle name="Связанная ячейка 19 2" xfId="53685"/>
    <cellStyle name="Связанная ячейка 19 3" xfId="53686"/>
    <cellStyle name="Связанная ячейка 19 4" xfId="53687"/>
    <cellStyle name="Связанная ячейка 19 5" xfId="53688"/>
    <cellStyle name="Связанная ячейка 2" xfId="1690"/>
    <cellStyle name="Связанная ячейка 2 2" xfId="53689"/>
    <cellStyle name="Связанная ячейка 2 3" xfId="53690"/>
    <cellStyle name="Связанная ячейка 2 4" xfId="53691"/>
    <cellStyle name="Связанная ячейка 2 5" xfId="53692"/>
    <cellStyle name="Связанная ячейка 20" xfId="53693"/>
    <cellStyle name="Связанная ячейка 20 2" xfId="53694"/>
    <cellStyle name="Связанная ячейка 20 3" xfId="53695"/>
    <cellStyle name="Связанная ячейка 20 4" xfId="53696"/>
    <cellStyle name="Связанная ячейка 20 5" xfId="53697"/>
    <cellStyle name="Связанная ячейка 21" xfId="53698"/>
    <cellStyle name="Связанная ячейка 21 2" xfId="53699"/>
    <cellStyle name="Связанная ячейка 21 3" xfId="53700"/>
    <cellStyle name="Связанная ячейка 21 4" xfId="53701"/>
    <cellStyle name="Связанная ячейка 21 5" xfId="53702"/>
    <cellStyle name="Связанная ячейка 22" xfId="53703"/>
    <cellStyle name="Связанная ячейка 22 2" xfId="53704"/>
    <cellStyle name="Связанная ячейка 22 3" xfId="53705"/>
    <cellStyle name="Связанная ячейка 22 4" xfId="53706"/>
    <cellStyle name="Связанная ячейка 22 5" xfId="53707"/>
    <cellStyle name="Связанная ячейка 23" xfId="53708"/>
    <cellStyle name="Связанная ячейка 23 2" xfId="53709"/>
    <cellStyle name="Связанная ячейка 23 3" xfId="53710"/>
    <cellStyle name="Связанная ячейка 23 4" xfId="53711"/>
    <cellStyle name="Связанная ячейка 23 5" xfId="53712"/>
    <cellStyle name="Связанная ячейка 24" xfId="53713"/>
    <cellStyle name="Связанная ячейка 24 2" xfId="53714"/>
    <cellStyle name="Связанная ячейка 24 3" xfId="53715"/>
    <cellStyle name="Связанная ячейка 24 4" xfId="53716"/>
    <cellStyle name="Связанная ячейка 24 5" xfId="53717"/>
    <cellStyle name="Связанная ячейка 25" xfId="53718"/>
    <cellStyle name="Связанная ячейка 25 2" xfId="53719"/>
    <cellStyle name="Связанная ячейка 25 3" xfId="53720"/>
    <cellStyle name="Связанная ячейка 25 4" xfId="53721"/>
    <cellStyle name="Связанная ячейка 25 5" xfId="53722"/>
    <cellStyle name="Связанная ячейка 26" xfId="53723"/>
    <cellStyle name="Связанная ячейка 26 2" xfId="53724"/>
    <cellStyle name="Связанная ячейка 26 3" xfId="53725"/>
    <cellStyle name="Связанная ячейка 26 4" xfId="53726"/>
    <cellStyle name="Связанная ячейка 26 5" xfId="53727"/>
    <cellStyle name="Связанная ячейка 27" xfId="53728"/>
    <cellStyle name="Связанная ячейка 27 2" xfId="53729"/>
    <cellStyle name="Связанная ячейка 27 3" xfId="53730"/>
    <cellStyle name="Связанная ячейка 27 4" xfId="53731"/>
    <cellStyle name="Связанная ячейка 27 5" xfId="53732"/>
    <cellStyle name="Связанная ячейка 28" xfId="53733"/>
    <cellStyle name="Связанная ячейка 28 2" xfId="53734"/>
    <cellStyle name="Связанная ячейка 28 3" xfId="53735"/>
    <cellStyle name="Связанная ячейка 28 4" xfId="53736"/>
    <cellStyle name="Связанная ячейка 28 5" xfId="53737"/>
    <cellStyle name="Связанная ячейка 29" xfId="53738"/>
    <cellStyle name="Связанная ячейка 29 2" xfId="53739"/>
    <cellStyle name="Связанная ячейка 29 3" xfId="53740"/>
    <cellStyle name="Связанная ячейка 29 4" xfId="53741"/>
    <cellStyle name="Связанная ячейка 29 5" xfId="53742"/>
    <cellStyle name="Связанная ячейка 3" xfId="1691"/>
    <cellStyle name="Связанная ячейка 3 2" xfId="53743"/>
    <cellStyle name="Связанная ячейка 3 3" xfId="53744"/>
    <cellStyle name="Связанная ячейка 3 4" xfId="53745"/>
    <cellStyle name="Связанная ячейка 3 5" xfId="53746"/>
    <cellStyle name="Связанная ячейка 30" xfId="53747"/>
    <cellStyle name="Связанная ячейка 30 2" xfId="53748"/>
    <cellStyle name="Связанная ячейка 30 3" xfId="53749"/>
    <cellStyle name="Связанная ячейка 30 4" xfId="53750"/>
    <cellStyle name="Связанная ячейка 30 5" xfId="53751"/>
    <cellStyle name="Связанная ячейка 31" xfId="53752"/>
    <cellStyle name="Связанная ячейка 31 2" xfId="53753"/>
    <cellStyle name="Связанная ячейка 32" xfId="53754"/>
    <cellStyle name="Связанная ячейка 32 2" xfId="53755"/>
    <cellStyle name="Связанная ячейка 33" xfId="53756"/>
    <cellStyle name="Связанная ячейка 33 2" xfId="53757"/>
    <cellStyle name="Связанная ячейка 34" xfId="53758"/>
    <cellStyle name="Связанная ячейка 35" xfId="53759"/>
    <cellStyle name="Связанная ячейка 36" xfId="53760"/>
    <cellStyle name="Связанная ячейка 37" xfId="53761"/>
    <cellStyle name="Связанная ячейка 4" xfId="53762"/>
    <cellStyle name="Связанная ячейка 4 2" xfId="53763"/>
    <cellStyle name="Связанная ячейка 4 3" xfId="53764"/>
    <cellStyle name="Связанная ячейка 4 4" xfId="53765"/>
    <cellStyle name="Связанная ячейка 4 5" xfId="53766"/>
    <cellStyle name="Связанная ячейка 5" xfId="53767"/>
    <cellStyle name="Связанная ячейка 5 2" xfId="53768"/>
    <cellStyle name="Связанная ячейка 5 3" xfId="53769"/>
    <cellStyle name="Связанная ячейка 5 4" xfId="53770"/>
    <cellStyle name="Связанная ячейка 5 5" xfId="53771"/>
    <cellStyle name="Связанная ячейка 6" xfId="53772"/>
    <cellStyle name="Связанная ячейка 6 2" xfId="53773"/>
    <cellStyle name="Связанная ячейка 6 3" xfId="53774"/>
    <cellStyle name="Связанная ячейка 6 4" xfId="53775"/>
    <cellStyle name="Связанная ячейка 6 5" xfId="53776"/>
    <cellStyle name="Связанная ячейка 7" xfId="53777"/>
    <cellStyle name="Связанная ячейка 7 2" xfId="53778"/>
    <cellStyle name="Связанная ячейка 7 3" xfId="53779"/>
    <cellStyle name="Связанная ячейка 7 4" xfId="53780"/>
    <cellStyle name="Связанная ячейка 7 5" xfId="53781"/>
    <cellStyle name="Связанная ячейка 8" xfId="53782"/>
    <cellStyle name="Связанная ячейка 8 2" xfId="53783"/>
    <cellStyle name="Связанная ячейка 8 3" xfId="53784"/>
    <cellStyle name="Связанная ячейка 8 4" xfId="53785"/>
    <cellStyle name="Связанная ячейка 8 5" xfId="53786"/>
    <cellStyle name="Связанная ячейка 9" xfId="53787"/>
    <cellStyle name="Связанная ячейка 9 2" xfId="53788"/>
    <cellStyle name="Связанная ячейка 9 3" xfId="53789"/>
    <cellStyle name="Связанная ячейка 9 4" xfId="53790"/>
    <cellStyle name="Связанная ячейка 9 5" xfId="53791"/>
    <cellStyle name="Стиль 1" xfId="12"/>
    <cellStyle name="Стиль 1 10" xfId="53792"/>
    <cellStyle name="Стиль 1 10 2" xfId="53793"/>
    <cellStyle name="Стиль 1 11" xfId="53794"/>
    <cellStyle name="Стиль 1 11 2" xfId="53795"/>
    <cellStyle name="Стиль 1 12" xfId="53796"/>
    <cellStyle name="Стиль 1 12 2" xfId="53797"/>
    <cellStyle name="Стиль 1 13" xfId="53798"/>
    <cellStyle name="Стиль 1 13 2" xfId="53799"/>
    <cellStyle name="Стиль 1 14" xfId="53800"/>
    <cellStyle name="Стиль 1 14 2" xfId="53801"/>
    <cellStyle name="Стиль 1 15" xfId="53802"/>
    <cellStyle name="Стиль 1 15 2" xfId="53803"/>
    <cellStyle name="Стиль 1 16" xfId="53804"/>
    <cellStyle name="Стиль 1 16 2" xfId="53805"/>
    <cellStyle name="Стиль 1 17" xfId="53806"/>
    <cellStyle name="Стиль 1 17 2" xfId="53807"/>
    <cellStyle name="Стиль 1 18" xfId="53808"/>
    <cellStyle name="Стиль 1 18 2" xfId="53809"/>
    <cellStyle name="Стиль 1 19" xfId="53810"/>
    <cellStyle name="Стиль 1 19 2" xfId="53811"/>
    <cellStyle name="Стиль 1 2" xfId="493"/>
    <cellStyle name="Стиль 1 2 2" xfId="53812"/>
    <cellStyle name="Стиль 1 2 3" xfId="53813"/>
    <cellStyle name="Стиль 1 2 4" xfId="53814"/>
    <cellStyle name="Стиль 1 2 5" xfId="53815"/>
    <cellStyle name="Стиль 1 2 6" xfId="1692"/>
    <cellStyle name="Стиль 1 20" xfId="53816"/>
    <cellStyle name="Стиль 1 20 2" xfId="53817"/>
    <cellStyle name="Стиль 1 21" xfId="53818"/>
    <cellStyle name="Стиль 1 21 2" xfId="53819"/>
    <cellStyle name="Стиль 1 22" xfId="53820"/>
    <cellStyle name="Стиль 1 22 2" xfId="53821"/>
    <cellStyle name="Стиль 1 23" xfId="53822"/>
    <cellStyle name="Стиль 1 23 2" xfId="53823"/>
    <cellStyle name="Стиль 1 24" xfId="53824"/>
    <cellStyle name="Стиль 1 24 2" xfId="53825"/>
    <cellStyle name="Стиль 1 25" xfId="53826"/>
    <cellStyle name="Стиль 1 25 2" xfId="53827"/>
    <cellStyle name="Стиль 1 26" xfId="53828"/>
    <cellStyle name="Стиль 1 26 2" xfId="53829"/>
    <cellStyle name="Стиль 1 27" xfId="53830"/>
    <cellStyle name="Стиль 1 27 2" xfId="53831"/>
    <cellStyle name="Стиль 1 28" xfId="53832"/>
    <cellStyle name="Стиль 1 28 2" xfId="53833"/>
    <cellStyle name="Стиль 1 29" xfId="53834"/>
    <cellStyle name="Стиль 1 29 2" xfId="53835"/>
    <cellStyle name="Стиль 1 3" xfId="494"/>
    <cellStyle name="Стиль 1 3 2" xfId="53836"/>
    <cellStyle name="Стиль 1 3 3" xfId="53837"/>
    <cellStyle name="Стиль 1 3 4" xfId="53838"/>
    <cellStyle name="Стиль 1 3 5" xfId="53839"/>
    <cellStyle name="Стиль 1 3 6" xfId="14879"/>
    <cellStyle name="Стиль 1 30" xfId="53840"/>
    <cellStyle name="Стиль 1 30 2" xfId="53841"/>
    <cellStyle name="Стиль 1 31" xfId="53842"/>
    <cellStyle name="Стиль 1 31 2" xfId="53843"/>
    <cellStyle name="Стиль 1 32" xfId="53844"/>
    <cellStyle name="Стиль 1 32 2" xfId="53845"/>
    <cellStyle name="Стиль 1 33" xfId="53846"/>
    <cellStyle name="Стиль 1 33 2" xfId="53847"/>
    <cellStyle name="Стиль 1 34" xfId="53848"/>
    <cellStyle name="Стиль 1 34 2" xfId="53849"/>
    <cellStyle name="Стиль 1 35" xfId="53850"/>
    <cellStyle name="Стиль 1 35 2" xfId="53851"/>
    <cellStyle name="Стиль 1 36" xfId="53852"/>
    <cellStyle name="Стиль 1 36 2" xfId="53853"/>
    <cellStyle name="Стиль 1 37" xfId="53854"/>
    <cellStyle name="Стиль 1 37 2" xfId="53855"/>
    <cellStyle name="Стиль 1 38" xfId="53856"/>
    <cellStyle name="Стиль 1 38 2" xfId="53857"/>
    <cellStyle name="Стиль 1 39" xfId="53858"/>
    <cellStyle name="Стиль 1 39 2" xfId="53859"/>
    <cellStyle name="Стиль 1 4" xfId="495"/>
    <cellStyle name="Стиль 1 4 2" xfId="53860"/>
    <cellStyle name="Стиль 1 4 3" xfId="53861"/>
    <cellStyle name="Стиль 1 4 4" xfId="53862"/>
    <cellStyle name="Стиль 1 4 5" xfId="53863"/>
    <cellStyle name="Стиль 1 40" xfId="53864"/>
    <cellStyle name="Стиль 1 40 2" xfId="53865"/>
    <cellStyle name="Стиль 1 41" xfId="53866"/>
    <cellStyle name="Стиль 1 41 2" xfId="53867"/>
    <cellStyle name="Стиль 1 42" xfId="53868"/>
    <cellStyle name="Стиль 1 42 2" xfId="53869"/>
    <cellStyle name="Стиль 1 43" xfId="53870"/>
    <cellStyle name="Стиль 1 43 2" xfId="53871"/>
    <cellStyle name="Стиль 1 44" xfId="53872"/>
    <cellStyle name="Стиль 1 44 2" xfId="53873"/>
    <cellStyle name="Стиль 1 5" xfId="496"/>
    <cellStyle name="Стиль 1 5 2" xfId="53875"/>
    <cellStyle name="Стиль 1 5 3" xfId="53874"/>
    <cellStyle name="Стиль 1 6" xfId="53876"/>
    <cellStyle name="Стиль 1 6 2" xfId="53877"/>
    <cellStyle name="Стиль 1 7" xfId="53878"/>
    <cellStyle name="Стиль 1 7 2" xfId="53879"/>
    <cellStyle name="Стиль 1 8" xfId="53880"/>
    <cellStyle name="Стиль 1 8 2" xfId="53881"/>
    <cellStyle name="Стиль 1 9" xfId="53882"/>
    <cellStyle name="Стиль 1 9 2" xfId="53883"/>
    <cellStyle name="Стиль 1_Sheet1" xfId="53884"/>
    <cellStyle name="Стиль 2" xfId="1693"/>
    <cellStyle name="Стиль 2 2" xfId="1694"/>
    <cellStyle name="Стиль 2 2 2" xfId="53885"/>
    <cellStyle name="Стиль 2 2 3" xfId="53886"/>
    <cellStyle name="Стиль 2 2 4" xfId="53887"/>
    <cellStyle name="Стиль 2 2 5" xfId="53888"/>
    <cellStyle name="Стиль 2 3" xfId="53889"/>
    <cellStyle name="Стиль 2 4" xfId="53890"/>
    <cellStyle name="Стиль 2 5" xfId="53891"/>
    <cellStyle name="Стиль 2 6" xfId="53892"/>
    <cellStyle name="Стиль 2_План по КВЛ 2011г." xfId="1695"/>
    <cellStyle name="Стиль 3" xfId="1696"/>
    <cellStyle name="Стиль 3 2" xfId="53893"/>
    <cellStyle name="Стиль 3 3" xfId="53894"/>
    <cellStyle name="Стиль 3 4" xfId="53895"/>
    <cellStyle name="Стиль 3 5" xfId="53896"/>
    <cellStyle name="Стиль_названий" xfId="1697"/>
    <cellStyle name="Строка нечётная" xfId="53897"/>
    <cellStyle name="Строка чётная" xfId="53898"/>
    <cellStyle name="ТЕКСТ" xfId="53899"/>
    <cellStyle name="ТЕКСТ 2" xfId="53900"/>
    <cellStyle name="ТЕКСТ 3" xfId="53901"/>
    <cellStyle name="ТЕКСТ 4" xfId="53902"/>
    <cellStyle name="ТЕКСТ 5" xfId="53903"/>
    <cellStyle name="Текст предупреждения 10" xfId="53904"/>
    <cellStyle name="Текст предупреждения 10 2" xfId="53905"/>
    <cellStyle name="Текст предупреждения 10 3" xfId="53906"/>
    <cellStyle name="Текст предупреждения 10 4" xfId="53907"/>
    <cellStyle name="Текст предупреждения 10 5" xfId="53908"/>
    <cellStyle name="Текст предупреждения 11" xfId="53909"/>
    <cellStyle name="Текст предупреждения 11 2" xfId="53910"/>
    <cellStyle name="Текст предупреждения 11 3" xfId="53911"/>
    <cellStyle name="Текст предупреждения 11 4" xfId="53912"/>
    <cellStyle name="Текст предупреждения 11 5" xfId="53913"/>
    <cellStyle name="Текст предупреждения 12" xfId="53914"/>
    <cellStyle name="Текст предупреждения 12 2" xfId="53915"/>
    <cellStyle name="Текст предупреждения 12 3" xfId="53916"/>
    <cellStyle name="Текст предупреждения 12 4" xfId="53917"/>
    <cellStyle name="Текст предупреждения 12 5" xfId="53918"/>
    <cellStyle name="Текст предупреждения 13" xfId="53919"/>
    <cellStyle name="Текст предупреждения 13 2" xfId="53920"/>
    <cellStyle name="Текст предупреждения 13 3" xfId="53921"/>
    <cellStyle name="Текст предупреждения 13 4" xfId="53922"/>
    <cellStyle name="Текст предупреждения 13 5" xfId="53923"/>
    <cellStyle name="Текст предупреждения 14" xfId="53924"/>
    <cellStyle name="Текст предупреждения 14 2" xfId="53925"/>
    <cellStyle name="Текст предупреждения 14 3" xfId="53926"/>
    <cellStyle name="Текст предупреждения 14 4" xfId="53927"/>
    <cellStyle name="Текст предупреждения 14 5" xfId="53928"/>
    <cellStyle name="Текст предупреждения 15" xfId="53929"/>
    <cellStyle name="Текст предупреждения 15 2" xfId="53930"/>
    <cellStyle name="Текст предупреждения 15 3" xfId="53931"/>
    <cellStyle name="Текст предупреждения 15 4" xfId="53932"/>
    <cellStyle name="Текст предупреждения 15 5" xfId="53933"/>
    <cellStyle name="Текст предупреждения 16" xfId="53934"/>
    <cellStyle name="Текст предупреждения 16 2" xfId="53935"/>
    <cellStyle name="Текст предупреждения 16 3" xfId="53936"/>
    <cellStyle name="Текст предупреждения 16 4" xfId="53937"/>
    <cellStyle name="Текст предупреждения 16 5" xfId="53938"/>
    <cellStyle name="Текст предупреждения 17" xfId="53939"/>
    <cellStyle name="Текст предупреждения 17 2" xfId="53940"/>
    <cellStyle name="Текст предупреждения 17 3" xfId="53941"/>
    <cellStyle name="Текст предупреждения 17 4" xfId="53942"/>
    <cellStyle name="Текст предупреждения 17 5" xfId="53943"/>
    <cellStyle name="Текст предупреждения 18" xfId="53944"/>
    <cellStyle name="Текст предупреждения 18 2" xfId="53945"/>
    <cellStyle name="Текст предупреждения 18 3" xfId="53946"/>
    <cellStyle name="Текст предупреждения 18 4" xfId="53947"/>
    <cellStyle name="Текст предупреждения 18 5" xfId="53948"/>
    <cellStyle name="Текст предупреждения 19" xfId="53949"/>
    <cellStyle name="Текст предупреждения 19 2" xfId="53950"/>
    <cellStyle name="Текст предупреждения 19 3" xfId="53951"/>
    <cellStyle name="Текст предупреждения 19 4" xfId="53952"/>
    <cellStyle name="Текст предупреждения 19 5" xfId="53953"/>
    <cellStyle name="Текст предупреждения 2" xfId="1698"/>
    <cellStyle name="Текст предупреждения 2 2" xfId="53954"/>
    <cellStyle name="Текст предупреждения 2 3" xfId="53955"/>
    <cellStyle name="Текст предупреждения 2 4" xfId="53956"/>
    <cellStyle name="Текст предупреждения 2 5" xfId="53957"/>
    <cellStyle name="Текст предупреждения 20" xfId="53958"/>
    <cellStyle name="Текст предупреждения 20 2" xfId="53959"/>
    <cellStyle name="Текст предупреждения 20 3" xfId="53960"/>
    <cellStyle name="Текст предупреждения 20 4" xfId="53961"/>
    <cellStyle name="Текст предупреждения 20 5" xfId="53962"/>
    <cellStyle name="Текст предупреждения 21" xfId="53963"/>
    <cellStyle name="Текст предупреждения 21 2" xfId="53964"/>
    <cellStyle name="Текст предупреждения 21 3" xfId="53965"/>
    <cellStyle name="Текст предупреждения 21 4" xfId="53966"/>
    <cellStyle name="Текст предупреждения 21 5" xfId="53967"/>
    <cellStyle name="Текст предупреждения 22" xfId="53968"/>
    <cellStyle name="Текст предупреждения 22 2" xfId="53969"/>
    <cellStyle name="Текст предупреждения 22 3" xfId="53970"/>
    <cellStyle name="Текст предупреждения 22 4" xfId="53971"/>
    <cellStyle name="Текст предупреждения 22 5" xfId="53972"/>
    <cellStyle name="Текст предупреждения 23" xfId="53973"/>
    <cellStyle name="Текст предупреждения 23 2" xfId="53974"/>
    <cellStyle name="Текст предупреждения 23 3" xfId="53975"/>
    <cellStyle name="Текст предупреждения 23 4" xfId="53976"/>
    <cellStyle name="Текст предупреждения 23 5" xfId="53977"/>
    <cellStyle name="Текст предупреждения 24" xfId="53978"/>
    <cellStyle name="Текст предупреждения 24 2" xfId="53979"/>
    <cellStyle name="Текст предупреждения 24 3" xfId="53980"/>
    <cellStyle name="Текст предупреждения 24 4" xfId="53981"/>
    <cellStyle name="Текст предупреждения 24 5" xfId="53982"/>
    <cellStyle name="Текст предупреждения 25" xfId="53983"/>
    <cellStyle name="Текст предупреждения 25 2" xfId="53984"/>
    <cellStyle name="Текст предупреждения 25 3" xfId="53985"/>
    <cellStyle name="Текст предупреждения 25 4" xfId="53986"/>
    <cellStyle name="Текст предупреждения 25 5" xfId="53987"/>
    <cellStyle name="Текст предупреждения 26" xfId="53988"/>
    <cellStyle name="Текст предупреждения 26 2" xfId="53989"/>
    <cellStyle name="Текст предупреждения 26 3" xfId="53990"/>
    <cellStyle name="Текст предупреждения 26 4" xfId="53991"/>
    <cellStyle name="Текст предупреждения 26 5" xfId="53992"/>
    <cellStyle name="Текст предупреждения 27" xfId="53993"/>
    <cellStyle name="Текст предупреждения 27 2" xfId="53994"/>
    <cellStyle name="Текст предупреждения 27 3" xfId="53995"/>
    <cellStyle name="Текст предупреждения 27 4" xfId="53996"/>
    <cellStyle name="Текст предупреждения 27 5" xfId="53997"/>
    <cellStyle name="Текст предупреждения 28" xfId="53998"/>
    <cellStyle name="Текст предупреждения 28 2" xfId="53999"/>
    <cellStyle name="Текст предупреждения 28 3" xfId="54000"/>
    <cellStyle name="Текст предупреждения 28 4" xfId="54001"/>
    <cellStyle name="Текст предупреждения 28 5" xfId="54002"/>
    <cellStyle name="Текст предупреждения 29" xfId="54003"/>
    <cellStyle name="Текст предупреждения 29 2" xfId="54004"/>
    <cellStyle name="Текст предупреждения 29 3" xfId="54005"/>
    <cellStyle name="Текст предупреждения 29 4" xfId="54006"/>
    <cellStyle name="Текст предупреждения 29 5" xfId="54007"/>
    <cellStyle name="Текст предупреждения 3" xfId="1699"/>
    <cellStyle name="Текст предупреждения 3 2" xfId="54008"/>
    <cellStyle name="Текст предупреждения 3 3" xfId="54009"/>
    <cellStyle name="Текст предупреждения 3 4" xfId="54010"/>
    <cellStyle name="Текст предупреждения 3 5" xfId="54011"/>
    <cellStyle name="Текст предупреждения 30" xfId="54012"/>
    <cellStyle name="Текст предупреждения 30 2" xfId="54013"/>
    <cellStyle name="Текст предупреждения 30 3" xfId="54014"/>
    <cellStyle name="Текст предупреждения 30 4" xfId="54015"/>
    <cellStyle name="Текст предупреждения 30 5" xfId="54016"/>
    <cellStyle name="Текст предупреждения 31" xfId="54017"/>
    <cellStyle name="Текст предупреждения 31 2" xfId="54018"/>
    <cellStyle name="Текст предупреждения 32" xfId="54019"/>
    <cellStyle name="Текст предупреждения 32 2" xfId="54020"/>
    <cellStyle name="Текст предупреждения 33" xfId="54021"/>
    <cellStyle name="Текст предупреждения 33 2" xfId="54022"/>
    <cellStyle name="Текст предупреждения 34" xfId="54023"/>
    <cellStyle name="Текст предупреждения 35" xfId="54024"/>
    <cellStyle name="Текст предупреждения 36" xfId="54025"/>
    <cellStyle name="Текст предупреждения 37" xfId="54026"/>
    <cellStyle name="Текст предупреждения 4" xfId="54027"/>
    <cellStyle name="Текст предупреждения 4 2" xfId="54028"/>
    <cellStyle name="Текст предупреждения 4 3" xfId="54029"/>
    <cellStyle name="Текст предупреждения 4 4" xfId="54030"/>
    <cellStyle name="Текст предупреждения 4 5" xfId="54031"/>
    <cellStyle name="Текст предупреждения 5" xfId="54032"/>
    <cellStyle name="Текст предупреждения 5 2" xfId="54033"/>
    <cellStyle name="Текст предупреждения 5 3" xfId="54034"/>
    <cellStyle name="Текст предупреждения 5 4" xfId="54035"/>
    <cellStyle name="Текст предупреждения 5 5" xfId="54036"/>
    <cellStyle name="Текст предупреждения 6" xfId="54037"/>
    <cellStyle name="Текст предупреждения 6 2" xfId="54038"/>
    <cellStyle name="Текст предупреждения 6 3" xfId="54039"/>
    <cellStyle name="Текст предупреждения 6 4" xfId="54040"/>
    <cellStyle name="Текст предупреждения 6 5" xfId="54041"/>
    <cellStyle name="Текст предупреждения 7" xfId="54042"/>
    <cellStyle name="Текст предупреждения 7 2" xfId="54043"/>
    <cellStyle name="Текст предупреждения 7 3" xfId="54044"/>
    <cellStyle name="Текст предупреждения 7 4" xfId="54045"/>
    <cellStyle name="Текст предупреждения 7 5" xfId="54046"/>
    <cellStyle name="Текст предупреждения 8" xfId="54047"/>
    <cellStyle name="Текст предупреждения 8 2" xfId="54048"/>
    <cellStyle name="Текст предупреждения 8 3" xfId="54049"/>
    <cellStyle name="Текст предупреждения 8 4" xfId="54050"/>
    <cellStyle name="Текст предупреждения 8 5" xfId="54051"/>
    <cellStyle name="Текст предупреждения 9" xfId="54052"/>
    <cellStyle name="Текст предупреждения 9 2" xfId="54053"/>
    <cellStyle name="Текст предупреждения 9 3" xfId="54054"/>
    <cellStyle name="Текст предупреждения 9 4" xfId="54055"/>
    <cellStyle name="Текст предупреждения 9 5" xfId="54056"/>
    <cellStyle name="ТысРуб" xfId="54057"/>
    <cellStyle name="ТысРуб 2" xfId="54058"/>
    <cellStyle name="ТысРуб 2 2" xfId="54059"/>
    <cellStyle name="ТысРуб 2 3" xfId="54060"/>
    <cellStyle name="ТысРуб 2 4" xfId="54061"/>
    <cellStyle name="ТысРуб 2 5" xfId="54062"/>
    <cellStyle name="ТысРуб 3" xfId="54063"/>
    <cellStyle name="ТысРуб 4" xfId="54064"/>
    <cellStyle name="ТысРуб 5" xfId="54065"/>
    <cellStyle name="ТысРуб 6" xfId="54066"/>
    <cellStyle name="Тысячи" xfId="14978"/>
    <cellStyle name="Тысячи (0)" xfId="14979"/>
    <cellStyle name="Тысячи (0) 2" xfId="54067"/>
    <cellStyle name="Тысячи (0) 2 2" xfId="54068"/>
    <cellStyle name="Тысячи (0) 2 2 2" xfId="54069"/>
    <cellStyle name="Тысячи (0) 2 3" xfId="54070"/>
    <cellStyle name="Тысячи (0) 2 3 2" xfId="54071"/>
    <cellStyle name="Тысячи (0) 2 4" xfId="54072"/>
    <cellStyle name="Тысячи (0) 2 4 2" xfId="54073"/>
    <cellStyle name="Тысячи (0) 2 5" xfId="54074"/>
    <cellStyle name="Тысячи (0) 2 5 2" xfId="54075"/>
    <cellStyle name="Тысячи (0) 2 6" xfId="54076"/>
    <cellStyle name="Тысячи (0) 2 6 2" xfId="54077"/>
    <cellStyle name="Тысячи (0) 2 7" xfId="54078"/>
    <cellStyle name="Тысячи (0) 2 7 2" xfId="54079"/>
    <cellStyle name="Тысячи (0) 2 8" xfId="54080"/>
    <cellStyle name="Тысячи (0) 2 8 2" xfId="54081"/>
    <cellStyle name="Тысячи (0) 3" xfId="54082"/>
    <cellStyle name="Тысячи (0) 3 2" xfId="54083"/>
    <cellStyle name="Тысячи (0) 4" xfId="54084"/>
    <cellStyle name="Тысячи (0) 4 2" xfId="54085"/>
    <cellStyle name="Тысячи (0) 5" xfId="54086"/>
    <cellStyle name="Тысячи (0) 5 2" xfId="54087"/>
    <cellStyle name="Тысячи (0) 6" xfId="54088"/>
    <cellStyle name="Тысячи (0) 6 2" xfId="54089"/>
    <cellStyle name="Тысячи (0) 7" xfId="54090"/>
    <cellStyle name="Тысячи (0) 7 2" xfId="54091"/>
    <cellStyle name="Тысячи (0) 8" xfId="54092"/>
    <cellStyle name="Тысячи (0) 8 2" xfId="54093"/>
    <cellStyle name="Тысячи (0) 9" xfId="54094"/>
    <cellStyle name="Тысячи (0) 9 2" xfId="54095"/>
    <cellStyle name="тысячи (000)" xfId="14980"/>
    <cellStyle name="тысячи (000) 10" xfId="54096"/>
    <cellStyle name="тысячи (000) 2" xfId="54097"/>
    <cellStyle name="тысячи (000) 2 2" xfId="54098"/>
    <cellStyle name="тысячи (000) 2 2 2" xfId="54099"/>
    <cellStyle name="тысячи (000) 2 3" xfId="54100"/>
    <cellStyle name="тысячи (000) 2 3 2" xfId="54101"/>
    <cellStyle name="тысячи (000) 2 4" xfId="54102"/>
    <cellStyle name="тысячи (000) 2 4 2" xfId="54103"/>
    <cellStyle name="тысячи (000) 2 5" xfId="54104"/>
    <cellStyle name="тысячи (000) 2 6" xfId="54105"/>
    <cellStyle name="тысячи (000) 2 7" xfId="54106"/>
    <cellStyle name="тысячи (000) 2 8" xfId="54107"/>
    <cellStyle name="тысячи (000) 2 9" xfId="54108"/>
    <cellStyle name="тысячи (000) 3" xfId="54109"/>
    <cellStyle name="тысячи (000) 3 2" xfId="54110"/>
    <cellStyle name="тысячи (000) 4" xfId="54111"/>
    <cellStyle name="тысячи (000) 4 2" xfId="54112"/>
    <cellStyle name="тысячи (000) 5" xfId="54113"/>
    <cellStyle name="тысячи (000) 5 2" xfId="54114"/>
    <cellStyle name="тысячи (000) 6" xfId="54115"/>
    <cellStyle name="тысячи (000) 7" xfId="54116"/>
    <cellStyle name="тысячи (000) 8" xfId="54117"/>
    <cellStyle name="тысячи (000) 9" xfId="54118"/>
    <cellStyle name="Тысячи [0.0]" xfId="54119"/>
    <cellStyle name="Тысячи [0.0] 2" xfId="54120"/>
    <cellStyle name="Тысячи [0.0] 3" xfId="54121"/>
    <cellStyle name="Тысячи [0.0] 4" xfId="54122"/>
    <cellStyle name="Тысячи [0.0] 5" xfId="54123"/>
    <cellStyle name="Тысячи [0]" xfId="1700"/>
    <cellStyle name="Тысячи [0] 10" xfId="1701"/>
    <cellStyle name="Тысячи [0] 11" xfId="1702"/>
    <cellStyle name="Тысячи [0] 12" xfId="1703"/>
    <cellStyle name="Тысячи [0] 2" xfId="1704"/>
    <cellStyle name="Тысячи [0] 3" xfId="1705"/>
    <cellStyle name="Тысячи [0] 4" xfId="1706"/>
    <cellStyle name="Тысячи [0] 5" xfId="1707"/>
    <cellStyle name="Тысячи [0] 6" xfId="1708"/>
    <cellStyle name="Тысячи [0] 7" xfId="1709"/>
    <cellStyle name="Тысячи [0] 8" xfId="1710"/>
    <cellStyle name="Тысячи [0] 9" xfId="1711"/>
    <cellStyle name="Тысячи [0]_010SN05" xfId="14981"/>
    <cellStyle name="Тысячи 10" xfId="54124"/>
    <cellStyle name="Тысячи 2" xfId="54125"/>
    <cellStyle name="Тысячи 2 2" xfId="54126"/>
    <cellStyle name="Тысячи 2 2 2" xfId="54127"/>
    <cellStyle name="Тысячи 2 3" xfId="54128"/>
    <cellStyle name="Тысячи 2 3 2" xfId="54129"/>
    <cellStyle name="Тысячи 2 4" xfId="54130"/>
    <cellStyle name="Тысячи 2 4 2" xfId="54131"/>
    <cellStyle name="Тысячи 2 5" xfId="54132"/>
    <cellStyle name="Тысячи 2 6" xfId="54133"/>
    <cellStyle name="Тысячи 2 7" xfId="54134"/>
    <cellStyle name="Тысячи 2 8" xfId="54135"/>
    <cellStyle name="Тысячи 2 9" xfId="54136"/>
    <cellStyle name="Тысячи 3" xfId="54137"/>
    <cellStyle name="Тысячи 3 2" xfId="54138"/>
    <cellStyle name="Тысячи 4" xfId="54139"/>
    <cellStyle name="Тысячи 4 2" xfId="54140"/>
    <cellStyle name="Тысячи 5" xfId="54141"/>
    <cellStyle name="Тысячи 5 2" xfId="54142"/>
    <cellStyle name="Тысячи 6" xfId="54143"/>
    <cellStyle name="Тысячи 7" xfId="54144"/>
    <cellStyle name="Тысячи 8" xfId="54145"/>
    <cellStyle name="Тысячи 9" xfId="54146"/>
    <cellStyle name="Тысячи_ прибыль " xfId="14982"/>
    <cellStyle name="Финансовый [0] 2" xfId="54147"/>
    <cellStyle name="Финансовый [0] 2 2" xfId="54148"/>
    <cellStyle name="Финансовый [0] 3" xfId="1712"/>
    <cellStyle name="Финансовый 10" xfId="497"/>
    <cellStyle name="Финансовый 10 2" xfId="498"/>
    <cellStyle name="Финансовый 10 3" xfId="1713"/>
    <cellStyle name="Финансовый 11" xfId="1714"/>
    <cellStyle name="Финансовый 12" xfId="1715"/>
    <cellStyle name="Финансовый 13" xfId="1716"/>
    <cellStyle name="Финансовый 14" xfId="1717"/>
    <cellStyle name="Финансовый 15" xfId="1718"/>
    <cellStyle name="Финансовый 16" xfId="1719"/>
    <cellStyle name="Финансовый 17" xfId="1720"/>
    <cellStyle name="Финансовый 18" xfId="14875"/>
    <cellStyle name="Финансовый 19" xfId="14878"/>
    <cellStyle name="Финансовый 2" xfId="2"/>
    <cellStyle name="Финансовый 2 10" xfId="1883"/>
    <cellStyle name="Финансовый 2 10 2" xfId="54149"/>
    <cellStyle name="Финансовый 2 10 3" xfId="54150"/>
    <cellStyle name="Финансовый 2 10 4" xfId="54151"/>
    <cellStyle name="Финансовый 2 10 5" xfId="54152"/>
    <cellStyle name="Финансовый 2 10 6" xfId="54153"/>
    <cellStyle name="Финансовый 2 11" xfId="1899"/>
    <cellStyle name="Финансовый 2 11 2" xfId="54154"/>
    <cellStyle name="Финансовый 2 12" xfId="1881"/>
    <cellStyle name="Финансовый 2 12 2" xfId="54155"/>
    <cellStyle name="Финансовый 2 13" xfId="1890"/>
    <cellStyle name="Финансовый 2 13 2" xfId="54156"/>
    <cellStyle name="Финансовый 2 14" xfId="1903"/>
    <cellStyle name="Финансовый 2 15" xfId="14872"/>
    <cellStyle name="Финансовый 2 2" xfId="499"/>
    <cellStyle name="Финансовый 2 2 10" xfId="1900"/>
    <cellStyle name="Финансовый 2 2 11" xfId="1901"/>
    <cellStyle name="Финансовый 2 2 12" xfId="1808"/>
    <cellStyle name="Финансовый 2 2 13" xfId="1902"/>
    <cellStyle name="Финансовый 2 2 14" xfId="1721"/>
    <cellStyle name="Финансовый 2 2 2" xfId="1722"/>
    <cellStyle name="Финансовый 2 2 2 2" xfId="14983"/>
    <cellStyle name="Финансовый 2 2 2 2 2" xfId="54157"/>
    <cellStyle name="Финансовый 2 2 2 3" xfId="14984"/>
    <cellStyle name="Финансовый 2 2 2 3 2" xfId="54158"/>
    <cellStyle name="Финансовый 2 2 2 4" xfId="54159"/>
    <cellStyle name="Финансовый 2 2 2 4 2" xfId="54160"/>
    <cellStyle name="Финансовый 2 2 2 5" xfId="54161"/>
    <cellStyle name="Финансовый 2 2 2 5 2" xfId="54162"/>
    <cellStyle name="Финансовый 2 2 2 6" xfId="54163"/>
    <cellStyle name="Финансовый 2 2 2 7" xfId="54164"/>
    <cellStyle name="Финансовый 2 2 2 8" xfId="54165"/>
    <cellStyle name="Финансовый 2 2 2 9" xfId="54166"/>
    <cellStyle name="Финансовый 2 2 3" xfId="1888"/>
    <cellStyle name="Финансовый 2 2 3 2" xfId="54167"/>
    <cellStyle name="Финансовый 2 2 3 3" xfId="54168"/>
    <cellStyle name="Финансовый 2 2 3 4" xfId="54169"/>
    <cellStyle name="Финансовый 2 2 3 5" xfId="54170"/>
    <cellStyle name="Финансовый 2 2 4" xfId="1802"/>
    <cellStyle name="Финансовый 2 2 4 2" xfId="54171"/>
    <cellStyle name="Финансовый 2 2 5" xfId="1797"/>
    <cellStyle name="Финансовый 2 2 5 2" xfId="54172"/>
    <cellStyle name="Финансовый 2 2 6" xfId="1889"/>
    <cellStyle name="Финансовый 2 2 6 2" xfId="54173"/>
    <cellStyle name="Финансовый 2 2 7" xfId="1891"/>
    <cellStyle name="Финансовый 2 2 8" xfId="1894"/>
    <cellStyle name="Финансовый 2 2 9" xfId="1896"/>
    <cellStyle name="Финансовый 2 3" xfId="16"/>
    <cellStyle name="Финансовый 2 3 2" xfId="54174"/>
    <cellStyle name="Финансовый 2 3 3" xfId="54175"/>
    <cellStyle name="Финансовый 2 3 4" xfId="54176"/>
    <cellStyle name="Финансовый 2 3 5" xfId="54177"/>
    <cellStyle name="Финансовый 2 3 6" xfId="1723"/>
    <cellStyle name="Финансовый 2 4" xfId="1887"/>
    <cellStyle name="Финансовый 2 4 2" xfId="54178"/>
    <cellStyle name="Финансовый 2 4 3" xfId="54179"/>
    <cellStyle name="Финансовый 2 4 4" xfId="54180"/>
    <cellStyle name="Финансовый 2 4 5" xfId="54181"/>
    <cellStyle name="Финансовый 2 5" xfId="1803"/>
    <cellStyle name="Финансовый 2 5 2" xfId="54182"/>
    <cellStyle name="Финансовый 2 5 3" xfId="54183"/>
    <cellStyle name="Финансовый 2 5 4" xfId="54184"/>
    <cellStyle name="Финансовый 2 5 5" xfId="54185"/>
    <cellStyle name="Финансовый 2 6" xfId="1892"/>
    <cellStyle name="Финансовый 2 6 2" xfId="54186"/>
    <cellStyle name="Финансовый 2 6 3" xfId="54187"/>
    <cellStyle name="Финансовый 2 6 4" xfId="54188"/>
    <cellStyle name="Финансовый 2 6 5" xfId="54189"/>
    <cellStyle name="Финансовый 2 7" xfId="1800"/>
    <cellStyle name="Финансовый 2 7 2" xfId="54190"/>
    <cellStyle name="Финансовый 2 7 3" xfId="54191"/>
    <cellStyle name="Финансовый 2 7 4" xfId="54192"/>
    <cellStyle name="Финансовый 2 7 5" xfId="54193"/>
    <cellStyle name="Финансовый 2 8" xfId="1880"/>
    <cellStyle name="Финансовый 2 8 2" xfId="54194"/>
    <cellStyle name="Финансовый 2 8 3" xfId="54195"/>
    <cellStyle name="Финансовый 2 8 4" xfId="54196"/>
    <cellStyle name="Финансовый 2 8 5" xfId="54197"/>
    <cellStyle name="Финансовый 2 9" xfId="1798"/>
    <cellStyle name="Финансовый 2 9 2" xfId="54198"/>
    <cellStyle name="Финансовый 2 9 3" xfId="54199"/>
    <cellStyle name="Финансовый 2 9 4" xfId="54200"/>
    <cellStyle name="Финансовый 2 9 5" xfId="54201"/>
    <cellStyle name="Финансовый 2 9 6" xfId="54202"/>
    <cellStyle name="Финансовый 2_oрех1" xfId="54203"/>
    <cellStyle name="Финансовый 20" xfId="14880"/>
    <cellStyle name="Финансовый 21" xfId="14985"/>
    <cellStyle name="Финансовый 22" xfId="56610"/>
    <cellStyle name="Финансовый 23" xfId="56613"/>
    <cellStyle name="Финансовый 24" xfId="14873"/>
    <cellStyle name="Финансовый 25" xfId="56615"/>
    <cellStyle name="Финансовый 26" xfId="54204"/>
    <cellStyle name="Финансовый 27" xfId="14868"/>
    <cellStyle name="Финансовый 3" xfId="500"/>
    <cellStyle name="Финансовый 3 10" xfId="54205"/>
    <cellStyle name="Финансовый 3 10 2" xfId="54206"/>
    <cellStyle name="Финансовый 3 11" xfId="54207"/>
    <cellStyle name="Финансовый 3 11 2" xfId="54208"/>
    <cellStyle name="Финансовый 3 12" xfId="54209"/>
    <cellStyle name="Финансовый 3 12 2" xfId="54210"/>
    <cellStyle name="Финансовый 3 13" xfId="54211"/>
    <cellStyle name="Финансовый 3 13 2" xfId="54212"/>
    <cellStyle name="Финансовый 3 14" xfId="54213"/>
    <cellStyle name="Финансовый 3 14 2" xfId="54214"/>
    <cellStyle name="Финансовый 3 15" xfId="54215"/>
    <cellStyle name="Финансовый 3 15 2" xfId="54216"/>
    <cellStyle name="Финансовый 3 16" xfId="54217"/>
    <cellStyle name="Финансовый 3 16 2" xfId="54218"/>
    <cellStyle name="Финансовый 3 17" xfId="54219"/>
    <cellStyle name="Финансовый 3 17 2" xfId="54220"/>
    <cellStyle name="Финансовый 3 18" xfId="54221"/>
    <cellStyle name="Финансовый 3 18 2" xfId="54222"/>
    <cellStyle name="Финансовый 3 19" xfId="54223"/>
    <cellStyle name="Финансовый 3 19 2" xfId="54224"/>
    <cellStyle name="Финансовый 3 2" xfId="753"/>
    <cellStyle name="Финансовый 3 2 2" xfId="54225"/>
    <cellStyle name="Финансовый 3 2 3" xfId="54226"/>
    <cellStyle name="Финансовый 3 2 4" xfId="54227"/>
    <cellStyle name="Финансовый 3 2 5" xfId="54228"/>
    <cellStyle name="Финансовый 3 2 6" xfId="1725"/>
    <cellStyle name="Финансовый 3 20" xfId="54229"/>
    <cellStyle name="Финансовый 3 20 2" xfId="54230"/>
    <cellStyle name="Финансовый 3 21" xfId="54231"/>
    <cellStyle name="Финансовый 3 21 2" xfId="54232"/>
    <cellStyle name="Финансовый 3 22" xfId="54233"/>
    <cellStyle name="Финансовый 3 22 2" xfId="54234"/>
    <cellStyle name="Финансовый 3 23" xfId="54235"/>
    <cellStyle name="Финансовый 3 23 2" xfId="54236"/>
    <cellStyle name="Финансовый 3 24" xfId="54237"/>
    <cellStyle name="Финансовый 3 24 2" xfId="54238"/>
    <cellStyle name="Финансовый 3 25" xfId="54239"/>
    <cellStyle name="Финансовый 3 25 2" xfId="54240"/>
    <cellStyle name="Финансовый 3 26" xfId="54241"/>
    <cellStyle name="Финансовый 3 26 2" xfId="54242"/>
    <cellStyle name="Финансовый 3 27" xfId="54243"/>
    <cellStyle name="Финансовый 3 27 2" xfId="54244"/>
    <cellStyle name="Финансовый 3 28" xfId="54245"/>
    <cellStyle name="Финансовый 3 28 2" xfId="54246"/>
    <cellStyle name="Финансовый 3 29" xfId="54247"/>
    <cellStyle name="Финансовый 3 29 2" xfId="54248"/>
    <cellStyle name="Финансовый 3 3" xfId="54249"/>
    <cellStyle name="Финансовый 3 3 2" xfId="54250"/>
    <cellStyle name="Финансовый 3 30" xfId="54251"/>
    <cellStyle name="Финансовый 3 30 2" xfId="54252"/>
    <cellStyle name="Финансовый 3 31" xfId="54253"/>
    <cellStyle name="Финансовый 3 31 2" xfId="54254"/>
    <cellStyle name="Финансовый 3 32" xfId="54255"/>
    <cellStyle name="Финансовый 3 32 2" xfId="54256"/>
    <cellStyle name="Финансовый 3 33" xfId="54257"/>
    <cellStyle name="Финансовый 3 33 2" xfId="54258"/>
    <cellStyle name="Финансовый 3 34" xfId="54259"/>
    <cellStyle name="Финансовый 3 34 2" xfId="54260"/>
    <cellStyle name="Финансовый 3 35" xfId="54261"/>
    <cellStyle name="Финансовый 3 35 2" xfId="54262"/>
    <cellStyle name="Финансовый 3 36" xfId="54263"/>
    <cellStyle name="Финансовый 3 36 2" xfId="54264"/>
    <cellStyle name="Финансовый 3 37" xfId="54265"/>
    <cellStyle name="Финансовый 3 37 2" xfId="54266"/>
    <cellStyle name="Финансовый 3 38" xfId="54267"/>
    <cellStyle name="Финансовый 3 38 2" xfId="54268"/>
    <cellStyle name="Финансовый 3 39" xfId="54269"/>
    <cellStyle name="Финансовый 3 39 2" xfId="54270"/>
    <cellStyle name="Финансовый 3 4" xfId="54271"/>
    <cellStyle name="Финансовый 3 4 2" xfId="54272"/>
    <cellStyle name="Финансовый 3 40" xfId="54273"/>
    <cellStyle name="Финансовый 3 40 2" xfId="54274"/>
    <cellStyle name="Финансовый 3 41" xfId="54275"/>
    <cellStyle name="Финансовый 3 41 2" xfId="54276"/>
    <cellStyle name="Финансовый 3 42" xfId="54277"/>
    <cellStyle name="Финансовый 3 42 2" xfId="54278"/>
    <cellStyle name="Финансовый 3 43" xfId="54279"/>
    <cellStyle name="Финансовый 3 44" xfId="54280"/>
    <cellStyle name="Финансовый 3 45" xfId="54281"/>
    <cellStyle name="Финансовый 3 46" xfId="54282"/>
    <cellStyle name="Финансовый 3 47" xfId="1724"/>
    <cellStyle name="Финансовый 3 5" xfId="54283"/>
    <cellStyle name="Финансовый 3 5 2" xfId="54284"/>
    <cellStyle name="Финансовый 3 6" xfId="54285"/>
    <cellStyle name="Финансовый 3 6 2" xfId="54286"/>
    <cellStyle name="Финансовый 3 7" xfId="54287"/>
    <cellStyle name="Финансовый 3 7 2" xfId="54288"/>
    <cellStyle name="Финансовый 3 8" xfId="54289"/>
    <cellStyle name="Финансовый 3 8 2" xfId="54290"/>
    <cellStyle name="Финансовый 3 9" xfId="54291"/>
    <cellStyle name="Финансовый 3 9 2" xfId="54292"/>
    <cellStyle name="Финансовый 3_План по КВЛ 2011г." xfId="1726"/>
    <cellStyle name="Финансовый 32" xfId="54293"/>
    <cellStyle name="Финансовый 4" xfId="501"/>
    <cellStyle name="Финансовый 4 10" xfId="54294"/>
    <cellStyle name="Финансовый 4 10 2" xfId="54295"/>
    <cellStyle name="Финансовый 4 11" xfId="54296"/>
    <cellStyle name="Финансовый 4 11 2" xfId="54297"/>
    <cellStyle name="Финансовый 4 12" xfId="54298"/>
    <cellStyle name="Финансовый 4 12 2" xfId="54299"/>
    <cellStyle name="Финансовый 4 13" xfId="54300"/>
    <cellStyle name="Финансовый 4 13 2" xfId="54301"/>
    <cellStyle name="Финансовый 4 14" xfId="54302"/>
    <cellStyle name="Финансовый 4 14 2" xfId="54303"/>
    <cellStyle name="Финансовый 4 15" xfId="54304"/>
    <cellStyle name="Финансовый 4 15 2" xfId="54305"/>
    <cellStyle name="Финансовый 4 16" xfId="54306"/>
    <cellStyle name="Финансовый 4 16 2" xfId="54307"/>
    <cellStyle name="Финансовый 4 17" xfId="54308"/>
    <cellStyle name="Финансовый 4 17 2" xfId="54309"/>
    <cellStyle name="Финансовый 4 18" xfId="54310"/>
    <cellStyle name="Финансовый 4 18 2" xfId="54311"/>
    <cellStyle name="Финансовый 4 19" xfId="54312"/>
    <cellStyle name="Финансовый 4 19 2" xfId="54313"/>
    <cellStyle name="Финансовый 4 2" xfId="1728"/>
    <cellStyle name="Финансовый 4 2 2" xfId="54314"/>
    <cellStyle name="Финансовый 4 2 3" xfId="54315"/>
    <cellStyle name="Финансовый 4 2 4" xfId="54316"/>
    <cellStyle name="Финансовый 4 2 5" xfId="54317"/>
    <cellStyle name="Финансовый 4 2 6" xfId="54318"/>
    <cellStyle name="Финансовый 4 20" xfId="54319"/>
    <cellStyle name="Финансовый 4 20 2" xfId="54320"/>
    <cellStyle name="Финансовый 4 21" xfId="54321"/>
    <cellStyle name="Финансовый 4 21 2" xfId="54322"/>
    <cellStyle name="Финансовый 4 22" xfId="54323"/>
    <cellStyle name="Финансовый 4 22 2" xfId="54324"/>
    <cellStyle name="Финансовый 4 23" xfId="54325"/>
    <cellStyle name="Финансовый 4 23 2" xfId="54326"/>
    <cellStyle name="Финансовый 4 24" xfId="54327"/>
    <cellStyle name="Финансовый 4 24 2" xfId="54328"/>
    <cellStyle name="Финансовый 4 25" xfId="54329"/>
    <cellStyle name="Финансовый 4 25 2" xfId="54330"/>
    <cellStyle name="Финансовый 4 26" xfId="54331"/>
    <cellStyle name="Финансовый 4 26 2" xfId="54332"/>
    <cellStyle name="Финансовый 4 27" xfId="54333"/>
    <cellStyle name="Финансовый 4 27 2" xfId="54334"/>
    <cellStyle name="Финансовый 4 28" xfId="54335"/>
    <cellStyle name="Финансовый 4 28 2" xfId="54336"/>
    <cellStyle name="Финансовый 4 29" xfId="54337"/>
    <cellStyle name="Финансовый 4 29 2" xfId="54338"/>
    <cellStyle name="Финансовый 4 3" xfId="54339"/>
    <cellStyle name="Финансовый 4 3 2" xfId="54340"/>
    <cellStyle name="Финансовый 4 3 3" xfId="54341"/>
    <cellStyle name="Финансовый 4 3 4" xfId="54342"/>
    <cellStyle name="Финансовый 4 3 5" xfId="54343"/>
    <cellStyle name="Финансовый 4 30" xfId="54344"/>
    <cellStyle name="Финансовый 4 30 2" xfId="54345"/>
    <cellStyle name="Финансовый 4 31" xfId="54346"/>
    <cellStyle name="Финансовый 4 31 2" xfId="54347"/>
    <cellStyle name="Финансовый 4 32" xfId="54348"/>
    <cellStyle name="Финансовый 4 32 2" xfId="54349"/>
    <cellStyle name="Финансовый 4 33" xfId="54350"/>
    <cellStyle name="Финансовый 4 33 2" xfId="54351"/>
    <cellStyle name="Финансовый 4 34" xfId="54352"/>
    <cellStyle name="Финансовый 4 34 2" xfId="54353"/>
    <cellStyle name="Финансовый 4 35" xfId="54354"/>
    <cellStyle name="Финансовый 4 35 2" xfId="54355"/>
    <cellStyle name="Финансовый 4 36" xfId="54356"/>
    <cellStyle name="Финансовый 4 36 2" xfId="54357"/>
    <cellStyle name="Финансовый 4 37" xfId="54358"/>
    <cellStyle name="Финансовый 4 37 2" xfId="54359"/>
    <cellStyle name="Финансовый 4 38" xfId="54360"/>
    <cellStyle name="Финансовый 4 38 2" xfId="54361"/>
    <cellStyle name="Финансовый 4 39" xfId="54362"/>
    <cellStyle name="Финансовый 4 39 2" xfId="54363"/>
    <cellStyle name="Финансовый 4 4" xfId="54364"/>
    <cellStyle name="Финансовый 4 4 2" xfId="54365"/>
    <cellStyle name="Финансовый 4 4 3" xfId="54366"/>
    <cellStyle name="Финансовый 4 4 4" xfId="54367"/>
    <cellStyle name="Финансовый 4 4 5" xfId="54368"/>
    <cellStyle name="Финансовый 4 40" xfId="54369"/>
    <cellStyle name="Финансовый 4 40 2" xfId="54370"/>
    <cellStyle name="Финансовый 4 41" xfId="54371"/>
    <cellStyle name="Финансовый 4 41 2" xfId="54372"/>
    <cellStyle name="Финансовый 4 42" xfId="54373"/>
    <cellStyle name="Финансовый 4 42 2" xfId="54374"/>
    <cellStyle name="Финансовый 4 43" xfId="54375"/>
    <cellStyle name="Финансовый 4 43 2" xfId="54376"/>
    <cellStyle name="Финансовый 4 44" xfId="54377"/>
    <cellStyle name="Финансовый 4 44 2" xfId="54378"/>
    <cellStyle name="Финансовый 4 45" xfId="54379"/>
    <cellStyle name="Финансовый 4 45 2" xfId="54380"/>
    <cellStyle name="Финансовый 4 46" xfId="54381"/>
    <cellStyle name="Финансовый 4 47" xfId="54382"/>
    <cellStyle name="Финансовый 4 48" xfId="54383"/>
    <cellStyle name="Финансовый 4 49" xfId="54384"/>
    <cellStyle name="Финансовый 4 5" xfId="54385"/>
    <cellStyle name="Финансовый 4 5 2" xfId="54386"/>
    <cellStyle name="Финансовый 4 5 3" xfId="54387"/>
    <cellStyle name="Финансовый 4 5 4" xfId="54388"/>
    <cellStyle name="Финансовый 4 5 5" xfId="54389"/>
    <cellStyle name="Финансовый 4 50" xfId="54390"/>
    <cellStyle name="Финансовый 4 51" xfId="1727"/>
    <cellStyle name="Финансовый 4 6" xfId="54391"/>
    <cellStyle name="Финансовый 4 7" xfId="54392"/>
    <cellStyle name="Финансовый 4 7 2" xfId="54393"/>
    <cellStyle name="Финансовый 4 8" xfId="54394"/>
    <cellStyle name="Финансовый 4 8 2" xfId="54395"/>
    <cellStyle name="Финансовый 4 9" xfId="54396"/>
    <cellStyle name="Финансовый 4 9 2" xfId="54397"/>
    <cellStyle name="Финансовый 4_План по КВЛ 2011г." xfId="1729"/>
    <cellStyle name="Финансовый 5" xfId="1730"/>
    <cellStyle name="Финансовый 5 2" xfId="54398"/>
    <cellStyle name="Финансовый 5 3" xfId="54399"/>
    <cellStyle name="Финансовый 5 4" xfId="54400"/>
    <cellStyle name="Финансовый 5 5" xfId="54401"/>
    <cellStyle name="Финансовый 6" xfId="1731"/>
    <cellStyle name="Финансовый 6 2" xfId="54402"/>
    <cellStyle name="Финансовый 7" xfId="1732"/>
    <cellStyle name="Финансовый 8" xfId="1733"/>
    <cellStyle name="Финансовый 9" xfId="1734"/>
    <cellStyle name="Хороший 10" xfId="54403"/>
    <cellStyle name="Хороший 10 2" xfId="54404"/>
    <cellStyle name="Хороший 10 3" xfId="54405"/>
    <cellStyle name="Хороший 10 4" xfId="54406"/>
    <cellStyle name="Хороший 10 5" xfId="54407"/>
    <cellStyle name="Хороший 11" xfId="54408"/>
    <cellStyle name="Хороший 11 2" xfId="54409"/>
    <cellStyle name="Хороший 11 3" xfId="54410"/>
    <cellStyle name="Хороший 11 4" xfId="54411"/>
    <cellStyle name="Хороший 11 5" xfId="54412"/>
    <cellStyle name="Хороший 12" xfId="54413"/>
    <cellStyle name="Хороший 12 2" xfId="54414"/>
    <cellStyle name="Хороший 12 3" xfId="54415"/>
    <cellStyle name="Хороший 12 4" xfId="54416"/>
    <cellStyle name="Хороший 12 5" xfId="54417"/>
    <cellStyle name="Хороший 13" xfId="54418"/>
    <cellStyle name="Хороший 13 2" xfId="54419"/>
    <cellStyle name="Хороший 13 3" xfId="54420"/>
    <cellStyle name="Хороший 13 4" xfId="54421"/>
    <cellStyle name="Хороший 13 5" xfId="54422"/>
    <cellStyle name="Хороший 14" xfId="54423"/>
    <cellStyle name="Хороший 14 2" xfId="54424"/>
    <cellStyle name="Хороший 14 3" xfId="54425"/>
    <cellStyle name="Хороший 14 4" xfId="54426"/>
    <cellStyle name="Хороший 14 5" xfId="54427"/>
    <cellStyle name="Хороший 15" xfId="54428"/>
    <cellStyle name="Хороший 15 2" xfId="54429"/>
    <cellStyle name="Хороший 15 3" xfId="54430"/>
    <cellStyle name="Хороший 15 4" xfId="54431"/>
    <cellStyle name="Хороший 15 5" xfId="54432"/>
    <cellStyle name="Хороший 16" xfId="54433"/>
    <cellStyle name="Хороший 16 2" xfId="54434"/>
    <cellStyle name="Хороший 16 3" xfId="54435"/>
    <cellStyle name="Хороший 16 4" xfId="54436"/>
    <cellStyle name="Хороший 16 5" xfId="54437"/>
    <cellStyle name="Хороший 17" xfId="54438"/>
    <cellStyle name="Хороший 17 2" xfId="54439"/>
    <cellStyle name="Хороший 17 3" xfId="54440"/>
    <cellStyle name="Хороший 17 4" xfId="54441"/>
    <cellStyle name="Хороший 17 5" xfId="54442"/>
    <cellStyle name="Хороший 18" xfId="54443"/>
    <cellStyle name="Хороший 18 2" xfId="54444"/>
    <cellStyle name="Хороший 18 3" xfId="54445"/>
    <cellStyle name="Хороший 18 4" xfId="54446"/>
    <cellStyle name="Хороший 18 5" xfId="54447"/>
    <cellStyle name="Хороший 19" xfId="54448"/>
    <cellStyle name="Хороший 19 2" xfId="54449"/>
    <cellStyle name="Хороший 19 3" xfId="54450"/>
    <cellStyle name="Хороший 19 4" xfId="54451"/>
    <cellStyle name="Хороший 19 5" xfId="54452"/>
    <cellStyle name="Хороший 2" xfId="1735"/>
    <cellStyle name="Хороший 2 2" xfId="54453"/>
    <cellStyle name="Хороший 2 2 2" xfId="54454"/>
    <cellStyle name="Хороший 2 3" xfId="54455"/>
    <cellStyle name="Хороший 2 3 2" xfId="54456"/>
    <cellStyle name="Хороший 2 4" xfId="54457"/>
    <cellStyle name="Хороший 2 5" xfId="54458"/>
    <cellStyle name="Хороший 2 6" xfId="54459"/>
    <cellStyle name="Хороший 2 7" xfId="54460"/>
    <cellStyle name="Хороший 20" xfId="54461"/>
    <cellStyle name="Хороший 20 2" xfId="54462"/>
    <cellStyle name="Хороший 20 3" xfId="54463"/>
    <cellStyle name="Хороший 20 4" xfId="54464"/>
    <cellStyle name="Хороший 20 5" xfId="54465"/>
    <cellStyle name="Хороший 21" xfId="54466"/>
    <cellStyle name="Хороший 21 2" xfId="54467"/>
    <cellStyle name="Хороший 21 3" xfId="54468"/>
    <cellStyle name="Хороший 21 4" xfId="54469"/>
    <cellStyle name="Хороший 21 5" xfId="54470"/>
    <cellStyle name="Хороший 22" xfId="54471"/>
    <cellStyle name="Хороший 22 2" xfId="54472"/>
    <cellStyle name="Хороший 22 3" xfId="54473"/>
    <cellStyle name="Хороший 22 4" xfId="54474"/>
    <cellStyle name="Хороший 22 5" xfId="54475"/>
    <cellStyle name="Хороший 23" xfId="54476"/>
    <cellStyle name="Хороший 23 2" xfId="54477"/>
    <cellStyle name="Хороший 23 3" xfId="54478"/>
    <cellStyle name="Хороший 23 4" xfId="54479"/>
    <cellStyle name="Хороший 23 5" xfId="54480"/>
    <cellStyle name="Хороший 24" xfId="54481"/>
    <cellStyle name="Хороший 24 2" xfId="54482"/>
    <cellStyle name="Хороший 24 3" xfId="54483"/>
    <cellStyle name="Хороший 24 4" xfId="54484"/>
    <cellStyle name="Хороший 24 5" xfId="54485"/>
    <cellStyle name="Хороший 25" xfId="54486"/>
    <cellStyle name="Хороший 25 2" xfId="54487"/>
    <cellStyle name="Хороший 25 3" xfId="54488"/>
    <cellStyle name="Хороший 25 4" xfId="54489"/>
    <cellStyle name="Хороший 25 5" xfId="54490"/>
    <cellStyle name="Хороший 26" xfId="54491"/>
    <cellStyle name="Хороший 26 2" xfId="54492"/>
    <cellStyle name="Хороший 26 3" xfId="54493"/>
    <cellStyle name="Хороший 26 4" xfId="54494"/>
    <cellStyle name="Хороший 26 5" xfId="54495"/>
    <cellStyle name="Хороший 27" xfId="54496"/>
    <cellStyle name="Хороший 27 2" xfId="54497"/>
    <cellStyle name="Хороший 27 3" xfId="54498"/>
    <cellStyle name="Хороший 27 4" xfId="54499"/>
    <cellStyle name="Хороший 27 5" xfId="54500"/>
    <cellStyle name="Хороший 28" xfId="54501"/>
    <cellStyle name="Хороший 28 2" xfId="54502"/>
    <cellStyle name="Хороший 28 3" xfId="54503"/>
    <cellStyle name="Хороший 28 4" xfId="54504"/>
    <cellStyle name="Хороший 28 5" xfId="54505"/>
    <cellStyle name="Хороший 29" xfId="54506"/>
    <cellStyle name="Хороший 29 2" xfId="54507"/>
    <cellStyle name="Хороший 29 3" xfId="54508"/>
    <cellStyle name="Хороший 29 4" xfId="54509"/>
    <cellStyle name="Хороший 29 5" xfId="54510"/>
    <cellStyle name="Хороший 3" xfId="1736"/>
    <cellStyle name="Хороший 3 2" xfId="54511"/>
    <cellStyle name="Хороший 3 3" xfId="54512"/>
    <cellStyle name="Хороший 3 4" xfId="54513"/>
    <cellStyle name="Хороший 3 5" xfId="54514"/>
    <cellStyle name="Хороший 30" xfId="54515"/>
    <cellStyle name="Хороший 30 2" xfId="54516"/>
    <cellStyle name="Хороший 30 3" xfId="54517"/>
    <cellStyle name="Хороший 30 4" xfId="54518"/>
    <cellStyle name="Хороший 30 5" xfId="54519"/>
    <cellStyle name="Хороший 31" xfId="54520"/>
    <cellStyle name="Хороший 31 2" xfId="54521"/>
    <cellStyle name="Хороший 32" xfId="54522"/>
    <cellStyle name="Хороший 32 2" xfId="54523"/>
    <cellStyle name="Хороший 33" xfId="54524"/>
    <cellStyle name="Хороший 33 2" xfId="54525"/>
    <cellStyle name="Хороший 34" xfId="54526"/>
    <cellStyle name="Хороший 35" xfId="54527"/>
    <cellStyle name="Хороший 36" xfId="54528"/>
    <cellStyle name="Хороший 37" xfId="54529"/>
    <cellStyle name="Хороший 38" xfId="54530"/>
    <cellStyle name="Хороший 4" xfId="54531"/>
    <cellStyle name="Хороший 4 2" xfId="54532"/>
    <cellStyle name="Хороший 4 3" xfId="54533"/>
    <cellStyle name="Хороший 4 4" xfId="54534"/>
    <cellStyle name="Хороший 4 5" xfId="54535"/>
    <cellStyle name="Хороший 5" xfId="54536"/>
    <cellStyle name="Хороший 5 2" xfId="54537"/>
    <cellStyle name="Хороший 5 3" xfId="54538"/>
    <cellStyle name="Хороший 5 4" xfId="54539"/>
    <cellStyle name="Хороший 5 5" xfId="54540"/>
    <cellStyle name="Хороший 6" xfId="54541"/>
    <cellStyle name="Хороший 6 2" xfId="54542"/>
    <cellStyle name="Хороший 6 3" xfId="54543"/>
    <cellStyle name="Хороший 6 4" xfId="54544"/>
    <cellStyle name="Хороший 6 5" xfId="54545"/>
    <cellStyle name="Хороший 7" xfId="54546"/>
    <cellStyle name="Хороший 7 2" xfId="54547"/>
    <cellStyle name="Хороший 7 3" xfId="54548"/>
    <cellStyle name="Хороший 7 4" xfId="54549"/>
    <cellStyle name="Хороший 7 5" xfId="54550"/>
    <cellStyle name="Хороший 8" xfId="54551"/>
    <cellStyle name="Хороший 8 2" xfId="54552"/>
    <cellStyle name="Хороший 8 3" xfId="54553"/>
    <cellStyle name="Хороший 8 4" xfId="54554"/>
    <cellStyle name="Хороший 8 5" xfId="54555"/>
    <cellStyle name="Хороший 9" xfId="54556"/>
    <cellStyle name="Хороший 9 2" xfId="54557"/>
    <cellStyle name="Хороший 9 3" xfId="54558"/>
    <cellStyle name="Хороший 9 4" xfId="54559"/>
    <cellStyle name="Хороший 9 5" xfId="54560"/>
    <cellStyle name="Цена" xfId="1737"/>
    <cellStyle name="Цена 10" xfId="3871"/>
    <cellStyle name="Цена 10 10" xfId="54561"/>
    <cellStyle name="Цена 10 2" xfId="12561"/>
    <cellStyle name="Цена 10 2 2" xfId="54562"/>
    <cellStyle name="Цена 10 2 2 2" xfId="54563"/>
    <cellStyle name="Цена 10 2 3" xfId="54564"/>
    <cellStyle name="Цена 10 2 3 2" xfId="54565"/>
    <cellStyle name="Цена 10 2 4" xfId="54566"/>
    <cellStyle name="Цена 10 2 4 2" xfId="54567"/>
    <cellStyle name="Цена 10 2 5" xfId="54568"/>
    <cellStyle name="Цена 10 2 6" xfId="54569"/>
    <cellStyle name="Цена 10 2 7" xfId="54570"/>
    <cellStyle name="Цена 10 2 8" xfId="54571"/>
    <cellStyle name="Цена 10 2 9" xfId="54572"/>
    <cellStyle name="Цена 10 3" xfId="54573"/>
    <cellStyle name="Цена 10 3 2" xfId="54574"/>
    <cellStyle name="Цена 10 4" xfId="54575"/>
    <cellStyle name="Цена 10 4 2" xfId="54576"/>
    <cellStyle name="Цена 10 5" xfId="54577"/>
    <cellStyle name="Цена 10 5 2" xfId="54578"/>
    <cellStyle name="Цена 10 6" xfId="54579"/>
    <cellStyle name="Цена 10 7" xfId="54580"/>
    <cellStyle name="Цена 10 8" xfId="54581"/>
    <cellStyle name="Цена 10 9" xfId="54582"/>
    <cellStyle name="Цена 11" xfId="4062"/>
    <cellStyle name="Цена 11 10" xfId="54583"/>
    <cellStyle name="Цена 11 2" xfId="9415"/>
    <cellStyle name="Цена 11 2 2" xfId="54584"/>
    <cellStyle name="Цена 11 2 2 2" xfId="54585"/>
    <cellStyle name="Цена 11 2 3" xfId="54586"/>
    <cellStyle name="Цена 11 2 3 2" xfId="54587"/>
    <cellStyle name="Цена 11 2 4" xfId="54588"/>
    <cellStyle name="Цена 11 2 4 2" xfId="54589"/>
    <cellStyle name="Цена 11 2 5" xfId="54590"/>
    <cellStyle name="Цена 11 2 6" xfId="54591"/>
    <cellStyle name="Цена 11 2 7" xfId="54592"/>
    <cellStyle name="Цена 11 2 8" xfId="54593"/>
    <cellStyle name="Цена 11 2 9" xfId="54594"/>
    <cellStyle name="Цена 11 3" xfId="12713"/>
    <cellStyle name="Цена 11 3 2" xfId="54595"/>
    <cellStyle name="Цена 11 4" xfId="54596"/>
    <cellStyle name="Цена 11 4 2" xfId="54597"/>
    <cellStyle name="Цена 11 5" xfId="54598"/>
    <cellStyle name="Цена 11 5 2" xfId="54599"/>
    <cellStyle name="Цена 11 6" xfId="54600"/>
    <cellStyle name="Цена 11 7" xfId="54601"/>
    <cellStyle name="Цена 11 8" xfId="54602"/>
    <cellStyle name="Цена 11 9" xfId="54603"/>
    <cellStyle name="Цена 12" xfId="4244"/>
    <cellStyle name="Цена 12 10" xfId="54604"/>
    <cellStyle name="Цена 12 2" xfId="12857"/>
    <cellStyle name="Цена 12 2 2" xfId="54605"/>
    <cellStyle name="Цена 12 2 2 2" xfId="54606"/>
    <cellStyle name="Цена 12 2 3" xfId="54607"/>
    <cellStyle name="Цена 12 2 3 2" xfId="54608"/>
    <cellStyle name="Цена 12 2 4" xfId="54609"/>
    <cellStyle name="Цена 12 2 4 2" xfId="54610"/>
    <cellStyle name="Цена 12 2 5" xfId="54611"/>
    <cellStyle name="Цена 12 2 6" xfId="54612"/>
    <cellStyle name="Цена 12 2 7" xfId="54613"/>
    <cellStyle name="Цена 12 2 8" xfId="54614"/>
    <cellStyle name="Цена 12 2 9" xfId="54615"/>
    <cellStyle name="Цена 12 3" xfId="54616"/>
    <cellStyle name="Цена 12 3 2" xfId="54617"/>
    <cellStyle name="Цена 12 4" xfId="54618"/>
    <cellStyle name="Цена 12 4 2" xfId="54619"/>
    <cellStyle name="Цена 12 5" xfId="54620"/>
    <cellStyle name="Цена 12 5 2" xfId="54621"/>
    <cellStyle name="Цена 12 6" xfId="54622"/>
    <cellStyle name="Цена 12 7" xfId="54623"/>
    <cellStyle name="Цена 12 8" xfId="54624"/>
    <cellStyle name="Цена 12 9" xfId="54625"/>
    <cellStyle name="Цена 13" xfId="4436"/>
    <cellStyle name="Цена 13 10" xfId="54626"/>
    <cellStyle name="Цена 13 2" xfId="13011"/>
    <cellStyle name="Цена 13 2 2" xfId="54627"/>
    <cellStyle name="Цена 13 2 2 2" xfId="54628"/>
    <cellStyle name="Цена 13 2 3" xfId="54629"/>
    <cellStyle name="Цена 13 2 3 2" xfId="54630"/>
    <cellStyle name="Цена 13 2 4" xfId="54631"/>
    <cellStyle name="Цена 13 2 4 2" xfId="54632"/>
    <cellStyle name="Цена 13 2 5" xfId="54633"/>
    <cellStyle name="Цена 13 2 6" xfId="54634"/>
    <cellStyle name="Цена 13 2 7" xfId="54635"/>
    <cellStyle name="Цена 13 2 8" xfId="54636"/>
    <cellStyle name="Цена 13 2 9" xfId="54637"/>
    <cellStyle name="Цена 13 3" xfId="54638"/>
    <cellStyle name="Цена 13 3 2" xfId="54639"/>
    <cellStyle name="Цена 13 4" xfId="54640"/>
    <cellStyle name="Цена 13 4 2" xfId="54641"/>
    <cellStyle name="Цена 13 5" xfId="54642"/>
    <cellStyle name="Цена 13 5 2" xfId="54643"/>
    <cellStyle name="Цена 13 6" xfId="54644"/>
    <cellStyle name="Цена 13 7" xfId="54645"/>
    <cellStyle name="Цена 13 8" xfId="54646"/>
    <cellStyle name="Цена 13 9" xfId="54647"/>
    <cellStyle name="Цена 14" xfId="4609"/>
    <cellStyle name="Цена 14 10" xfId="54648"/>
    <cellStyle name="Цена 14 2" xfId="13146"/>
    <cellStyle name="Цена 14 2 2" xfId="54649"/>
    <cellStyle name="Цена 14 2 2 2" xfId="54650"/>
    <cellStyle name="Цена 14 2 3" xfId="54651"/>
    <cellStyle name="Цена 14 2 3 2" xfId="54652"/>
    <cellStyle name="Цена 14 2 4" xfId="54653"/>
    <cellStyle name="Цена 14 2 4 2" xfId="54654"/>
    <cellStyle name="Цена 14 2 5" xfId="54655"/>
    <cellStyle name="Цена 14 2 6" xfId="54656"/>
    <cellStyle name="Цена 14 2 7" xfId="54657"/>
    <cellStyle name="Цена 14 2 8" xfId="54658"/>
    <cellStyle name="Цена 14 2 9" xfId="54659"/>
    <cellStyle name="Цена 14 3" xfId="54660"/>
    <cellStyle name="Цена 14 3 2" xfId="54661"/>
    <cellStyle name="Цена 14 4" xfId="54662"/>
    <cellStyle name="Цена 14 4 2" xfId="54663"/>
    <cellStyle name="Цена 14 5" xfId="54664"/>
    <cellStyle name="Цена 14 5 2" xfId="54665"/>
    <cellStyle name="Цена 14 6" xfId="54666"/>
    <cellStyle name="Цена 14 7" xfId="54667"/>
    <cellStyle name="Цена 14 8" xfId="54668"/>
    <cellStyle name="Цена 14 9" xfId="54669"/>
    <cellStyle name="Цена 15" xfId="4794"/>
    <cellStyle name="Цена 15 10" xfId="54670"/>
    <cellStyle name="Цена 15 2" xfId="13292"/>
    <cellStyle name="Цена 15 2 2" xfId="54671"/>
    <cellStyle name="Цена 15 2 2 2" xfId="54672"/>
    <cellStyle name="Цена 15 2 3" xfId="54673"/>
    <cellStyle name="Цена 15 2 3 2" xfId="54674"/>
    <cellStyle name="Цена 15 2 4" xfId="54675"/>
    <cellStyle name="Цена 15 2 4 2" xfId="54676"/>
    <cellStyle name="Цена 15 2 5" xfId="54677"/>
    <cellStyle name="Цена 15 2 6" xfId="54678"/>
    <cellStyle name="Цена 15 2 7" xfId="54679"/>
    <cellStyle name="Цена 15 2 8" xfId="54680"/>
    <cellStyle name="Цена 15 2 9" xfId="54681"/>
    <cellStyle name="Цена 15 3" xfId="54682"/>
    <cellStyle name="Цена 15 3 2" xfId="54683"/>
    <cellStyle name="Цена 15 4" xfId="54684"/>
    <cellStyle name="Цена 15 4 2" xfId="54685"/>
    <cellStyle name="Цена 15 5" xfId="54686"/>
    <cellStyle name="Цена 15 5 2" xfId="54687"/>
    <cellStyle name="Цена 15 6" xfId="54688"/>
    <cellStyle name="Цена 15 7" xfId="54689"/>
    <cellStyle name="Цена 15 8" xfId="54690"/>
    <cellStyle name="Цена 15 9" xfId="54691"/>
    <cellStyle name="Цена 16" xfId="4961"/>
    <cellStyle name="Цена 16 10" xfId="54692"/>
    <cellStyle name="Цена 16 2" xfId="13420"/>
    <cellStyle name="Цена 16 2 2" xfId="54693"/>
    <cellStyle name="Цена 16 2 2 2" xfId="54694"/>
    <cellStyle name="Цена 16 2 3" xfId="54695"/>
    <cellStyle name="Цена 16 2 3 2" xfId="54696"/>
    <cellStyle name="Цена 16 2 4" xfId="54697"/>
    <cellStyle name="Цена 16 2 4 2" xfId="54698"/>
    <cellStyle name="Цена 16 2 5" xfId="54699"/>
    <cellStyle name="Цена 16 2 6" xfId="54700"/>
    <cellStyle name="Цена 16 2 7" xfId="54701"/>
    <cellStyle name="Цена 16 2 8" xfId="54702"/>
    <cellStyle name="Цена 16 2 9" xfId="54703"/>
    <cellStyle name="Цена 16 3" xfId="54704"/>
    <cellStyle name="Цена 16 3 2" xfId="54705"/>
    <cellStyle name="Цена 16 4" xfId="54706"/>
    <cellStyle name="Цена 16 4 2" xfId="54707"/>
    <cellStyle name="Цена 16 5" xfId="54708"/>
    <cellStyle name="Цена 16 5 2" xfId="54709"/>
    <cellStyle name="Цена 16 6" xfId="54710"/>
    <cellStyle name="Цена 16 7" xfId="54711"/>
    <cellStyle name="Цена 16 8" xfId="54712"/>
    <cellStyle name="Цена 16 9" xfId="54713"/>
    <cellStyle name="Цена 17" xfId="5113"/>
    <cellStyle name="Цена 17 10" xfId="54714"/>
    <cellStyle name="Цена 17 2" xfId="13534"/>
    <cellStyle name="Цена 17 2 2" xfId="54715"/>
    <cellStyle name="Цена 17 2 2 2" xfId="54716"/>
    <cellStyle name="Цена 17 2 3" xfId="54717"/>
    <cellStyle name="Цена 17 2 3 2" xfId="54718"/>
    <cellStyle name="Цена 17 2 4" xfId="54719"/>
    <cellStyle name="Цена 17 2 4 2" xfId="54720"/>
    <cellStyle name="Цена 17 2 5" xfId="54721"/>
    <cellStyle name="Цена 17 2 6" xfId="54722"/>
    <cellStyle name="Цена 17 2 7" xfId="54723"/>
    <cellStyle name="Цена 17 2 8" xfId="54724"/>
    <cellStyle name="Цена 17 2 9" xfId="54725"/>
    <cellStyle name="Цена 17 3" xfId="54726"/>
    <cellStyle name="Цена 17 3 2" xfId="54727"/>
    <cellStyle name="Цена 17 4" xfId="54728"/>
    <cellStyle name="Цена 17 4 2" xfId="54729"/>
    <cellStyle name="Цена 17 5" xfId="54730"/>
    <cellStyle name="Цена 17 5 2" xfId="54731"/>
    <cellStyle name="Цена 17 6" xfId="54732"/>
    <cellStyle name="Цена 17 7" xfId="54733"/>
    <cellStyle name="Цена 17 8" xfId="54734"/>
    <cellStyle name="Цена 17 9" xfId="54735"/>
    <cellStyle name="Цена 18" xfId="5252"/>
    <cellStyle name="Цена 18 10" xfId="54736"/>
    <cellStyle name="Цена 18 2" xfId="13635"/>
    <cellStyle name="Цена 18 2 2" xfId="54737"/>
    <cellStyle name="Цена 18 2 2 2" xfId="54738"/>
    <cellStyle name="Цена 18 2 3" xfId="54739"/>
    <cellStyle name="Цена 18 2 3 2" xfId="54740"/>
    <cellStyle name="Цена 18 2 4" xfId="54741"/>
    <cellStyle name="Цена 18 2 4 2" xfId="54742"/>
    <cellStyle name="Цена 18 2 5" xfId="54743"/>
    <cellStyle name="Цена 18 2 6" xfId="54744"/>
    <cellStyle name="Цена 18 2 7" xfId="54745"/>
    <cellStyle name="Цена 18 2 8" xfId="54746"/>
    <cellStyle name="Цена 18 2 9" xfId="54747"/>
    <cellStyle name="Цена 18 3" xfId="54748"/>
    <cellStyle name="Цена 18 3 2" xfId="54749"/>
    <cellStyle name="Цена 18 4" xfId="54750"/>
    <cellStyle name="Цена 18 4 2" xfId="54751"/>
    <cellStyle name="Цена 18 5" xfId="54752"/>
    <cellStyle name="Цена 18 5 2" xfId="54753"/>
    <cellStyle name="Цена 18 6" xfId="54754"/>
    <cellStyle name="Цена 18 7" xfId="54755"/>
    <cellStyle name="Цена 18 8" xfId="54756"/>
    <cellStyle name="Цена 18 9" xfId="54757"/>
    <cellStyle name="Цена 19" xfId="5369"/>
    <cellStyle name="Цена 19 10" xfId="54758"/>
    <cellStyle name="Цена 19 2" xfId="13714"/>
    <cellStyle name="Цена 19 2 2" xfId="54759"/>
    <cellStyle name="Цена 19 2 2 2" xfId="54760"/>
    <cellStyle name="Цена 19 2 3" xfId="54761"/>
    <cellStyle name="Цена 19 2 3 2" xfId="54762"/>
    <cellStyle name="Цена 19 2 4" xfId="54763"/>
    <cellStyle name="Цена 19 2 4 2" xfId="54764"/>
    <cellStyle name="Цена 19 2 5" xfId="54765"/>
    <cellStyle name="Цена 19 2 6" xfId="54766"/>
    <cellStyle name="Цена 19 2 7" xfId="54767"/>
    <cellStyle name="Цена 19 2 8" xfId="54768"/>
    <cellStyle name="Цена 19 2 9" xfId="54769"/>
    <cellStyle name="Цена 19 3" xfId="54770"/>
    <cellStyle name="Цена 19 3 2" xfId="54771"/>
    <cellStyle name="Цена 19 4" xfId="54772"/>
    <cellStyle name="Цена 19 4 2" xfId="54773"/>
    <cellStyle name="Цена 19 5" xfId="54774"/>
    <cellStyle name="Цена 19 5 2" xfId="54775"/>
    <cellStyle name="Цена 19 6" xfId="54776"/>
    <cellStyle name="Цена 19 7" xfId="54777"/>
    <cellStyle name="Цена 19 8" xfId="54778"/>
    <cellStyle name="Цена 19 9" xfId="54779"/>
    <cellStyle name="Цена 2" xfId="1738"/>
    <cellStyle name="Цена 2 10" xfId="4245"/>
    <cellStyle name="Цена 2 10 2" xfId="9576"/>
    <cellStyle name="Цена 2 10 3" xfId="12858"/>
    <cellStyle name="Цена 2 11" xfId="4437"/>
    <cellStyle name="Цена 2 11 2" xfId="9748"/>
    <cellStyle name="Цена 2 11 3" xfId="13012"/>
    <cellStyle name="Цена 2 12" xfId="4610"/>
    <cellStyle name="Цена 2 12 2" xfId="9896"/>
    <cellStyle name="Цена 2 12 3" xfId="13147"/>
    <cellStyle name="Цена 2 13" xfId="4795"/>
    <cellStyle name="Цена 2 13 2" xfId="10058"/>
    <cellStyle name="Цена 2 13 3" xfId="13293"/>
    <cellStyle name="Цена 2 14" xfId="4962"/>
    <cellStyle name="Цена 2 14 2" xfId="10201"/>
    <cellStyle name="Цена 2 14 3" xfId="13421"/>
    <cellStyle name="Цена 2 15" xfId="5114"/>
    <cellStyle name="Цена 2 15 2" xfId="10328"/>
    <cellStyle name="Цена 2 15 3" xfId="13535"/>
    <cellStyle name="Цена 2 16" xfId="5253"/>
    <cellStyle name="Цена 2 16 2" xfId="10445"/>
    <cellStyle name="Цена 2 16 3" xfId="13636"/>
    <cellStyle name="Цена 2 17" xfId="5370"/>
    <cellStyle name="Цена 2 17 2" xfId="10537"/>
    <cellStyle name="Цена 2 17 3" xfId="13715"/>
    <cellStyle name="Цена 2 18" xfId="5470"/>
    <cellStyle name="Цена 2 18 2" xfId="10613"/>
    <cellStyle name="Цена 2 18 3" xfId="13777"/>
    <cellStyle name="Цена 2 19" xfId="5999"/>
    <cellStyle name="Цена 2 19 2" xfId="11117"/>
    <cellStyle name="Цена 2 19 3" xfId="14265"/>
    <cellStyle name="Цена 2 2" xfId="2678"/>
    <cellStyle name="Цена 2 2 2" xfId="8192"/>
    <cellStyle name="Цена 2 2 2 2" xfId="54780"/>
    <cellStyle name="Цена 2 2 3" xfId="1028"/>
    <cellStyle name="Цена 2 2 3 2" xfId="54781"/>
    <cellStyle name="Цена 2 2 4" xfId="54782"/>
    <cellStyle name="Цена 2 2 4 2" xfId="54783"/>
    <cellStyle name="Цена 2 2 5" xfId="54784"/>
    <cellStyle name="Цена 2 2 6" xfId="54785"/>
    <cellStyle name="Цена 2 2 7" xfId="54786"/>
    <cellStyle name="Цена 2 2 8" xfId="54787"/>
    <cellStyle name="Цена 2 2 9" xfId="54788"/>
    <cellStyle name="Цена 2 20" xfId="6210"/>
    <cellStyle name="Цена 2 20 2" xfId="11303"/>
    <cellStyle name="Цена 2 20 3" xfId="14438"/>
    <cellStyle name="Цена 2 21" xfId="6379"/>
    <cellStyle name="Цена 2 21 2" xfId="11449"/>
    <cellStyle name="Цена 2 21 3" xfId="14569"/>
    <cellStyle name="Цена 2 22" xfId="6518"/>
    <cellStyle name="Цена 2 22 2" xfId="11565"/>
    <cellStyle name="Цена 2 22 3" xfId="14670"/>
    <cellStyle name="Цена 2 23" xfId="6636"/>
    <cellStyle name="Цена 2 23 2" xfId="11661"/>
    <cellStyle name="Цена 2 23 3" xfId="14750"/>
    <cellStyle name="Цена 2 24" xfId="6736"/>
    <cellStyle name="Цена 2 24 2" xfId="11737"/>
    <cellStyle name="Цена 2 24 3" xfId="14812"/>
    <cellStyle name="Цена 2 25" xfId="7365"/>
    <cellStyle name="Цена 2 26" xfId="11738"/>
    <cellStyle name="Цена 2 3" xfId="2906"/>
    <cellStyle name="Цена 2 3 2" xfId="8398"/>
    <cellStyle name="Цена 2 3 3" xfId="6852"/>
    <cellStyle name="Цена 2 4" xfId="3099"/>
    <cellStyle name="Цена 2 4 2" xfId="8567"/>
    <cellStyle name="Цена 2 4 3" xfId="11944"/>
    <cellStyle name="Цена 2 5" xfId="3298"/>
    <cellStyle name="Цена 2 5 2" xfId="8744"/>
    <cellStyle name="Цена 2 5 3" xfId="12105"/>
    <cellStyle name="Цена 2 6" xfId="3491"/>
    <cellStyle name="Цена 2 6 2" xfId="8915"/>
    <cellStyle name="Цена 2 6 3" xfId="12260"/>
    <cellStyle name="Цена 2 7" xfId="3684"/>
    <cellStyle name="Цена 2 7 2" xfId="9086"/>
    <cellStyle name="Цена 2 7 3" xfId="12414"/>
    <cellStyle name="Цена 2 8" xfId="3872"/>
    <cellStyle name="Цена 2 8 2" xfId="9250"/>
    <cellStyle name="Цена 2 8 3" xfId="12562"/>
    <cellStyle name="Цена 2 9" xfId="4063"/>
    <cellStyle name="Цена 2 9 2" xfId="9416"/>
    <cellStyle name="Цена 2 9 3" xfId="12714"/>
    <cellStyle name="Цена 20" xfId="5469"/>
    <cellStyle name="Цена 20 10" xfId="54789"/>
    <cellStyle name="Цена 20 2" xfId="13776"/>
    <cellStyle name="Цена 20 2 2" xfId="54790"/>
    <cellStyle name="Цена 20 2 2 2" xfId="54791"/>
    <cellStyle name="Цена 20 2 3" xfId="54792"/>
    <cellStyle name="Цена 20 2 3 2" xfId="54793"/>
    <cellStyle name="Цена 20 2 4" xfId="54794"/>
    <cellStyle name="Цена 20 2 4 2" xfId="54795"/>
    <cellStyle name="Цена 20 2 5" xfId="54796"/>
    <cellStyle name="Цена 20 2 6" xfId="54797"/>
    <cellStyle name="Цена 20 2 7" xfId="54798"/>
    <cellStyle name="Цена 20 2 8" xfId="54799"/>
    <cellStyle name="Цена 20 2 9" xfId="54800"/>
    <cellStyle name="Цена 20 3" xfId="54801"/>
    <cellStyle name="Цена 20 3 2" xfId="54802"/>
    <cellStyle name="Цена 20 4" xfId="54803"/>
    <cellStyle name="Цена 20 4 2" xfId="54804"/>
    <cellStyle name="Цена 20 5" xfId="54805"/>
    <cellStyle name="Цена 20 5 2" xfId="54806"/>
    <cellStyle name="Цена 20 6" xfId="54807"/>
    <cellStyle name="Цена 20 7" xfId="54808"/>
    <cellStyle name="Цена 20 8" xfId="54809"/>
    <cellStyle name="Цена 20 9" xfId="54810"/>
    <cellStyle name="Цена 21" xfId="5998"/>
    <cellStyle name="Цена 21 10" xfId="54811"/>
    <cellStyle name="Цена 21 2" xfId="14264"/>
    <cellStyle name="Цена 21 2 2" xfId="54812"/>
    <cellStyle name="Цена 21 2 2 2" xfId="54813"/>
    <cellStyle name="Цена 21 2 3" xfId="54814"/>
    <cellStyle name="Цена 21 2 3 2" xfId="54815"/>
    <cellStyle name="Цена 21 2 4" xfId="54816"/>
    <cellStyle name="Цена 21 2 4 2" xfId="54817"/>
    <cellStyle name="Цена 21 2 5" xfId="54818"/>
    <cellStyle name="Цена 21 2 6" xfId="54819"/>
    <cellStyle name="Цена 21 2 7" xfId="54820"/>
    <cellStyle name="Цена 21 2 8" xfId="54821"/>
    <cellStyle name="Цена 21 2 9" xfId="54822"/>
    <cellStyle name="Цена 21 3" xfId="54823"/>
    <cellStyle name="Цена 21 3 2" xfId="54824"/>
    <cellStyle name="Цена 21 4" xfId="54825"/>
    <cellStyle name="Цена 21 4 2" xfId="54826"/>
    <cellStyle name="Цена 21 5" xfId="54827"/>
    <cellStyle name="Цена 21 5 2" xfId="54828"/>
    <cellStyle name="Цена 21 6" xfId="54829"/>
    <cellStyle name="Цена 21 7" xfId="54830"/>
    <cellStyle name="Цена 21 8" xfId="54831"/>
    <cellStyle name="Цена 21 9" xfId="54832"/>
    <cellStyle name="Цена 22" xfId="6209"/>
    <cellStyle name="Цена 22 10" xfId="54833"/>
    <cellStyle name="Цена 22 2" xfId="14437"/>
    <cellStyle name="Цена 22 2 2" xfId="54834"/>
    <cellStyle name="Цена 22 2 2 2" xfId="54835"/>
    <cellStyle name="Цена 22 2 3" xfId="54836"/>
    <cellStyle name="Цена 22 2 3 2" xfId="54837"/>
    <cellStyle name="Цена 22 2 4" xfId="54838"/>
    <cellStyle name="Цена 22 2 4 2" xfId="54839"/>
    <cellStyle name="Цена 22 2 5" xfId="54840"/>
    <cellStyle name="Цена 22 2 6" xfId="54841"/>
    <cellStyle name="Цена 22 2 7" xfId="54842"/>
    <cellStyle name="Цена 22 2 8" xfId="54843"/>
    <cellStyle name="Цена 22 2 9" xfId="54844"/>
    <cellStyle name="Цена 22 3" xfId="54845"/>
    <cellStyle name="Цена 22 3 2" xfId="54846"/>
    <cellStyle name="Цена 22 4" xfId="54847"/>
    <cellStyle name="Цена 22 4 2" xfId="54848"/>
    <cellStyle name="Цена 22 5" xfId="54849"/>
    <cellStyle name="Цена 22 5 2" xfId="54850"/>
    <cellStyle name="Цена 22 6" xfId="54851"/>
    <cellStyle name="Цена 22 7" xfId="54852"/>
    <cellStyle name="Цена 22 8" xfId="54853"/>
    <cellStyle name="Цена 22 9" xfId="54854"/>
    <cellStyle name="Цена 23" xfId="6378"/>
    <cellStyle name="Цена 23 10" xfId="54855"/>
    <cellStyle name="Цена 23 2" xfId="14568"/>
    <cellStyle name="Цена 23 2 2" xfId="54856"/>
    <cellStyle name="Цена 23 2 2 2" xfId="54857"/>
    <cellStyle name="Цена 23 2 3" xfId="54858"/>
    <cellStyle name="Цена 23 2 3 2" xfId="54859"/>
    <cellStyle name="Цена 23 2 4" xfId="54860"/>
    <cellStyle name="Цена 23 2 4 2" xfId="54861"/>
    <cellStyle name="Цена 23 2 5" xfId="54862"/>
    <cellStyle name="Цена 23 2 6" xfId="54863"/>
    <cellStyle name="Цена 23 2 7" xfId="54864"/>
    <cellStyle name="Цена 23 2 8" xfId="54865"/>
    <cellStyle name="Цена 23 2 9" xfId="54866"/>
    <cellStyle name="Цена 23 3" xfId="54867"/>
    <cellStyle name="Цена 23 3 2" xfId="54868"/>
    <cellStyle name="Цена 23 4" xfId="54869"/>
    <cellStyle name="Цена 23 4 2" xfId="54870"/>
    <cellStyle name="Цена 23 5" xfId="54871"/>
    <cellStyle name="Цена 23 5 2" xfId="54872"/>
    <cellStyle name="Цена 23 6" xfId="54873"/>
    <cellStyle name="Цена 23 7" xfId="54874"/>
    <cellStyle name="Цена 23 8" xfId="54875"/>
    <cellStyle name="Цена 23 9" xfId="54876"/>
    <cellStyle name="Цена 24" xfId="6517"/>
    <cellStyle name="Цена 24 10" xfId="54877"/>
    <cellStyle name="Цена 24 2" xfId="14669"/>
    <cellStyle name="Цена 24 2 2" xfId="54878"/>
    <cellStyle name="Цена 24 2 2 2" xfId="54879"/>
    <cellStyle name="Цена 24 2 3" xfId="54880"/>
    <cellStyle name="Цена 24 2 3 2" xfId="54881"/>
    <cellStyle name="Цена 24 2 4" xfId="54882"/>
    <cellStyle name="Цена 24 2 4 2" xfId="54883"/>
    <cellStyle name="Цена 24 2 5" xfId="54884"/>
    <cellStyle name="Цена 24 2 6" xfId="54885"/>
    <cellStyle name="Цена 24 2 7" xfId="54886"/>
    <cellStyle name="Цена 24 2 8" xfId="54887"/>
    <cellStyle name="Цена 24 2 9" xfId="54888"/>
    <cellStyle name="Цена 24 3" xfId="54889"/>
    <cellStyle name="Цена 24 3 2" xfId="54890"/>
    <cellStyle name="Цена 24 4" xfId="54891"/>
    <cellStyle name="Цена 24 4 2" xfId="54892"/>
    <cellStyle name="Цена 24 5" xfId="54893"/>
    <cellStyle name="Цена 24 5 2" xfId="54894"/>
    <cellStyle name="Цена 24 6" xfId="54895"/>
    <cellStyle name="Цена 24 7" xfId="54896"/>
    <cellStyle name="Цена 24 8" xfId="54897"/>
    <cellStyle name="Цена 24 9" xfId="54898"/>
    <cellStyle name="Цена 25" xfId="6635"/>
    <cellStyle name="Цена 25 10" xfId="54899"/>
    <cellStyle name="Цена 25 2" xfId="14749"/>
    <cellStyle name="Цена 25 2 2" xfId="54900"/>
    <cellStyle name="Цена 25 2 2 2" xfId="54901"/>
    <cellStyle name="Цена 25 2 3" xfId="54902"/>
    <cellStyle name="Цена 25 2 3 2" xfId="54903"/>
    <cellStyle name="Цена 25 2 4" xfId="54904"/>
    <cellStyle name="Цена 25 2 4 2" xfId="54905"/>
    <cellStyle name="Цена 25 2 5" xfId="54906"/>
    <cellStyle name="Цена 25 2 6" xfId="54907"/>
    <cellStyle name="Цена 25 2 7" xfId="54908"/>
    <cellStyle name="Цена 25 2 8" xfId="54909"/>
    <cellStyle name="Цена 25 2 9" xfId="54910"/>
    <cellStyle name="Цена 25 3" xfId="54911"/>
    <cellStyle name="Цена 25 3 2" xfId="54912"/>
    <cellStyle name="Цена 25 4" xfId="54913"/>
    <cellStyle name="Цена 25 4 2" xfId="54914"/>
    <cellStyle name="Цена 25 5" xfId="54915"/>
    <cellStyle name="Цена 25 5 2" xfId="54916"/>
    <cellStyle name="Цена 25 6" xfId="54917"/>
    <cellStyle name="Цена 25 7" xfId="54918"/>
    <cellStyle name="Цена 25 8" xfId="54919"/>
    <cellStyle name="Цена 25 9" xfId="54920"/>
    <cellStyle name="Цена 26" xfId="6735"/>
    <cellStyle name="Цена 26 10" xfId="54921"/>
    <cellStyle name="Цена 26 2" xfId="14811"/>
    <cellStyle name="Цена 26 2 2" xfId="54922"/>
    <cellStyle name="Цена 26 2 2 2" xfId="54923"/>
    <cellStyle name="Цена 26 2 3" xfId="54924"/>
    <cellStyle name="Цена 26 2 3 2" xfId="54925"/>
    <cellStyle name="Цена 26 2 4" xfId="54926"/>
    <cellStyle name="Цена 26 2 4 2" xfId="54927"/>
    <cellStyle name="Цена 26 2 5" xfId="54928"/>
    <cellStyle name="Цена 26 2 6" xfId="54929"/>
    <cellStyle name="Цена 26 2 7" xfId="54930"/>
    <cellStyle name="Цена 26 2 8" xfId="54931"/>
    <cellStyle name="Цена 26 2 9" xfId="54932"/>
    <cellStyle name="Цена 26 3" xfId="54933"/>
    <cellStyle name="Цена 26 3 2" xfId="54934"/>
    <cellStyle name="Цена 26 4" xfId="54935"/>
    <cellStyle name="Цена 26 4 2" xfId="54936"/>
    <cellStyle name="Цена 26 5" xfId="54937"/>
    <cellStyle name="Цена 26 5 2" xfId="54938"/>
    <cellStyle name="Цена 26 6" xfId="54939"/>
    <cellStyle name="Цена 26 7" xfId="54940"/>
    <cellStyle name="Цена 26 8" xfId="54941"/>
    <cellStyle name="Цена 26 9" xfId="54942"/>
    <cellStyle name="Цена 27" xfId="7364"/>
    <cellStyle name="Цена 27 10" xfId="54943"/>
    <cellStyle name="Цена 27 2" xfId="54944"/>
    <cellStyle name="Цена 27 2 2" xfId="54945"/>
    <cellStyle name="Цена 27 2 2 2" xfId="54946"/>
    <cellStyle name="Цена 27 2 3" xfId="54947"/>
    <cellStyle name="Цена 27 2 3 2" xfId="54948"/>
    <cellStyle name="Цена 27 2 4" xfId="54949"/>
    <cellStyle name="Цена 27 2 4 2" xfId="54950"/>
    <cellStyle name="Цена 27 2 5" xfId="54951"/>
    <cellStyle name="Цена 27 2 6" xfId="54952"/>
    <cellStyle name="Цена 27 2 7" xfId="54953"/>
    <cellStyle name="Цена 27 2 8" xfId="54954"/>
    <cellStyle name="Цена 27 2 9" xfId="54955"/>
    <cellStyle name="Цена 27 3" xfId="54956"/>
    <cellStyle name="Цена 27 3 2" xfId="54957"/>
    <cellStyle name="Цена 27 4" xfId="54958"/>
    <cellStyle name="Цена 27 4 2" xfId="54959"/>
    <cellStyle name="Цена 27 5" xfId="54960"/>
    <cellStyle name="Цена 27 5 2" xfId="54961"/>
    <cellStyle name="Цена 27 6" xfId="54962"/>
    <cellStyle name="Цена 27 7" xfId="54963"/>
    <cellStyle name="Цена 27 8" xfId="54964"/>
    <cellStyle name="Цена 27 9" xfId="54965"/>
    <cellStyle name="Цена 28" xfId="7379"/>
    <cellStyle name="Цена 28 10" xfId="54966"/>
    <cellStyle name="Цена 28 2" xfId="54967"/>
    <cellStyle name="Цена 28 2 2" xfId="54968"/>
    <cellStyle name="Цена 28 2 2 2" xfId="54969"/>
    <cellStyle name="Цена 28 2 3" xfId="54970"/>
    <cellStyle name="Цена 28 2 3 2" xfId="54971"/>
    <cellStyle name="Цена 28 2 4" xfId="54972"/>
    <cellStyle name="Цена 28 2 4 2" xfId="54973"/>
    <cellStyle name="Цена 28 2 5" xfId="54974"/>
    <cellStyle name="Цена 28 2 6" xfId="54975"/>
    <cellStyle name="Цена 28 2 7" xfId="54976"/>
    <cellStyle name="Цена 28 2 8" xfId="54977"/>
    <cellStyle name="Цена 28 2 9" xfId="54978"/>
    <cellStyle name="Цена 28 3" xfId="54979"/>
    <cellStyle name="Цена 28 3 2" xfId="54980"/>
    <cellStyle name="Цена 28 4" xfId="54981"/>
    <cellStyle name="Цена 28 4 2" xfId="54982"/>
    <cellStyle name="Цена 28 5" xfId="54983"/>
    <cellStyle name="Цена 28 5 2" xfId="54984"/>
    <cellStyle name="Цена 28 6" xfId="54985"/>
    <cellStyle name="Цена 28 7" xfId="54986"/>
    <cellStyle name="Цена 28 8" xfId="54987"/>
    <cellStyle name="Цена 28 9" xfId="54988"/>
    <cellStyle name="Цена 29" xfId="54989"/>
    <cellStyle name="Цена 29 10" xfId="54990"/>
    <cellStyle name="Цена 29 2" xfId="54991"/>
    <cellStyle name="Цена 29 2 2" xfId="54992"/>
    <cellStyle name="Цена 29 2 2 2" xfId="54993"/>
    <cellStyle name="Цена 29 2 3" xfId="54994"/>
    <cellStyle name="Цена 29 2 3 2" xfId="54995"/>
    <cellStyle name="Цена 29 2 4" xfId="54996"/>
    <cellStyle name="Цена 29 2 4 2" xfId="54997"/>
    <cellStyle name="Цена 29 2 5" xfId="54998"/>
    <cellStyle name="Цена 29 2 6" xfId="54999"/>
    <cellStyle name="Цена 29 2 7" xfId="55000"/>
    <cellStyle name="Цена 29 2 8" xfId="55001"/>
    <cellStyle name="Цена 29 2 9" xfId="55002"/>
    <cellStyle name="Цена 29 3" xfId="55003"/>
    <cellStyle name="Цена 29 3 2" xfId="55004"/>
    <cellStyle name="Цена 29 4" xfId="55005"/>
    <cellStyle name="Цена 29 4 2" xfId="55006"/>
    <cellStyle name="Цена 29 5" xfId="55007"/>
    <cellStyle name="Цена 29 5 2" xfId="55008"/>
    <cellStyle name="Цена 29 6" xfId="55009"/>
    <cellStyle name="Цена 29 7" xfId="55010"/>
    <cellStyle name="Цена 29 8" xfId="55011"/>
    <cellStyle name="Цена 29 9" xfId="55012"/>
    <cellStyle name="Цена 3" xfId="2471"/>
    <cellStyle name="Цена 3 10" xfId="55013"/>
    <cellStyle name="Цена 3 2" xfId="8009"/>
    <cellStyle name="Цена 3 2 2" xfId="55014"/>
    <cellStyle name="Цена 3 2 2 2" xfId="55015"/>
    <cellStyle name="Цена 3 2 3" xfId="55016"/>
    <cellStyle name="Цена 3 2 3 2" xfId="55017"/>
    <cellStyle name="Цена 3 2 4" xfId="55018"/>
    <cellStyle name="Цена 3 2 4 2" xfId="55019"/>
    <cellStyle name="Цена 3 2 5" xfId="55020"/>
    <cellStyle name="Цена 3 2 6" xfId="55021"/>
    <cellStyle name="Цена 3 2 7" xfId="55022"/>
    <cellStyle name="Цена 3 2 8" xfId="55023"/>
    <cellStyle name="Цена 3 2 9" xfId="55024"/>
    <cellStyle name="Цена 3 3" xfId="7134"/>
    <cellStyle name="Цена 3 3 2" xfId="55025"/>
    <cellStyle name="Цена 3 4" xfId="55026"/>
    <cellStyle name="Цена 3 4 2" xfId="55027"/>
    <cellStyle name="Цена 3 5" xfId="55028"/>
    <cellStyle name="Цена 3 5 2" xfId="55029"/>
    <cellStyle name="Цена 3 6" xfId="55030"/>
    <cellStyle name="Цена 3 7" xfId="55031"/>
    <cellStyle name="Цена 3 8" xfId="55032"/>
    <cellStyle name="Цена 3 9" xfId="55033"/>
    <cellStyle name="Цена 30" xfId="55034"/>
    <cellStyle name="Цена 30 10" xfId="55035"/>
    <cellStyle name="Цена 30 2" xfId="55036"/>
    <cellStyle name="Цена 30 2 2" xfId="55037"/>
    <cellStyle name="Цена 30 2 2 2" xfId="55038"/>
    <cellStyle name="Цена 30 2 3" xfId="55039"/>
    <cellStyle name="Цена 30 2 3 2" xfId="55040"/>
    <cellStyle name="Цена 30 2 4" xfId="55041"/>
    <cellStyle name="Цена 30 2 4 2" xfId="55042"/>
    <cellStyle name="Цена 30 2 5" xfId="55043"/>
    <cellStyle name="Цена 30 2 6" xfId="55044"/>
    <cellStyle name="Цена 30 2 7" xfId="55045"/>
    <cellStyle name="Цена 30 2 8" xfId="55046"/>
    <cellStyle name="Цена 30 2 9" xfId="55047"/>
    <cellStyle name="Цена 30 3" xfId="55048"/>
    <cellStyle name="Цена 30 3 2" xfId="55049"/>
    <cellStyle name="Цена 30 4" xfId="55050"/>
    <cellStyle name="Цена 30 4 2" xfId="55051"/>
    <cellStyle name="Цена 30 5" xfId="55052"/>
    <cellStyle name="Цена 30 5 2" xfId="55053"/>
    <cellStyle name="Цена 30 6" xfId="55054"/>
    <cellStyle name="Цена 30 7" xfId="55055"/>
    <cellStyle name="Цена 30 8" xfId="55056"/>
    <cellStyle name="Цена 30 9" xfId="55057"/>
    <cellStyle name="Цена 31" xfId="55058"/>
    <cellStyle name="Цена 31 10" xfId="55059"/>
    <cellStyle name="Цена 31 2" xfId="55060"/>
    <cellStyle name="Цена 31 2 2" xfId="55061"/>
    <cellStyle name="Цена 31 2 2 2" xfId="55062"/>
    <cellStyle name="Цена 31 2 3" xfId="55063"/>
    <cellStyle name="Цена 31 2 3 2" xfId="55064"/>
    <cellStyle name="Цена 31 2 4" xfId="55065"/>
    <cellStyle name="Цена 31 2 4 2" xfId="55066"/>
    <cellStyle name="Цена 31 2 5" xfId="55067"/>
    <cellStyle name="Цена 31 2 6" xfId="55068"/>
    <cellStyle name="Цена 31 2 7" xfId="55069"/>
    <cellStyle name="Цена 31 2 8" xfId="55070"/>
    <cellStyle name="Цена 31 2 9" xfId="55071"/>
    <cellStyle name="Цена 31 3" xfId="55072"/>
    <cellStyle name="Цена 31 3 2" xfId="55073"/>
    <cellStyle name="Цена 31 4" xfId="55074"/>
    <cellStyle name="Цена 31 4 2" xfId="55075"/>
    <cellStyle name="Цена 31 5" xfId="55076"/>
    <cellStyle name="Цена 31 5 2" xfId="55077"/>
    <cellStyle name="Цена 31 6" xfId="55078"/>
    <cellStyle name="Цена 31 7" xfId="55079"/>
    <cellStyle name="Цена 31 8" xfId="55080"/>
    <cellStyle name="Цена 31 9" xfId="55081"/>
    <cellStyle name="Цена 32" xfId="55082"/>
    <cellStyle name="Цена 32 10" xfId="55083"/>
    <cellStyle name="Цена 32 2" xfId="55084"/>
    <cellStyle name="Цена 32 2 2" xfId="55085"/>
    <cellStyle name="Цена 32 2 2 2" xfId="55086"/>
    <cellStyle name="Цена 32 2 3" xfId="55087"/>
    <cellStyle name="Цена 32 2 3 2" xfId="55088"/>
    <cellStyle name="Цена 32 2 4" xfId="55089"/>
    <cellStyle name="Цена 32 2 4 2" xfId="55090"/>
    <cellStyle name="Цена 32 2 5" xfId="55091"/>
    <cellStyle name="Цена 32 2 6" xfId="55092"/>
    <cellStyle name="Цена 32 2 7" xfId="55093"/>
    <cellStyle name="Цена 32 2 8" xfId="55094"/>
    <cellStyle name="Цена 32 2 9" xfId="55095"/>
    <cellStyle name="Цена 32 3" xfId="55096"/>
    <cellStyle name="Цена 32 3 2" xfId="55097"/>
    <cellStyle name="Цена 32 4" xfId="55098"/>
    <cellStyle name="Цена 32 4 2" xfId="55099"/>
    <cellStyle name="Цена 32 5" xfId="55100"/>
    <cellStyle name="Цена 32 5 2" xfId="55101"/>
    <cellStyle name="Цена 32 6" xfId="55102"/>
    <cellStyle name="Цена 32 7" xfId="55103"/>
    <cellStyle name="Цена 32 8" xfId="55104"/>
    <cellStyle name="Цена 32 9" xfId="55105"/>
    <cellStyle name="Цена 33" xfId="55106"/>
    <cellStyle name="Цена 33 10" xfId="55107"/>
    <cellStyle name="Цена 33 2" xfId="55108"/>
    <cellStyle name="Цена 33 2 2" xfId="55109"/>
    <cellStyle name="Цена 33 2 2 2" xfId="55110"/>
    <cellStyle name="Цена 33 2 3" xfId="55111"/>
    <cellStyle name="Цена 33 2 3 2" xfId="55112"/>
    <cellStyle name="Цена 33 2 4" xfId="55113"/>
    <cellStyle name="Цена 33 2 4 2" xfId="55114"/>
    <cellStyle name="Цена 33 2 5" xfId="55115"/>
    <cellStyle name="Цена 33 2 6" xfId="55116"/>
    <cellStyle name="Цена 33 2 7" xfId="55117"/>
    <cellStyle name="Цена 33 2 8" xfId="55118"/>
    <cellStyle name="Цена 33 2 9" xfId="55119"/>
    <cellStyle name="Цена 33 3" xfId="55120"/>
    <cellStyle name="Цена 33 3 2" xfId="55121"/>
    <cellStyle name="Цена 33 4" xfId="55122"/>
    <cellStyle name="Цена 33 4 2" xfId="55123"/>
    <cellStyle name="Цена 33 5" xfId="55124"/>
    <cellStyle name="Цена 33 5 2" xfId="55125"/>
    <cellStyle name="Цена 33 6" xfId="55126"/>
    <cellStyle name="Цена 33 7" xfId="55127"/>
    <cellStyle name="Цена 33 8" xfId="55128"/>
    <cellStyle name="Цена 33 9" xfId="55129"/>
    <cellStyle name="Цена 34" xfId="55130"/>
    <cellStyle name="Цена 34 10" xfId="55131"/>
    <cellStyle name="Цена 34 2" xfId="55132"/>
    <cellStyle name="Цена 34 2 2" xfId="55133"/>
    <cellStyle name="Цена 34 2 2 2" xfId="55134"/>
    <cellStyle name="Цена 34 2 3" xfId="55135"/>
    <cellStyle name="Цена 34 2 3 2" xfId="55136"/>
    <cellStyle name="Цена 34 2 4" xfId="55137"/>
    <cellStyle name="Цена 34 2 4 2" xfId="55138"/>
    <cellStyle name="Цена 34 2 5" xfId="55139"/>
    <cellStyle name="Цена 34 2 6" xfId="55140"/>
    <cellStyle name="Цена 34 2 7" xfId="55141"/>
    <cellStyle name="Цена 34 2 8" xfId="55142"/>
    <cellStyle name="Цена 34 2 9" xfId="55143"/>
    <cellStyle name="Цена 34 3" xfId="55144"/>
    <cellStyle name="Цена 34 3 2" xfId="55145"/>
    <cellStyle name="Цена 34 4" xfId="55146"/>
    <cellStyle name="Цена 34 4 2" xfId="55147"/>
    <cellStyle name="Цена 34 5" xfId="55148"/>
    <cellStyle name="Цена 34 5 2" xfId="55149"/>
    <cellStyle name="Цена 34 6" xfId="55150"/>
    <cellStyle name="Цена 34 7" xfId="55151"/>
    <cellStyle name="Цена 34 8" xfId="55152"/>
    <cellStyle name="Цена 34 9" xfId="55153"/>
    <cellStyle name="Цена 35" xfId="55154"/>
    <cellStyle name="Цена 35 10" xfId="55155"/>
    <cellStyle name="Цена 35 2" xfId="55156"/>
    <cellStyle name="Цена 35 2 2" xfId="55157"/>
    <cellStyle name="Цена 35 2 2 2" xfId="55158"/>
    <cellStyle name="Цена 35 2 3" xfId="55159"/>
    <cellStyle name="Цена 35 2 3 2" xfId="55160"/>
    <cellStyle name="Цена 35 2 4" xfId="55161"/>
    <cellStyle name="Цена 35 2 4 2" xfId="55162"/>
    <cellStyle name="Цена 35 2 5" xfId="55163"/>
    <cellStyle name="Цена 35 2 6" xfId="55164"/>
    <cellStyle name="Цена 35 2 7" xfId="55165"/>
    <cellStyle name="Цена 35 2 8" xfId="55166"/>
    <cellStyle name="Цена 35 2 9" xfId="55167"/>
    <cellStyle name="Цена 35 3" xfId="55168"/>
    <cellStyle name="Цена 35 3 2" xfId="55169"/>
    <cellStyle name="Цена 35 4" xfId="55170"/>
    <cellStyle name="Цена 35 4 2" xfId="55171"/>
    <cellStyle name="Цена 35 5" xfId="55172"/>
    <cellStyle name="Цена 35 5 2" xfId="55173"/>
    <cellStyle name="Цена 35 6" xfId="55174"/>
    <cellStyle name="Цена 35 7" xfId="55175"/>
    <cellStyle name="Цена 35 8" xfId="55176"/>
    <cellStyle name="Цена 35 9" xfId="55177"/>
    <cellStyle name="Цена 36" xfId="55178"/>
    <cellStyle name="Цена 36 10" xfId="55179"/>
    <cellStyle name="Цена 36 2" xfId="55180"/>
    <cellStyle name="Цена 36 2 2" xfId="55181"/>
    <cellStyle name="Цена 36 2 2 2" xfId="55182"/>
    <cellStyle name="Цена 36 2 3" xfId="55183"/>
    <cellStyle name="Цена 36 2 3 2" xfId="55184"/>
    <cellStyle name="Цена 36 2 4" xfId="55185"/>
    <cellStyle name="Цена 36 2 4 2" xfId="55186"/>
    <cellStyle name="Цена 36 2 5" xfId="55187"/>
    <cellStyle name="Цена 36 2 6" xfId="55188"/>
    <cellStyle name="Цена 36 2 7" xfId="55189"/>
    <cellStyle name="Цена 36 2 8" xfId="55190"/>
    <cellStyle name="Цена 36 2 9" xfId="55191"/>
    <cellStyle name="Цена 36 3" xfId="55192"/>
    <cellStyle name="Цена 36 3 2" xfId="55193"/>
    <cellStyle name="Цена 36 4" xfId="55194"/>
    <cellStyle name="Цена 36 4 2" xfId="55195"/>
    <cellStyle name="Цена 36 5" xfId="55196"/>
    <cellStyle name="Цена 36 5 2" xfId="55197"/>
    <cellStyle name="Цена 36 6" xfId="55198"/>
    <cellStyle name="Цена 36 7" xfId="55199"/>
    <cellStyle name="Цена 36 8" xfId="55200"/>
    <cellStyle name="Цена 36 9" xfId="55201"/>
    <cellStyle name="Цена 37" xfId="55202"/>
    <cellStyle name="Цена 37 10" xfId="55203"/>
    <cellStyle name="Цена 37 2" xfId="55204"/>
    <cellStyle name="Цена 37 2 2" xfId="55205"/>
    <cellStyle name="Цена 37 2 2 2" xfId="55206"/>
    <cellStyle name="Цена 37 2 3" xfId="55207"/>
    <cellStyle name="Цена 37 2 3 2" xfId="55208"/>
    <cellStyle name="Цена 37 2 4" xfId="55209"/>
    <cellStyle name="Цена 37 2 4 2" xfId="55210"/>
    <cellStyle name="Цена 37 2 5" xfId="55211"/>
    <cellStyle name="Цена 37 2 6" xfId="55212"/>
    <cellStyle name="Цена 37 2 7" xfId="55213"/>
    <cellStyle name="Цена 37 2 8" xfId="55214"/>
    <cellStyle name="Цена 37 2 9" xfId="55215"/>
    <cellStyle name="Цена 37 3" xfId="55216"/>
    <cellStyle name="Цена 37 3 2" xfId="55217"/>
    <cellStyle name="Цена 37 4" xfId="55218"/>
    <cellStyle name="Цена 37 4 2" xfId="55219"/>
    <cellStyle name="Цена 37 5" xfId="55220"/>
    <cellStyle name="Цена 37 5 2" xfId="55221"/>
    <cellStyle name="Цена 37 6" xfId="55222"/>
    <cellStyle name="Цена 37 7" xfId="55223"/>
    <cellStyle name="Цена 37 8" xfId="55224"/>
    <cellStyle name="Цена 37 9" xfId="55225"/>
    <cellStyle name="Цена 38" xfId="55226"/>
    <cellStyle name="Цена 38 10" xfId="55227"/>
    <cellStyle name="Цена 38 2" xfId="55228"/>
    <cellStyle name="Цена 38 2 2" xfId="55229"/>
    <cellStyle name="Цена 38 2 2 2" xfId="55230"/>
    <cellStyle name="Цена 38 2 3" xfId="55231"/>
    <cellStyle name="Цена 38 2 3 2" xfId="55232"/>
    <cellStyle name="Цена 38 2 4" xfId="55233"/>
    <cellStyle name="Цена 38 2 4 2" xfId="55234"/>
    <cellStyle name="Цена 38 2 5" xfId="55235"/>
    <cellStyle name="Цена 38 2 6" xfId="55236"/>
    <cellStyle name="Цена 38 2 7" xfId="55237"/>
    <cellStyle name="Цена 38 2 8" xfId="55238"/>
    <cellStyle name="Цена 38 2 9" xfId="55239"/>
    <cellStyle name="Цена 38 3" xfId="55240"/>
    <cellStyle name="Цена 38 3 2" xfId="55241"/>
    <cellStyle name="Цена 38 4" xfId="55242"/>
    <cellStyle name="Цена 38 4 2" xfId="55243"/>
    <cellStyle name="Цена 38 5" xfId="55244"/>
    <cellStyle name="Цена 38 5 2" xfId="55245"/>
    <cellStyle name="Цена 38 6" xfId="55246"/>
    <cellStyle name="Цена 38 7" xfId="55247"/>
    <cellStyle name="Цена 38 8" xfId="55248"/>
    <cellStyle name="Цена 38 9" xfId="55249"/>
    <cellStyle name="Цена 39" xfId="55250"/>
    <cellStyle name="Цена 39 10" xfId="55251"/>
    <cellStyle name="Цена 39 2" xfId="55252"/>
    <cellStyle name="Цена 39 2 2" xfId="55253"/>
    <cellStyle name="Цена 39 2 2 2" xfId="55254"/>
    <cellStyle name="Цена 39 2 3" xfId="55255"/>
    <cellStyle name="Цена 39 2 3 2" xfId="55256"/>
    <cellStyle name="Цена 39 2 4" xfId="55257"/>
    <cellStyle name="Цена 39 2 4 2" xfId="55258"/>
    <cellStyle name="Цена 39 2 5" xfId="55259"/>
    <cellStyle name="Цена 39 2 6" xfId="55260"/>
    <cellStyle name="Цена 39 2 7" xfId="55261"/>
    <cellStyle name="Цена 39 2 8" xfId="55262"/>
    <cellStyle name="Цена 39 2 9" xfId="55263"/>
    <cellStyle name="Цена 39 3" xfId="55264"/>
    <cellStyle name="Цена 39 3 2" xfId="55265"/>
    <cellStyle name="Цена 39 4" xfId="55266"/>
    <cellStyle name="Цена 39 4 2" xfId="55267"/>
    <cellStyle name="Цена 39 5" xfId="55268"/>
    <cellStyle name="Цена 39 5 2" xfId="55269"/>
    <cellStyle name="Цена 39 6" xfId="55270"/>
    <cellStyle name="Цена 39 7" xfId="55271"/>
    <cellStyle name="Цена 39 8" xfId="55272"/>
    <cellStyle name="Цена 39 9" xfId="55273"/>
    <cellStyle name="Цена 4" xfId="2677"/>
    <cellStyle name="Цена 4 10" xfId="55274"/>
    <cellStyle name="Цена 4 2" xfId="8191"/>
    <cellStyle name="Цена 4 2 2" xfId="55275"/>
    <cellStyle name="Цена 4 2 2 2" xfId="55276"/>
    <cellStyle name="Цена 4 2 3" xfId="55277"/>
    <cellStyle name="Цена 4 2 3 2" xfId="55278"/>
    <cellStyle name="Цена 4 2 4" xfId="55279"/>
    <cellStyle name="Цена 4 2 4 2" xfId="55280"/>
    <cellStyle name="Цена 4 2 5" xfId="55281"/>
    <cellStyle name="Цена 4 2 6" xfId="55282"/>
    <cellStyle name="Цена 4 2 7" xfId="55283"/>
    <cellStyle name="Цена 4 2 8" xfId="55284"/>
    <cellStyle name="Цена 4 2 9" xfId="55285"/>
    <cellStyle name="Цена 4 3" xfId="7047"/>
    <cellStyle name="Цена 4 3 2" xfId="55286"/>
    <cellStyle name="Цена 4 4" xfId="55287"/>
    <cellStyle name="Цена 4 4 2" xfId="55288"/>
    <cellStyle name="Цена 4 5" xfId="55289"/>
    <cellStyle name="Цена 4 5 2" xfId="55290"/>
    <cellStyle name="Цена 4 6" xfId="55291"/>
    <cellStyle name="Цена 4 7" xfId="55292"/>
    <cellStyle name="Цена 4 8" xfId="55293"/>
    <cellStyle name="Цена 4 9" xfId="55294"/>
    <cellStyle name="Цена 40" xfId="55295"/>
    <cellStyle name="Цена 40 10" xfId="55296"/>
    <cellStyle name="Цена 40 2" xfId="55297"/>
    <cellStyle name="Цена 40 2 2" xfId="55298"/>
    <cellStyle name="Цена 40 2 2 2" xfId="55299"/>
    <cellStyle name="Цена 40 2 3" xfId="55300"/>
    <cellStyle name="Цена 40 2 3 2" xfId="55301"/>
    <cellStyle name="Цена 40 2 4" xfId="55302"/>
    <cellStyle name="Цена 40 2 4 2" xfId="55303"/>
    <cellStyle name="Цена 40 2 5" xfId="55304"/>
    <cellStyle name="Цена 40 2 6" xfId="55305"/>
    <cellStyle name="Цена 40 2 7" xfId="55306"/>
    <cellStyle name="Цена 40 2 8" xfId="55307"/>
    <cellStyle name="Цена 40 2 9" xfId="55308"/>
    <cellStyle name="Цена 40 3" xfId="55309"/>
    <cellStyle name="Цена 40 3 2" xfId="55310"/>
    <cellStyle name="Цена 40 4" xfId="55311"/>
    <cellStyle name="Цена 40 4 2" xfId="55312"/>
    <cellStyle name="Цена 40 5" xfId="55313"/>
    <cellStyle name="Цена 40 5 2" xfId="55314"/>
    <cellStyle name="Цена 40 6" xfId="55315"/>
    <cellStyle name="Цена 40 7" xfId="55316"/>
    <cellStyle name="Цена 40 8" xfId="55317"/>
    <cellStyle name="Цена 40 9" xfId="55318"/>
    <cellStyle name="Цена 41" xfId="55319"/>
    <cellStyle name="Цена 41 10" xfId="55320"/>
    <cellStyle name="Цена 41 2" xfId="55321"/>
    <cellStyle name="Цена 41 2 2" xfId="55322"/>
    <cellStyle name="Цена 41 2 2 2" xfId="55323"/>
    <cellStyle name="Цена 41 2 3" xfId="55324"/>
    <cellStyle name="Цена 41 2 3 2" xfId="55325"/>
    <cellStyle name="Цена 41 2 4" xfId="55326"/>
    <cellStyle name="Цена 41 2 4 2" xfId="55327"/>
    <cellStyle name="Цена 41 2 5" xfId="55328"/>
    <cellStyle name="Цена 41 2 6" xfId="55329"/>
    <cellStyle name="Цена 41 2 7" xfId="55330"/>
    <cellStyle name="Цена 41 2 8" xfId="55331"/>
    <cellStyle name="Цена 41 2 9" xfId="55332"/>
    <cellStyle name="Цена 41 3" xfId="55333"/>
    <cellStyle name="Цена 41 3 2" xfId="55334"/>
    <cellStyle name="Цена 41 4" xfId="55335"/>
    <cellStyle name="Цена 41 4 2" xfId="55336"/>
    <cellStyle name="Цена 41 5" xfId="55337"/>
    <cellStyle name="Цена 41 5 2" xfId="55338"/>
    <cellStyle name="Цена 41 6" xfId="55339"/>
    <cellStyle name="Цена 41 7" xfId="55340"/>
    <cellStyle name="Цена 41 8" xfId="55341"/>
    <cellStyle name="Цена 41 9" xfId="55342"/>
    <cellStyle name="Цена 42" xfId="55343"/>
    <cellStyle name="Цена 42 10" xfId="55344"/>
    <cellStyle name="Цена 42 2" xfId="55345"/>
    <cellStyle name="Цена 42 2 2" xfId="55346"/>
    <cellStyle name="Цена 42 2 2 2" xfId="55347"/>
    <cellStyle name="Цена 42 2 3" xfId="55348"/>
    <cellStyle name="Цена 42 2 3 2" xfId="55349"/>
    <cellStyle name="Цена 42 2 4" xfId="55350"/>
    <cellStyle name="Цена 42 2 4 2" xfId="55351"/>
    <cellStyle name="Цена 42 2 5" xfId="55352"/>
    <cellStyle name="Цена 42 2 6" xfId="55353"/>
    <cellStyle name="Цена 42 2 7" xfId="55354"/>
    <cellStyle name="Цена 42 2 8" xfId="55355"/>
    <cellStyle name="Цена 42 2 9" xfId="55356"/>
    <cellStyle name="Цена 42 3" xfId="55357"/>
    <cellStyle name="Цена 42 3 2" xfId="55358"/>
    <cellStyle name="Цена 42 4" xfId="55359"/>
    <cellStyle name="Цена 42 4 2" xfId="55360"/>
    <cellStyle name="Цена 42 5" xfId="55361"/>
    <cellStyle name="Цена 42 5 2" xfId="55362"/>
    <cellStyle name="Цена 42 6" xfId="55363"/>
    <cellStyle name="Цена 42 7" xfId="55364"/>
    <cellStyle name="Цена 42 8" xfId="55365"/>
    <cellStyle name="Цена 42 9" xfId="55366"/>
    <cellStyle name="Цена 43" xfId="55367"/>
    <cellStyle name="Цена 43 10" xfId="55368"/>
    <cellStyle name="Цена 43 2" xfId="55369"/>
    <cellStyle name="Цена 43 2 2" xfId="55370"/>
    <cellStyle name="Цена 43 2 2 2" xfId="55371"/>
    <cellStyle name="Цена 43 2 3" xfId="55372"/>
    <cellStyle name="Цена 43 2 3 2" xfId="55373"/>
    <cellStyle name="Цена 43 2 4" xfId="55374"/>
    <cellStyle name="Цена 43 2 4 2" xfId="55375"/>
    <cellStyle name="Цена 43 2 5" xfId="55376"/>
    <cellStyle name="Цена 43 2 6" xfId="55377"/>
    <cellStyle name="Цена 43 2 7" xfId="55378"/>
    <cellStyle name="Цена 43 2 8" xfId="55379"/>
    <cellStyle name="Цена 43 2 9" xfId="55380"/>
    <cellStyle name="Цена 43 3" xfId="55381"/>
    <cellStyle name="Цена 43 3 2" xfId="55382"/>
    <cellStyle name="Цена 43 4" xfId="55383"/>
    <cellStyle name="Цена 43 4 2" xfId="55384"/>
    <cellStyle name="Цена 43 5" xfId="55385"/>
    <cellStyle name="Цена 43 5 2" xfId="55386"/>
    <cellStyle name="Цена 43 6" xfId="55387"/>
    <cellStyle name="Цена 43 7" xfId="55388"/>
    <cellStyle name="Цена 43 8" xfId="55389"/>
    <cellStyle name="Цена 43 9" xfId="55390"/>
    <cellStyle name="Цена 44" xfId="55391"/>
    <cellStyle name="Цена 44 10" xfId="55392"/>
    <cellStyle name="Цена 44 2" xfId="55393"/>
    <cellStyle name="Цена 44 2 2" xfId="55394"/>
    <cellStyle name="Цена 44 2 2 2" xfId="55395"/>
    <cellStyle name="Цена 44 2 3" xfId="55396"/>
    <cellStyle name="Цена 44 2 3 2" xfId="55397"/>
    <cellStyle name="Цена 44 2 4" xfId="55398"/>
    <cellStyle name="Цена 44 2 4 2" xfId="55399"/>
    <cellStyle name="Цена 44 2 5" xfId="55400"/>
    <cellStyle name="Цена 44 2 6" xfId="55401"/>
    <cellStyle name="Цена 44 2 7" xfId="55402"/>
    <cellStyle name="Цена 44 2 8" xfId="55403"/>
    <cellStyle name="Цена 44 2 9" xfId="55404"/>
    <cellStyle name="Цена 44 3" xfId="55405"/>
    <cellStyle name="Цена 44 3 2" xfId="55406"/>
    <cellStyle name="Цена 44 4" xfId="55407"/>
    <cellStyle name="Цена 44 4 2" xfId="55408"/>
    <cellStyle name="Цена 44 5" xfId="55409"/>
    <cellStyle name="Цена 44 5 2" xfId="55410"/>
    <cellStyle name="Цена 44 6" xfId="55411"/>
    <cellStyle name="Цена 44 7" xfId="55412"/>
    <cellStyle name="Цена 44 8" xfId="55413"/>
    <cellStyle name="Цена 44 9" xfId="55414"/>
    <cellStyle name="Цена 45" xfId="55415"/>
    <cellStyle name="Цена 45 10" xfId="55416"/>
    <cellStyle name="Цена 45 2" xfId="55417"/>
    <cellStyle name="Цена 45 2 2" xfId="55418"/>
    <cellStyle name="Цена 45 2 2 2" xfId="55419"/>
    <cellStyle name="Цена 45 2 3" xfId="55420"/>
    <cellStyle name="Цена 45 2 3 2" xfId="55421"/>
    <cellStyle name="Цена 45 2 4" xfId="55422"/>
    <cellStyle name="Цена 45 2 4 2" xfId="55423"/>
    <cellStyle name="Цена 45 2 5" xfId="55424"/>
    <cellStyle name="Цена 45 2 6" xfId="55425"/>
    <cellStyle name="Цена 45 2 7" xfId="55426"/>
    <cellStyle name="Цена 45 2 8" xfId="55427"/>
    <cellStyle name="Цена 45 2 9" xfId="55428"/>
    <cellStyle name="Цена 45 3" xfId="55429"/>
    <cellStyle name="Цена 45 3 2" xfId="55430"/>
    <cellStyle name="Цена 45 4" xfId="55431"/>
    <cellStyle name="Цена 45 4 2" xfId="55432"/>
    <cellStyle name="Цена 45 5" xfId="55433"/>
    <cellStyle name="Цена 45 5 2" xfId="55434"/>
    <cellStyle name="Цена 45 6" xfId="55435"/>
    <cellStyle name="Цена 45 7" xfId="55436"/>
    <cellStyle name="Цена 45 8" xfId="55437"/>
    <cellStyle name="Цена 45 9" xfId="55438"/>
    <cellStyle name="Цена 46" xfId="55439"/>
    <cellStyle name="Цена 46 10" xfId="55440"/>
    <cellStyle name="Цена 46 2" xfId="55441"/>
    <cellStyle name="Цена 46 2 2" xfId="55442"/>
    <cellStyle name="Цена 46 2 2 2" xfId="55443"/>
    <cellStyle name="Цена 46 2 3" xfId="55444"/>
    <cellStyle name="Цена 46 2 3 2" xfId="55445"/>
    <cellStyle name="Цена 46 2 4" xfId="55446"/>
    <cellStyle name="Цена 46 2 4 2" xfId="55447"/>
    <cellStyle name="Цена 46 2 5" xfId="55448"/>
    <cellStyle name="Цена 46 2 6" xfId="55449"/>
    <cellStyle name="Цена 46 2 7" xfId="55450"/>
    <cellStyle name="Цена 46 2 8" xfId="55451"/>
    <cellStyle name="Цена 46 2 9" xfId="55452"/>
    <cellStyle name="Цена 46 3" xfId="55453"/>
    <cellStyle name="Цена 46 3 2" xfId="55454"/>
    <cellStyle name="Цена 46 4" xfId="55455"/>
    <cellStyle name="Цена 46 4 2" xfId="55456"/>
    <cellStyle name="Цена 46 5" xfId="55457"/>
    <cellStyle name="Цена 46 5 2" xfId="55458"/>
    <cellStyle name="Цена 46 6" xfId="55459"/>
    <cellStyle name="Цена 46 7" xfId="55460"/>
    <cellStyle name="Цена 46 8" xfId="55461"/>
    <cellStyle name="Цена 46 9" xfId="55462"/>
    <cellStyle name="Цена 47" xfId="55463"/>
    <cellStyle name="Цена 47 10" xfId="55464"/>
    <cellStyle name="Цена 47 2" xfId="55465"/>
    <cellStyle name="Цена 47 2 2" xfId="55466"/>
    <cellStyle name="Цена 47 2 2 2" xfId="55467"/>
    <cellStyle name="Цена 47 2 3" xfId="55468"/>
    <cellStyle name="Цена 47 2 3 2" xfId="55469"/>
    <cellStyle name="Цена 47 2 4" xfId="55470"/>
    <cellStyle name="Цена 47 2 4 2" xfId="55471"/>
    <cellStyle name="Цена 47 2 5" xfId="55472"/>
    <cellStyle name="Цена 47 2 6" xfId="55473"/>
    <cellStyle name="Цена 47 2 7" xfId="55474"/>
    <cellStyle name="Цена 47 2 8" xfId="55475"/>
    <cellStyle name="Цена 47 2 9" xfId="55476"/>
    <cellStyle name="Цена 47 3" xfId="55477"/>
    <cellStyle name="Цена 47 3 2" xfId="55478"/>
    <cellStyle name="Цена 47 4" xfId="55479"/>
    <cellStyle name="Цена 47 4 2" xfId="55480"/>
    <cellStyle name="Цена 47 5" xfId="55481"/>
    <cellStyle name="Цена 47 5 2" xfId="55482"/>
    <cellStyle name="Цена 47 6" xfId="55483"/>
    <cellStyle name="Цена 47 7" xfId="55484"/>
    <cellStyle name="Цена 47 8" xfId="55485"/>
    <cellStyle name="Цена 47 9" xfId="55486"/>
    <cellStyle name="Цена 48" xfId="55487"/>
    <cellStyle name="Цена 48 10" xfId="55488"/>
    <cellStyle name="Цена 48 2" xfId="55489"/>
    <cellStyle name="Цена 48 2 2" xfId="55490"/>
    <cellStyle name="Цена 48 2 2 2" xfId="55491"/>
    <cellStyle name="Цена 48 2 3" xfId="55492"/>
    <cellStyle name="Цена 48 2 3 2" xfId="55493"/>
    <cellStyle name="Цена 48 2 4" xfId="55494"/>
    <cellStyle name="Цена 48 2 4 2" xfId="55495"/>
    <cellStyle name="Цена 48 2 5" xfId="55496"/>
    <cellStyle name="Цена 48 2 6" xfId="55497"/>
    <cellStyle name="Цена 48 2 7" xfId="55498"/>
    <cellStyle name="Цена 48 2 8" xfId="55499"/>
    <cellStyle name="Цена 48 2 9" xfId="55500"/>
    <cellStyle name="Цена 48 3" xfId="55501"/>
    <cellStyle name="Цена 48 3 2" xfId="55502"/>
    <cellStyle name="Цена 48 4" xfId="55503"/>
    <cellStyle name="Цена 48 4 2" xfId="55504"/>
    <cellStyle name="Цена 48 5" xfId="55505"/>
    <cellStyle name="Цена 48 5 2" xfId="55506"/>
    <cellStyle name="Цена 48 6" xfId="55507"/>
    <cellStyle name="Цена 48 7" xfId="55508"/>
    <cellStyle name="Цена 48 8" xfId="55509"/>
    <cellStyle name="Цена 48 9" xfId="55510"/>
    <cellStyle name="Цена 49" xfId="55511"/>
    <cellStyle name="Цена 49 10" xfId="55512"/>
    <cellStyle name="Цена 49 2" xfId="55513"/>
    <cellStyle name="Цена 49 2 2" xfId="55514"/>
    <cellStyle name="Цена 49 2 2 2" xfId="55515"/>
    <cellStyle name="Цена 49 2 3" xfId="55516"/>
    <cellStyle name="Цена 49 2 3 2" xfId="55517"/>
    <cellStyle name="Цена 49 2 4" xfId="55518"/>
    <cellStyle name="Цена 49 2 4 2" xfId="55519"/>
    <cellStyle name="Цена 49 2 5" xfId="55520"/>
    <cellStyle name="Цена 49 2 6" xfId="55521"/>
    <cellStyle name="Цена 49 2 7" xfId="55522"/>
    <cellStyle name="Цена 49 2 8" xfId="55523"/>
    <cellStyle name="Цена 49 2 9" xfId="55524"/>
    <cellStyle name="Цена 49 3" xfId="55525"/>
    <cellStyle name="Цена 49 3 2" xfId="55526"/>
    <cellStyle name="Цена 49 4" xfId="55527"/>
    <cellStyle name="Цена 49 4 2" xfId="55528"/>
    <cellStyle name="Цена 49 5" xfId="55529"/>
    <cellStyle name="Цена 49 5 2" xfId="55530"/>
    <cellStyle name="Цена 49 6" xfId="55531"/>
    <cellStyle name="Цена 49 7" xfId="55532"/>
    <cellStyle name="Цена 49 8" xfId="55533"/>
    <cellStyle name="Цена 49 9" xfId="55534"/>
    <cellStyle name="Цена 5" xfId="2905"/>
    <cellStyle name="Цена 5 10" xfId="55535"/>
    <cellStyle name="Цена 5 2" xfId="8397"/>
    <cellStyle name="Цена 5 2 2" xfId="55536"/>
    <cellStyle name="Цена 5 2 2 2" xfId="55537"/>
    <cellStyle name="Цена 5 2 3" xfId="55538"/>
    <cellStyle name="Цена 5 2 3 2" xfId="55539"/>
    <cellStyle name="Цена 5 2 4" xfId="55540"/>
    <cellStyle name="Цена 5 2 4 2" xfId="55541"/>
    <cellStyle name="Цена 5 2 5" xfId="55542"/>
    <cellStyle name="Цена 5 2 6" xfId="55543"/>
    <cellStyle name="Цена 5 2 7" xfId="55544"/>
    <cellStyle name="Цена 5 2 8" xfId="55545"/>
    <cellStyle name="Цена 5 2 9" xfId="55546"/>
    <cellStyle name="Цена 5 3" xfId="6853"/>
    <cellStyle name="Цена 5 3 2" xfId="55547"/>
    <cellStyle name="Цена 5 4" xfId="55548"/>
    <cellStyle name="Цена 5 4 2" xfId="55549"/>
    <cellStyle name="Цена 5 5" xfId="55550"/>
    <cellStyle name="Цена 5 5 2" xfId="55551"/>
    <cellStyle name="Цена 5 6" xfId="55552"/>
    <cellStyle name="Цена 5 7" xfId="55553"/>
    <cellStyle name="Цена 5 8" xfId="55554"/>
    <cellStyle name="Цена 5 9" xfId="55555"/>
    <cellStyle name="Цена 50" xfId="55556"/>
    <cellStyle name="Цена 50 10" xfId="55557"/>
    <cellStyle name="Цена 50 2" xfId="55558"/>
    <cellStyle name="Цена 50 2 2" xfId="55559"/>
    <cellStyle name="Цена 50 2 2 2" xfId="55560"/>
    <cellStyle name="Цена 50 2 3" xfId="55561"/>
    <cellStyle name="Цена 50 2 3 2" xfId="55562"/>
    <cellStyle name="Цена 50 2 4" xfId="55563"/>
    <cellStyle name="Цена 50 2 4 2" xfId="55564"/>
    <cellStyle name="Цена 50 2 5" xfId="55565"/>
    <cellStyle name="Цена 50 2 6" xfId="55566"/>
    <cellStyle name="Цена 50 2 7" xfId="55567"/>
    <cellStyle name="Цена 50 2 8" xfId="55568"/>
    <cellStyle name="Цена 50 2 9" xfId="55569"/>
    <cellStyle name="Цена 50 3" xfId="55570"/>
    <cellStyle name="Цена 50 3 2" xfId="55571"/>
    <cellStyle name="Цена 50 4" xfId="55572"/>
    <cellStyle name="Цена 50 4 2" xfId="55573"/>
    <cellStyle name="Цена 50 5" xfId="55574"/>
    <cellStyle name="Цена 50 5 2" xfId="55575"/>
    <cellStyle name="Цена 50 6" xfId="55576"/>
    <cellStyle name="Цена 50 7" xfId="55577"/>
    <cellStyle name="Цена 50 8" xfId="55578"/>
    <cellStyle name="Цена 50 9" xfId="55579"/>
    <cellStyle name="Цена 51" xfId="55580"/>
    <cellStyle name="Цена 51 10" xfId="55581"/>
    <cellStyle name="Цена 51 2" xfId="55582"/>
    <cellStyle name="Цена 51 2 2" xfId="55583"/>
    <cellStyle name="Цена 51 2 2 2" xfId="55584"/>
    <cellStyle name="Цена 51 2 3" xfId="55585"/>
    <cellStyle name="Цена 51 2 3 2" xfId="55586"/>
    <cellStyle name="Цена 51 2 4" xfId="55587"/>
    <cellStyle name="Цена 51 2 4 2" xfId="55588"/>
    <cellStyle name="Цена 51 2 5" xfId="55589"/>
    <cellStyle name="Цена 51 2 6" xfId="55590"/>
    <cellStyle name="Цена 51 2 7" xfId="55591"/>
    <cellStyle name="Цена 51 2 8" xfId="55592"/>
    <cellStyle name="Цена 51 2 9" xfId="55593"/>
    <cellStyle name="Цена 51 3" xfId="55594"/>
    <cellStyle name="Цена 51 3 2" xfId="55595"/>
    <cellStyle name="Цена 51 4" xfId="55596"/>
    <cellStyle name="Цена 51 4 2" xfId="55597"/>
    <cellStyle name="Цена 51 5" xfId="55598"/>
    <cellStyle name="Цена 51 5 2" xfId="55599"/>
    <cellStyle name="Цена 51 6" xfId="55600"/>
    <cellStyle name="Цена 51 7" xfId="55601"/>
    <cellStyle name="Цена 51 8" xfId="55602"/>
    <cellStyle name="Цена 51 9" xfId="55603"/>
    <cellStyle name="Цена 52" xfId="55604"/>
    <cellStyle name="Цена 52 10" xfId="55605"/>
    <cellStyle name="Цена 52 2" xfId="55606"/>
    <cellStyle name="Цена 52 2 2" xfId="55607"/>
    <cellStyle name="Цена 52 2 2 2" xfId="55608"/>
    <cellStyle name="Цена 52 2 3" xfId="55609"/>
    <cellStyle name="Цена 52 2 3 2" xfId="55610"/>
    <cellStyle name="Цена 52 2 4" xfId="55611"/>
    <cellStyle name="Цена 52 2 4 2" xfId="55612"/>
    <cellStyle name="Цена 52 2 5" xfId="55613"/>
    <cellStyle name="Цена 52 2 6" xfId="55614"/>
    <cellStyle name="Цена 52 2 7" xfId="55615"/>
    <cellStyle name="Цена 52 2 8" xfId="55616"/>
    <cellStyle name="Цена 52 2 9" xfId="55617"/>
    <cellStyle name="Цена 52 3" xfId="55618"/>
    <cellStyle name="Цена 52 3 2" xfId="55619"/>
    <cellStyle name="Цена 52 4" xfId="55620"/>
    <cellStyle name="Цена 52 4 2" xfId="55621"/>
    <cellStyle name="Цена 52 5" xfId="55622"/>
    <cellStyle name="Цена 52 5 2" xfId="55623"/>
    <cellStyle name="Цена 52 6" xfId="55624"/>
    <cellStyle name="Цена 52 7" xfId="55625"/>
    <cellStyle name="Цена 52 8" xfId="55626"/>
    <cellStyle name="Цена 52 9" xfId="55627"/>
    <cellStyle name="Цена 53" xfId="55628"/>
    <cellStyle name="Цена 53 10" xfId="55629"/>
    <cellStyle name="Цена 53 2" xfId="55630"/>
    <cellStyle name="Цена 53 2 2" xfId="55631"/>
    <cellStyle name="Цена 53 2 2 2" xfId="55632"/>
    <cellStyle name="Цена 53 2 3" xfId="55633"/>
    <cellStyle name="Цена 53 2 3 2" xfId="55634"/>
    <cellStyle name="Цена 53 2 4" xfId="55635"/>
    <cellStyle name="Цена 53 2 4 2" xfId="55636"/>
    <cellStyle name="Цена 53 2 5" xfId="55637"/>
    <cellStyle name="Цена 53 2 6" xfId="55638"/>
    <cellStyle name="Цена 53 2 7" xfId="55639"/>
    <cellStyle name="Цена 53 2 8" xfId="55640"/>
    <cellStyle name="Цена 53 2 9" xfId="55641"/>
    <cellStyle name="Цена 53 3" xfId="55642"/>
    <cellStyle name="Цена 53 3 2" xfId="55643"/>
    <cellStyle name="Цена 53 4" xfId="55644"/>
    <cellStyle name="Цена 53 4 2" xfId="55645"/>
    <cellStyle name="Цена 53 5" xfId="55646"/>
    <cellStyle name="Цена 53 5 2" xfId="55647"/>
    <cellStyle name="Цена 53 6" xfId="55648"/>
    <cellStyle name="Цена 53 7" xfId="55649"/>
    <cellStyle name="Цена 53 8" xfId="55650"/>
    <cellStyle name="Цена 53 9" xfId="55651"/>
    <cellStyle name="Цена 54" xfId="55652"/>
    <cellStyle name="Цена 54 10" xfId="55653"/>
    <cellStyle name="Цена 54 2" xfId="55654"/>
    <cellStyle name="Цена 54 2 2" xfId="55655"/>
    <cellStyle name="Цена 54 2 2 2" xfId="55656"/>
    <cellStyle name="Цена 54 2 3" xfId="55657"/>
    <cellStyle name="Цена 54 2 3 2" xfId="55658"/>
    <cellStyle name="Цена 54 2 4" xfId="55659"/>
    <cellStyle name="Цена 54 2 4 2" xfId="55660"/>
    <cellStyle name="Цена 54 2 5" xfId="55661"/>
    <cellStyle name="Цена 54 2 6" xfId="55662"/>
    <cellStyle name="Цена 54 2 7" xfId="55663"/>
    <cellStyle name="Цена 54 2 8" xfId="55664"/>
    <cellStyle name="Цена 54 2 9" xfId="55665"/>
    <cellStyle name="Цена 54 3" xfId="55666"/>
    <cellStyle name="Цена 54 3 2" xfId="55667"/>
    <cellStyle name="Цена 54 4" xfId="55668"/>
    <cellStyle name="Цена 54 4 2" xfId="55669"/>
    <cellStyle name="Цена 54 5" xfId="55670"/>
    <cellStyle name="Цена 54 5 2" xfId="55671"/>
    <cellStyle name="Цена 54 6" xfId="55672"/>
    <cellStyle name="Цена 54 7" xfId="55673"/>
    <cellStyle name="Цена 54 8" xfId="55674"/>
    <cellStyle name="Цена 54 9" xfId="55675"/>
    <cellStyle name="Цена 55" xfId="55676"/>
    <cellStyle name="Цена 55 10" xfId="55677"/>
    <cellStyle name="Цена 55 2" xfId="55678"/>
    <cellStyle name="Цена 55 2 2" xfId="55679"/>
    <cellStyle name="Цена 55 2 2 2" xfId="55680"/>
    <cellStyle name="Цена 55 2 3" xfId="55681"/>
    <cellStyle name="Цена 55 2 3 2" xfId="55682"/>
    <cellStyle name="Цена 55 2 4" xfId="55683"/>
    <cellStyle name="Цена 55 2 4 2" xfId="55684"/>
    <cellStyle name="Цена 55 2 5" xfId="55685"/>
    <cellStyle name="Цена 55 2 6" xfId="55686"/>
    <cellStyle name="Цена 55 2 7" xfId="55687"/>
    <cellStyle name="Цена 55 2 8" xfId="55688"/>
    <cellStyle name="Цена 55 2 9" xfId="55689"/>
    <cellStyle name="Цена 55 3" xfId="55690"/>
    <cellStyle name="Цена 55 3 2" xfId="55691"/>
    <cellStyle name="Цена 55 4" xfId="55692"/>
    <cellStyle name="Цена 55 4 2" xfId="55693"/>
    <cellStyle name="Цена 55 5" xfId="55694"/>
    <cellStyle name="Цена 55 5 2" xfId="55695"/>
    <cellStyle name="Цена 55 6" xfId="55696"/>
    <cellStyle name="Цена 55 7" xfId="55697"/>
    <cellStyle name="Цена 55 8" xfId="55698"/>
    <cellStyle name="Цена 55 9" xfId="55699"/>
    <cellStyle name="Цена 56" xfId="55700"/>
    <cellStyle name="Цена 56 10" xfId="55701"/>
    <cellStyle name="Цена 56 2" xfId="55702"/>
    <cellStyle name="Цена 56 2 2" xfId="55703"/>
    <cellStyle name="Цена 56 2 2 2" xfId="55704"/>
    <cellStyle name="Цена 56 2 3" xfId="55705"/>
    <cellStyle name="Цена 56 2 3 2" xfId="55706"/>
    <cellStyle name="Цена 56 2 4" xfId="55707"/>
    <cellStyle name="Цена 56 2 4 2" xfId="55708"/>
    <cellStyle name="Цена 56 2 5" xfId="55709"/>
    <cellStyle name="Цена 56 2 6" xfId="55710"/>
    <cellStyle name="Цена 56 2 7" xfId="55711"/>
    <cellStyle name="Цена 56 2 8" xfId="55712"/>
    <cellStyle name="Цена 56 2 9" xfId="55713"/>
    <cellStyle name="Цена 56 3" xfId="55714"/>
    <cellStyle name="Цена 56 3 2" xfId="55715"/>
    <cellStyle name="Цена 56 4" xfId="55716"/>
    <cellStyle name="Цена 56 4 2" xfId="55717"/>
    <cellStyle name="Цена 56 5" xfId="55718"/>
    <cellStyle name="Цена 56 5 2" xfId="55719"/>
    <cellStyle name="Цена 56 6" xfId="55720"/>
    <cellStyle name="Цена 56 7" xfId="55721"/>
    <cellStyle name="Цена 56 8" xfId="55722"/>
    <cellStyle name="Цена 56 9" xfId="55723"/>
    <cellStyle name="Цена 57" xfId="55724"/>
    <cellStyle name="Цена 57 10" xfId="55725"/>
    <cellStyle name="Цена 57 2" xfId="55726"/>
    <cellStyle name="Цена 57 2 2" xfId="55727"/>
    <cellStyle name="Цена 57 2 2 2" xfId="55728"/>
    <cellStyle name="Цена 57 2 3" xfId="55729"/>
    <cellStyle name="Цена 57 2 3 2" xfId="55730"/>
    <cellStyle name="Цена 57 2 4" xfId="55731"/>
    <cellStyle name="Цена 57 2 4 2" xfId="55732"/>
    <cellStyle name="Цена 57 2 5" xfId="55733"/>
    <cellStyle name="Цена 57 2 6" xfId="55734"/>
    <cellStyle name="Цена 57 2 7" xfId="55735"/>
    <cellStyle name="Цена 57 2 8" xfId="55736"/>
    <cellStyle name="Цена 57 2 9" xfId="55737"/>
    <cellStyle name="Цена 57 3" xfId="55738"/>
    <cellStyle name="Цена 57 3 2" xfId="55739"/>
    <cellStyle name="Цена 57 4" xfId="55740"/>
    <cellStyle name="Цена 57 4 2" xfId="55741"/>
    <cellStyle name="Цена 57 5" xfId="55742"/>
    <cellStyle name="Цена 57 5 2" xfId="55743"/>
    <cellStyle name="Цена 57 6" xfId="55744"/>
    <cellStyle name="Цена 57 7" xfId="55745"/>
    <cellStyle name="Цена 57 8" xfId="55746"/>
    <cellStyle name="Цена 57 9" xfId="55747"/>
    <cellStyle name="Цена 58" xfId="55748"/>
    <cellStyle name="Цена 58 10" xfId="55749"/>
    <cellStyle name="Цена 58 2" xfId="55750"/>
    <cellStyle name="Цена 58 2 2" xfId="55751"/>
    <cellStyle name="Цена 58 2 2 2" xfId="55752"/>
    <cellStyle name="Цена 58 2 3" xfId="55753"/>
    <cellStyle name="Цена 58 2 3 2" xfId="55754"/>
    <cellStyle name="Цена 58 2 4" xfId="55755"/>
    <cellStyle name="Цена 58 2 4 2" xfId="55756"/>
    <cellStyle name="Цена 58 2 5" xfId="55757"/>
    <cellStyle name="Цена 58 2 6" xfId="55758"/>
    <cellStyle name="Цена 58 2 7" xfId="55759"/>
    <cellStyle name="Цена 58 2 8" xfId="55760"/>
    <cellStyle name="Цена 58 2 9" xfId="55761"/>
    <cellStyle name="Цена 58 3" xfId="55762"/>
    <cellStyle name="Цена 58 3 2" xfId="55763"/>
    <cellStyle name="Цена 58 4" xfId="55764"/>
    <cellStyle name="Цена 58 4 2" xfId="55765"/>
    <cellStyle name="Цена 58 5" xfId="55766"/>
    <cellStyle name="Цена 58 5 2" xfId="55767"/>
    <cellStyle name="Цена 58 6" xfId="55768"/>
    <cellStyle name="Цена 58 7" xfId="55769"/>
    <cellStyle name="Цена 58 8" xfId="55770"/>
    <cellStyle name="Цена 58 9" xfId="55771"/>
    <cellStyle name="Цена 59" xfId="55772"/>
    <cellStyle name="Цена 59 10" xfId="55773"/>
    <cellStyle name="Цена 59 2" xfId="55774"/>
    <cellStyle name="Цена 59 2 2" xfId="55775"/>
    <cellStyle name="Цена 59 2 2 2" xfId="55776"/>
    <cellStyle name="Цена 59 2 3" xfId="55777"/>
    <cellStyle name="Цена 59 2 3 2" xfId="55778"/>
    <cellStyle name="Цена 59 2 4" xfId="55779"/>
    <cellStyle name="Цена 59 2 4 2" xfId="55780"/>
    <cellStyle name="Цена 59 2 5" xfId="55781"/>
    <cellStyle name="Цена 59 2 6" xfId="55782"/>
    <cellStyle name="Цена 59 2 7" xfId="55783"/>
    <cellStyle name="Цена 59 2 8" xfId="55784"/>
    <cellStyle name="Цена 59 2 9" xfId="55785"/>
    <cellStyle name="Цена 59 3" xfId="55786"/>
    <cellStyle name="Цена 59 3 2" xfId="55787"/>
    <cellStyle name="Цена 59 4" xfId="55788"/>
    <cellStyle name="Цена 59 4 2" xfId="55789"/>
    <cellStyle name="Цена 59 5" xfId="55790"/>
    <cellStyle name="Цена 59 5 2" xfId="55791"/>
    <cellStyle name="Цена 59 6" xfId="55792"/>
    <cellStyle name="Цена 59 7" xfId="55793"/>
    <cellStyle name="Цена 59 8" xfId="55794"/>
    <cellStyle name="Цена 59 9" xfId="55795"/>
    <cellStyle name="Цена 6" xfId="3098"/>
    <cellStyle name="Цена 6 10" xfId="55796"/>
    <cellStyle name="Цена 6 2" xfId="8566"/>
    <cellStyle name="Цена 6 2 2" xfId="55797"/>
    <cellStyle name="Цена 6 2 2 2" xfId="55798"/>
    <cellStyle name="Цена 6 2 3" xfId="55799"/>
    <cellStyle name="Цена 6 2 3 2" xfId="55800"/>
    <cellStyle name="Цена 6 2 4" xfId="55801"/>
    <cellStyle name="Цена 6 2 4 2" xfId="55802"/>
    <cellStyle name="Цена 6 2 5" xfId="55803"/>
    <cellStyle name="Цена 6 2 6" xfId="55804"/>
    <cellStyle name="Цена 6 2 7" xfId="55805"/>
    <cellStyle name="Цена 6 2 8" xfId="55806"/>
    <cellStyle name="Цена 6 2 9" xfId="55807"/>
    <cellStyle name="Цена 6 3" xfId="11943"/>
    <cellStyle name="Цена 6 3 2" xfId="55808"/>
    <cellStyle name="Цена 6 4" xfId="55809"/>
    <cellStyle name="Цена 6 4 2" xfId="55810"/>
    <cellStyle name="Цена 6 5" xfId="55811"/>
    <cellStyle name="Цена 6 5 2" xfId="55812"/>
    <cellStyle name="Цена 6 6" xfId="55813"/>
    <cellStyle name="Цена 6 7" xfId="55814"/>
    <cellStyle name="Цена 6 8" xfId="55815"/>
    <cellStyle name="Цена 6 9" xfId="55816"/>
    <cellStyle name="Цена 60" xfId="55817"/>
    <cellStyle name="Цена 60 10" xfId="55818"/>
    <cellStyle name="Цена 60 2" xfId="55819"/>
    <cellStyle name="Цена 60 2 2" xfId="55820"/>
    <cellStyle name="Цена 60 2 2 2" xfId="55821"/>
    <cellStyle name="Цена 60 2 3" xfId="55822"/>
    <cellStyle name="Цена 60 2 3 2" xfId="55823"/>
    <cellStyle name="Цена 60 2 4" xfId="55824"/>
    <cellStyle name="Цена 60 2 4 2" xfId="55825"/>
    <cellStyle name="Цена 60 2 5" xfId="55826"/>
    <cellStyle name="Цена 60 2 6" xfId="55827"/>
    <cellStyle name="Цена 60 2 7" xfId="55828"/>
    <cellStyle name="Цена 60 2 8" xfId="55829"/>
    <cellStyle name="Цена 60 2 9" xfId="55830"/>
    <cellStyle name="Цена 60 3" xfId="55831"/>
    <cellStyle name="Цена 60 3 2" xfId="55832"/>
    <cellStyle name="Цена 60 4" xfId="55833"/>
    <cellStyle name="Цена 60 4 2" xfId="55834"/>
    <cellStyle name="Цена 60 5" xfId="55835"/>
    <cellStyle name="Цена 60 5 2" xfId="55836"/>
    <cellStyle name="Цена 60 6" xfId="55837"/>
    <cellStyle name="Цена 60 7" xfId="55838"/>
    <cellStyle name="Цена 60 8" xfId="55839"/>
    <cellStyle name="Цена 60 9" xfId="55840"/>
    <cellStyle name="Цена 61" xfId="55841"/>
    <cellStyle name="Цена 61 10" xfId="55842"/>
    <cellStyle name="Цена 61 2" xfId="55843"/>
    <cellStyle name="Цена 61 2 2" xfId="55844"/>
    <cellStyle name="Цена 61 2 2 2" xfId="55845"/>
    <cellStyle name="Цена 61 2 3" xfId="55846"/>
    <cellStyle name="Цена 61 2 3 2" xfId="55847"/>
    <cellStyle name="Цена 61 2 4" xfId="55848"/>
    <cellStyle name="Цена 61 2 4 2" xfId="55849"/>
    <cellStyle name="Цена 61 2 5" xfId="55850"/>
    <cellStyle name="Цена 61 2 6" xfId="55851"/>
    <cellStyle name="Цена 61 2 7" xfId="55852"/>
    <cellStyle name="Цена 61 2 8" xfId="55853"/>
    <cellStyle name="Цена 61 2 9" xfId="55854"/>
    <cellStyle name="Цена 61 3" xfId="55855"/>
    <cellStyle name="Цена 61 3 2" xfId="55856"/>
    <cellStyle name="Цена 61 4" xfId="55857"/>
    <cellStyle name="Цена 61 4 2" xfId="55858"/>
    <cellStyle name="Цена 61 5" xfId="55859"/>
    <cellStyle name="Цена 61 5 2" xfId="55860"/>
    <cellStyle name="Цена 61 6" xfId="55861"/>
    <cellStyle name="Цена 61 7" xfId="55862"/>
    <cellStyle name="Цена 61 8" xfId="55863"/>
    <cellStyle name="Цена 61 9" xfId="55864"/>
    <cellStyle name="Цена 62" xfId="55865"/>
    <cellStyle name="Цена 62 10" xfId="55866"/>
    <cellStyle name="Цена 62 2" xfId="55867"/>
    <cellStyle name="Цена 62 2 2" xfId="55868"/>
    <cellStyle name="Цена 62 2 2 2" xfId="55869"/>
    <cellStyle name="Цена 62 2 3" xfId="55870"/>
    <cellStyle name="Цена 62 2 3 2" xfId="55871"/>
    <cellStyle name="Цена 62 2 4" xfId="55872"/>
    <cellStyle name="Цена 62 2 4 2" xfId="55873"/>
    <cellStyle name="Цена 62 2 5" xfId="55874"/>
    <cellStyle name="Цена 62 2 6" xfId="55875"/>
    <cellStyle name="Цена 62 2 7" xfId="55876"/>
    <cellStyle name="Цена 62 2 8" xfId="55877"/>
    <cellStyle name="Цена 62 2 9" xfId="55878"/>
    <cellStyle name="Цена 62 3" xfId="55879"/>
    <cellStyle name="Цена 62 3 2" xfId="55880"/>
    <cellStyle name="Цена 62 4" xfId="55881"/>
    <cellStyle name="Цена 62 4 2" xfId="55882"/>
    <cellStyle name="Цена 62 5" xfId="55883"/>
    <cellStyle name="Цена 62 5 2" xfId="55884"/>
    <cellStyle name="Цена 62 6" xfId="55885"/>
    <cellStyle name="Цена 62 7" xfId="55886"/>
    <cellStyle name="Цена 62 8" xfId="55887"/>
    <cellStyle name="Цена 62 9" xfId="55888"/>
    <cellStyle name="Цена 63" xfId="55889"/>
    <cellStyle name="Цена 63 10" xfId="55890"/>
    <cellStyle name="Цена 63 2" xfId="55891"/>
    <cellStyle name="Цена 63 2 2" xfId="55892"/>
    <cellStyle name="Цена 63 2 2 2" xfId="55893"/>
    <cellStyle name="Цена 63 2 3" xfId="55894"/>
    <cellStyle name="Цена 63 2 3 2" xfId="55895"/>
    <cellStyle name="Цена 63 2 4" xfId="55896"/>
    <cellStyle name="Цена 63 2 4 2" xfId="55897"/>
    <cellStyle name="Цена 63 2 5" xfId="55898"/>
    <cellStyle name="Цена 63 2 6" xfId="55899"/>
    <cellStyle name="Цена 63 2 7" xfId="55900"/>
    <cellStyle name="Цена 63 2 8" xfId="55901"/>
    <cellStyle name="Цена 63 2 9" xfId="55902"/>
    <cellStyle name="Цена 63 3" xfId="55903"/>
    <cellStyle name="Цена 63 3 2" xfId="55904"/>
    <cellStyle name="Цена 63 4" xfId="55905"/>
    <cellStyle name="Цена 63 4 2" xfId="55906"/>
    <cellStyle name="Цена 63 5" xfId="55907"/>
    <cellStyle name="Цена 63 5 2" xfId="55908"/>
    <cellStyle name="Цена 63 6" xfId="55909"/>
    <cellStyle name="Цена 63 7" xfId="55910"/>
    <cellStyle name="Цена 63 8" xfId="55911"/>
    <cellStyle name="Цена 63 9" xfId="55912"/>
    <cellStyle name="Цена 64" xfId="55913"/>
    <cellStyle name="Цена 64 10" xfId="55914"/>
    <cellStyle name="Цена 64 2" xfId="55915"/>
    <cellStyle name="Цена 64 2 2" xfId="55916"/>
    <cellStyle name="Цена 64 2 2 2" xfId="55917"/>
    <cellStyle name="Цена 64 2 3" xfId="55918"/>
    <cellStyle name="Цена 64 2 3 2" xfId="55919"/>
    <cellStyle name="Цена 64 2 4" xfId="55920"/>
    <cellStyle name="Цена 64 2 4 2" xfId="55921"/>
    <cellStyle name="Цена 64 2 5" xfId="55922"/>
    <cellStyle name="Цена 64 2 6" xfId="55923"/>
    <cellStyle name="Цена 64 2 7" xfId="55924"/>
    <cellStyle name="Цена 64 2 8" xfId="55925"/>
    <cellStyle name="Цена 64 2 9" xfId="55926"/>
    <cellStyle name="Цена 64 3" xfId="55927"/>
    <cellStyle name="Цена 64 3 2" xfId="55928"/>
    <cellStyle name="Цена 64 4" xfId="55929"/>
    <cellStyle name="Цена 64 4 2" xfId="55930"/>
    <cellStyle name="Цена 64 5" xfId="55931"/>
    <cellStyle name="Цена 64 5 2" xfId="55932"/>
    <cellStyle name="Цена 64 6" xfId="55933"/>
    <cellStyle name="Цена 64 7" xfId="55934"/>
    <cellStyle name="Цена 64 8" xfId="55935"/>
    <cellStyle name="Цена 64 9" xfId="55936"/>
    <cellStyle name="Цена 65" xfId="55937"/>
    <cellStyle name="Цена 65 10" xfId="55938"/>
    <cellStyle name="Цена 65 2" xfId="55939"/>
    <cellStyle name="Цена 65 2 2" xfId="55940"/>
    <cellStyle name="Цена 65 2 2 2" xfId="55941"/>
    <cellStyle name="Цена 65 2 3" xfId="55942"/>
    <cellStyle name="Цена 65 2 3 2" xfId="55943"/>
    <cellStyle name="Цена 65 2 4" xfId="55944"/>
    <cellStyle name="Цена 65 2 4 2" xfId="55945"/>
    <cellStyle name="Цена 65 2 5" xfId="55946"/>
    <cellStyle name="Цена 65 2 6" xfId="55947"/>
    <cellStyle name="Цена 65 2 7" xfId="55948"/>
    <cellStyle name="Цена 65 2 8" xfId="55949"/>
    <cellStyle name="Цена 65 2 9" xfId="55950"/>
    <cellStyle name="Цена 65 3" xfId="55951"/>
    <cellStyle name="Цена 65 3 2" xfId="55952"/>
    <cellStyle name="Цена 65 4" xfId="55953"/>
    <cellStyle name="Цена 65 4 2" xfId="55954"/>
    <cellStyle name="Цена 65 5" xfId="55955"/>
    <cellStyle name="Цена 65 5 2" xfId="55956"/>
    <cellStyle name="Цена 65 6" xfId="55957"/>
    <cellStyle name="Цена 65 7" xfId="55958"/>
    <cellStyle name="Цена 65 8" xfId="55959"/>
    <cellStyle name="Цена 65 9" xfId="55960"/>
    <cellStyle name="Цена 66" xfId="55961"/>
    <cellStyle name="Цена 66 10" xfId="55962"/>
    <cellStyle name="Цена 66 2" xfId="55963"/>
    <cellStyle name="Цена 66 2 2" xfId="55964"/>
    <cellStyle name="Цена 66 2 2 2" xfId="55965"/>
    <cellStyle name="Цена 66 2 3" xfId="55966"/>
    <cellStyle name="Цена 66 2 3 2" xfId="55967"/>
    <cellStyle name="Цена 66 2 4" xfId="55968"/>
    <cellStyle name="Цена 66 2 4 2" xfId="55969"/>
    <cellStyle name="Цена 66 2 5" xfId="55970"/>
    <cellStyle name="Цена 66 2 6" xfId="55971"/>
    <cellStyle name="Цена 66 2 7" xfId="55972"/>
    <cellStyle name="Цена 66 2 8" xfId="55973"/>
    <cellStyle name="Цена 66 2 9" xfId="55974"/>
    <cellStyle name="Цена 66 3" xfId="55975"/>
    <cellStyle name="Цена 66 3 2" xfId="55976"/>
    <cellStyle name="Цена 66 4" xfId="55977"/>
    <cellStyle name="Цена 66 4 2" xfId="55978"/>
    <cellStyle name="Цена 66 5" xfId="55979"/>
    <cellStyle name="Цена 66 5 2" xfId="55980"/>
    <cellStyle name="Цена 66 6" xfId="55981"/>
    <cellStyle name="Цена 66 7" xfId="55982"/>
    <cellStyle name="Цена 66 8" xfId="55983"/>
    <cellStyle name="Цена 66 9" xfId="55984"/>
    <cellStyle name="Цена 67" xfId="55985"/>
    <cellStyle name="Цена 67 10" xfId="55986"/>
    <cellStyle name="Цена 67 2" xfId="55987"/>
    <cellStyle name="Цена 67 2 2" xfId="55988"/>
    <cellStyle name="Цена 67 2 2 2" xfId="55989"/>
    <cellStyle name="Цена 67 2 3" xfId="55990"/>
    <cellStyle name="Цена 67 2 3 2" xfId="55991"/>
    <cellStyle name="Цена 67 2 4" xfId="55992"/>
    <cellStyle name="Цена 67 2 4 2" xfId="55993"/>
    <cellStyle name="Цена 67 2 5" xfId="55994"/>
    <cellStyle name="Цена 67 2 6" xfId="55995"/>
    <cellStyle name="Цена 67 2 7" xfId="55996"/>
    <cellStyle name="Цена 67 2 8" xfId="55997"/>
    <cellStyle name="Цена 67 2 9" xfId="55998"/>
    <cellStyle name="Цена 67 3" xfId="55999"/>
    <cellStyle name="Цена 67 3 2" xfId="56000"/>
    <cellStyle name="Цена 67 4" xfId="56001"/>
    <cellStyle name="Цена 67 4 2" xfId="56002"/>
    <cellStyle name="Цена 67 5" xfId="56003"/>
    <cellStyle name="Цена 67 5 2" xfId="56004"/>
    <cellStyle name="Цена 67 6" xfId="56005"/>
    <cellStyle name="Цена 67 7" xfId="56006"/>
    <cellStyle name="Цена 67 8" xfId="56007"/>
    <cellStyle name="Цена 67 9" xfId="56008"/>
    <cellStyle name="Цена 68" xfId="56009"/>
    <cellStyle name="Цена 68 10" xfId="56010"/>
    <cellStyle name="Цена 68 2" xfId="56011"/>
    <cellStyle name="Цена 68 2 2" xfId="56012"/>
    <cellStyle name="Цена 68 2 2 2" xfId="56013"/>
    <cellStyle name="Цена 68 2 3" xfId="56014"/>
    <cellStyle name="Цена 68 2 3 2" xfId="56015"/>
    <cellStyle name="Цена 68 2 4" xfId="56016"/>
    <cellStyle name="Цена 68 2 4 2" xfId="56017"/>
    <cellStyle name="Цена 68 2 5" xfId="56018"/>
    <cellStyle name="Цена 68 2 6" xfId="56019"/>
    <cellStyle name="Цена 68 2 7" xfId="56020"/>
    <cellStyle name="Цена 68 2 8" xfId="56021"/>
    <cellStyle name="Цена 68 2 9" xfId="56022"/>
    <cellStyle name="Цена 68 3" xfId="56023"/>
    <cellStyle name="Цена 68 3 2" xfId="56024"/>
    <cellStyle name="Цена 68 4" xfId="56025"/>
    <cellStyle name="Цена 68 4 2" xfId="56026"/>
    <cellStyle name="Цена 68 5" xfId="56027"/>
    <cellStyle name="Цена 68 5 2" xfId="56028"/>
    <cellStyle name="Цена 68 6" xfId="56029"/>
    <cellStyle name="Цена 68 7" xfId="56030"/>
    <cellStyle name="Цена 68 8" xfId="56031"/>
    <cellStyle name="Цена 68 9" xfId="56032"/>
    <cellStyle name="Цена 69" xfId="56033"/>
    <cellStyle name="Цена 69 10" xfId="56034"/>
    <cellStyle name="Цена 69 2" xfId="56035"/>
    <cellStyle name="Цена 69 2 2" xfId="56036"/>
    <cellStyle name="Цена 69 2 2 2" xfId="56037"/>
    <cellStyle name="Цена 69 2 3" xfId="56038"/>
    <cellStyle name="Цена 69 2 3 2" xfId="56039"/>
    <cellStyle name="Цена 69 2 4" xfId="56040"/>
    <cellStyle name="Цена 69 2 4 2" xfId="56041"/>
    <cellStyle name="Цена 69 2 5" xfId="56042"/>
    <cellStyle name="Цена 69 2 6" xfId="56043"/>
    <cellStyle name="Цена 69 2 7" xfId="56044"/>
    <cellStyle name="Цена 69 2 8" xfId="56045"/>
    <cellStyle name="Цена 69 2 9" xfId="56046"/>
    <cellStyle name="Цена 69 3" xfId="56047"/>
    <cellStyle name="Цена 69 3 2" xfId="56048"/>
    <cellStyle name="Цена 69 4" xfId="56049"/>
    <cellStyle name="Цена 69 4 2" xfId="56050"/>
    <cellStyle name="Цена 69 5" xfId="56051"/>
    <cellStyle name="Цена 69 5 2" xfId="56052"/>
    <cellStyle name="Цена 69 6" xfId="56053"/>
    <cellStyle name="Цена 69 7" xfId="56054"/>
    <cellStyle name="Цена 69 8" xfId="56055"/>
    <cellStyle name="Цена 69 9" xfId="56056"/>
    <cellStyle name="Цена 7" xfId="3297"/>
    <cellStyle name="Цена 7 10" xfId="56057"/>
    <cellStyle name="Цена 7 2" xfId="12104"/>
    <cellStyle name="Цена 7 2 2" xfId="56058"/>
    <cellStyle name="Цена 7 2 2 2" xfId="56059"/>
    <cellStyle name="Цена 7 2 3" xfId="56060"/>
    <cellStyle name="Цена 7 2 3 2" xfId="56061"/>
    <cellStyle name="Цена 7 2 4" xfId="56062"/>
    <cellStyle name="Цена 7 2 4 2" xfId="56063"/>
    <cellStyle name="Цена 7 2 5" xfId="56064"/>
    <cellStyle name="Цена 7 2 6" xfId="56065"/>
    <cellStyle name="Цена 7 2 7" xfId="56066"/>
    <cellStyle name="Цена 7 2 8" xfId="56067"/>
    <cellStyle name="Цена 7 2 9" xfId="56068"/>
    <cellStyle name="Цена 7 3" xfId="56069"/>
    <cellStyle name="Цена 7 3 2" xfId="56070"/>
    <cellStyle name="Цена 7 4" xfId="56071"/>
    <cellStyle name="Цена 7 4 2" xfId="56072"/>
    <cellStyle name="Цена 7 5" xfId="56073"/>
    <cellStyle name="Цена 7 5 2" xfId="56074"/>
    <cellStyle name="Цена 7 6" xfId="56075"/>
    <cellStyle name="Цена 7 7" xfId="56076"/>
    <cellStyle name="Цена 7 8" xfId="56077"/>
    <cellStyle name="Цена 7 9" xfId="56078"/>
    <cellStyle name="Цена 70" xfId="56079"/>
    <cellStyle name="Цена 70 10" xfId="56080"/>
    <cellStyle name="Цена 70 2" xfId="56081"/>
    <cellStyle name="Цена 70 2 2" xfId="56082"/>
    <cellStyle name="Цена 70 2 2 2" xfId="56083"/>
    <cellStyle name="Цена 70 2 3" xfId="56084"/>
    <cellStyle name="Цена 70 2 3 2" xfId="56085"/>
    <cellStyle name="Цена 70 2 4" xfId="56086"/>
    <cellStyle name="Цена 70 2 4 2" xfId="56087"/>
    <cellStyle name="Цена 70 2 5" xfId="56088"/>
    <cellStyle name="Цена 70 2 6" xfId="56089"/>
    <cellStyle name="Цена 70 2 7" xfId="56090"/>
    <cellStyle name="Цена 70 2 8" xfId="56091"/>
    <cellStyle name="Цена 70 2 9" xfId="56092"/>
    <cellStyle name="Цена 70 3" xfId="56093"/>
    <cellStyle name="Цена 70 3 2" xfId="56094"/>
    <cellStyle name="Цена 70 4" xfId="56095"/>
    <cellStyle name="Цена 70 4 2" xfId="56096"/>
    <cellStyle name="Цена 70 5" xfId="56097"/>
    <cellStyle name="Цена 70 5 2" xfId="56098"/>
    <cellStyle name="Цена 70 6" xfId="56099"/>
    <cellStyle name="Цена 70 7" xfId="56100"/>
    <cellStyle name="Цена 70 8" xfId="56101"/>
    <cellStyle name="Цена 70 9" xfId="56102"/>
    <cellStyle name="Цена 71" xfId="56103"/>
    <cellStyle name="Цена 71 10" xfId="56104"/>
    <cellStyle name="Цена 71 2" xfId="56105"/>
    <cellStyle name="Цена 71 2 2" xfId="56106"/>
    <cellStyle name="Цена 71 2 2 2" xfId="56107"/>
    <cellStyle name="Цена 71 2 3" xfId="56108"/>
    <cellStyle name="Цена 71 2 3 2" xfId="56109"/>
    <cellStyle name="Цена 71 2 4" xfId="56110"/>
    <cellStyle name="Цена 71 2 4 2" xfId="56111"/>
    <cellStyle name="Цена 71 2 5" xfId="56112"/>
    <cellStyle name="Цена 71 2 6" xfId="56113"/>
    <cellStyle name="Цена 71 2 7" xfId="56114"/>
    <cellStyle name="Цена 71 2 8" xfId="56115"/>
    <cellStyle name="Цена 71 2 9" xfId="56116"/>
    <cellStyle name="Цена 71 3" xfId="56117"/>
    <cellStyle name="Цена 71 3 2" xfId="56118"/>
    <cellStyle name="Цена 71 4" xfId="56119"/>
    <cellStyle name="Цена 71 4 2" xfId="56120"/>
    <cellStyle name="Цена 71 5" xfId="56121"/>
    <cellStyle name="Цена 71 5 2" xfId="56122"/>
    <cellStyle name="Цена 71 6" xfId="56123"/>
    <cellStyle name="Цена 71 7" xfId="56124"/>
    <cellStyle name="Цена 71 8" xfId="56125"/>
    <cellStyle name="Цена 71 9" xfId="56126"/>
    <cellStyle name="Цена 72" xfId="56127"/>
    <cellStyle name="Цена 72 10" xfId="56128"/>
    <cellStyle name="Цена 72 2" xfId="56129"/>
    <cellStyle name="Цена 72 2 2" xfId="56130"/>
    <cellStyle name="Цена 72 2 2 2" xfId="56131"/>
    <cellStyle name="Цена 72 2 3" xfId="56132"/>
    <cellStyle name="Цена 72 2 3 2" xfId="56133"/>
    <cellStyle name="Цена 72 2 4" xfId="56134"/>
    <cellStyle name="Цена 72 2 4 2" xfId="56135"/>
    <cellStyle name="Цена 72 2 5" xfId="56136"/>
    <cellStyle name="Цена 72 2 6" xfId="56137"/>
    <cellStyle name="Цена 72 2 7" xfId="56138"/>
    <cellStyle name="Цена 72 2 8" xfId="56139"/>
    <cellStyle name="Цена 72 2 9" xfId="56140"/>
    <cellStyle name="Цена 72 3" xfId="56141"/>
    <cellStyle name="Цена 72 3 2" xfId="56142"/>
    <cellStyle name="Цена 72 4" xfId="56143"/>
    <cellStyle name="Цена 72 4 2" xfId="56144"/>
    <cellStyle name="Цена 72 5" xfId="56145"/>
    <cellStyle name="Цена 72 5 2" xfId="56146"/>
    <cellStyle name="Цена 72 6" xfId="56147"/>
    <cellStyle name="Цена 72 7" xfId="56148"/>
    <cellStyle name="Цена 72 8" xfId="56149"/>
    <cellStyle name="Цена 72 9" xfId="56150"/>
    <cellStyle name="Цена 73" xfId="56151"/>
    <cellStyle name="Цена 73 10" xfId="56152"/>
    <cellStyle name="Цена 73 2" xfId="56153"/>
    <cellStyle name="Цена 73 2 2" xfId="56154"/>
    <cellStyle name="Цена 73 2 2 2" xfId="56155"/>
    <cellStyle name="Цена 73 2 3" xfId="56156"/>
    <cellStyle name="Цена 73 2 3 2" xfId="56157"/>
    <cellStyle name="Цена 73 2 4" xfId="56158"/>
    <cellStyle name="Цена 73 2 4 2" xfId="56159"/>
    <cellStyle name="Цена 73 2 5" xfId="56160"/>
    <cellStyle name="Цена 73 2 6" xfId="56161"/>
    <cellStyle name="Цена 73 2 7" xfId="56162"/>
    <cellStyle name="Цена 73 2 8" xfId="56163"/>
    <cellStyle name="Цена 73 2 9" xfId="56164"/>
    <cellStyle name="Цена 73 3" xfId="56165"/>
    <cellStyle name="Цена 73 3 2" xfId="56166"/>
    <cellStyle name="Цена 73 4" xfId="56167"/>
    <cellStyle name="Цена 73 4 2" xfId="56168"/>
    <cellStyle name="Цена 73 5" xfId="56169"/>
    <cellStyle name="Цена 73 5 2" xfId="56170"/>
    <cellStyle name="Цена 73 6" xfId="56171"/>
    <cellStyle name="Цена 73 7" xfId="56172"/>
    <cellStyle name="Цена 73 8" xfId="56173"/>
    <cellStyle name="Цена 73 9" xfId="56174"/>
    <cellStyle name="Цена 74" xfId="56175"/>
    <cellStyle name="Цена 74 10" xfId="56176"/>
    <cellStyle name="Цена 74 2" xfId="56177"/>
    <cellStyle name="Цена 74 2 2" xfId="56178"/>
    <cellStyle name="Цена 74 2 2 2" xfId="56179"/>
    <cellStyle name="Цена 74 2 3" xfId="56180"/>
    <cellStyle name="Цена 74 2 3 2" xfId="56181"/>
    <cellStyle name="Цена 74 2 4" xfId="56182"/>
    <cellStyle name="Цена 74 2 4 2" xfId="56183"/>
    <cellStyle name="Цена 74 2 5" xfId="56184"/>
    <cellStyle name="Цена 74 2 6" xfId="56185"/>
    <cellStyle name="Цена 74 2 7" xfId="56186"/>
    <cellStyle name="Цена 74 2 8" xfId="56187"/>
    <cellStyle name="Цена 74 2 9" xfId="56188"/>
    <cellStyle name="Цена 74 3" xfId="56189"/>
    <cellStyle name="Цена 74 3 2" xfId="56190"/>
    <cellStyle name="Цена 74 4" xfId="56191"/>
    <cellStyle name="Цена 74 4 2" xfId="56192"/>
    <cellStyle name="Цена 74 5" xfId="56193"/>
    <cellStyle name="Цена 74 5 2" xfId="56194"/>
    <cellStyle name="Цена 74 6" xfId="56195"/>
    <cellStyle name="Цена 74 7" xfId="56196"/>
    <cellStyle name="Цена 74 8" xfId="56197"/>
    <cellStyle name="Цена 74 9" xfId="56198"/>
    <cellStyle name="Цена 75" xfId="56199"/>
    <cellStyle name="Цена 75 10" xfId="56200"/>
    <cellStyle name="Цена 75 2" xfId="56201"/>
    <cellStyle name="Цена 75 2 2" xfId="56202"/>
    <cellStyle name="Цена 75 2 2 2" xfId="56203"/>
    <cellStyle name="Цена 75 2 3" xfId="56204"/>
    <cellStyle name="Цена 75 2 3 2" xfId="56205"/>
    <cellStyle name="Цена 75 2 4" xfId="56206"/>
    <cellStyle name="Цена 75 2 4 2" xfId="56207"/>
    <cellStyle name="Цена 75 2 5" xfId="56208"/>
    <cellStyle name="Цена 75 2 6" xfId="56209"/>
    <cellStyle name="Цена 75 2 7" xfId="56210"/>
    <cellStyle name="Цена 75 2 8" xfId="56211"/>
    <cellStyle name="Цена 75 2 9" xfId="56212"/>
    <cellStyle name="Цена 75 3" xfId="56213"/>
    <cellStyle name="Цена 75 3 2" xfId="56214"/>
    <cellStyle name="Цена 75 4" xfId="56215"/>
    <cellStyle name="Цена 75 4 2" xfId="56216"/>
    <cellStyle name="Цена 75 5" xfId="56217"/>
    <cellStyle name="Цена 75 5 2" xfId="56218"/>
    <cellStyle name="Цена 75 6" xfId="56219"/>
    <cellStyle name="Цена 75 7" xfId="56220"/>
    <cellStyle name="Цена 75 8" xfId="56221"/>
    <cellStyle name="Цена 75 9" xfId="56222"/>
    <cellStyle name="Цена 76" xfId="56223"/>
    <cellStyle name="Цена 76 10" xfId="56224"/>
    <cellStyle name="Цена 76 2" xfId="56225"/>
    <cellStyle name="Цена 76 2 2" xfId="56226"/>
    <cellStyle name="Цена 76 2 2 2" xfId="56227"/>
    <cellStyle name="Цена 76 2 3" xfId="56228"/>
    <cellStyle name="Цена 76 2 3 2" xfId="56229"/>
    <cellStyle name="Цена 76 2 4" xfId="56230"/>
    <cellStyle name="Цена 76 2 4 2" xfId="56231"/>
    <cellStyle name="Цена 76 2 5" xfId="56232"/>
    <cellStyle name="Цена 76 2 6" xfId="56233"/>
    <cellStyle name="Цена 76 2 7" xfId="56234"/>
    <cellStyle name="Цена 76 2 8" xfId="56235"/>
    <cellStyle name="Цена 76 2 9" xfId="56236"/>
    <cellStyle name="Цена 76 3" xfId="56237"/>
    <cellStyle name="Цена 76 3 2" xfId="56238"/>
    <cellStyle name="Цена 76 4" xfId="56239"/>
    <cellStyle name="Цена 76 4 2" xfId="56240"/>
    <cellStyle name="Цена 76 5" xfId="56241"/>
    <cellStyle name="Цена 76 5 2" xfId="56242"/>
    <cellStyle name="Цена 76 6" xfId="56243"/>
    <cellStyle name="Цена 76 7" xfId="56244"/>
    <cellStyle name="Цена 76 8" xfId="56245"/>
    <cellStyle name="Цена 76 9" xfId="56246"/>
    <cellStyle name="Цена 77" xfId="56247"/>
    <cellStyle name="Цена 77 10" xfId="56248"/>
    <cellStyle name="Цена 77 2" xfId="56249"/>
    <cellStyle name="Цена 77 2 2" xfId="56250"/>
    <cellStyle name="Цена 77 2 2 2" xfId="56251"/>
    <cellStyle name="Цена 77 2 3" xfId="56252"/>
    <cellStyle name="Цена 77 2 3 2" xfId="56253"/>
    <cellStyle name="Цена 77 2 4" xfId="56254"/>
    <cellStyle name="Цена 77 2 4 2" xfId="56255"/>
    <cellStyle name="Цена 77 2 5" xfId="56256"/>
    <cellStyle name="Цена 77 2 6" xfId="56257"/>
    <cellStyle name="Цена 77 2 7" xfId="56258"/>
    <cellStyle name="Цена 77 2 8" xfId="56259"/>
    <cellStyle name="Цена 77 2 9" xfId="56260"/>
    <cellStyle name="Цена 77 3" xfId="56261"/>
    <cellStyle name="Цена 77 3 2" xfId="56262"/>
    <cellStyle name="Цена 77 4" xfId="56263"/>
    <cellStyle name="Цена 77 4 2" xfId="56264"/>
    <cellStyle name="Цена 77 5" xfId="56265"/>
    <cellStyle name="Цена 77 5 2" xfId="56266"/>
    <cellStyle name="Цена 77 6" xfId="56267"/>
    <cellStyle name="Цена 77 7" xfId="56268"/>
    <cellStyle name="Цена 77 8" xfId="56269"/>
    <cellStyle name="Цена 77 9" xfId="56270"/>
    <cellStyle name="Цена 78" xfId="56271"/>
    <cellStyle name="Цена 78 10" xfId="56272"/>
    <cellStyle name="Цена 78 2" xfId="56273"/>
    <cellStyle name="Цена 78 2 2" xfId="56274"/>
    <cellStyle name="Цена 78 2 2 2" xfId="56275"/>
    <cellStyle name="Цена 78 2 3" xfId="56276"/>
    <cellStyle name="Цена 78 2 3 2" xfId="56277"/>
    <cellStyle name="Цена 78 2 4" xfId="56278"/>
    <cellStyle name="Цена 78 2 4 2" xfId="56279"/>
    <cellStyle name="Цена 78 2 5" xfId="56280"/>
    <cellStyle name="Цена 78 2 6" xfId="56281"/>
    <cellStyle name="Цена 78 2 7" xfId="56282"/>
    <cellStyle name="Цена 78 2 8" xfId="56283"/>
    <cellStyle name="Цена 78 2 9" xfId="56284"/>
    <cellStyle name="Цена 78 3" xfId="56285"/>
    <cellStyle name="Цена 78 3 2" xfId="56286"/>
    <cellStyle name="Цена 78 4" xfId="56287"/>
    <cellStyle name="Цена 78 4 2" xfId="56288"/>
    <cellStyle name="Цена 78 5" xfId="56289"/>
    <cellStyle name="Цена 78 5 2" xfId="56290"/>
    <cellStyle name="Цена 78 6" xfId="56291"/>
    <cellStyle name="Цена 78 7" xfId="56292"/>
    <cellStyle name="Цена 78 8" xfId="56293"/>
    <cellStyle name="Цена 78 9" xfId="56294"/>
    <cellStyle name="Цена 79" xfId="56295"/>
    <cellStyle name="Цена 79 10" xfId="56296"/>
    <cellStyle name="Цена 79 2" xfId="56297"/>
    <cellStyle name="Цена 79 2 2" xfId="56298"/>
    <cellStyle name="Цена 79 2 2 2" xfId="56299"/>
    <cellStyle name="Цена 79 2 3" xfId="56300"/>
    <cellStyle name="Цена 79 2 3 2" xfId="56301"/>
    <cellStyle name="Цена 79 2 4" xfId="56302"/>
    <cellStyle name="Цена 79 2 4 2" xfId="56303"/>
    <cellStyle name="Цена 79 2 5" xfId="56304"/>
    <cellStyle name="Цена 79 2 6" xfId="56305"/>
    <cellStyle name="Цена 79 2 7" xfId="56306"/>
    <cellStyle name="Цена 79 2 8" xfId="56307"/>
    <cellStyle name="Цена 79 2 9" xfId="56308"/>
    <cellStyle name="Цена 79 3" xfId="56309"/>
    <cellStyle name="Цена 79 3 2" xfId="56310"/>
    <cellStyle name="Цена 79 4" xfId="56311"/>
    <cellStyle name="Цена 79 4 2" xfId="56312"/>
    <cellStyle name="Цена 79 5" xfId="56313"/>
    <cellStyle name="Цена 79 5 2" xfId="56314"/>
    <cellStyle name="Цена 79 6" xfId="56315"/>
    <cellStyle name="Цена 79 7" xfId="56316"/>
    <cellStyle name="Цена 79 8" xfId="56317"/>
    <cellStyle name="Цена 79 9" xfId="56318"/>
    <cellStyle name="Цена 8" xfId="3490"/>
    <cellStyle name="Цена 8 10" xfId="56319"/>
    <cellStyle name="Цена 8 2" xfId="12259"/>
    <cellStyle name="Цена 8 2 2" xfId="56320"/>
    <cellStyle name="Цена 8 2 2 2" xfId="56321"/>
    <cellStyle name="Цена 8 2 3" xfId="56322"/>
    <cellStyle name="Цена 8 2 3 2" xfId="56323"/>
    <cellStyle name="Цена 8 2 4" xfId="56324"/>
    <cellStyle name="Цена 8 2 4 2" xfId="56325"/>
    <cellStyle name="Цена 8 2 5" xfId="56326"/>
    <cellStyle name="Цена 8 2 6" xfId="56327"/>
    <cellStyle name="Цена 8 2 7" xfId="56328"/>
    <cellStyle name="Цена 8 2 8" xfId="56329"/>
    <cellStyle name="Цена 8 2 9" xfId="56330"/>
    <cellStyle name="Цена 8 3" xfId="56331"/>
    <cellStyle name="Цена 8 3 2" xfId="56332"/>
    <cellStyle name="Цена 8 4" xfId="56333"/>
    <cellStyle name="Цена 8 4 2" xfId="56334"/>
    <cellStyle name="Цена 8 5" xfId="56335"/>
    <cellStyle name="Цена 8 5 2" xfId="56336"/>
    <cellStyle name="Цена 8 6" xfId="56337"/>
    <cellStyle name="Цена 8 7" xfId="56338"/>
    <cellStyle name="Цена 8 8" xfId="56339"/>
    <cellStyle name="Цена 8 9" xfId="56340"/>
    <cellStyle name="Цена 80" xfId="56341"/>
    <cellStyle name="Цена 80 10" xfId="56342"/>
    <cellStyle name="Цена 80 2" xfId="56343"/>
    <cellStyle name="Цена 80 2 2" xfId="56344"/>
    <cellStyle name="Цена 80 2 2 2" xfId="56345"/>
    <cellStyle name="Цена 80 2 3" xfId="56346"/>
    <cellStyle name="Цена 80 2 3 2" xfId="56347"/>
    <cellStyle name="Цена 80 2 4" xfId="56348"/>
    <cellStyle name="Цена 80 2 4 2" xfId="56349"/>
    <cellStyle name="Цена 80 2 5" xfId="56350"/>
    <cellStyle name="Цена 80 2 6" xfId="56351"/>
    <cellStyle name="Цена 80 2 7" xfId="56352"/>
    <cellStyle name="Цена 80 2 8" xfId="56353"/>
    <cellStyle name="Цена 80 2 9" xfId="56354"/>
    <cellStyle name="Цена 80 3" xfId="56355"/>
    <cellStyle name="Цена 80 3 2" xfId="56356"/>
    <cellStyle name="Цена 80 4" xfId="56357"/>
    <cellStyle name="Цена 80 4 2" xfId="56358"/>
    <cellStyle name="Цена 80 5" xfId="56359"/>
    <cellStyle name="Цена 80 5 2" xfId="56360"/>
    <cellStyle name="Цена 80 6" xfId="56361"/>
    <cellStyle name="Цена 80 7" xfId="56362"/>
    <cellStyle name="Цена 80 8" xfId="56363"/>
    <cellStyle name="Цена 80 9" xfId="56364"/>
    <cellStyle name="Цена 81" xfId="56365"/>
    <cellStyle name="Цена 81 10" xfId="56366"/>
    <cellStyle name="Цена 81 2" xfId="56367"/>
    <cellStyle name="Цена 81 2 2" xfId="56368"/>
    <cellStyle name="Цена 81 2 2 2" xfId="56369"/>
    <cellStyle name="Цена 81 2 3" xfId="56370"/>
    <cellStyle name="Цена 81 2 3 2" xfId="56371"/>
    <cellStyle name="Цена 81 2 4" xfId="56372"/>
    <cellStyle name="Цена 81 2 4 2" xfId="56373"/>
    <cellStyle name="Цена 81 2 5" xfId="56374"/>
    <cellStyle name="Цена 81 2 6" xfId="56375"/>
    <cellStyle name="Цена 81 2 7" xfId="56376"/>
    <cellStyle name="Цена 81 2 8" xfId="56377"/>
    <cellStyle name="Цена 81 2 9" xfId="56378"/>
    <cellStyle name="Цена 81 3" xfId="56379"/>
    <cellStyle name="Цена 81 3 2" xfId="56380"/>
    <cellStyle name="Цена 81 4" xfId="56381"/>
    <cellStyle name="Цена 81 4 2" xfId="56382"/>
    <cellStyle name="Цена 81 5" xfId="56383"/>
    <cellStyle name="Цена 81 5 2" xfId="56384"/>
    <cellStyle name="Цена 81 6" xfId="56385"/>
    <cellStyle name="Цена 81 7" xfId="56386"/>
    <cellStyle name="Цена 81 8" xfId="56387"/>
    <cellStyle name="Цена 81 9" xfId="56388"/>
    <cellStyle name="Цена 82" xfId="56389"/>
    <cellStyle name="Цена 82 10" xfId="56390"/>
    <cellStyle name="Цена 82 2" xfId="56391"/>
    <cellStyle name="Цена 82 2 2" xfId="56392"/>
    <cellStyle name="Цена 82 2 2 2" xfId="56393"/>
    <cellStyle name="Цена 82 2 3" xfId="56394"/>
    <cellStyle name="Цена 82 2 3 2" xfId="56395"/>
    <cellStyle name="Цена 82 2 4" xfId="56396"/>
    <cellStyle name="Цена 82 2 4 2" xfId="56397"/>
    <cellStyle name="Цена 82 2 5" xfId="56398"/>
    <cellStyle name="Цена 82 2 6" xfId="56399"/>
    <cellStyle name="Цена 82 2 7" xfId="56400"/>
    <cellStyle name="Цена 82 2 8" xfId="56401"/>
    <cellStyle name="Цена 82 2 9" xfId="56402"/>
    <cellStyle name="Цена 82 3" xfId="56403"/>
    <cellStyle name="Цена 82 3 2" xfId="56404"/>
    <cellStyle name="Цена 82 4" xfId="56405"/>
    <cellStyle name="Цена 82 4 2" xfId="56406"/>
    <cellStyle name="Цена 82 5" xfId="56407"/>
    <cellStyle name="Цена 82 5 2" xfId="56408"/>
    <cellStyle name="Цена 82 6" xfId="56409"/>
    <cellStyle name="Цена 82 7" xfId="56410"/>
    <cellStyle name="Цена 82 8" xfId="56411"/>
    <cellStyle name="Цена 82 9" xfId="56412"/>
    <cellStyle name="Цена 83" xfId="56413"/>
    <cellStyle name="Цена 83 10" xfId="56414"/>
    <cellStyle name="Цена 83 2" xfId="56415"/>
    <cellStyle name="Цена 83 2 2" xfId="56416"/>
    <cellStyle name="Цена 83 2 2 2" xfId="56417"/>
    <cellStyle name="Цена 83 2 3" xfId="56418"/>
    <cellStyle name="Цена 83 2 3 2" xfId="56419"/>
    <cellStyle name="Цена 83 2 4" xfId="56420"/>
    <cellStyle name="Цена 83 2 4 2" xfId="56421"/>
    <cellStyle name="Цена 83 2 5" xfId="56422"/>
    <cellStyle name="Цена 83 2 6" xfId="56423"/>
    <cellStyle name="Цена 83 2 7" xfId="56424"/>
    <cellStyle name="Цена 83 2 8" xfId="56425"/>
    <cellStyle name="Цена 83 2 9" xfId="56426"/>
    <cellStyle name="Цена 83 3" xfId="56427"/>
    <cellStyle name="Цена 83 3 2" xfId="56428"/>
    <cellStyle name="Цена 83 4" xfId="56429"/>
    <cellStyle name="Цена 83 4 2" xfId="56430"/>
    <cellStyle name="Цена 83 5" xfId="56431"/>
    <cellStyle name="Цена 83 5 2" xfId="56432"/>
    <cellStyle name="Цена 83 6" xfId="56433"/>
    <cellStyle name="Цена 83 7" xfId="56434"/>
    <cellStyle name="Цена 83 8" xfId="56435"/>
    <cellStyle name="Цена 83 9" xfId="56436"/>
    <cellStyle name="Цена 84" xfId="56437"/>
    <cellStyle name="Цена 84 10" xfId="56438"/>
    <cellStyle name="Цена 84 2" xfId="56439"/>
    <cellStyle name="Цена 84 2 2" xfId="56440"/>
    <cellStyle name="Цена 84 2 2 2" xfId="56441"/>
    <cellStyle name="Цена 84 2 3" xfId="56442"/>
    <cellStyle name="Цена 84 2 3 2" xfId="56443"/>
    <cellStyle name="Цена 84 2 4" xfId="56444"/>
    <cellStyle name="Цена 84 2 4 2" xfId="56445"/>
    <cellStyle name="Цена 84 2 5" xfId="56446"/>
    <cellStyle name="Цена 84 2 6" xfId="56447"/>
    <cellStyle name="Цена 84 2 7" xfId="56448"/>
    <cellStyle name="Цена 84 2 8" xfId="56449"/>
    <cellStyle name="Цена 84 2 9" xfId="56450"/>
    <cellStyle name="Цена 84 3" xfId="56451"/>
    <cellStyle name="Цена 84 3 2" xfId="56452"/>
    <cellStyle name="Цена 84 4" xfId="56453"/>
    <cellStyle name="Цена 84 4 2" xfId="56454"/>
    <cellStyle name="Цена 84 5" xfId="56455"/>
    <cellStyle name="Цена 84 5 2" xfId="56456"/>
    <cellStyle name="Цена 84 6" xfId="56457"/>
    <cellStyle name="Цена 84 7" xfId="56458"/>
    <cellStyle name="Цена 84 8" xfId="56459"/>
    <cellStyle name="Цена 84 9" xfId="56460"/>
    <cellStyle name="Цена 85" xfId="56461"/>
    <cellStyle name="Цена 85 10" xfId="56462"/>
    <cellStyle name="Цена 85 2" xfId="56463"/>
    <cellStyle name="Цена 85 2 2" xfId="56464"/>
    <cellStyle name="Цена 85 2 2 2" xfId="56465"/>
    <cellStyle name="Цена 85 2 3" xfId="56466"/>
    <cellStyle name="Цена 85 2 3 2" xfId="56467"/>
    <cellStyle name="Цена 85 2 4" xfId="56468"/>
    <cellStyle name="Цена 85 2 4 2" xfId="56469"/>
    <cellStyle name="Цена 85 2 5" xfId="56470"/>
    <cellStyle name="Цена 85 2 6" xfId="56471"/>
    <cellStyle name="Цена 85 2 7" xfId="56472"/>
    <cellStyle name="Цена 85 2 8" xfId="56473"/>
    <cellStyle name="Цена 85 2 9" xfId="56474"/>
    <cellStyle name="Цена 85 3" xfId="56475"/>
    <cellStyle name="Цена 85 3 2" xfId="56476"/>
    <cellStyle name="Цена 85 4" xfId="56477"/>
    <cellStyle name="Цена 85 4 2" xfId="56478"/>
    <cellStyle name="Цена 85 5" xfId="56479"/>
    <cellStyle name="Цена 85 5 2" xfId="56480"/>
    <cellStyle name="Цена 85 6" xfId="56481"/>
    <cellStyle name="Цена 85 7" xfId="56482"/>
    <cellStyle name="Цена 85 8" xfId="56483"/>
    <cellStyle name="Цена 85 9" xfId="56484"/>
    <cellStyle name="Цена 86" xfId="56485"/>
    <cellStyle name="Цена 86 2" xfId="56486"/>
    <cellStyle name="Цена 86 2 2" xfId="56487"/>
    <cellStyle name="Цена 86 3" xfId="56488"/>
    <cellStyle name="Цена 86 3 2" xfId="56489"/>
    <cellStyle name="Цена 86 4" xfId="56490"/>
    <cellStyle name="Цена 86 4 2" xfId="56491"/>
    <cellStyle name="Цена 86 5" xfId="56492"/>
    <cellStyle name="Цена 86 6" xfId="56493"/>
    <cellStyle name="Цена 86 7" xfId="56494"/>
    <cellStyle name="Цена 86 8" xfId="56495"/>
    <cellStyle name="Цена 86 9" xfId="56496"/>
    <cellStyle name="Цена 87" xfId="56497"/>
    <cellStyle name="Цена 87 2" xfId="56498"/>
    <cellStyle name="Цена 88" xfId="56499"/>
    <cellStyle name="Цена 88 2" xfId="56500"/>
    <cellStyle name="Цена 89" xfId="56501"/>
    <cellStyle name="Цена 89 2" xfId="56502"/>
    <cellStyle name="Цена 9" xfId="3683"/>
    <cellStyle name="Цена 9 10" xfId="56503"/>
    <cellStyle name="Цена 9 2" xfId="12413"/>
    <cellStyle name="Цена 9 2 2" xfId="56504"/>
    <cellStyle name="Цена 9 2 2 2" xfId="56505"/>
    <cellStyle name="Цена 9 2 3" xfId="56506"/>
    <cellStyle name="Цена 9 2 3 2" xfId="56507"/>
    <cellStyle name="Цена 9 2 4" xfId="56508"/>
    <cellStyle name="Цена 9 2 4 2" xfId="56509"/>
    <cellStyle name="Цена 9 2 5" xfId="56510"/>
    <cellStyle name="Цена 9 2 6" xfId="56511"/>
    <cellStyle name="Цена 9 2 7" xfId="56512"/>
    <cellStyle name="Цена 9 2 8" xfId="56513"/>
    <cellStyle name="Цена 9 2 9" xfId="56514"/>
    <cellStyle name="Цена 9 3" xfId="56515"/>
    <cellStyle name="Цена 9 3 2" xfId="56516"/>
    <cellStyle name="Цена 9 4" xfId="56517"/>
    <cellStyle name="Цена 9 4 2" xfId="56518"/>
    <cellStyle name="Цена 9 5" xfId="56519"/>
    <cellStyle name="Цена 9 5 2" xfId="56520"/>
    <cellStyle name="Цена 9 6" xfId="56521"/>
    <cellStyle name="Цена 9 7" xfId="56522"/>
    <cellStyle name="Цена 9 8" xfId="56523"/>
    <cellStyle name="Цена 9 9" xfId="56524"/>
    <cellStyle name="Цена 90" xfId="56525"/>
    <cellStyle name="Цена 91" xfId="56526"/>
    <cellStyle name="Цена 92" xfId="56527"/>
    <cellStyle name="Цена 93" xfId="56528"/>
    <cellStyle name="Цена 94" xfId="56529"/>
    <cellStyle name="Цена_План по КВЛ 2011г." xfId="1739"/>
    <cellStyle name="Џђћ–…ќ’ќ›‰" xfId="1740"/>
    <cellStyle name="Џђћ–…ќ’ќ›‰ 2" xfId="1741"/>
    <cellStyle name="Џђћ–…ќ’ќ›‰ 2 2" xfId="56530"/>
    <cellStyle name="Џђћ–…ќ’ќ›‰ 2 3" xfId="56531"/>
    <cellStyle name="Џђћ–…ќ’ќ›‰ 2 4" xfId="56532"/>
    <cellStyle name="Џђћ–…ќ’ќ›‰ 2 5" xfId="56533"/>
    <cellStyle name="Џђћ–…ќ’ќ›‰ 3" xfId="56534"/>
    <cellStyle name="Џђћ–…ќ’ќ›‰ 3 2" xfId="56535"/>
    <cellStyle name="Џђћ–…ќ’ќ›‰ 3 3" xfId="56536"/>
    <cellStyle name="Џђћ–…ќ’ќ›‰ 3 4" xfId="56537"/>
    <cellStyle name="Џђћ–…ќ’ќ›‰ 3 5" xfId="56538"/>
    <cellStyle name="Џђћ–…ќ’ќ›‰ 4" xfId="56539"/>
    <cellStyle name="Џђћ–…ќ’ќ›‰ 5" xfId="56540"/>
    <cellStyle name="Џђћ–…ќ’ќ›‰ 6" xfId="56541"/>
    <cellStyle name="Џђћ–…ќ’ќ›‰ 7" xfId="56542"/>
    <cellStyle name="Џђћ–…ќ’ќ›‰_План по КВЛ 2011г." xfId="1742"/>
    <cellStyle name="Шапка таблицы" xfId="56543"/>
    <cellStyle name="Шапка таблицы 10" xfId="56544"/>
    <cellStyle name="Шапка таблицы 2" xfId="56545"/>
    <cellStyle name="Шапка таблицы 2 2" xfId="56546"/>
    <cellStyle name="Шапка таблицы 2 2 2" xfId="56547"/>
    <cellStyle name="Шапка таблицы 2 3" xfId="56548"/>
    <cellStyle name="Шапка таблицы 2 3 2" xfId="56549"/>
    <cellStyle name="Шапка таблицы 2 4" xfId="56550"/>
    <cellStyle name="Шапка таблицы 2 4 2" xfId="56551"/>
    <cellStyle name="Шапка таблицы 2 5" xfId="56552"/>
    <cellStyle name="Шапка таблицы 2 6" xfId="56553"/>
    <cellStyle name="Шапка таблицы 2 7" xfId="56554"/>
    <cellStyle name="Шапка таблицы 2 8" xfId="56555"/>
    <cellStyle name="Шапка таблицы 2 9" xfId="56556"/>
    <cellStyle name="Шапка таблицы 3" xfId="56557"/>
    <cellStyle name="Шапка таблицы 3 2" xfId="56558"/>
    <cellStyle name="Шапка таблицы 4" xfId="56559"/>
    <cellStyle name="Шапка таблицы 4 2" xfId="56560"/>
    <cellStyle name="Шапка таблицы 5" xfId="56561"/>
    <cellStyle name="Шапка таблицы 5 2" xfId="56562"/>
    <cellStyle name="Шапка таблицы 6" xfId="56563"/>
    <cellStyle name="Шапка таблицы 7" xfId="56564"/>
    <cellStyle name="Шапка таблицы 8" xfId="56565"/>
    <cellStyle name="Шапка таблицы 9" xfId="56566"/>
    <cellStyle name="_Sheet1" xfId="56567"/>
    <cellStyle name="_1 (3)" xfId="56568"/>
    <cellStyle name="_Sheet1" xfId="56569"/>
    <cellStyle name=" [0]_7-12 act 1-6 ori bud" xfId="56570"/>
    <cellStyle name="_7-12 act 1-6 ori bud" xfId="56571"/>
    <cellStyle name="一般_Sheet1" xfId="56572"/>
    <cellStyle name="作媓_7-12 act 1-6 ori bud" xfId="56573"/>
    <cellStyle name="千位[0]_Sheet3 (2)" xfId="56574"/>
    <cellStyle name="千位_Sheet3 (2)" xfId="56575"/>
    <cellStyle name="千位分隔[0]_2001年贷款及利息" xfId="56576"/>
    <cellStyle name="千位分隔_2001年贷款及利息" xfId="56577"/>
    <cellStyle name="千分位 [0]" xfId="56578"/>
    <cellStyle name="千分位 [0] 2" xfId="56579"/>
    <cellStyle name="千分位 [0] 3" xfId="56580"/>
    <cellStyle name="千分位 [0] 4" xfId="56581"/>
    <cellStyle name="千分位 [0] 5" xfId="56582"/>
    <cellStyle name="吳尿剿[0]_7-12 act 1-6 ori bud" xfId="56583"/>
    <cellStyle name="吳尿剿_7-12 act 1-6 ori bud" xfId="56584"/>
    <cellStyle name="常规_02其他應付款" xfId="56585"/>
    <cellStyle name="斜Date" xfId="56586"/>
    <cellStyle name="斜Date 2" xfId="56587"/>
    <cellStyle name="斜Date 3" xfId="56588"/>
    <cellStyle name="斜Date 4" xfId="56589"/>
    <cellStyle name="斜Date 5" xfId="56590"/>
    <cellStyle name="样式 1" xfId="56591"/>
    <cellStyle name="样式 1 2" xfId="56592"/>
    <cellStyle name="样式 1 3" xfId="56593"/>
    <cellStyle name="样式 1 4" xfId="56594"/>
    <cellStyle name="样式 1 5" xfId="56595"/>
    <cellStyle name="貨幣[0]_338I" xfId="56596"/>
    <cellStyle name="货币[0]_99合同明细表" xfId="56597"/>
    <cellStyle name="货币_99合同明细表" xfId="56598"/>
    <cellStyle name="超連結" xfId="56599"/>
    <cellStyle name="超連結 2" xfId="56600"/>
    <cellStyle name="超連結 3" xfId="56601"/>
    <cellStyle name="超連結 4" xfId="56602"/>
    <cellStyle name="超連結 5" xfId="56603"/>
    <cellStyle name="隨後的超連結" xfId="56604"/>
    <cellStyle name="隨後的超連結 2" xfId="56605"/>
    <cellStyle name="隨後的超連結 3" xfId="56606"/>
    <cellStyle name="隨後的超連結 4" xfId="56607"/>
    <cellStyle name="隨後的超連結 5" xfId="5660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EW2591"/>
  <sheetViews>
    <sheetView tabSelected="1" topLeftCell="A530" zoomScale="71" zoomScaleNormal="71" workbookViewId="0">
      <selection activeCell="T537" sqref="T537"/>
    </sheetView>
  </sheetViews>
  <sheetFormatPr defaultRowHeight="11.25"/>
  <cols>
    <col min="1" max="1" width="9.5703125" style="61" customWidth="1"/>
    <col min="2" max="2" width="26.42578125" style="61" customWidth="1"/>
    <col min="3" max="3" width="42.28515625" style="61" customWidth="1"/>
    <col min="4" max="4" width="29.28515625" style="61" customWidth="1"/>
    <col min="5" max="5" width="35.28515625" style="61" customWidth="1"/>
    <col min="6" max="6" width="34.5703125" style="61" customWidth="1"/>
    <col min="7" max="7" width="14.42578125" style="61" customWidth="1"/>
    <col min="8" max="8" width="14.42578125" style="61" hidden="1" customWidth="1"/>
    <col min="9" max="9" width="16" style="61" hidden="1" customWidth="1"/>
    <col min="10" max="10" width="23.28515625" style="61" hidden="1" customWidth="1"/>
    <col min="11" max="11" width="21.5703125" style="61" hidden="1" customWidth="1"/>
    <col min="12" max="12" width="19.85546875" style="61" hidden="1" customWidth="1"/>
    <col min="13" max="13" width="11.42578125" style="61" hidden="1" customWidth="1"/>
    <col min="14" max="14" width="27.140625" style="61" customWidth="1"/>
    <col min="15" max="15" width="22" style="61" customWidth="1"/>
    <col min="16" max="16" width="18.42578125" style="61" customWidth="1"/>
    <col min="17" max="17" width="16" style="61" customWidth="1"/>
    <col min="18" max="18" width="13" style="62" customWidth="1"/>
    <col min="19" max="19" width="20.7109375" style="65" customWidth="1"/>
    <col min="20" max="20" width="22.140625" style="65" customWidth="1"/>
    <col min="21" max="21" width="21.140625" style="65" customWidth="1"/>
    <col min="22" max="22" width="17.42578125" style="63" customWidth="1"/>
    <col min="23" max="23" width="17.85546875" style="64" customWidth="1"/>
    <col min="24" max="24" width="17.7109375" style="61" customWidth="1"/>
    <col min="25" max="25" width="9.140625" style="61"/>
    <col min="26" max="26" width="14" style="61" bestFit="1" customWidth="1"/>
    <col min="27" max="27" width="21.28515625" style="61" customWidth="1"/>
    <col min="28" max="28" width="19.42578125" style="62" customWidth="1"/>
    <col min="29" max="29" width="17.5703125" style="65" customWidth="1"/>
    <col min="30" max="30" width="15.5703125" style="65" customWidth="1"/>
    <col min="31" max="31" width="16.5703125" style="65" customWidth="1"/>
    <col min="32" max="32" width="18.5703125" style="65" customWidth="1"/>
    <col min="33" max="33" width="10.42578125" style="63" bestFit="1" customWidth="1"/>
    <col min="34" max="34" width="9.140625" style="61"/>
    <col min="35" max="35" width="14.5703125" style="61" customWidth="1"/>
    <col min="36" max="36" width="25.42578125" style="61" bestFit="1" customWidth="1"/>
    <col min="37" max="37" width="18" style="61" customWidth="1"/>
    <col min="38" max="38" width="19.85546875" style="61" customWidth="1"/>
    <col min="39" max="39" width="9.140625" style="61"/>
    <col min="40" max="40" width="9.28515625" style="61" bestFit="1" customWidth="1"/>
    <col min="41" max="41" width="10.140625" style="61" bestFit="1" customWidth="1"/>
    <col min="42" max="42" width="22" style="61" customWidth="1"/>
    <col min="43" max="47" width="9.140625" style="6"/>
    <col min="48" max="48" width="9.85546875" style="6" bestFit="1" customWidth="1"/>
    <col min="49" max="49" width="11" style="6" customWidth="1"/>
    <col min="50" max="50" width="9.42578125" style="6" bestFit="1" customWidth="1"/>
    <col min="51" max="52" width="9.42578125" style="15" bestFit="1" customWidth="1"/>
    <col min="53" max="53" width="10.140625" style="15" bestFit="1" customWidth="1"/>
    <col min="54" max="54" width="11.7109375" style="15" bestFit="1" customWidth="1"/>
    <col min="55" max="57" width="9.140625" style="6"/>
    <col min="58" max="58" width="9.85546875" style="6" bestFit="1" customWidth="1"/>
    <col min="59" max="59" width="9.28515625" style="6" bestFit="1" customWidth="1"/>
    <col min="60" max="60" width="9.85546875" style="6" bestFit="1" customWidth="1"/>
    <col min="61" max="68" width="9.140625" style="6"/>
    <col min="69" max="69" width="9.85546875" style="6" bestFit="1" customWidth="1"/>
    <col min="70" max="70" width="9.140625" style="6"/>
    <col min="71" max="75" width="9.42578125" style="6" bestFit="1" customWidth="1"/>
    <col min="76" max="78" width="9.140625" style="6"/>
    <col min="79" max="79" width="9.85546875" style="6" bestFit="1" customWidth="1"/>
    <col min="80" max="80" width="9.140625" style="6"/>
    <col min="81" max="81" width="9.85546875" style="6" bestFit="1" customWidth="1"/>
    <col min="82" max="89" width="9.140625" style="6"/>
    <col min="90" max="90" width="9.28515625" style="6" bestFit="1" customWidth="1"/>
    <col min="91" max="91" width="9.140625" style="6"/>
    <col min="92" max="96" width="9.28515625" style="6" bestFit="1" customWidth="1"/>
    <col min="97" max="99" width="9.140625" style="6"/>
    <col min="100" max="100" width="9.28515625" style="6" bestFit="1" customWidth="1"/>
    <col min="101" max="101" width="9.140625" style="6"/>
    <col min="102" max="102" width="9.28515625" style="6" bestFit="1" customWidth="1"/>
    <col min="103" max="16384" width="9.140625" style="6"/>
  </cols>
  <sheetData>
    <row r="1" spans="1:108" ht="36">
      <c r="A1" s="411"/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2"/>
      <c r="S1" s="413"/>
      <c r="T1" s="414"/>
      <c r="U1" s="414"/>
      <c r="V1" s="414"/>
      <c r="W1" s="414"/>
      <c r="X1" s="414" t="s">
        <v>3109</v>
      </c>
      <c r="Y1" s="415"/>
      <c r="Z1" s="1"/>
      <c r="AA1" s="1"/>
      <c r="AB1" s="159"/>
      <c r="AC1" s="416"/>
      <c r="AD1" s="416"/>
      <c r="AE1" s="416"/>
      <c r="AF1" s="416"/>
      <c r="AG1" s="19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26"/>
      <c r="AW1" s="26"/>
      <c r="AX1" s="26"/>
      <c r="AY1" s="27"/>
      <c r="AZ1" s="27"/>
      <c r="BA1" s="27"/>
      <c r="BB1" s="27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</row>
    <row r="2" spans="1:108" ht="72.75" customHeight="1">
      <c r="A2" s="411"/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7"/>
      <c r="N2" s="418"/>
      <c r="O2" s="418"/>
      <c r="P2" s="411"/>
      <c r="Q2" s="411"/>
      <c r="R2" s="419"/>
      <c r="S2" s="420"/>
      <c r="T2" s="420"/>
      <c r="U2" s="420"/>
      <c r="V2" s="421"/>
      <c r="W2" s="422"/>
      <c r="X2" s="414" t="s">
        <v>4267</v>
      </c>
      <c r="Y2" s="17"/>
      <c r="Z2" s="17"/>
      <c r="AA2" s="17"/>
      <c r="AB2" s="182"/>
      <c r="AC2" s="407"/>
      <c r="AD2" s="407"/>
      <c r="AE2" s="407"/>
      <c r="AF2" s="407"/>
      <c r="AG2" s="19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26"/>
      <c r="AW2" s="26"/>
      <c r="AX2" s="26"/>
      <c r="AY2" s="27"/>
      <c r="AZ2" s="27"/>
      <c r="BA2" s="27"/>
      <c r="BB2" s="27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</row>
    <row r="3" spans="1:108" ht="70.5" customHeight="1">
      <c r="A3" s="411"/>
      <c r="B3" s="423"/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9"/>
      <c r="S3" s="420"/>
      <c r="T3" s="420"/>
      <c r="U3" s="420"/>
      <c r="V3" s="421"/>
      <c r="W3" s="422"/>
      <c r="X3" s="414" t="s">
        <v>3843</v>
      </c>
      <c r="Y3" s="415"/>
      <c r="Z3" s="1"/>
      <c r="AA3" s="1"/>
      <c r="AB3" s="159"/>
      <c r="AC3" s="416"/>
      <c r="AD3" s="416"/>
      <c r="AE3" s="416"/>
      <c r="AF3" s="416"/>
      <c r="AG3" s="19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26"/>
      <c r="AW3" s="26"/>
      <c r="AX3" s="26"/>
      <c r="AY3" s="27"/>
      <c r="AZ3" s="27"/>
      <c r="BA3" s="27"/>
      <c r="BB3" s="27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</row>
    <row r="4" spans="1:108" ht="12.75" customHeight="1">
      <c r="A4" s="411"/>
      <c r="B4" s="423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9"/>
      <c r="S4" s="420"/>
      <c r="T4" s="420"/>
      <c r="U4" s="420"/>
      <c r="V4" s="421"/>
      <c r="W4" s="422"/>
      <c r="X4" s="414"/>
      <c r="Y4" s="415"/>
      <c r="Z4" s="1"/>
      <c r="AA4" s="1"/>
      <c r="AB4" s="159"/>
      <c r="AC4" s="416"/>
      <c r="AD4" s="416"/>
      <c r="AE4" s="416"/>
      <c r="AF4" s="416"/>
      <c r="AG4" s="19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26"/>
      <c r="AW4" s="26"/>
      <c r="AX4" s="26"/>
      <c r="AY4" s="27"/>
      <c r="AZ4" s="27"/>
      <c r="BA4" s="27"/>
      <c r="BB4" s="27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</row>
    <row r="5" spans="1:108" ht="70.5" customHeight="1">
      <c r="A5" s="411"/>
      <c r="B5" s="423"/>
      <c r="C5" s="411"/>
      <c r="D5" s="411"/>
      <c r="E5" s="411"/>
      <c r="F5" s="423" t="s">
        <v>4294</v>
      </c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9"/>
      <c r="S5" s="420"/>
      <c r="T5" s="420"/>
      <c r="U5" s="420"/>
      <c r="V5" s="421"/>
      <c r="W5" s="422"/>
      <c r="X5" s="414"/>
      <c r="Y5" s="415"/>
      <c r="Z5" s="1"/>
      <c r="AA5" s="1"/>
      <c r="AB5" s="159"/>
      <c r="AC5" s="416"/>
      <c r="AD5" s="416"/>
      <c r="AE5" s="416"/>
      <c r="AF5" s="416"/>
      <c r="AG5" s="19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26"/>
      <c r="AW5" s="26"/>
      <c r="AX5" s="26"/>
      <c r="AY5" s="27"/>
      <c r="AZ5" s="27"/>
      <c r="BA5" s="27"/>
      <c r="BB5" s="27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</row>
    <row r="6" spans="1:108" ht="11.25" customHeight="1">
      <c r="A6" s="411"/>
      <c r="B6" s="423"/>
      <c r="C6" s="411"/>
      <c r="D6" s="411"/>
      <c r="E6" s="411"/>
      <c r="F6" s="411"/>
      <c r="G6" s="411"/>
      <c r="H6" s="411"/>
      <c r="I6" s="411"/>
      <c r="J6" s="411"/>
      <c r="K6" s="411"/>
      <c r="L6" s="411"/>
      <c r="M6" s="411"/>
      <c r="N6" s="411"/>
      <c r="O6" s="411"/>
      <c r="P6" s="411"/>
      <c r="Q6" s="411"/>
      <c r="R6" s="419"/>
      <c r="S6" s="420"/>
      <c r="T6" s="420"/>
      <c r="U6" s="420"/>
      <c r="V6" s="421"/>
      <c r="W6" s="422"/>
      <c r="X6" s="414"/>
      <c r="Y6" s="415"/>
      <c r="Z6" s="1"/>
      <c r="AA6" s="1"/>
      <c r="AB6" s="159"/>
      <c r="AC6" s="416"/>
      <c r="AD6" s="416"/>
      <c r="AE6" s="416"/>
      <c r="AF6" s="416"/>
      <c r="AG6" s="19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26"/>
      <c r="AW6" s="26"/>
      <c r="AX6" s="26"/>
      <c r="AY6" s="27"/>
      <c r="AZ6" s="27"/>
      <c r="BA6" s="27"/>
      <c r="BB6" s="27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</row>
    <row r="7" spans="1:108" s="1" customFormat="1" ht="96.75" customHeight="1">
      <c r="A7" s="680" t="s">
        <v>0</v>
      </c>
      <c r="B7" s="669" t="s">
        <v>1</v>
      </c>
      <c r="C7" s="666" t="s">
        <v>2</v>
      </c>
      <c r="D7" s="660" t="s">
        <v>3</v>
      </c>
      <c r="E7" s="660" t="s">
        <v>4</v>
      </c>
      <c r="F7" s="660" t="s">
        <v>5</v>
      </c>
      <c r="G7" s="660" t="s">
        <v>199</v>
      </c>
      <c r="H7" s="660" t="s">
        <v>6</v>
      </c>
      <c r="I7" s="660" t="s">
        <v>7</v>
      </c>
      <c r="J7" s="660" t="s">
        <v>8</v>
      </c>
      <c r="K7" s="660" t="s">
        <v>9</v>
      </c>
      <c r="L7" s="660" t="s">
        <v>10</v>
      </c>
      <c r="M7" s="660" t="s">
        <v>11</v>
      </c>
      <c r="N7" s="660" t="s">
        <v>12</v>
      </c>
      <c r="O7" s="660" t="s">
        <v>13</v>
      </c>
      <c r="P7" s="666" t="s">
        <v>14</v>
      </c>
      <c r="Q7" s="660" t="s">
        <v>15</v>
      </c>
      <c r="R7" s="666" t="s">
        <v>16</v>
      </c>
      <c r="S7" s="664" t="s">
        <v>17</v>
      </c>
      <c r="T7" s="664" t="s">
        <v>18</v>
      </c>
      <c r="U7" s="664" t="s">
        <v>19</v>
      </c>
      <c r="V7" s="662" t="s">
        <v>20</v>
      </c>
      <c r="W7" s="660" t="s">
        <v>21</v>
      </c>
      <c r="X7" s="659" t="s">
        <v>22</v>
      </c>
      <c r="Y7" s="87"/>
      <c r="Z7" s="424"/>
      <c r="AA7" s="2"/>
      <c r="AB7" s="7"/>
      <c r="AC7" s="5"/>
      <c r="AD7" s="5"/>
      <c r="AE7" s="5"/>
      <c r="AF7" s="5"/>
      <c r="AG7" s="14"/>
      <c r="AH7" s="2"/>
      <c r="AI7" s="2"/>
      <c r="AJ7" s="3"/>
      <c r="AK7" s="7"/>
      <c r="AL7" s="3"/>
      <c r="AM7" s="2"/>
      <c r="AN7" s="4"/>
      <c r="AO7" s="3"/>
      <c r="AP7" s="4"/>
      <c r="AQ7" s="3"/>
      <c r="AR7" s="4"/>
      <c r="AS7" s="8"/>
      <c r="AY7" s="19"/>
      <c r="AZ7" s="19"/>
      <c r="BA7" s="19"/>
      <c r="BB7" s="19"/>
    </row>
    <row r="8" spans="1:108" s="1" customFormat="1" ht="39.75" customHeight="1">
      <c r="A8" s="680"/>
      <c r="B8" s="670"/>
      <c r="C8" s="667"/>
      <c r="D8" s="661"/>
      <c r="E8" s="661"/>
      <c r="F8" s="661"/>
      <c r="G8" s="661"/>
      <c r="H8" s="661"/>
      <c r="I8" s="661"/>
      <c r="J8" s="661"/>
      <c r="K8" s="661"/>
      <c r="L8" s="661"/>
      <c r="M8" s="661"/>
      <c r="N8" s="661"/>
      <c r="O8" s="661"/>
      <c r="P8" s="667"/>
      <c r="Q8" s="661"/>
      <c r="R8" s="667"/>
      <c r="S8" s="665"/>
      <c r="T8" s="665"/>
      <c r="U8" s="665"/>
      <c r="V8" s="663"/>
      <c r="W8" s="661"/>
      <c r="X8" s="659"/>
      <c r="Y8" s="87"/>
      <c r="Z8" s="3"/>
      <c r="AA8" s="2"/>
      <c r="AB8" s="7"/>
      <c r="AC8" s="5"/>
      <c r="AD8" s="5"/>
      <c r="AE8" s="5"/>
      <c r="AF8" s="5"/>
      <c r="AG8" s="14"/>
      <c r="AH8" s="2"/>
      <c r="AI8" s="2"/>
      <c r="AJ8" s="3"/>
      <c r="AK8" s="7"/>
      <c r="AL8" s="3"/>
      <c r="AM8" s="2"/>
      <c r="AN8" s="4"/>
      <c r="AO8" s="3"/>
      <c r="AP8" s="4"/>
      <c r="AQ8" s="3"/>
      <c r="AR8" s="4"/>
      <c r="AS8" s="8"/>
      <c r="AU8" s="2"/>
      <c r="AV8" s="3"/>
      <c r="AW8" s="2"/>
      <c r="AX8" s="4"/>
      <c r="AY8" s="14"/>
      <c r="AZ8" s="14"/>
      <c r="BA8" s="14"/>
      <c r="BB8" s="14"/>
      <c r="BC8" s="5"/>
      <c r="BD8" s="2"/>
      <c r="BE8" s="2"/>
      <c r="BF8" s="3"/>
      <c r="BG8" s="7"/>
      <c r="BH8" s="3"/>
      <c r="BI8" s="2"/>
      <c r="BJ8" s="4"/>
      <c r="BK8" s="3"/>
      <c r="BL8" s="4"/>
      <c r="BM8" s="3"/>
      <c r="BN8" s="4"/>
      <c r="BP8" s="2"/>
      <c r="BQ8" s="3"/>
      <c r="BR8" s="2"/>
      <c r="BS8" s="4"/>
      <c r="BT8" s="5"/>
      <c r="BU8" s="5"/>
      <c r="BV8" s="5"/>
      <c r="BW8" s="5"/>
      <c r="BX8" s="5"/>
      <c r="BY8" s="2"/>
      <c r="BZ8" s="2"/>
      <c r="CA8" s="3"/>
      <c r="CB8" s="7"/>
      <c r="CC8" s="3"/>
      <c r="CD8" s="2"/>
      <c r="CE8" s="4"/>
      <c r="CF8" s="3"/>
      <c r="CG8" s="4"/>
      <c r="CH8" s="3"/>
      <c r="CI8" s="4"/>
      <c r="CK8" s="2"/>
      <c r="CL8" s="3"/>
      <c r="CM8" s="2"/>
      <c r="CN8" s="4"/>
      <c r="CO8" s="5"/>
      <c r="CP8" s="5"/>
      <c r="CQ8" s="5"/>
      <c r="CR8" s="5"/>
      <c r="CS8" s="5"/>
      <c r="CT8" s="2"/>
      <c r="CU8" s="2"/>
      <c r="CV8" s="3"/>
      <c r="CW8" s="7"/>
      <c r="CX8" s="3"/>
      <c r="CY8" s="2"/>
      <c r="CZ8" s="4"/>
      <c r="DA8" s="3"/>
      <c r="DB8" s="4"/>
      <c r="DC8" s="3"/>
      <c r="DD8" s="4"/>
    </row>
    <row r="9" spans="1:108" s="1" customFormat="1" ht="42.75" customHeight="1">
      <c r="A9" s="425">
        <v>1</v>
      </c>
      <c r="B9" s="426">
        <v>2</v>
      </c>
      <c r="C9" s="427">
        <v>3</v>
      </c>
      <c r="D9" s="427">
        <v>4</v>
      </c>
      <c r="E9" s="427">
        <v>5</v>
      </c>
      <c r="F9" s="427">
        <v>6</v>
      </c>
      <c r="G9" s="427">
        <v>7</v>
      </c>
      <c r="H9" s="427">
        <v>8</v>
      </c>
      <c r="I9" s="427">
        <v>9</v>
      </c>
      <c r="J9" s="427">
        <v>10</v>
      </c>
      <c r="K9" s="427">
        <v>11</v>
      </c>
      <c r="L9" s="427">
        <v>12</v>
      </c>
      <c r="M9" s="428">
        <v>13</v>
      </c>
      <c r="N9" s="427">
        <v>14</v>
      </c>
      <c r="O9" s="427">
        <v>15</v>
      </c>
      <c r="P9" s="427">
        <v>16</v>
      </c>
      <c r="Q9" s="427">
        <v>17</v>
      </c>
      <c r="R9" s="427">
        <v>18</v>
      </c>
      <c r="S9" s="427">
        <v>19</v>
      </c>
      <c r="T9" s="427">
        <v>20</v>
      </c>
      <c r="U9" s="427">
        <v>21</v>
      </c>
      <c r="V9" s="427">
        <v>22</v>
      </c>
      <c r="W9" s="427">
        <v>23</v>
      </c>
      <c r="X9" s="425">
        <v>24</v>
      </c>
      <c r="Y9" s="87"/>
      <c r="Z9" s="3"/>
      <c r="AA9" s="2"/>
      <c r="AB9" s="7"/>
      <c r="AC9" s="5"/>
      <c r="AD9" s="5"/>
      <c r="AE9" s="5"/>
      <c r="AF9" s="5"/>
      <c r="AG9" s="14"/>
      <c r="AH9" s="2"/>
      <c r="AI9" s="2"/>
      <c r="AJ9" s="3"/>
      <c r="AK9" s="7"/>
      <c r="AL9" s="3"/>
      <c r="AM9" s="2"/>
      <c r="AN9" s="4"/>
      <c r="AO9" s="3"/>
      <c r="AP9" s="4"/>
      <c r="AQ9" s="3"/>
      <c r="AR9" s="4"/>
      <c r="AS9" s="8"/>
      <c r="AY9" s="19"/>
      <c r="AZ9" s="19"/>
      <c r="BA9" s="19"/>
      <c r="BB9" s="19"/>
    </row>
    <row r="10" spans="1:108" s="1" customFormat="1" ht="42.75" customHeight="1">
      <c r="A10" s="671" t="s">
        <v>3101</v>
      </c>
      <c r="B10" s="672"/>
      <c r="C10" s="673"/>
      <c r="D10" s="646"/>
      <c r="E10" s="130"/>
      <c r="F10" s="130"/>
      <c r="G10" s="130"/>
      <c r="H10" s="130"/>
      <c r="I10" s="130"/>
      <c r="J10" s="130"/>
      <c r="K10" s="130"/>
      <c r="L10" s="130"/>
      <c r="M10" s="131"/>
      <c r="N10" s="130"/>
      <c r="O10" s="130"/>
      <c r="P10" s="130"/>
      <c r="Q10" s="130"/>
      <c r="R10" s="130"/>
      <c r="S10" s="130"/>
      <c r="T10" s="132">
        <v>133991429.98999999</v>
      </c>
      <c r="U10" s="132">
        <f>T10*1.12</f>
        <v>150070401.58880001</v>
      </c>
      <c r="V10" s="130"/>
      <c r="W10" s="130"/>
      <c r="X10" s="130"/>
      <c r="Y10" s="87"/>
      <c r="Z10" s="3"/>
      <c r="AA10" s="2"/>
      <c r="AB10" s="7"/>
      <c r="AC10" s="5"/>
      <c r="AD10" s="5"/>
      <c r="AE10" s="5"/>
      <c r="AF10" s="5"/>
      <c r="AG10" s="14"/>
      <c r="AH10" s="2"/>
      <c r="AI10" s="2"/>
      <c r="AJ10" s="3"/>
      <c r="AK10" s="7"/>
      <c r="AL10" s="3"/>
      <c r="AM10" s="2"/>
      <c r="AN10" s="4"/>
      <c r="AO10" s="3"/>
      <c r="AP10" s="4"/>
      <c r="AQ10" s="3"/>
      <c r="AR10" s="4"/>
      <c r="AS10" s="8"/>
      <c r="AY10" s="19"/>
      <c r="AZ10" s="19"/>
      <c r="BA10" s="19"/>
      <c r="BB10" s="19"/>
    </row>
    <row r="11" spans="1:108" s="1" customFormat="1" ht="81.75" customHeight="1">
      <c r="A11" s="67" t="s">
        <v>2491</v>
      </c>
      <c r="B11" s="67" t="s">
        <v>23</v>
      </c>
      <c r="C11" s="70" t="s">
        <v>3142</v>
      </c>
      <c r="D11" s="71" t="s">
        <v>721</v>
      </c>
      <c r="E11" s="71" t="s">
        <v>3143</v>
      </c>
      <c r="F11" s="72"/>
      <c r="G11" s="67" t="s">
        <v>35</v>
      </c>
      <c r="H11" s="67">
        <v>0</v>
      </c>
      <c r="I11" s="67">
        <v>470000000</v>
      </c>
      <c r="J11" s="67" t="s">
        <v>25</v>
      </c>
      <c r="K11" s="67" t="s">
        <v>622</v>
      </c>
      <c r="L11" s="67" t="s">
        <v>26</v>
      </c>
      <c r="M11" s="73" t="s">
        <v>27</v>
      </c>
      <c r="N11" s="67" t="s">
        <v>647</v>
      </c>
      <c r="O11" s="67" t="s">
        <v>28</v>
      </c>
      <c r="P11" s="67" t="s">
        <v>731</v>
      </c>
      <c r="Q11" s="67" t="s">
        <v>730</v>
      </c>
      <c r="R11" s="67" t="s">
        <v>3150</v>
      </c>
      <c r="S11" s="74">
        <v>561.91181657848324</v>
      </c>
      <c r="T11" s="74">
        <v>0</v>
      </c>
      <c r="U11" s="74">
        <f>T11*1.12</f>
        <v>0</v>
      </c>
      <c r="V11" s="67" t="s">
        <v>1130</v>
      </c>
      <c r="W11" s="67" t="s">
        <v>265</v>
      </c>
      <c r="X11" s="67"/>
      <c r="Y11" s="75"/>
      <c r="Z11" s="76"/>
      <c r="AA11" s="75"/>
      <c r="AB11" s="77"/>
      <c r="AC11" s="78"/>
      <c r="AD11" s="78"/>
      <c r="AE11" s="78"/>
      <c r="AF11" s="78"/>
      <c r="AG11" s="79"/>
      <c r="AH11" s="75"/>
      <c r="AI11" s="75"/>
      <c r="AJ11" s="76"/>
      <c r="AK11" s="77"/>
      <c r="AL11" s="76"/>
      <c r="AM11" s="75"/>
      <c r="AN11" s="80"/>
      <c r="AO11" s="76"/>
      <c r="AP11" s="80"/>
      <c r="AQ11" s="76"/>
      <c r="AR11" s="80"/>
      <c r="AS11" s="81"/>
      <c r="AT11" s="82"/>
      <c r="AU11" s="82"/>
      <c r="AV11" s="82"/>
      <c r="AW11" s="82"/>
      <c r="AX11" s="82"/>
      <c r="AY11" s="83"/>
      <c r="AZ11" s="83"/>
      <c r="BA11" s="83"/>
      <c r="BB11" s="83"/>
      <c r="BC11" s="82"/>
      <c r="BD11" s="82"/>
      <c r="BE11" s="82"/>
      <c r="BF11" s="82"/>
      <c r="BG11" s="82"/>
    </row>
    <row r="12" spans="1:108" s="86" customFormat="1" ht="61.5" customHeight="1">
      <c r="A12" s="67" t="s">
        <v>3844</v>
      </c>
      <c r="B12" s="67" t="s">
        <v>23</v>
      </c>
      <c r="C12" s="70" t="s">
        <v>3142</v>
      </c>
      <c r="D12" s="71" t="s">
        <v>721</v>
      </c>
      <c r="E12" s="71" t="s">
        <v>3143</v>
      </c>
      <c r="F12" s="72"/>
      <c r="G12" s="67" t="s">
        <v>35</v>
      </c>
      <c r="H12" s="67">
        <v>0</v>
      </c>
      <c r="I12" s="67">
        <v>470000000</v>
      </c>
      <c r="J12" s="67" t="s">
        <v>25</v>
      </c>
      <c r="K12" s="67" t="s">
        <v>1610</v>
      </c>
      <c r="L12" s="67" t="s">
        <v>26</v>
      </c>
      <c r="M12" s="73" t="s">
        <v>27</v>
      </c>
      <c r="N12" s="67" t="s">
        <v>647</v>
      </c>
      <c r="O12" s="67" t="s">
        <v>28</v>
      </c>
      <c r="P12" s="67" t="s">
        <v>731</v>
      </c>
      <c r="Q12" s="67" t="s">
        <v>730</v>
      </c>
      <c r="R12" s="67" t="s">
        <v>3845</v>
      </c>
      <c r="S12" s="74">
        <v>900</v>
      </c>
      <c r="T12" s="74">
        <f>S12*R12</f>
        <v>391500</v>
      </c>
      <c r="U12" s="74">
        <f>T12*1.12</f>
        <v>438480.00000000006</v>
      </c>
      <c r="V12" s="67" t="s">
        <v>1130</v>
      </c>
      <c r="W12" s="67" t="s">
        <v>265</v>
      </c>
      <c r="X12" s="67" t="s">
        <v>3846</v>
      </c>
      <c r="Y12" s="75"/>
      <c r="Z12" s="76"/>
      <c r="AA12" s="75"/>
      <c r="AB12" s="77"/>
      <c r="AC12" s="78"/>
      <c r="AD12" s="78"/>
      <c r="AE12" s="78"/>
      <c r="AF12" s="78"/>
      <c r="AG12" s="79"/>
      <c r="AH12" s="75"/>
      <c r="AI12" s="75"/>
      <c r="AJ12" s="76"/>
      <c r="AK12" s="77"/>
      <c r="AL12" s="76"/>
      <c r="AM12" s="75"/>
      <c r="AN12" s="80"/>
      <c r="AO12" s="76"/>
      <c r="AP12" s="80"/>
      <c r="AQ12" s="76"/>
      <c r="AR12" s="80"/>
      <c r="AS12" s="81"/>
      <c r="AT12" s="82"/>
      <c r="AU12" s="82"/>
      <c r="AV12" s="84"/>
      <c r="AW12" s="84"/>
      <c r="AX12" s="84"/>
      <c r="AY12" s="85"/>
      <c r="AZ12" s="85"/>
      <c r="BA12" s="85"/>
      <c r="BB12" s="85"/>
      <c r="BC12" s="84"/>
      <c r="BD12" s="84"/>
      <c r="BE12" s="84"/>
      <c r="BF12" s="84"/>
      <c r="BG12" s="84"/>
    </row>
    <row r="13" spans="1:108" s="25" customFormat="1" ht="75" customHeight="1">
      <c r="A13" s="67" t="s">
        <v>2492</v>
      </c>
      <c r="B13" s="67" t="s">
        <v>23</v>
      </c>
      <c r="C13" s="109" t="s">
        <v>722</v>
      </c>
      <c r="D13" s="133" t="s">
        <v>723</v>
      </c>
      <c r="E13" s="133" t="s">
        <v>3144</v>
      </c>
      <c r="F13" s="67" t="s">
        <v>3147</v>
      </c>
      <c r="G13" s="67" t="s">
        <v>35</v>
      </c>
      <c r="H13" s="67">
        <v>0</v>
      </c>
      <c r="I13" s="67">
        <v>470000000</v>
      </c>
      <c r="J13" s="67" t="s">
        <v>25</v>
      </c>
      <c r="K13" s="67" t="s">
        <v>622</v>
      </c>
      <c r="L13" s="67" t="s">
        <v>26</v>
      </c>
      <c r="M13" s="73" t="s">
        <v>27</v>
      </c>
      <c r="N13" s="67" t="s">
        <v>647</v>
      </c>
      <c r="O13" s="67" t="s">
        <v>28</v>
      </c>
      <c r="P13" s="67">
        <v>796</v>
      </c>
      <c r="Q13" s="67" t="s">
        <v>29</v>
      </c>
      <c r="R13" s="67" t="s">
        <v>3150</v>
      </c>
      <c r="S13" s="74">
        <v>260</v>
      </c>
      <c r="T13" s="74">
        <f t="shared" ref="T13:T18" si="0">S13*R13</f>
        <v>0</v>
      </c>
      <c r="U13" s="74">
        <f t="shared" ref="U13:U18" si="1">T13*1.12</f>
        <v>0</v>
      </c>
      <c r="V13" s="67"/>
      <c r="W13" s="67" t="s">
        <v>265</v>
      </c>
      <c r="X13" s="67"/>
      <c r="Y13" s="87"/>
      <c r="Z13" s="3"/>
      <c r="AA13" s="2"/>
      <c r="AB13" s="7"/>
      <c r="AC13" s="5"/>
      <c r="AD13" s="5"/>
      <c r="AE13" s="5"/>
      <c r="AF13" s="5"/>
      <c r="AG13" s="14"/>
      <c r="AH13" s="2"/>
      <c r="AI13" s="2"/>
      <c r="AJ13" s="3"/>
      <c r="AK13" s="7"/>
      <c r="AL13" s="3"/>
      <c r="AM13" s="2"/>
      <c r="AN13" s="4"/>
      <c r="AO13" s="3"/>
      <c r="AP13" s="4"/>
      <c r="AQ13" s="3"/>
      <c r="AR13" s="4"/>
      <c r="AS13" s="8"/>
      <c r="AT13" s="1"/>
      <c r="AU13" s="1"/>
      <c r="AV13" s="1"/>
      <c r="AW13" s="1"/>
      <c r="AX13" s="1"/>
      <c r="AY13" s="19"/>
      <c r="AZ13" s="19"/>
      <c r="BA13" s="19"/>
      <c r="BB13" s="19"/>
      <c r="BC13" s="1"/>
    </row>
    <row r="14" spans="1:108" s="86" customFormat="1" ht="75" customHeight="1">
      <c r="A14" s="67" t="s">
        <v>3847</v>
      </c>
      <c r="B14" s="67" t="s">
        <v>23</v>
      </c>
      <c r="C14" s="109" t="s">
        <v>722</v>
      </c>
      <c r="D14" s="133" t="s">
        <v>723</v>
      </c>
      <c r="E14" s="133" t="s">
        <v>3144</v>
      </c>
      <c r="F14" s="67" t="s">
        <v>3147</v>
      </c>
      <c r="G14" s="67" t="s">
        <v>35</v>
      </c>
      <c r="H14" s="67">
        <v>0</v>
      </c>
      <c r="I14" s="67">
        <v>470000000</v>
      </c>
      <c r="J14" s="67" t="s">
        <v>25</v>
      </c>
      <c r="K14" s="67" t="s">
        <v>1610</v>
      </c>
      <c r="L14" s="67" t="s">
        <v>26</v>
      </c>
      <c r="M14" s="73" t="s">
        <v>27</v>
      </c>
      <c r="N14" s="67" t="s">
        <v>647</v>
      </c>
      <c r="O14" s="67" t="s">
        <v>28</v>
      </c>
      <c r="P14" s="67">
        <v>796</v>
      </c>
      <c r="Q14" s="67" t="s">
        <v>29</v>
      </c>
      <c r="R14" s="67" t="s">
        <v>3848</v>
      </c>
      <c r="S14" s="74">
        <v>500</v>
      </c>
      <c r="T14" s="74">
        <f t="shared" si="0"/>
        <v>73500</v>
      </c>
      <c r="U14" s="74">
        <f t="shared" si="1"/>
        <v>82320.000000000015</v>
      </c>
      <c r="V14" s="67"/>
      <c r="W14" s="67" t="s">
        <v>265</v>
      </c>
      <c r="X14" s="67" t="s">
        <v>3846</v>
      </c>
      <c r="Y14" s="87"/>
      <c r="Z14" s="3"/>
      <c r="AA14" s="2"/>
      <c r="AB14" s="7"/>
      <c r="AC14" s="5"/>
      <c r="AD14" s="5"/>
      <c r="AE14" s="5"/>
      <c r="AF14" s="5"/>
      <c r="AG14" s="14"/>
      <c r="AH14" s="2"/>
      <c r="AI14" s="2"/>
      <c r="AJ14" s="3"/>
      <c r="AK14" s="7"/>
      <c r="AL14" s="3"/>
      <c r="AM14" s="2"/>
      <c r="AN14" s="4"/>
      <c r="AO14" s="3"/>
      <c r="AP14" s="4"/>
      <c r="AQ14" s="3"/>
      <c r="AR14" s="4"/>
      <c r="AS14" s="8"/>
      <c r="AT14" s="1"/>
      <c r="AU14" s="1"/>
      <c r="AY14" s="88"/>
      <c r="AZ14" s="88"/>
      <c r="BA14" s="88"/>
      <c r="BB14" s="88"/>
    </row>
    <row r="15" spans="1:108" s="25" customFormat="1" ht="75" customHeight="1">
      <c r="A15" s="67" t="s">
        <v>2493</v>
      </c>
      <c r="B15" s="67" t="s">
        <v>23</v>
      </c>
      <c r="C15" s="67" t="s">
        <v>724</v>
      </c>
      <c r="D15" s="133" t="s">
        <v>723</v>
      </c>
      <c r="E15" s="133" t="s">
        <v>3145</v>
      </c>
      <c r="F15" s="67" t="s">
        <v>3146</v>
      </c>
      <c r="G15" s="67" t="s">
        <v>35</v>
      </c>
      <c r="H15" s="67">
        <v>0</v>
      </c>
      <c r="I15" s="67">
        <v>470000000</v>
      </c>
      <c r="J15" s="67" t="s">
        <v>25</v>
      </c>
      <c r="K15" s="67" t="s">
        <v>622</v>
      </c>
      <c r="L15" s="67" t="s">
        <v>26</v>
      </c>
      <c r="M15" s="73" t="s">
        <v>27</v>
      </c>
      <c r="N15" s="67" t="s">
        <v>647</v>
      </c>
      <c r="O15" s="67" t="s">
        <v>28</v>
      </c>
      <c r="P15" s="67">
        <v>796</v>
      </c>
      <c r="Q15" s="67" t="s">
        <v>29</v>
      </c>
      <c r="R15" s="67" t="s">
        <v>3150</v>
      </c>
      <c r="S15" s="74">
        <v>339.73684210526318</v>
      </c>
      <c r="T15" s="74">
        <f t="shared" si="0"/>
        <v>0</v>
      </c>
      <c r="U15" s="74">
        <f t="shared" si="1"/>
        <v>0</v>
      </c>
      <c r="V15" s="67"/>
      <c r="W15" s="67" t="s">
        <v>265</v>
      </c>
      <c r="X15" s="67"/>
      <c r="Y15" s="87"/>
      <c r="Z15" s="3"/>
      <c r="AA15" s="2"/>
      <c r="AB15" s="7"/>
      <c r="AC15" s="5"/>
      <c r="AD15" s="5"/>
      <c r="AE15" s="5"/>
      <c r="AF15" s="5"/>
      <c r="AG15" s="14"/>
      <c r="AH15" s="2"/>
      <c r="AI15" s="2"/>
      <c r="AJ15" s="3"/>
      <c r="AK15" s="7"/>
      <c r="AL15" s="3"/>
      <c r="AM15" s="2"/>
      <c r="AN15" s="4"/>
      <c r="AO15" s="3"/>
      <c r="AP15" s="4"/>
      <c r="AQ15" s="3"/>
      <c r="AR15" s="4"/>
      <c r="AS15" s="8"/>
      <c r="AT15" s="1"/>
      <c r="AU15" s="1"/>
      <c r="AV15" s="1"/>
      <c r="AW15" s="1"/>
      <c r="AX15" s="1"/>
      <c r="AY15" s="19"/>
      <c r="AZ15" s="19"/>
      <c r="BA15" s="19"/>
      <c r="BB15" s="19"/>
      <c r="BC15" s="1"/>
    </row>
    <row r="16" spans="1:108" s="86" customFormat="1" ht="75" customHeight="1">
      <c r="A16" s="67" t="s">
        <v>3849</v>
      </c>
      <c r="B16" s="67" t="s">
        <v>23</v>
      </c>
      <c r="C16" s="67" t="s">
        <v>724</v>
      </c>
      <c r="D16" s="133" t="s">
        <v>723</v>
      </c>
      <c r="E16" s="133" t="s">
        <v>3145</v>
      </c>
      <c r="F16" s="67" t="s">
        <v>3146</v>
      </c>
      <c r="G16" s="67" t="s">
        <v>35</v>
      </c>
      <c r="H16" s="67">
        <v>0</v>
      </c>
      <c r="I16" s="67">
        <v>470000000</v>
      </c>
      <c r="J16" s="67" t="s">
        <v>25</v>
      </c>
      <c r="K16" s="67" t="s">
        <v>1610</v>
      </c>
      <c r="L16" s="67" t="s">
        <v>26</v>
      </c>
      <c r="M16" s="73" t="s">
        <v>27</v>
      </c>
      <c r="N16" s="67" t="s">
        <v>647</v>
      </c>
      <c r="O16" s="67" t="s">
        <v>28</v>
      </c>
      <c r="P16" s="67">
        <v>796</v>
      </c>
      <c r="Q16" s="67" t="s">
        <v>29</v>
      </c>
      <c r="R16" s="67" t="s">
        <v>3850</v>
      </c>
      <c r="S16" s="74">
        <v>500</v>
      </c>
      <c r="T16" s="74">
        <f t="shared" si="0"/>
        <v>81000</v>
      </c>
      <c r="U16" s="74">
        <f t="shared" si="1"/>
        <v>90720.000000000015</v>
      </c>
      <c r="V16" s="67"/>
      <c r="W16" s="67" t="s">
        <v>265</v>
      </c>
      <c r="X16" s="67" t="s">
        <v>3846</v>
      </c>
      <c r="Y16" s="87"/>
      <c r="Z16" s="3"/>
      <c r="AA16" s="2"/>
      <c r="AB16" s="7"/>
      <c r="AC16" s="5"/>
      <c r="AD16" s="5"/>
      <c r="AE16" s="5"/>
      <c r="AF16" s="5"/>
      <c r="AG16" s="14"/>
      <c r="AH16" s="2"/>
      <c r="AI16" s="2"/>
      <c r="AJ16" s="3"/>
      <c r="AK16" s="7"/>
      <c r="AL16" s="3"/>
      <c r="AM16" s="2"/>
      <c r="AN16" s="4"/>
      <c r="AO16" s="3"/>
      <c r="AP16" s="4"/>
      <c r="AQ16" s="3"/>
      <c r="AR16" s="4"/>
      <c r="AS16" s="8"/>
      <c r="AT16" s="1"/>
      <c r="AU16" s="1"/>
      <c r="AY16" s="88"/>
      <c r="AZ16" s="88"/>
      <c r="BA16" s="88"/>
      <c r="BB16" s="88"/>
    </row>
    <row r="17" spans="1:59" s="25" customFormat="1" ht="54" customHeight="1">
      <c r="A17" s="67" t="s">
        <v>2494</v>
      </c>
      <c r="B17" s="67" t="s">
        <v>23</v>
      </c>
      <c r="C17" s="67" t="s">
        <v>726</v>
      </c>
      <c r="D17" s="72" t="s">
        <v>727</v>
      </c>
      <c r="E17" s="67" t="s">
        <v>728</v>
      </c>
      <c r="F17" s="67" t="s">
        <v>729</v>
      </c>
      <c r="G17" s="67" t="s">
        <v>35</v>
      </c>
      <c r="H17" s="67">
        <v>0</v>
      </c>
      <c r="I17" s="67">
        <v>470000000</v>
      </c>
      <c r="J17" s="67" t="s">
        <v>25</v>
      </c>
      <c r="K17" s="67" t="s">
        <v>622</v>
      </c>
      <c r="L17" s="67" t="s">
        <v>26</v>
      </c>
      <c r="M17" s="73" t="s">
        <v>27</v>
      </c>
      <c r="N17" s="67" t="s">
        <v>647</v>
      </c>
      <c r="O17" s="67" t="s">
        <v>28</v>
      </c>
      <c r="P17" s="67">
        <v>796</v>
      </c>
      <c r="Q17" s="67" t="s">
        <v>29</v>
      </c>
      <c r="R17" s="67" t="s">
        <v>3150</v>
      </c>
      <c r="S17" s="74">
        <v>22</v>
      </c>
      <c r="T17" s="74">
        <f t="shared" si="0"/>
        <v>0</v>
      </c>
      <c r="U17" s="74">
        <f t="shared" si="1"/>
        <v>0</v>
      </c>
      <c r="V17" s="67"/>
      <c r="W17" s="67" t="s">
        <v>265</v>
      </c>
      <c r="X17" s="67"/>
      <c r="Y17" s="75"/>
      <c r="Z17" s="76"/>
      <c r="AA17" s="2"/>
      <c r="AB17" s="77"/>
      <c r="AC17" s="78"/>
      <c r="AD17" s="78"/>
      <c r="AE17" s="78"/>
      <c r="AF17" s="78"/>
      <c r="AG17" s="14"/>
      <c r="AH17" s="2"/>
      <c r="AI17" s="2"/>
      <c r="AJ17" s="638"/>
      <c r="AK17" s="639"/>
      <c r="AL17" s="638"/>
      <c r="AM17" s="637"/>
      <c r="AN17" s="640"/>
      <c r="AO17" s="638"/>
      <c r="AP17" s="640"/>
      <c r="AQ17" s="638"/>
      <c r="AR17" s="640"/>
      <c r="AS17" s="641"/>
      <c r="AY17" s="56"/>
      <c r="AZ17" s="56"/>
      <c r="BA17" s="56"/>
      <c r="BB17" s="56"/>
    </row>
    <row r="18" spans="1:59" s="25" customFormat="1" ht="54" customHeight="1">
      <c r="A18" s="67" t="s">
        <v>4289</v>
      </c>
      <c r="B18" s="67" t="s">
        <v>23</v>
      </c>
      <c r="C18" s="67" t="s">
        <v>726</v>
      </c>
      <c r="D18" s="72" t="s">
        <v>727</v>
      </c>
      <c r="E18" s="67" t="s">
        <v>728</v>
      </c>
      <c r="F18" s="67" t="s">
        <v>729</v>
      </c>
      <c r="G18" s="67" t="s">
        <v>35</v>
      </c>
      <c r="H18" s="67">
        <v>0</v>
      </c>
      <c r="I18" s="67">
        <v>470000000</v>
      </c>
      <c r="J18" s="67" t="s">
        <v>25</v>
      </c>
      <c r="K18" s="67" t="s">
        <v>1610</v>
      </c>
      <c r="L18" s="67" t="s">
        <v>26</v>
      </c>
      <c r="M18" s="73" t="s">
        <v>27</v>
      </c>
      <c r="N18" s="67" t="s">
        <v>647</v>
      </c>
      <c r="O18" s="67" t="s">
        <v>38</v>
      </c>
      <c r="P18" s="67">
        <v>796</v>
      </c>
      <c r="Q18" s="67" t="s">
        <v>29</v>
      </c>
      <c r="R18" s="67" t="s">
        <v>725</v>
      </c>
      <c r="S18" s="74">
        <v>22</v>
      </c>
      <c r="T18" s="74">
        <f t="shared" si="0"/>
        <v>39600</v>
      </c>
      <c r="U18" s="74">
        <f t="shared" si="1"/>
        <v>44352.000000000007</v>
      </c>
      <c r="V18" s="67"/>
      <c r="W18" s="67" t="s">
        <v>265</v>
      </c>
      <c r="X18" s="67" t="s">
        <v>3205</v>
      </c>
      <c r="Y18" s="75"/>
      <c r="Z18" s="76"/>
      <c r="AA18" s="2"/>
      <c r="AB18" s="77"/>
      <c r="AC18" s="78"/>
      <c r="AD18" s="78"/>
      <c r="AE18" s="78"/>
      <c r="AF18" s="78"/>
      <c r="AG18" s="14"/>
      <c r="AH18" s="2"/>
      <c r="AI18" s="2"/>
      <c r="AJ18" s="638"/>
      <c r="AK18" s="639"/>
      <c r="AL18" s="638"/>
      <c r="AM18" s="637"/>
      <c r="AN18" s="640"/>
      <c r="AO18" s="638"/>
      <c r="AP18" s="640"/>
      <c r="AQ18" s="638"/>
      <c r="AR18" s="640"/>
      <c r="AS18" s="641"/>
      <c r="AY18" s="56"/>
      <c r="AZ18" s="56"/>
      <c r="BA18" s="56"/>
      <c r="BB18" s="56"/>
    </row>
    <row r="19" spans="1:59" s="37" customFormat="1" ht="57.75" customHeight="1">
      <c r="A19" s="134" t="s">
        <v>2495</v>
      </c>
      <c r="B19" s="134" t="s">
        <v>23</v>
      </c>
      <c r="C19" s="134" t="s">
        <v>3120</v>
      </c>
      <c r="D19" s="72" t="s">
        <v>3121</v>
      </c>
      <c r="E19" s="135" t="s">
        <v>3122</v>
      </c>
      <c r="F19" s="135" t="s">
        <v>568</v>
      </c>
      <c r="G19" s="135" t="s">
        <v>35</v>
      </c>
      <c r="H19" s="135">
        <v>0</v>
      </c>
      <c r="I19" s="135">
        <v>470000000</v>
      </c>
      <c r="J19" s="135" t="s">
        <v>25</v>
      </c>
      <c r="K19" s="135" t="s">
        <v>1605</v>
      </c>
      <c r="L19" s="135" t="s">
        <v>26</v>
      </c>
      <c r="M19" s="136" t="s">
        <v>27</v>
      </c>
      <c r="N19" s="135" t="s">
        <v>569</v>
      </c>
      <c r="O19" s="135" t="s">
        <v>570</v>
      </c>
      <c r="P19" s="135">
        <v>796</v>
      </c>
      <c r="Q19" s="135" t="s">
        <v>29</v>
      </c>
      <c r="R19" s="135">
        <v>360</v>
      </c>
      <c r="S19" s="137">
        <v>1700</v>
      </c>
      <c r="T19" s="137">
        <f t="shared" ref="T19:T39" si="2">S19*R19</f>
        <v>612000</v>
      </c>
      <c r="U19" s="137">
        <f t="shared" ref="U19:U44" si="3">T19*1.12</f>
        <v>685440.00000000012</v>
      </c>
      <c r="V19" s="135"/>
      <c r="W19" s="135" t="s">
        <v>265</v>
      </c>
      <c r="X19" s="135"/>
      <c r="Y19" s="87"/>
      <c r="Z19" s="3"/>
      <c r="AA19" s="2"/>
      <c r="AB19" s="7"/>
      <c r="AC19" s="5"/>
      <c r="AD19" s="5"/>
      <c r="AE19" s="5"/>
      <c r="AF19" s="5"/>
      <c r="AG19" s="14"/>
      <c r="AH19" s="2"/>
      <c r="AI19" s="2"/>
      <c r="AJ19" s="3"/>
      <c r="AK19" s="7"/>
      <c r="AL19" s="3"/>
      <c r="AM19" s="2"/>
      <c r="AN19" s="4"/>
      <c r="AO19" s="3"/>
      <c r="AP19" s="4"/>
      <c r="AQ19" s="3"/>
      <c r="AR19" s="4"/>
      <c r="AS19" s="8"/>
      <c r="AT19" s="1"/>
      <c r="AU19" s="1"/>
      <c r="AY19" s="38"/>
      <c r="AZ19" s="38"/>
      <c r="BA19" s="38"/>
      <c r="BB19" s="38"/>
    </row>
    <row r="20" spans="1:59" s="25" customFormat="1" ht="51" customHeight="1">
      <c r="A20" s="67" t="s">
        <v>2496</v>
      </c>
      <c r="B20" s="67" t="s">
        <v>23</v>
      </c>
      <c r="C20" s="67" t="s">
        <v>734</v>
      </c>
      <c r="D20" s="71" t="s">
        <v>721</v>
      </c>
      <c r="E20" s="71" t="s">
        <v>3123</v>
      </c>
      <c r="F20" s="67"/>
      <c r="G20" s="67" t="s">
        <v>35</v>
      </c>
      <c r="H20" s="67">
        <v>0</v>
      </c>
      <c r="I20" s="67">
        <v>470000000</v>
      </c>
      <c r="J20" s="67" t="s">
        <v>25</v>
      </c>
      <c r="K20" s="67" t="s">
        <v>622</v>
      </c>
      <c r="L20" s="67" t="s">
        <v>26</v>
      </c>
      <c r="M20" s="73" t="s">
        <v>27</v>
      </c>
      <c r="N20" s="67" t="s">
        <v>647</v>
      </c>
      <c r="O20" s="67" t="s">
        <v>28</v>
      </c>
      <c r="P20" s="67">
        <v>796</v>
      </c>
      <c r="Q20" s="67" t="s">
        <v>29</v>
      </c>
      <c r="R20" s="67" t="s">
        <v>3150</v>
      </c>
      <c r="S20" s="74">
        <v>75</v>
      </c>
      <c r="T20" s="74">
        <f t="shared" si="2"/>
        <v>0</v>
      </c>
      <c r="U20" s="74">
        <f t="shared" si="3"/>
        <v>0</v>
      </c>
      <c r="V20" s="67"/>
      <c r="W20" s="67" t="s">
        <v>265</v>
      </c>
      <c r="X20" s="67"/>
      <c r="Y20" s="87"/>
      <c r="Z20" s="3"/>
      <c r="AA20" s="2"/>
      <c r="AB20" s="7"/>
      <c r="AC20" s="5"/>
      <c r="AD20" s="5"/>
      <c r="AE20" s="5"/>
      <c r="AF20" s="5"/>
      <c r="AG20" s="14"/>
      <c r="AH20" s="2"/>
      <c r="AI20" s="2"/>
      <c r="AJ20" s="3"/>
      <c r="AK20" s="7"/>
      <c r="AL20" s="3"/>
      <c r="AM20" s="2"/>
      <c r="AN20" s="4"/>
      <c r="AO20" s="3"/>
      <c r="AP20" s="4"/>
      <c r="AQ20" s="3"/>
      <c r="AR20" s="4"/>
      <c r="AS20" s="8"/>
      <c r="AT20" s="1"/>
      <c r="AU20" s="1"/>
      <c r="AV20" s="1"/>
      <c r="AW20" s="1"/>
      <c r="AX20" s="1"/>
      <c r="AY20" s="19"/>
      <c r="AZ20" s="19"/>
      <c r="BA20" s="19"/>
      <c r="BB20" s="19"/>
      <c r="BC20" s="1"/>
    </row>
    <row r="21" spans="1:59" s="86" customFormat="1" ht="54" customHeight="1">
      <c r="A21" s="67" t="s">
        <v>3851</v>
      </c>
      <c r="B21" s="67" t="s">
        <v>23</v>
      </c>
      <c r="C21" s="67" t="s">
        <v>734</v>
      </c>
      <c r="D21" s="71" t="s">
        <v>721</v>
      </c>
      <c r="E21" s="71" t="s">
        <v>3123</v>
      </c>
      <c r="F21" s="67"/>
      <c r="G21" s="67" t="s">
        <v>35</v>
      </c>
      <c r="H21" s="67">
        <v>0</v>
      </c>
      <c r="I21" s="67">
        <v>470000000</v>
      </c>
      <c r="J21" s="67" t="s">
        <v>25</v>
      </c>
      <c r="K21" s="67" t="s">
        <v>1610</v>
      </c>
      <c r="L21" s="67" t="s">
        <v>26</v>
      </c>
      <c r="M21" s="73" t="s">
        <v>27</v>
      </c>
      <c r="N21" s="67" t="s">
        <v>647</v>
      </c>
      <c r="O21" s="67" t="s">
        <v>28</v>
      </c>
      <c r="P21" s="67">
        <v>796</v>
      </c>
      <c r="Q21" s="67" t="s">
        <v>29</v>
      </c>
      <c r="R21" s="67" t="s">
        <v>1148</v>
      </c>
      <c r="S21" s="74">
        <v>75</v>
      </c>
      <c r="T21" s="74">
        <f t="shared" si="2"/>
        <v>7500</v>
      </c>
      <c r="U21" s="74">
        <f t="shared" si="3"/>
        <v>8400</v>
      </c>
      <c r="V21" s="67"/>
      <c r="W21" s="67" t="s">
        <v>265</v>
      </c>
      <c r="X21" s="67" t="s">
        <v>3852</v>
      </c>
      <c r="Y21" s="87"/>
      <c r="Z21" s="3"/>
      <c r="AA21" s="2"/>
      <c r="AB21" s="7"/>
      <c r="AC21" s="5"/>
      <c r="AD21" s="5"/>
      <c r="AE21" s="5"/>
      <c r="AF21" s="5"/>
      <c r="AG21" s="14"/>
      <c r="AH21" s="2"/>
      <c r="AI21" s="2"/>
      <c r="AJ21" s="3"/>
      <c r="AK21" s="7"/>
      <c r="AL21" s="3"/>
      <c r="AM21" s="2"/>
      <c r="AN21" s="4"/>
      <c r="AO21" s="3"/>
      <c r="AP21" s="4"/>
      <c r="AQ21" s="3"/>
      <c r="AR21" s="4"/>
      <c r="AS21" s="8"/>
      <c r="AT21" s="1"/>
      <c r="AU21" s="1"/>
      <c r="AY21" s="88"/>
      <c r="AZ21" s="88"/>
      <c r="BA21" s="88"/>
      <c r="BB21" s="88"/>
    </row>
    <row r="22" spans="1:59" s="10" customFormat="1" ht="89.25" customHeight="1">
      <c r="A22" s="67" t="s">
        <v>2497</v>
      </c>
      <c r="B22" s="67" t="s">
        <v>23</v>
      </c>
      <c r="C22" s="67" t="s">
        <v>735</v>
      </c>
      <c r="D22" s="72" t="s">
        <v>736</v>
      </c>
      <c r="E22" s="67" t="s">
        <v>3124</v>
      </c>
      <c r="F22" s="67" t="s">
        <v>736</v>
      </c>
      <c r="G22" s="67" t="s">
        <v>35</v>
      </c>
      <c r="H22" s="67">
        <v>0</v>
      </c>
      <c r="I22" s="67">
        <v>470000000</v>
      </c>
      <c r="J22" s="67" t="s">
        <v>25</v>
      </c>
      <c r="K22" s="67" t="s">
        <v>622</v>
      </c>
      <c r="L22" s="67" t="s">
        <v>26</v>
      </c>
      <c r="M22" s="73" t="s">
        <v>27</v>
      </c>
      <c r="N22" s="67" t="s">
        <v>4271</v>
      </c>
      <c r="O22" s="67" t="s">
        <v>28</v>
      </c>
      <c r="P22" s="67" t="s">
        <v>738</v>
      </c>
      <c r="Q22" s="67" t="s">
        <v>737</v>
      </c>
      <c r="R22" s="67" t="s">
        <v>733</v>
      </c>
      <c r="S22" s="74">
        <v>402</v>
      </c>
      <c r="T22" s="74">
        <f t="shared" si="2"/>
        <v>214266</v>
      </c>
      <c r="U22" s="74">
        <f t="shared" si="3"/>
        <v>239977.92</v>
      </c>
      <c r="V22" s="67"/>
      <c r="W22" s="67" t="s">
        <v>265</v>
      </c>
      <c r="X22" s="67"/>
      <c r="Y22" s="75"/>
      <c r="Z22" s="76"/>
      <c r="AA22" s="75"/>
      <c r="AB22" s="77"/>
      <c r="AC22" s="78"/>
      <c r="AD22" s="78"/>
      <c r="AE22" s="78"/>
      <c r="AF22" s="78"/>
      <c r="AG22" s="79"/>
      <c r="AH22" s="75"/>
      <c r="AI22" s="75"/>
      <c r="AJ22" s="76"/>
      <c r="AK22" s="77"/>
      <c r="AL22" s="76"/>
      <c r="AM22" s="75"/>
      <c r="AN22" s="80"/>
      <c r="AO22" s="76"/>
      <c r="AP22" s="80"/>
      <c r="AQ22" s="76"/>
      <c r="AR22" s="80"/>
      <c r="AS22" s="81"/>
      <c r="AT22" s="82"/>
      <c r="AU22" s="82"/>
      <c r="AV22" s="310"/>
      <c r="AW22" s="310"/>
      <c r="AX22" s="310"/>
      <c r="AY22" s="311"/>
      <c r="AZ22" s="311"/>
      <c r="BA22" s="311"/>
      <c r="BB22" s="311"/>
      <c r="BC22" s="310"/>
      <c r="BD22" s="310"/>
      <c r="BE22" s="310"/>
      <c r="BF22" s="310"/>
      <c r="BG22" s="310"/>
    </row>
    <row r="23" spans="1:59" s="11" customFormat="1" ht="104.25" customHeight="1">
      <c r="A23" s="67" t="s">
        <v>2498</v>
      </c>
      <c r="B23" s="67" t="s">
        <v>23</v>
      </c>
      <c r="C23" s="67" t="s">
        <v>740</v>
      </c>
      <c r="D23" s="72" t="s">
        <v>741</v>
      </c>
      <c r="E23" s="67" t="s">
        <v>742</v>
      </c>
      <c r="F23" s="67" t="s">
        <v>741</v>
      </c>
      <c r="G23" s="67" t="s">
        <v>35</v>
      </c>
      <c r="H23" s="67">
        <v>0</v>
      </c>
      <c r="I23" s="67">
        <v>470000000</v>
      </c>
      <c r="J23" s="67" t="s">
        <v>25</v>
      </c>
      <c r="K23" s="67" t="s">
        <v>622</v>
      </c>
      <c r="L23" s="67" t="s">
        <v>26</v>
      </c>
      <c r="M23" s="73" t="s">
        <v>27</v>
      </c>
      <c r="N23" s="67" t="s">
        <v>647</v>
      </c>
      <c r="O23" s="67" t="s">
        <v>28</v>
      </c>
      <c r="P23" s="67">
        <v>796</v>
      </c>
      <c r="Q23" s="67" t="s">
        <v>29</v>
      </c>
      <c r="R23" s="67" t="s">
        <v>739</v>
      </c>
      <c r="S23" s="74">
        <v>771.11111111111109</v>
      </c>
      <c r="T23" s="74">
        <f t="shared" si="2"/>
        <v>13880</v>
      </c>
      <c r="U23" s="74">
        <f t="shared" si="3"/>
        <v>15545.600000000002</v>
      </c>
      <c r="V23" s="67"/>
      <c r="W23" s="67" t="s">
        <v>265</v>
      </c>
      <c r="X23" s="67"/>
      <c r="Y23" s="75"/>
      <c r="Z23" s="76"/>
      <c r="AA23" s="75"/>
      <c r="AB23" s="77"/>
      <c r="AC23" s="78"/>
      <c r="AD23" s="78"/>
      <c r="AE23" s="78"/>
      <c r="AF23" s="78"/>
      <c r="AG23" s="79"/>
      <c r="AH23" s="75"/>
      <c r="AI23" s="75"/>
      <c r="AJ23" s="76"/>
      <c r="AK23" s="77"/>
      <c r="AL23" s="76"/>
      <c r="AM23" s="75"/>
      <c r="AN23" s="80"/>
      <c r="AO23" s="76"/>
      <c r="AP23" s="80"/>
      <c r="AQ23" s="76"/>
      <c r="AR23" s="80"/>
      <c r="AS23" s="81"/>
      <c r="AT23" s="82"/>
      <c r="AU23" s="82"/>
      <c r="AV23" s="312"/>
      <c r="AW23" s="312"/>
      <c r="AX23" s="312"/>
      <c r="AY23" s="313"/>
      <c r="AZ23" s="313"/>
      <c r="BA23" s="313"/>
      <c r="BB23" s="313"/>
      <c r="BC23" s="312"/>
      <c r="BD23" s="312"/>
      <c r="BE23" s="312"/>
      <c r="BF23" s="312"/>
      <c r="BG23" s="312"/>
    </row>
    <row r="24" spans="1:59" s="37" customFormat="1" ht="90.75" customHeight="1">
      <c r="A24" s="134" t="s">
        <v>2499</v>
      </c>
      <c r="B24" s="134" t="s">
        <v>23</v>
      </c>
      <c r="C24" s="134" t="s">
        <v>746</v>
      </c>
      <c r="D24" s="72" t="s">
        <v>648</v>
      </c>
      <c r="E24" s="135" t="s">
        <v>747</v>
      </c>
      <c r="F24" s="135" t="s">
        <v>745</v>
      </c>
      <c r="G24" s="135" t="s">
        <v>35</v>
      </c>
      <c r="H24" s="135">
        <v>0</v>
      </c>
      <c r="I24" s="135">
        <v>470000000</v>
      </c>
      <c r="J24" s="135" t="s">
        <v>25</v>
      </c>
      <c r="K24" s="135" t="s">
        <v>622</v>
      </c>
      <c r="L24" s="135" t="s">
        <v>26</v>
      </c>
      <c r="M24" s="136" t="s">
        <v>27</v>
      </c>
      <c r="N24" s="135" t="s">
        <v>647</v>
      </c>
      <c r="O24" s="135" t="s">
        <v>28</v>
      </c>
      <c r="P24" s="135">
        <v>796</v>
      </c>
      <c r="Q24" s="135" t="s">
        <v>29</v>
      </c>
      <c r="R24" s="135" t="s">
        <v>743</v>
      </c>
      <c r="S24" s="137">
        <v>1700</v>
      </c>
      <c r="T24" s="137">
        <f t="shared" si="2"/>
        <v>34000</v>
      </c>
      <c r="U24" s="137">
        <f t="shared" si="3"/>
        <v>38080</v>
      </c>
      <c r="V24" s="135"/>
      <c r="W24" s="135" t="s">
        <v>265</v>
      </c>
      <c r="X24" s="135"/>
      <c r="Y24" s="87"/>
      <c r="Z24" s="3"/>
      <c r="AA24" s="2"/>
      <c r="AB24" s="7"/>
      <c r="AC24" s="5"/>
      <c r="AD24" s="5"/>
      <c r="AE24" s="5"/>
      <c r="AF24" s="5"/>
      <c r="AG24" s="14"/>
      <c r="AH24" s="2"/>
      <c r="AI24" s="2"/>
      <c r="AJ24" s="3"/>
      <c r="AK24" s="7"/>
      <c r="AL24" s="3"/>
      <c r="AM24" s="2"/>
      <c r="AN24" s="4"/>
      <c r="AO24" s="3"/>
      <c r="AP24" s="4"/>
      <c r="AQ24" s="3"/>
      <c r="AR24" s="4"/>
      <c r="AS24" s="8"/>
      <c r="AT24" s="1"/>
      <c r="AU24" s="1"/>
      <c r="AY24" s="38"/>
      <c r="AZ24" s="38"/>
      <c r="BA24" s="38"/>
      <c r="BB24" s="38"/>
    </row>
    <row r="25" spans="1:59" s="37" customFormat="1" ht="90.75" customHeight="1">
      <c r="A25" s="134" t="s">
        <v>2500</v>
      </c>
      <c r="B25" s="134" t="s">
        <v>23</v>
      </c>
      <c r="C25" s="134" t="s">
        <v>778</v>
      </c>
      <c r="D25" s="72" t="s">
        <v>749</v>
      </c>
      <c r="E25" s="135" t="s">
        <v>779</v>
      </c>
      <c r="F25" s="135" t="s">
        <v>755</v>
      </c>
      <c r="G25" s="135" t="s">
        <v>35</v>
      </c>
      <c r="H25" s="135">
        <v>0</v>
      </c>
      <c r="I25" s="135">
        <v>470000000</v>
      </c>
      <c r="J25" s="135" t="s">
        <v>25</v>
      </c>
      <c r="K25" s="135" t="s">
        <v>622</v>
      </c>
      <c r="L25" s="135" t="s">
        <v>26</v>
      </c>
      <c r="M25" s="136" t="s">
        <v>27</v>
      </c>
      <c r="N25" s="135" t="s">
        <v>647</v>
      </c>
      <c r="O25" s="135" t="s">
        <v>28</v>
      </c>
      <c r="P25" s="135" t="s">
        <v>738</v>
      </c>
      <c r="Q25" s="135" t="s">
        <v>737</v>
      </c>
      <c r="R25" s="135" t="s">
        <v>754</v>
      </c>
      <c r="S25" s="137">
        <v>760</v>
      </c>
      <c r="T25" s="137">
        <f t="shared" ref="T25" si="4">S25*R25</f>
        <v>4560</v>
      </c>
      <c r="U25" s="137">
        <f t="shared" ref="U25" si="5">T25*1.12</f>
        <v>5107.2000000000007</v>
      </c>
      <c r="V25" s="135"/>
      <c r="W25" s="135" t="s">
        <v>265</v>
      </c>
      <c r="X25" s="135"/>
      <c r="Y25" s="87"/>
      <c r="Z25" s="3"/>
      <c r="AA25" s="2"/>
      <c r="AB25" s="7"/>
      <c r="AC25" s="5"/>
      <c r="AD25" s="5"/>
      <c r="AE25" s="5"/>
      <c r="AF25" s="5"/>
      <c r="AG25" s="14"/>
      <c r="AH25" s="2"/>
      <c r="AI25" s="2"/>
      <c r="AJ25" s="3"/>
      <c r="AK25" s="7"/>
      <c r="AL25" s="3"/>
      <c r="AM25" s="2"/>
      <c r="AN25" s="4"/>
      <c r="AO25" s="3"/>
      <c r="AP25" s="4"/>
      <c r="AQ25" s="3"/>
      <c r="AR25" s="4"/>
      <c r="AS25" s="8"/>
      <c r="AT25" s="1"/>
      <c r="AU25" s="1"/>
      <c r="AY25" s="38"/>
      <c r="AZ25" s="38"/>
      <c r="BA25" s="38"/>
      <c r="BB25" s="38"/>
    </row>
    <row r="26" spans="1:59" s="37" customFormat="1" ht="72" customHeight="1">
      <c r="A26" s="134" t="s">
        <v>2501</v>
      </c>
      <c r="B26" s="134" t="s">
        <v>23</v>
      </c>
      <c r="C26" s="134" t="s">
        <v>748</v>
      </c>
      <c r="D26" s="72" t="s">
        <v>749</v>
      </c>
      <c r="E26" s="135" t="s">
        <v>750</v>
      </c>
      <c r="F26" s="135" t="s">
        <v>744</v>
      </c>
      <c r="G26" s="135" t="s">
        <v>35</v>
      </c>
      <c r="H26" s="135">
        <v>0</v>
      </c>
      <c r="I26" s="135">
        <v>470000000</v>
      </c>
      <c r="J26" s="135" t="s">
        <v>25</v>
      </c>
      <c r="K26" s="135" t="s">
        <v>622</v>
      </c>
      <c r="L26" s="135" t="s">
        <v>26</v>
      </c>
      <c r="M26" s="136" t="s">
        <v>27</v>
      </c>
      <c r="N26" s="135" t="s">
        <v>647</v>
      </c>
      <c r="O26" s="135" t="s">
        <v>28</v>
      </c>
      <c r="P26" s="135">
        <v>796</v>
      </c>
      <c r="Q26" s="135" t="s">
        <v>29</v>
      </c>
      <c r="R26" s="135" t="s">
        <v>669</v>
      </c>
      <c r="S26" s="137">
        <v>510</v>
      </c>
      <c r="T26" s="137">
        <f t="shared" si="2"/>
        <v>11220</v>
      </c>
      <c r="U26" s="137">
        <f t="shared" si="3"/>
        <v>12566.400000000001</v>
      </c>
      <c r="V26" s="135"/>
      <c r="W26" s="135" t="s">
        <v>265</v>
      </c>
      <c r="X26" s="135"/>
      <c r="Y26" s="87"/>
      <c r="Z26" s="3"/>
      <c r="AA26" s="2"/>
      <c r="AB26" s="7"/>
      <c r="AC26" s="5"/>
      <c r="AD26" s="5"/>
      <c r="AE26" s="5"/>
      <c r="AF26" s="5"/>
      <c r="AG26" s="14"/>
      <c r="AH26" s="2"/>
      <c r="AI26" s="2"/>
      <c r="AJ26" s="3"/>
      <c r="AK26" s="7"/>
      <c r="AL26" s="3"/>
      <c r="AM26" s="2"/>
      <c r="AN26" s="4"/>
      <c r="AO26" s="3"/>
      <c r="AP26" s="4"/>
      <c r="AQ26" s="3"/>
      <c r="AR26" s="4"/>
      <c r="AS26" s="8"/>
      <c r="AT26" s="1"/>
      <c r="AU26" s="1"/>
      <c r="AY26" s="38"/>
      <c r="AZ26" s="38"/>
      <c r="BA26" s="38"/>
      <c r="BB26" s="38"/>
    </row>
    <row r="27" spans="1:59" s="37" customFormat="1" ht="65.25" customHeight="1">
      <c r="A27" s="134" t="s">
        <v>30</v>
      </c>
      <c r="B27" s="134" t="s">
        <v>23</v>
      </c>
      <c r="C27" s="134" t="s">
        <v>2003</v>
      </c>
      <c r="D27" s="72" t="s">
        <v>749</v>
      </c>
      <c r="E27" s="135" t="s">
        <v>2004</v>
      </c>
      <c r="F27" s="135" t="s">
        <v>751</v>
      </c>
      <c r="G27" s="135" t="s">
        <v>35</v>
      </c>
      <c r="H27" s="135">
        <v>0</v>
      </c>
      <c r="I27" s="135">
        <v>470000000</v>
      </c>
      <c r="J27" s="135" t="s">
        <v>25</v>
      </c>
      <c r="K27" s="135" t="s">
        <v>622</v>
      </c>
      <c r="L27" s="135" t="s">
        <v>26</v>
      </c>
      <c r="M27" s="136" t="s">
        <v>27</v>
      </c>
      <c r="N27" s="135" t="s">
        <v>647</v>
      </c>
      <c r="O27" s="135" t="s">
        <v>28</v>
      </c>
      <c r="P27" s="135">
        <v>796</v>
      </c>
      <c r="Q27" s="135" t="s">
        <v>29</v>
      </c>
      <c r="R27" s="135" t="s">
        <v>753</v>
      </c>
      <c r="S27" s="137">
        <v>320</v>
      </c>
      <c r="T27" s="138">
        <f t="shared" ref="T27" si="6">S27*R27</f>
        <v>3840</v>
      </c>
      <c r="U27" s="137">
        <f t="shared" ref="U27" si="7">T27*1.12</f>
        <v>4300.8</v>
      </c>
      <c r="V27" s="135"/>
      <c r="W27" s="135" t="s">
        <v>265</v>
      </c>
      <c r="X27" s="135"/>
      <c r="Y27" s="87"/>
      <c r="Z27" s="3"/>
      <c r="AA27" s="2"/>
      <c r="AB27" s="7"/>
      <c r="AC27" s="5"/>
      <c r="AD27" s="5"/>
      <c r="AE27" s="5"/>
      <c r="AF27" s="5"/>
      <c r="AG27" s="14"/>
      <c r="AH27" s="2"/>
      <c r="AI27" s="2"/>
      <c r="AJ27" s="3"/>
      <c r="AK27" s="7"/>
      <c r="AL27" s="3"/>
      <c r="AM27" s="2"/>
      <c r="AN27" s="4"/>
      <c r="AO27" s="3"/>
      <c r="AP27" s="4"/>
      <c r="AQ27" s="3"/>
      <c r="AR27" s="4"/>
      <c r="AS27" s="8"/>
      <c r="AT27" s="1"/>
      <c r="AU27" s="1"/>
      <c r="AY27" s="38"/>
      <c r="AZ27" s="38"/>
      <c r="BA27" s="38"/>
      <c r="BB27" s="38"/>
    </row>
    <row r="28" spans="1:59" s="37" customFormat="1" ht="69.75" customHeight="1">
      <c r="A28" s="134" t="s">
        <v>31</v>
      </c>
      <c r="B28" s="134" t="s">
        <v>23</v>
      </c>
      <c r="C28" s="134" t="s">
        <v>777</v>
      </c>
      <c r="D28" s="72" t="s">
        <v>3125</v>
      </c>
      <c r="E28" s="135" t="s">
        <v>3126</v>
      </c>
      <c r="F28" s="135" t="s">
        <v>752</v>
      </c>
      <c r="G28" s="135" t="s">
        <v>35</v>
      </c>
      <c r="H28" s="135">
        <v>0</v>
      </c>
      <c r="I28" s="135">
        <v>470000000</v>
      </c>
      <c r="J28" s="135" t="s">
        <v>25</v>
      </c>
      <c r="K28" s="135" t="s">
        <v>622</v>
      </c>
      <c r="L28" s="135" t="s">
        <v>26</v>
      </c>
      <c r="M28" s="136" t="s">
        <v>27</v>
      </c>
      <c r="N28" s="135" t="s">
        <v>647</v>
      </c>
      <c r="O28" s="135" t="s">
        <v>28</v>
      </c>
      <c r="P28" s="135" t="s">
        <v>731</v>
      </c>
      <c r="Q28" s="135" t="s">
        <v>730</v>
      </c>
      <c r="R28" s="135" t="s">
        <v>754</v>
      </c>
      <c r="S28" s="137">
        <v>530</v>
      </c>
      <c r="T28" s="137">
        <f>S28*R28</f>
        <v>3180</v>
      </c>
      <c r="U28" s="137">
        <f t="shared" si="3"/>
        <v>3561.6000000000004</v>
      </c>
      <c r="V28" s="135"/>
      <c r="W28" s="135" t="s">
        <v>265</v>
      </c>
      <c r="X28" s="135"/>
      <c r="Y28" s="87"/>
      <c r="Z28" s="3"/>
      <c r="AA28" s="2"/>
      <c r="AB28" s="7"/>
      <c r="AC28" s="5"/>
      <c r="AD28" s="5"/>
      <c r="AE28" s="5"/>
      <c r="AF28" s="5"/>
      <c r="AG28" s="14"/>
      <c r="AH28" s="2"/>
      <c r="AI28" s="2"/>
      <c r="AJ28" s="3"/>
      <c r="AK28" s="7"/>
      <c r="AL28" s="3"/>
      <c r="AM28" s="2"/>
      <c r="AN28" s="4"/>
      <c r="AO28" s="3"/>
      <c r="AP28" s="4"/>
      <c r="AQ28" s="3"/>
      <c r="AR28" s="4"/>
      <c r="AS28" s="8"/>
      <c r="AT28" s="1"/>
      <c r="AU28" s="1"/>
      <c r="AY28" s="38"/>
      <c r="AZ28" s="38"/>
      <c r="BA28" s="38"/>
      <c r="BB28" s="38"/>
    </row>
    <row r="29" spans="1:59" s="37" customFormat="1" ht="69" customHeight="1">
      <c r="A29" s="134" t="s">
        <v>32</v>
      </c>
      <c r="B29" s="134" t="s">
        <v>23</v>
      </c>
      <c r="C29" s="134" t="s">
        <v>777</v>
      </c>
      <c r="D29" s="72" t="s">
        <v>3125</v>
      </c>
      <c r="E29" s="135" t="s">
        <v>3126</v>
      </c>
      <c r="F29" s="135" t="s">
        <v>758</v>
      </c>
      <c r="G29" s="135" t="s">
        <v>35</v>
      </c>
      <c r="H29" s="135">
        <v>0</v>
      </c>
      <c r="I29" s="135">
        <v>470000000</v>
      </c>
      <c r="J29" s="135" t="s">
        <v>25</v>
      </c>
      <c r="K29" s="135" t="s">
        <v>622</v>
      </c>
      <c r="L29" s="135" t="s">
        <v>26</v>
      </c>
      <c r="M29" s="136" t="s">
        <v>27</v>
      </c>
      <c r="N29" s="135" t="s">
        <v>647</v>
      </c>
      <c r="O29" s="135" t="s">
        <v>28</v>
      </c>
      <c r="P29" s="135" t="s">
        <v>731</v>
      </c>
      <c r="Q29" s="135" t="s">
        <v>730</v>
      </c>
      <c r="R29" s="135" t="s">
        <v>807</v>
      </c>
      <c r="S29" s="137">
        <v>520</v>
      </c>
      <c r="T29" s="137">
        <f>S29*R29</f>
        <v>29120</v>
      </c>
      <c r="U29" s="137">
        <f t="shared" si="3"/>
        <v>32614.400000000001</v>
      </c>
      <c r="V29" s="135"/>
      <c r="W29" s="135" t="s">
        <v>265</v>
      </c>
      <c r="X29" s="135"/>
      <c r="Y29" s="87"/>
      <c r="Z29" s="3"/>
      <c r="AA29" s="2"/>
      <c r="AB29" s="7"/>
      <c r="AC29" s="5"/>
      <c r="AD29" s="5"/>
      <c r="AE29" s="5"/>
      <c r="AF29" s="5"/>
      <c r="AG29" s="14"/>
      <c r="AH29" s="2"/>
      <c r="AI29" s="2"/>
      <c r="AJ29" s="3"/>
      <c r="AK29" s="7"/>
      <c r="AL29" s="3"/>
      <c r="AM29" s="2"/>
      <c r="AN29" s="4"/>
      <c r="AO29" s="3"/>
      <c r="AP29" s="4"/>
      <c r="AQ29" s="3"/>
      <c r="AR29" s="4"/>
      <c r="AS29" s="8"/>
      <c r="AT29" s="1"/>
      <c r="AU29" s="1"/>
      <c r="AY29" s="38"/>
      <c r="AZ29" s="38"/>
      <c r="BA29" s="38"/>
      <c r="BB29" s="38"/>
    </row>
    <row r="30" spans="1:59" s="37" customFormat="1" ht="85.5" customHeight="1">
      <c r="A30" s="134" t="s">
        <v>33</v>
      </c>
      <c r="B30" s="134" t="s">
        <v>23</v>
      </c>
      <c r="C30" s="134" t="s">
        <v>771</v>
      </c>
      <c r="D30" s="72" t="s">
        <v>772</v>
      </c>
      <c r="E30" s="135" t="s">
        <v>773</v>
      </c>
      <c r="F30" s="135" t="s">
        <v>756</v>
      </c>
      <c r="G30" s="135" t="s">
        <v>35</v>
      </c>
      <c r="H30" s="135">
        <v>0</v>
      </c>
      <c r="I30" s="135">
        <v>470000000</v>
      </c>
      <c r="J30" s="135" t="s">
        <v>25</v>
      </c>
      <c r="K30" s="135" t="s">
        <v>622</v>
      </c>
      <c r="L30" s="135" t="s">
        <v>26</v>
      </c>
      <c r="M30" s="136" t="s">
        <v>27</v>
      </c>
      <c r="N30" s="135" t="s">
        <v>647</v>
      </c>
      <c r="O30" s="135" t="s">
        <v>28</v>
      </c>
      <c r="P30" s="135">
        <v>796</v>
      </c>
      <c r="Q30" s="135" t="s">
        <v>29</v>
      </c>
      <c r="R30" s="135" t="s">
        <v>757</v>
      </c>
      <c r="S30" s="137">
        <v>348</v>
      </c>
      <c r="T30" s="137">
        <f t="shared" si="2"/>
        <v>5220</v>
      </c>
      <c r="U30" s="137">
        <f t="shared" si="3"/>
        <v>5846.4000000000005</v>
      </c>
      <c r="V30" s="135"/>
      <c r="W30" s="135" t="s">
        <v>265</v>
      </c>
      <c r="X30" s="135"/>
      <c r="Y30" s="87"/>
      <c r="Z30" s="3"/>
      <c r="AA30" s="2"/>
      <c r="AB30" s="7"/>
      <c r="AC30" s="5"/>
      <c r="AD30" s="5"/>
      <c r="AE30" s="5"/>
      <c r="AF30" s="5"/>
      <c r="AG30" s="14"/>
      <c r="AH30" s="2"/>
      <c r="AI30" s="2"/>
      <c r="AJ30" s="3"/>
      <c r="AK30" s="7"/>
      <c r="AL30" s="3"/>
      <c r="AM30" s="2"/>
      <c r="AN30" s="4"/>
      <c r="AO30" s="3"/>
      <c r="AP30" s="4"/>
      <c r="AQ30" s="3"/>
      <c r="AR30" s="4"/>
      <c r="AS30" s="8"/>
      <c r="AT30" s="1"/>
      <c r="AU30" s="1"/>
      <c r="AY30" s="38"/>
      <c r="AZ30" s="38"/>
      <c r="BA30" s="38"/>
      <c r="BB30" s="38"/>
    </row>
    <row r="31" spans="1:59" s="11" customFormat="1" ht="105.75" customHeight="1">
      <c r="A31" s="67" t="s">
        <v>34</v>
      </c>
      <c r="B31" s="67" t="s">
        <v>23</v>
      </c>
      <c r="C31" s="67" t="s">
        <v>812</v>
      </c>
      <c r="D31" s="72" t="s">
        <v>813</v>
      </c>
      <c r="E31" s="67" t="s">
        <v>814</v>
      </c>
      <c r="F31" s="67" t="s">
        <v>763</v>
      </c>
      <c r="G31" s="67" t="s">
        <v>35</v>
      </c>
      <c r="H31" s="67">
        <v>0</v>
      </c>
      <c r="I31" s="67">
        <v>470000000</v>
      </c>
      <c r="J31" s="67" t="s">
        <v>25</v>
      </c>
      <c r="K31" s="67" t="s">
        <v>622</v>
      </c>
      <c r="L31" s="67" t="s">
        <v>26</v>
      </c>
      <c r="M31" s="73" t="s">
        <v>27</v>
      </c>
      <c r="N31" s="67" t="s">
        <v>647</v>
      </c>
      <c r="O31" s="67" t="s">
        <v>28</v>
      </c>
      <c r="P31" s="67" t="s">
        <v>811</v>
      </c>
      <c r="Q31" s="67" t="s">
        <v>810</v>
      </c>
      <c r="R31" s="67" t="s">
        <v>764</v>
      </c>
      <c r="S31" s="74">
        <v>250</v>
      </c>
      <c r="T31" s="74">
        <f t="shared" si="2"/>
        <v>87500</v>
      </c>
      <c r="U31" s="74">
        <f t="shared" si="3"/>
        <v>98000.000000000015</v>
      </c>
      <c r="V31" s="67"/>
      <c r="W31" s="67" t="s">
        <v>265</v>
      </c>
      <c r="X31" s="67"/>
      <c r="Y31" s="75"/>
      <c r="Z31" s="76"/>
      <c r="AA31" s="75"/>
      <c r="AB31" s="77"/>
      <c r="AC31" s="78"/>
      <c r="AD31" s="78"/>
      <c r="AE31" s="78"/>
      <c r="AF31" s="78"/>
      <c r="AG31" s="79"/>
      <c r="AH31" s="75"/>
      <c r="AI31" s="75"/>
      <c r="AJ31" s="76"/>
      <c r="AK31" s="77"/>
      <c r="AL31" s="76"/>
      <c r="AM31" s="75"/>
      <c r="AN31" s="80"/>
      <c r="AO31" s="76"/>
      <c r="AP31" s="80"/>
      <c r="AQ31" s="76"/>
      <c r="AR31" s="80"/>
      <c r="AS31" s="81"/>
      <c r="AT31" s="82"/>
      <c r="AU31" s="82"/>
      <c r="AV31" s="312"/>
      <c r="AW31" s="312"/>
      <c r="AX31" s="312"/>
      <c r="AY31" s="313"/>
      <c r="AZ31" s="313"/>
      <c r="BA31" s="313"/>
      <c r="BB31" s="313"/>
      <c r="BC31" s="312"/>
      <c r="BD31" s="312"/>
      <c r="BE31" s="312"/>
      <c r="BF31" s="312"/>
      <c r="BG31" s="312"/>
    </row>
    <row r="32" spans="1:59" s="106" customFormat="1" ht="89.25" customHeight="1">
      <c r="A32" s="67" t="s">
        <v>2502</v>
      </c>
      <c r="B32" s="67" t="s">
        <v>23</v>
      </c>
      <c r="C32" s="67" t="s">
        <v>774</v>
      </c>
      <c r="D32" s="72" t="s">
        <v>775</v>
      </c>
      <c r="E32" s="67" t="s">
        <v>776</v>
      </c>
      <c r="F32" s="67" t="s">
        <v>759</v>
      </c>
      <c r="G32" s="67" t="s">
        <v>35</v>
      </c>
      <c r="H32" s="67">
        <v>0</v>
      </c>
      <c r="I32" s="67">
        <v>470000000</v>
      </c>
      <c r="J32" s="67" t="s">
        <v>25</v>
      </c>
      <c r="K32" s="67" t="s">
        <v>622</v>
      </c>
      <c r="L32" s="67" t="s">
        <v>26</v>
      </c>
      <c r="M32" s="73" t="s">
        <v>27</v>
      </c>
      <c r="N32" s="67" t="s">
        <v>647</v>
      </c>
      <c r="O32" s="67" t="s">
        <v>28</v>
      </c>
      <c r="P32" s="67">
        <v>796</v>
      </c>
      <c r="Q32" s="67" t="s">
        <v>29</v>
      </c>
      <c r="R32" s="67" t="s">
        <v>760</v>
      </c>
      <c r="S32" s="74">
        <v>263.33333333333331</v>
      </c>
      <c r="T32" s="74">
        <f t="shared" si="2"/>
        <v>71100</v>
      </c>
      <c r="U32" s="74">
        <f t="shared" si="3"/>
        <v>79632.000000000015</v>
      </c>
      <c r="V32" s="67"/>
      <c r="W32" s="67" t="s">
        <v>265</v>
      </c>
      <c r="X32" s="67"/>
      <c r="Y32" s="75"/>
      <c r="Z32" s="76"/>
      <c r="AA32" s="75"/>
      <c r="AB32" s="77"/>
      <c r="AC32" s="78"/>
      <c r="AD32" s="78"/>
      <c r="AE32" s="78"/>
      <c r="AF32" s="78"/>
      <c r="AG32" s="79"/>
      <c r="AH32" s="75"/>
      <c r="AI32" s="75"/>
      <c r="AJ32" s="76"/>
      <c r="AK32" s="77"/>
      <c r="AL32" s="76"/>
      <c r="AM32" s="75"/>
      <c r="AN32" s="80"/>
      <c r="AO32" s="76"/>
      <c r="AP32" s="80"/>
      <c r="AQ32" s="76"/>
      <c r="AR32" s="80"/>
      <c r="AS32" s="81"/>
      <c r="AT32" s="82"/>
      <c r="AU32" s="82"/>
      <c r="AV32" s="315"/>
      <c r="AW32" s="315"/>
      <c r="AX32" s="315"/>
      <c r="AY32" s="316"/>
      <c r="AZ32" s="316"/>
      <c r="BA32" s="316"/>
      <c r="BB32" s="316"/>
      <c r="BC32" s="315"/>
      <c r="BD32" s="315"/>
      <c r="BE32" s="315"/>
      <c r="BF32" s="315"/>
      <c r="BG32" s="315"/>
    </row>
    <row r="33" spans="1:59" s="11" customFormat="1" ht="104.25" customHeight="1">
      <c r="A33" s="67" t="s">
        <v>2503</v>
      </c>
      <c r="B33" s="67" t="s">
        <v>23</v>
      </c>
      <c r="C33" s="67" t="s">
        <v>809</v>
      </c>
      <c r="D33" s="72" t="s">
        <v>769</v>
      </c>
      <c r="E33" s="67" t="s">
        <v>770</v>
      </c>
      <c r="F33" s="67" t="s">
        <v>762</v>
      </c>
      <c r="G33" s="67" t="s">
        <v>35</v>
      </c>
      <c r="H33" s="67">
        <v>0</v>
      </c>
      <c r="I33" s="67">
        <v>470000000</v>
      </c>
      <c r="J33" s="67" t="s">
        <v>25</v>
      </c>
      <c r="K33" s="67" t="s">
        <v>622</v>
      </c>
      <c r="L33" s="67" t="s">
        <v>26</v>
      </c>
      <c r="M33" s="73" t="s">
        <v>27</v>
      </c>
      <c r="N33" s="67" t="s">
        <v>647</v>
      </c>
      <c r="O33" s="67" t="s">
        <v>28</v>
      </c>
      <c r="P33" s="67" t="s">
        <v>811</v>
      </c>
      <c r="Q33" s="67" t="s">
        <v>810</v>
      </c>
      <c r="R33" s="67" t="s">
        <v>808</v>
      </c>
      <c r="S33" s="74">
        <v>75.932203389830505</v>
      </c>
      <c r="T33" s="74">
        <f t="shared" si="2"/>
        <v>8960</v>
      </c>
      <c r="U33" s="74">
        <f t="shared" si="3"/>
        <v>10035.200000000001</v>
      </c>
      <c r="V33" s="67"/>
      <c r="W33" s="67" t="s">
        <v>265</v>
      </c>
      <c r="X33" s="67"/>
      <c r="Y33" s="75"/>
      <c r="Z33" s="76"/>
      <c r="AA33" s="75"/>
      <c r="AB33" s="77"/>
      <c r="AC33" s="78"/>
      <c r="AD33" s="78"/>
      <c r="AE33" s="78"/>
      <c r="AF33" s="78"/>
      <c r="AG33" s="79"/>
      <c r="AH33" s="75"/>
      <c r="AI33" s="75"/>
      <c r="AJ33" s="76"/>
      <c r="AK33" s="77"/>
      <c r="AL33" s="76"/>
      <c r="AM33" s="75"/>
      <c r="AN33" s="80"/>
      <c r="AO33" s="76"/>
      <c r="AP33" s="80"/>
      <c r="AQ33" s="76"/>
      <c r="AR33" s="80"/>
      <c r="AS33" s="81"/>
      <c r="AT33" s="82"/>
      <c r="AU33" s="82"/>
      <c r="AV33" s="312"/>
      <c r="AW33" s="312"/>
      <c r="AX33" s="312"/>
      <c r="AY33" s="313"/>
      <c r="AZ33" s="313"/>
      <c r="BA33" s="313"/>
      <c r="BB33" s="313"/>
      <c r="BC33" s="312"/>
      <c r="BD33" s="312"/>
      <c r="BE33" s="312"/>
      <c r="BF33" s="312"/>
      <c r="BG33" s="312"/>
    </row>
    <row r="34" spans="1:59" s="25" customFormat="1" ht="75" customHeight="1">
      <c r="A34" s="67" t="s">
        <v>2504</v>
      </c>
      <c r="B34" s="67" t="s">
        <v>23</v>
      </c>
      <c r="C34" s="67" t="s">
        <v>766</v>
      </c>
      <c r="D34" s="72" t="s">
        <v>761</v>
      </c>
      <c r="E34" s="67" t="s">
        <v>765</v>
      </c>
      <c r="F34" s="67" t="s">
        <v>761</v>
      </c>
      <c r="G34" s="67" t="s">
        <v>35</v>
      </c>
      <c r="H34" s="67">
        <v>0</v>
      </c>
      <c r="I34" s="67">
        <v>470000000</v>
      </c>
      <c r="J34" s="67" t="s">
        <v>25</v>
      </c>
      <c r="K34" s="67" t="s">
        <v>622</v>
      </c>
      <c r="L34" s="67" t="s">
        <v>26</v>
      </c>
      <c r="M34" s="73" t="s">
        <v>27</v>
      </c>
      <c r="N34" s="67" t="s">
        <v>647</v>
      </c>
      <c r="O34" s="67" t="s">
        <v>28</v>
      </c>
      <c r="P34" s="67" t="s">
        <v>768</v>
      </c>
      <c r="Q34" s="67" t="s">
        <v>767</v>
      </c>
      <c r="R34" s="67" t="s">
        <v>3150</v>
      </c>
      <c r="S34" s="74">
        <v>3000</v>
      </c>
      <c r="T34" s="74">
        <f t="shared" si="2"/>
        <v>0</v>
      </c>
      <c r="U34" s="74">
        <f t="shared" si="3"/>
        <v>0</v>
      </c>
      <c r="V34" s="67"/>
      <c r="W34" s="67" t="s">
        <v>265</v>
      </c>
      <c r="X34" s="67"/>
      <c r="Y34" s="87"/>
      <c r="Z34" s="3"/>
      <c r="AA34" s="2"/>
      <c r="AB34" s="7"/>
      <c r="AC34" s="5"/>
      <c r="AD34" s="5"/>
      <c r="AE34" s="5"/>
      <c r="AF34" s="5"/>
      <c r="AG34" s="14"/>
      <c r="AH34" s="2"/>
      <c r="AI34" s="2"/>
      <c r="AJ34" s="3"/>
      <c r="AK34" s="7"/>
      <c r="AL34" s="3"/>
      <c r="AM34" s="2"/>
      <c r="AN34" s="4"/>
      <c r="AO34" s="3"/>
      <c r="AP34" s="4"/>
      <c r="AQ34" s="3"/>
      <c r="AR34" s="4"/>
      <c r="AS34" s="8"/>
      <c r="AT34" s="1"/>
      <c r="AU34" s="1"/>
      <c r="AV34" s="1"/>
      <c r="AW34" s="1"/>
      <c r="AX34" s="1"/>
      <c r="AY34" s="19"/>
      <c r="AZ34" s="19"/>
      <c r="BA34" s="19"/>
      <c r="BB34" s="19"/>
      <c r="BC34" s="1"/>
    </row>
    <row r="35" spans="1:59" s="25" customFormat="1" ht="75" customHeight="1">
      <c r="A35" s="67" t="s">
        <v>3853</v>
      </c>
      <c r="B35" s="67" t="s">
        <v>23</v>
      </c>
      <c r="C35" s="67" t="s">
        <v>766</v>
      </c>
      <c r="D35" s="72" t="s">
        <v>761</v>
      </c>
      <c r="E35" s="67" t="s">
        <v>765</v>
      </c>
      <c r="F35" s="67" t="s">
        <v>761</v>
      </c>
      <c r="G35" s="67" t="s">
        <v>35</v>
      </c>
      <c r="H35" s="67">
        <v>0</v>
      </c>
      <c r="I35" s="67">
        <v>470000000</v>
      </c>
      <c r="J35" s="67" t="s">
        <v>25</v>
      </c>
      <c r="K35" s="67" t="s">
        <v>1610</v>
      </c>
      <c r="L35" s="67" t="s">
        <v>26</v>
      </c>
      <c r="M35" s="73" t="s">
        <v>27</v>
      </c>
      <c r="N35" s="67" t="s">
        <v>647</v>
      </c>
      <c r="O35" s="67" t="s">
        <v>28</v>
      </c>
      <c r="P35" s="67" t="s">
        <v>768</v>
      </c>
      <c r="Q35" s="67" t="s">
        <v>767</v>
      </c>
      <c r="R35" s="67" t="s">
        <v>3854</v>
      </c>
      <c r="S35" s="74">
        <v>4000</v>
      </c>
      <c r="T35" s="74">
        <f t="shared" si="2"/>
        <v>260000</v>
      </c>
      <c r="U35" s="74">
        <f t="shared" si="3"/>
        <v>291200</v>
      </c>
      <c r="V35" s="67"/>
      <c r="W35" s="67" t="s">
        <v>265</v>
      </c>
      <c r="X35" s="67" t="s">
        <v>3846</v>
      </c>
      <c r="Y35" s="75"/>
      <c r="Z35" s="76"/>
      <c r="AA35" s="75"/>
      <c r="AB35" s="77"/>
      <c r="AC35" s="78"/>
      <c r="AD35" s="78"/>
      <c r="AE35" s="78"/>
      <c r="AF35" s="78"/>
      <c r="AG35" s="79"/>
      <c r="AH35" s="75"/>
      <c r="AI35" s="75"/>
      <c r="AJ35" s="76"/>
      <c r="AK35" s="77"/>
      <c r="AL35" s="76"/>
      <c r="AM35" s="75"/>
      <c r="AN35" s="80"/>
      <c r="AO35" s="76"/>
      <c r="AP35" s="80"/>
      <c r="AQ35" s="76"/>
      <c r="AR35" s="80"/>
      <c r="AS35" s="8"/>
      <c r="AT35" s="1"/>
      <c r="AU35" s="1"/>
      <c r="AY35" s="56"/>
      <c r="AZ35" s="56"/>
      <c r="BA35" s="56"/>
      <c r="BB35" s="56"/>
    </row>
    <row r="36" spans="1:59" s="37" customFormat="1" ht="90.75" customHeight="1">
      <c r="A36" s="134" t="s">
        <v>2505</v>
      </c>
      <c r="B36" s="134" t="s">
        <v>23</v>
      </c>
      <c r="C36" s="134" t="s">
        <v>784</v>
      </c>
      <c r="D36" s="72" t="s">
        <v>782</v>
      </c>
      <c r="E36" s="135" t="s">
        <v>783</v>
      </c>
      <c r="F36" s="135" t="s">
        <v>780</v>
      </c>
      <c r="G36" s="135" t="s">
        <v>35</v>
      </c>
      <c r="H36" s="135">
        <v>0</v>
      </c>
      <c r="I36" s="135">
        <v>470000000</v>
      </c>
      <c r="J36" s="135" t="s">
        <v>25</v>
      </c>
      <c r="K36" s="135" t="s">
        <v>622</v>
      </c>
      <c r="L36" s="135" t="s">
        <v>26</v>
      </c>
      <c r="M36" s="136" t="s">
        <v>27</v>
      </c>
      <c r="N36" s="135" t="s">
        <v>647</v>
      </c>
      <c r="O36" s="135" t="s">
        <v>28</v>
      </c>
      <c r="P36" s="135">
        <v>796</v>
      </c>
      <c r="Q36" s="135" t="s">
        <v>29</v>
      </c>
      <c r="R36" s="135">
        <v>4</v>
      </c>
      <c r="S36" s="137">
        <v>625</v>
      </c>
      <c r="T36" s="137">
        <f t="shared" si="2"/>
        <v>2500</v>
      </c>
      <c r="U36" s="137">
        <f t="shared" si="3"/>
        <v>2800.0000000000005</v>
      </c>
      <c r="V36" s="135"/>
      <c r="W36" s="135" t="s">
        <v>265</v>
      </c>
      <c r="X36" s="135"/>
      <c r="Y36" s="87"/>
      <c r="Z36" s="3"/>
      <c r="AA36" s="2"/>
      <c r="AB36" s="7"/>
      <c r="AC36" s="5"/>
      <c r="AD36" s="5"/>
      <c r="AE36" s="5"/>
      <c r="AF36" s="5"/>
      <c r="AG36" s="14"/>
      <c r="AH36" s="2"/>
      <c r="AI36" s="2"/>
      <c r="AJ36" s="3"/>
      <c r="AK36" s="7"/>
      <c r="AL36" s="3"/>
      <c r="AM36" s="2"/>
      <c r="AN36" s="4"/>
      <c r="AO36" s="3"/>
      <c r="AP36" s="4"/>
      <c r="AQ36" s="3"/>
      <c r="AR36" s="4"/>
      <c r="AS36" s="8"/>
      <c r="AT36" s="1"/>
      <c r="AU36" s="1"/>
      <c r="AY36" s="38"/>
      <c r="AZ36" s="38"/>
      <c r="BA36" s="38"/>
      <c r="BB36" s="38"/>
    </row>
    <row r="37" spans="1:59" s="106" customFormat="1" ht="105.75" customHeight="1">
      <c r="A37" s="67" t="s">
        <v>2506</v>
      </c>
      <c r="B37" s="67" t="s">
        <v>23</v>
      </c>
      <c r="C37" s="67" t="s">
        <v>2005</v>
      </c>
      <c r="D37" s="72" t="s">
        <v>785</v>
      </c>
      <c r="E37" s="67" t="s">
        <v>2006</v>
      </c>
      <c r="F37" s="67" t="s">
        <v>781</v>
      </c>
      <c r="G37" s="67" t="s">
        <v>35</v>
      </c>
      <c r="H37" s="67">
        <v>0</v>
      </c>
      <c r="I37" s="67">
        <v>470000000</v>
      </c>
      <c r="J37" s="67" t="s">
        <v>25</v>
      </c>
      <c r="K37" s="67" t="s">
        <v>622</v>
      </c>
      <c r="L37" s="67" t="s">
        <v>26</v>
      </c>
      <c r="M37" s="73" t="s">
        <v>27</v>
      </c>
      <c r="N37" s="67" t="s">
        <v>647</v>
      </c>
      <c r="O37" s="67" t="s">
        <v>28</v>
      </c>
      <c r="P37" s="67" t="s">
        <v>2008</v>
      </c>
      <c r="Q37" s="67" t="s">
        <v>2007</v>
      </c>
      <c r="R37" s="67">
        <v>350</v>
      </c>
      <c r="S37" s="74">
        <v>100</v>
      </c>
      <c r="T37" s="74">
        <f t="shared" si="2"/>
        <v>35000</v>
      </c>
      <c r="U37" s="74">
        <f t="shared" si="3"/>
        <v>39200.000000000007</v>
      </c>
      <c r="V37" s="67"/>
      <c r="W37" s="67" t="s">
        <v>265</v>
      </c>
      <c r="X37" s="67"/>
      <c r="Y37" s="75"/>
      <c r="Z37" s="77"/>
      <c r="AA37" s="79"/>
      <c r="AB37" s="77"/>
      <c r="AC37" s="78"/>
      <c r="AD37" s="78"/>
      <c r="AE37" s="78"/>
      <c r="AF37" s="78"/>
      <c r="AG37" s="79"/>
      <c r="AH37" s="75"/>
      <c r="AI37" s="429"/>
      <c r="AJ37" s="430"/>
      <c r="AK37" s="431"/>
      <c r="AL37" s="430"/>
      <c r="AM37" s="75"/>
      <c r="AN37" s="80"/>
      <c r="AO37" s="76"/>
      <c r="AP37" s="80"/>
      <c r="AQ37" s="76"/>
      <c r="AR37" s="80"/>
      <c r="AS37" s="81"/>
      <c r="AT37" s="82"/>
      <c r="AU37" s="82"/>
      <c r="AV37" s="315"/>
      <c r="AW37" s="315"/>
      <c r="AX37" s="315"/>
      <c r="AY37" s="316"/>
      <c r="AZ37" s="316"/>
      <c r="BA37" s="316"/>
      <c r="BB37" s="316"/>
      <c r="BC37" s="315"/>
      <c r="BD37" s="315"/>
      <c r="BE37" s="315"/>
      <c r="BF37" s="315"/>
      <c r="BG37" s="315"/>
    </row>
    <row r="38" spans="1:59" s="86" customFormat="1" ht="114.75" customHeight="1">
      <c r="A38" s="67" t="s">
        <v>2507</v>
      </c>
      <c r="B38" s="67" t="s">
        <v>23</v>
      </c>
      <c r="C38" s="67" t="s">
        <v>799</v>
      </c>
      <c r="D38" s="72" t="s">
        <v>800</v>
      </c>
      <c r="E38" s="67" t="s">
        <v>801</v>
      </c>
      <c r="F38" s="67" t="s">
        <v>786</v>
      </c>
      <c r="G38" s="67" t="s">
        <v>35</v>
      </c>
      <c r="H38" s="67">
        <v>0</v>
      </c>
      <c r="I38" s="67">
        <v>470000000</v>
      </c>
      <c r="J38" s="67" t="s">
        <v>25</v>
      </c>
      <c r="K38" s="67" t="s">
        <v>622</v>
      </c>
      <c r="L38" s="67" t="s">
        <v>26</v>
      </c>
      <c r="M38" s="73" t="s">
        <v>27</v>
      </c>
      <c r="N38" s="67" t="s">
        <v>647</v>
      </c>
      <c r="O38" s="67" t="s">
        <v>28</v>
      </c>
      <c r="P38" s="67" t="s">
        <v>803</v>
      </c>
      <c r="Q38" s="67" t="s">
        <v>802</v>
      </c>
      <c r="R38" s="67">
        <v>40</v>
      </c>
      <c r="S38" s="74">
        <v>400</v>
      </c>
      <c r="T38" s="74">
        <f t="shared" si="2"/>
        <v>16000</v>
      </c>
      <c r="U38" s="74">
        <f t="shared" si="3"/>
        <v>17920</v>
      </c>
      <c r="V38" s="67"/>
      <c r="W38" s="67" t="s">
        <v>265</v>
      </c>
      <c r="X38" s="67"/>
      <c r="Y38" s="75"/>
      <c r="Z38" s="76"/>
      <c r="AA38" s="75"/>
      <c r="AB38" s="77"/>
      <c r="AC38" s="78"/>
      <c r="AD38" s="78"/>
      <c r="AE38" s="78"/>
      <c r="AF38" s="78"/>
      <c r="AG38" s="79"/>
      <c r="AH38" s="75"/>
      <c r="AI38" s="75"/>
      <c r="AJ38" s="76"/>
      <c r="AK38" s="77"/>
      <c r="AL38" s="76"/>
      <c r="AM38" s="75"/>
      <c r="AN38" s="80"/>
      <c r="AO38" s="76"/>
      <c r="AP38" s="80"/>
      <c r="AQ38" s="76"/>
      <c r="AR38" s="80"/>
      <c r="AS38" s="81"/>
      <c r="AT38" s="82"/>
      <c r="AU38" s="82"/>
      <c r="AV38" s="84"/>
      <c r="AW38" s="84"/>
      <c r="AX38" s="84"/>
      <c r="AY38" s="85"/>
      <c r="AZ38" s="85"/>
      <c r="BA38" s="85"/>
      <c r="BB38" s="85"/>
      <c r="BC38" s="84"/>
      <c r="BD38" s="84"/>
      <c r="BE38" s="84"/>
      <c r="BF38" s="84"/>
      <c r="BG38" s="84"/>
    </row>
    <row r="39" spans="1:59" s="86" customFormat="1" ht="132.75" customHeight="1">
      <c r="A39" s="67" t="s">
        <v>2508</v>
      </c>
      <c r="B39" s="67" t="s">
        <v>23</v>
      </c>
      <c r="C39" s="67" t="s">
        <v>793</v>
      </c>
      <c r="D39" s="72" t="s">
        <v>794</v>
      </c>
      <c r="E39" s="67" t="s">
        <v>795</v>
      </c>
      <c r="F39" s="67" t="s">
        <v>787</v>
      </c>
      <c r="G39" s="67" t="s">
        <v>35</v>
      </c>
      <c r="H39" s="67">
        <v>0</v>
      </c>
      <c r="I39" s="67">
        <v>470000000</v>
      </c>
      <c r="J39" s="67" t="s">
        <v>25</v>
      </c>
      <c r="K39" s="67" t="s">
        <v>622</v>
      </c>
      <c r="L39" s="67" t="s">
        <v>26</v>
      </c>
      <c r="M39" s="73" t="s">
        <v>27</v>
      </c>
      <c r="N39" s="67" t="s">
        <v>647</v>
      </c>
      <c r="O39" s="67" t="s">
        <v>28</v>
      </c>
      <c r="P39" s="67">
        <v>796</v>
      </c>
      <c r="Q39" s="67" t="s">
        <v>29</v>
      </c>
      <c r="R39" s="67">
        <v>20</v>
      </c>
      <c r="S39" s="74">
        <v>2500</v>
      </c>
      <c r="T39" s="74">
        <f t="shared" si="2"/>
        <v>50000</v>
      </c>
      <c r="U39" s="74">
        <f t="shared" si="3"/>
        <v>56000.000000000007</v>
      </c>
      <c r="V39" s="67"/>
      <c r="W39" s="67" t="s">
        <v>265</v>
      </c>
      <c r="X39" s="67"/>
      <c r="Y39" s="75"/>
      <c r="Z39" s="76"/>
      <c r="AA39" s="75"/>
      <c r="AB39" s="77"/>
      <c r="AC39" s="78"/>
      <c r="AD39" s="78"/>
      <c r="AE39" s="78"/>
      <c r="AF39" s="78"/>
      <c r="AG39" s="79"/>
      <c r="AH39" s="75"/>
      <c r="AI39" s="75"/>
      <c r="AJ39" s="76"/>
      <c r="AK39" s="77"/>
      <c r="AL39" s="76"/>
      <c r="AM39" s="75"/>
      <c r="AN39" s="80"/>
      <c r="AO39" s="76"/>
      <c r="AP39" s="80"/>
      <c r="AQ39" s="76"/>
      <c r="AR39" s="80"/>
      <c r="AS39" s="81"/>
      <c r="AT39" s="82"/>
      <c r="AU39" s="82"/>
      <c r="AV39" s="84"/>
      <c r="AW39" s="84"/>
      <c r="AX39" s="84"/>
      <c r="AY39" s="85"/>
      <c r="AZ39" s="85"/>
      <c r="BA39" s="85"/>
      <c r="BB39" s="85"/>
      <c r="BC39" s="84"/>
      <c r="BD39" s="84"/>
      <c r="BE39" s="84"/>
      <c r="BF39" s="84"/>
      <c r="BG39" s="84"/>
    </row>
    <row r="40" spans="1:59" s="37" customFormat="1" ht="89.25" customHeight="1">
      <c r="A40" s="134" t="s">
        <v>2509</v>
      </c>
      <c r="B40" s="134" t="s">
        <v>23</v>
      </c>
      <c r="C40" s="134" t="s">
        <v>796</v>
      </c>
      <c r="D40" s="72" t="s">
        <v>797</v>
      </c>
      <c r="E40" s="135" t="s">
        <v>798</v>
      </c>
      <c r="F40" s="135" t="s">
        <v>788</v>
      </c>
      <c r="G40" s="135" t="s">
        <v>35</v>
      </c>
      <c r="H40" s="135">
        <v>0</v>
      </c>
      <c r="I40" s="135">
        <v>470000000</v>
      </c>
      <c r="J40" s="135" t="s">
        <v>25</v>
      </c>
      <c r="K40" s="135" t="s">
        <v>622</v>
      </c>
      <c r="L40" s="135" t="s">
        <v>26</v>
      </c>
      <c r="M40" s="136" t="s">
        <v>27</v>
      </c>
      <c r="N40" s="135" t="s">
        <v>647</v>
      </c>
      <c r="O40" s="135" t="s">
        <v>28</v>
      </c>
      <c r="P40" s="135">
        <v>796</v>
      </c>
      <c r="Q40" s="135" t="s">
        <v>29</v>
      </c>
      <c r="R40" s="135">
        <v>1</v>
      </c>
      <c r="S40" s="137">
        <v>1400</v>
      </c>
      <c r="T40" s="137">
        <f t="shared" ref="T40:T44" si="8">S40*R40</f>
        <v>1400</v>
      </c>
      <c r="U40" s="137">
        <f t="shared" si="3"/>
        <v>1568.0000000000002</v>
      </c>
      <c r="V40" s="135"/>
      <c r="W40" s="135" t="s">
        <v>265</v>
      </c>
      <c r="X40" s="135"/>
      <c r="Y40" s="87"/>
      <c r="Z40" s="3"/>
      <c r="AA40" s="2"/>
      <c r="AB40" s="7"/>
      <c r="AC40" s="5"/>
      <c r="AD40" s="5"/>
      <c r="AE40" s="5"/>
      <c r="AF40" s="5"/>
      <c r="AG40" s="14"/>
      <c r="AH40" s="2"/>
      <c r="AI40" s="2"/>
      <c r="AJ40" s="3"/>
      <c r="AK40" s="7"/>
      <c r="AL40" s="3"/>
      <c r="AM40" s="2"/>
      <c r="AN40" s="4"/>
      <c r="AO40" s="3"/>
      <c r="AP40" s="4"/>
      <c r="AQ40" s="3"/>
      <c r="AR40" s="4"/>
      <c r="AS40" s="8"/>
      <c r="AT40" s="1"/>
      <c r="AU40" s="1"/>
      <c r="AY40" s="38"/>
      <c r="AZ40" s="38"/>
      <c r="BA40" s="38"/>
      <c r="BB40" s="38"/>
    </row>
    <row r="41" spans="1:59" s="37" customFormat="1" ht="126.75" customHeight="1">
      <c r="A41" s="134" t="s">
        <v>2510</v>
      </c>
      <c r="B41" s="134" t="s">
        <v>23</v>
      </c>
      <c r="C41" s="134" t="s">
        <v>806</v>
      </c>
      <c r="D41" s="72" t="s">
        <v>804</v>
      </c>
      <c r="E41" s="135" t="s">
        <v>805</v>
      </c>
      <c r="F41" s="135" t="s">
        <v>789</v>
      </c>
      <c r="G41" s="135" t="s">
        <v>35</v>
      </c>
      <c r="H41" s="135">
        <v>0</v>
      </c>
      <c r="I41" s="135">
        <v>470000000</v>
      </c>
      <c r="J41" s="135" t="s">
        <v>25</v>
      </c>
      <c r="K41" s="135" t="s">
        <v>622</v>
      </c>
      <c r="L41" s="135" t="s">
        <v>26</v>
      </c>
      <c r="M41" s="136" t="s">
        <v>27</v>
      </c>
      <c r="N41" s="135" t="s">
        <v>647</v>
      </c>
      <c r="O41" s="135" t="s">
        <v>28</v>
      </c>
      <c r="P41" s="135">
        <v>796</v>
      </c>
      <c r="Q41" s="135" t="s">
        <v>29</v>
      </c>
      <c r="R41" s="135">
        <v>20</v>
      </c>
      <c r="S41" s="137">
        <v>1300</v>
      </c>
      <c r="T41" s="137">
        <f t="shared" si="8"/>
        <v>26000</v>
      </c>
      <c r="U41" s="137">
        <f t="shared" si="3"/>
        <v>29120.000000000004</v>
      </c>
      <c r="V41" s="135"/>
      <c r="W41" s="135" t="s">
        <v>265</v>
      </c>
      <c r="X41" s="135"/>
      <c r="Y41" s="87"/>
      <c r="Z41" s="3"/>
      <c r="AA41" s="2"/>
      <c r="AB41" s="7"/>
      <c r="AC41" s="5"/>
      <c r="AD41" s="5"/>
      <c r="AE41" s="5"/>
      <c r="AF41" s="5"/>
      <c r="AG41" s="14"/>
      <c r="AH41" s="2"/>
      <c r="AI41" s="2"/>
      <c r="AJ41" s="3"/>
      <c r="AK41" s="7"/>
      <c r="AL41" s="3"/>
      <c r="AM41" s="2"/>
      <c r="AN41" s="4"/>
      <c r="AO41" s="3"/>
      <c r="AP41" s="4"/>
      <c r="AQ41" s="3"/>
      <c r="AR41" s="4"/>
      <c r="AS41" s="8"/>
      <c r="AT41" s="1"/>
      <c r="AU41" s="1"/>
      <c r="AY41" s="38"/>
      <c r="AZ41" s="38"/>
      <c r="BA41" s="38"/>
      <c r="BB41" s="38"/>
    </row>
    <row r="42" spans="1:59" s="86" customFormat="1" ht="123" customHeight="1">
      <c r="A42" s="67" t="s">
        <v>2511</v>
      </c>
      <c r="B42" s="67" t="s">
        <v>23</v>
      </c>
      <c r="C42" s="67" t="s">
        <v>806</v>
      </c>
      <c r="D42" s="72" t="s">
        <v>804</v>
      </c>
      <c r="E42" s="67" t="s">
        <v>805</v>
      </c>
      <c r="F42" s="67" t="s">
        <v>790</v>
      </c>
      <c r="G42" s="67" t="s">
        <v>35</v>
      </c>
      <c r="H42" s="67">
        <v>0</v>
      </c>
      <c r="I42" s="67">
        <v>470000000</v>
      </c>
      <c r="J42" s="67" t="s">
        <v>25</v>
      </c>
      <c r="K42" s="67" t="s">
        <v>622</v>
      </c>
      <c r="L42" s="67" t="s">
        <v>26</v>
      </c>
      <c r="M42" s="73" t="s">
        <v>27</v>
      </c>
      <c r="N42" s="67" t="s">
        <v>647</v>
      </c>
      <c r="O42" s="67" t="s">
        <v>28</v>
      </c>
      <c r="P42" s="67">
        <v>796</v>
      </c>
      <c r="Q42" s="67" t="s">
        <v>29</v>
      </c>
      <c r="R42" s="67">
        <v>60</v>
      </c>
      <c r="S42" s="74">
        <v>350</v>
      </c>
      <c r="T42" s="74">
        <f t="shared" si="8"/>
        <v>21000</v>
      </c>
      <c r="U42" s="74">
        <f t="shared" si="3"/>
        <v>23520.000000000004</v>
      </c>
      <c r="V42" s="67"/>
      <c r="W42" s="67" t="s">
        <v>265</v>
      </c>
      <c r="X42" s="67"/>
      <c r="Y42" s="75"/>
      <c r="Z42" s="76"/>
      <c r="AA42" s="75"/>
      <c r="AB42" s="77"/>
      <c r="AC42" s="78"/>
      <c r="AD42" s="78"/>
      <c r="AE42" s="78"/>
      <c r="AF42" s="78"/>
      <c r="AG42" s="79"/>
      <c r="AH42" s="75"/>
      <c r="AI42" s="75"/>
      <c r="AJ42" s="76"/>
      <c r="AK42" s="77"/>
      <c r="AL42" s="76"/>
      <c r="AM42" s="75"/>
      <c r="AN42" s="80"/>
      <c r="AO42" s="76"/>
      <c r="AP42" s="80"/>
      <c r="AQ42" s="76"/>
      <c r="AR42" s="80"/>
      <c r="AS42" s="81"/>
      <c r="AT42" s="82"/>
      <c r="AU42" s="82"/>
      <c r="AV42" s="84"/>
      <c r="AW42" s="84"/>
      <c r="AX42" s="84"/>
      <c r="AY42" s="85"/>
      <c r="AZ42" s="85"/>
      <c r="BA42" s="85"/>
      <c r="BB42" s="85"/>
      <c r="BC42" s="84"/>
      <c r="BD42" s="84"/>
      <c r="BE42" s="84"/>
      <c r="BF42" s="84"/>
      <c r="BG42" s="84"/>
    </row>
    <row r="43" spans="1:59" s="86" customFormat="1" ht="132.75" customHeight="1">
      <c r="A43" s="67" t="s">
        <v>2512</v>
      </c>
      <c r="B43" s="67" t="s">
        <v>23</v>
      </c>
      <c r="C43" s="67" t="s">
        <v>806</v>
      </c>
      <c r="D43" s="72" t="s">
        <v>804</v>
      </c>
      <c r="E43" s="67" t="s">
        <v>805</v>
      </c>
      <c r="F43" s="67" t="s">
        <v>791</v>
      </c>
      <c r="G43" s="67" t="s">
        <v>35</v>
      </c>
      <c r="H43" s="67">
        <v>0</v>
      </c>
      <c r="I43" s="67">
        <v>470000000</v>
      </c>
      <c r="J43" s="67" t="s">
        <v>25</v>
      </c>
      <c r="K43" s="67" t="s">
        <v>622</v>
      </c>
      <c r="L43" s="67" t="s">
        <v>26</v>
      </c>
      <c r="M43" s="73" t="s">
        <v>27</v>
      </c>
      <c r="N43" s="67" t="s">
        <v>647</v>
      </c>
      <c r="O43" s="67" t="s">
        <v>28</v>
      </c>
      <c r="P43" s="67">
        <v>796</v>
      </c>
      <c r="Q43" s="67" t="s">
        <v>29</v>
      </c>
      <c r="R43" s="67">
        <v>60</v>
      </c>
      <c r="S43" s="74">
        <v>360</v>
      </c>
      <c r="T43" s="74">
        <f t="shared" si="8"/>
        <v>21600</v>
      </c>
      <c r="U43" s="74">
        <f t="shared" si="3"/>
        <v>24192.000000000004</v>
      </c>
      <c r="V43" s="67"/>
      <c r="W43" s="67" t="s">
        <v>265</v>
      </c>
      <c r="X43" s="67"/>
      <c r="Y43" s="75"/>
      <c r="Z43" s="76"/>
      <c r="AA43" s="75"/>
      <c r="AB43" s="77"/>
      <c r="AC43" s="78"/>
      <c r="AD43" s="78"/>
      <c r="AE43" s="78"/>
      <c r="AF43" s="78"/>
      <c r="AG43" s="79"/>
      <c r="AH43" s="75"/>
      <c r="AI43" s="75"/>
      <c r="AJ43" s="76"/>
      <c r="AK43" s="77"/>
      <c r="AL43" s="76"/>
      <c r="AM43" s="75"/>
      <c r="AN43" s="80"/>
      <c r="AO43" s="76"/>
      <c r="AP43" s="80"/>
      <c r="AQ43" s="76"/>
      <c r="AR43" s="80"/>
      <c r="AS43" s="81"/>
      <c r="AT43" s="82"/>
      <c r="AU43" s="82"/>
      <c r="AV43" s="84"/>
      <c r="AW43" s="84"/>
      <c r="AX43" s="84"/>
      <c r="AY43" s="85"/>
      <c r="AZ43" s="85"/>
      <c r="BA43" s="85"/>
      <c r="BB43" s="85"/>
      <c r="BC43" s="84"/>
      <c r="BD43" s="84"/>
      <c r="BE43" s="84"/>
      <c r="BF43" s="84"/>
      <c r="BG43" s="84"/>
    </row>
    <row r="44" spans="1:59" s="86" customFormat="1" ht="132.75" customHeight="1">
      <c r="A44" s="67" t="s">
        <v>2513</v>
      </c>
      <c r="B44" s="67" t="s">
        <v>23</v>
      </c>
      <c r="C44" s="67" t="s">
        <v>806</v>
      </c>
      <c r="D44" s="72" t="s">
        <v>804</v>
      </c>
      <c r="E44" s="67" t="s">
        <v>805</v>
      </c>
      <c r="F44" s="67" t="s">
        <v>792</v>
      </c>
      <c r="G44" s="67" t="s">
        <v>35</v>
      </c>
      <c r="H44" s="67">
        <v>0</v>
      </c>
      <c r="I44" s="67">
        <v>470000000</v>
      </c>
      <c r="J44" s="67" t="s">
        <v>25</v>
      </c>
      <c r="K44" s="67" t="s">
        <v>622</v>
      </c>
      <c r="L44" s="67" t="s">
        <v>26</v>
      </c>
      <c r="M44" s="73" t="s">
        <v>27</v>
      </c>
      <c r="N44" s="67" t="s">
        <v>647</v>
      </c>
      <c r="O44" s="67" t="s">
        <v>28</v>
      </c>
      <c r="P44" s="67">
        <v>796</v>
      </c>
      <c r="Q44" s="67" t="s">
        <v>29</v>
      </c>
      <c r="R44" s="67">
        <v>20</v>
      </c>
      <c r="S44" s="74">
        <v>2000</v>
      </c>
      <c r="T44" s="74">
        <f t="shared" si="8"/>
        <v>40000</v>
      </c>
      <c r="U44" s="74">
        <f t="shared" si="3"/>
        <v>44800.000000000007</v>
      </c>
      <c r="V44" s="67"/>
      <c r="W44" s="67" t="s">
        <v>265</v>
      </c>
      <c r="X44" s="67"/>
      <c r="Y44" s="75"/>
      <c r="Z44" s="76"/>
      <c r="AA44" s="75"/>
      <c r="AB44" s="77"/>
      <c r="AC44" s="78"/>
      <c r="AD44" s="78"/>
      <c r="AE44" s="78"/>
      <c r="AF44" s="78"/>
      <c r="AG44" s="79"/>
      <c r="AH44" s="75"/>
      <c r="AI44" s="75"/>
      <c r="AJ44" s="76"/>
      <c r="AK44" s="77"/>
      <c r="AL44" s="76"/>
      <c r="AM44" s="75"/>
      <c r="AN44" s="80"/>
      <c r="AO44" s="76"/>
      <c r="AP44" s="80"/>
      <c r="AQ44" s="76"/>
      <c r="AR44" s="80"/>
      <c r="AS44" s="81"/>
      <c r="AT44" s="82"/>
      <c r="AU44" s="82"/>
      <c r="AV44" s="84"/>
      <c r="AW44" s="84"/>
      <c r="AX44" s="84"/>
      <c r="AY44" s="85"/>
      <c r="AZ44" s="85"/>
      <c r="BA44" s="85"/>
      <c r="BB44" s="85"/>
      <c r="BC44" s="84"/>
      <c r="BD44" s="84"/>
      <c r="BE44" s="84"/>
      <c r="BF44" s="84"/>
      <c r="BG44" s="84"/>
    </row>
    <row r="45" spans="1:59" s="319" customFormat="1" ht="60" customHeight="1">
      <c r="A45" s="67" t="s">
        <v>2514</v>
      </c>
      <c r="B45" s="67" t="s">
        <v>23</v>
      </c>
      <c r="C45" s="67" t="s">
        <v>838</v>
      </c>
      <c r="D45" s="72" t="s">
        <v>839</v>
      </c>
      <c r="E45" s="67" t="s">
        <v>840</v>
      </c>
      <c r="F45" s="67" t="s">
        <v>815</v>
      </c>
      <c r="G45" s="67" t="s">
        <v>35</v>
      </c>
      <c r="H45" s="67">
        <v>0</v>
      </c>
      <c r="I45" s="67">
        <v>470000000</v>
      </c>
      <c r="J45" s="67" t="s">
        <v>25</v>
      </c>
      <c r="K45" s="67" t="s">
        <v>621</v>
      </c>
      <c r="L45" s="67" t="s">
        <v>26</v>
      </c>
      <c r="M45" s="73" t="s">
        <v>27</v>
      </c>
      <c r="N45" s="67" t="s">
        <v>647</v>
      </c>
      <c r="O45" s="67" t="s">
        <v>28</v>
      </c>
      <c r="P45" s="67">
        <v>796</v>
      </c>
      <c r="Q45" s="67" t="s">
        <v>29</v>
      </c>
      <c r="R45" s="67" t="s">
        <v>3150</v>
      </c>
      <c r="S45" s="74">
        <v>3571.45</v>
      </c>
      <c r="T45" s="74">
        <v>0</v>
      </c>
      <c r="U45" s="74">
        <v>0</v>
      </c>
      <c r="V45" s="67"/>
      <c r="W45" s="67" t="s">
        <v>265</v>
      </c>
      <c r="X45" s="67"/>
      <c r="Y45" s="75"/>
      <c r="Z45" s="76"/>
      <c r="AA45" s="75"/>
      <c r="AB45" s="77"/>
      <c r="AC45" s="78"/>
      <c r="AD45" s="78"/>
      <c r="AE45" s="78"/>
      <c r="AF45" s="78"/>
      <c r="AG45" s="79"/>
      <c r="AH45" s="75"/>
      <c r="AI45" s="75"/>
      <c r="AJ45" s="76"/>
      <c r="AK45" s="77"/>
      <c r="AL45" s="76"/>
      <c r="AM45" s="75"/>
      <c r="AN45" s="80"/>
      <c r="AO45" s="76"/>
      <c r="AP45" s="80"/>
      <c r="AQ45" s="76"/>
      <c r="AR45" s="80"/>
      <c r="AS45" s="81"/>
      <c r="AT45" s="82"/>
      <c r="AU45" s="82"/>
      <c r="AV45" s="317"/>
      <c r="AW45" s="317"/>
      <c r="AX45" s="317"/>
      <c r="AY45" s="318"/>
      <c r="AZ45" s="318"/>
      <c r="BA45" s="318"/>
      <c r="BB45" s="318"/>
      <c r="BC45" s="317"/>
      <c r="BD45" s="317"/>
      <c r="BE45" s="317"/>
      <c r="BF45" s="317"/>
      <c r="BG45" s="317"/>
    </row>
    <row r="46" spans="1:59" s="11" customFormat="1" ht="50.25" customHeight="1">
      <c r="A46" s="67" t="s">
        <v>3366</v>
      </c>
      <c r="B46" s="67" t="s">
        <v>23</v>
      </c>
      <c r="C46" s="67" t="s">
        <v>838</v>
      </c>
      <c r="D46" s="72" t="s">
        <v>839</v>
      </c>
      <c r="E46" s="67" t="s">
        <v>840</v>
      </c>
      <c r="F46" s="67" t="s">
        <v>815</v>
      </c>
      <c r="G46" s="67" t="s">
        <v>24</v>
      </c>
      <c r="H46" s="67">
        <v>0</v>
      </c>
      <c r="I46" s="67">
        <v>470000000</v>
      </c>
      <c r="J46" s="67" t="s">
        <v>25</v>
      </c>
      <c r="K46" s="67" t="s">
        <v>622</v>
      </c>
      <c r="L46" s="67" t="s">
        <v>26</v>
      </c>
      <c r="M46" s="73" t="s">
        <v>27</v>
      </c>
      <c r="N46" s="67" t="s">
        <v>647</v>
      </c>
      <c r="O46" s="67" t="s">
        <v>28</v>
      </c>
      <c r="P46" s="67">
        <v>796</v>
      </c>
      <c r="Q46" s="67" t="s">
        <v>29</v>
      </c>
      <c r="R46" s="67">
        <v>1</v>
      </c>
      <c r="S46" s="74">
        <v>3571.45</v>
      </c>
      <c r="T46" s="74">
        <f t="shared" ref="T46:T49" si="9">S46*R46</f>
        <v>3571.45</v>
      </c>
      <c r="U46" s="74">
        <f t="shared" ref="U46:U49" si="10">T46*1.12</f>
        <v>4000.0240000000003</v>
      </c>
      <c r="V46" s="67"/>
      <c r="W46" s="67" t="s">
        <v>265</v>
      </c>
      <c r="X46" s="67" t="s">
        <v>3370</v>
      </c>
      <c r="Y46" s="75"/>
      <c r="Z46" s="76"/>
      <c r="AA46" s="75"/>
      <c r="AB46" s="77"/>
      <c r="AC46" s="78"/>
      <c r="AD46" s="78"/>
      <c r="AE46" s="78"/>
      <c r="AF46" s="78"/>
      <c r="AG46" s="79"/>
      <c r="AH46" s="75"/>
      <c r="AI46" s="75"/>
      <c r="AJ46" s="76"/>
      <c r="AK46" s="77"/>
      <c r="AL46" s="76"/>
      <c r="AM46" s="75"/>
      <c r="AN46" s="80"/>
      <c r="AO46" s="76"/>
      <c r="AP46" s="80"/>
      <c r="AQ46" s="76"/>
      <c r="AR46" s="80"/>
      <c r="AS46" s="81"/>
      <c r="AT46" s="82"/>
      <c r="AU46" s="82"/>
      <c r="AV46" s="312"/>
      <c r="AW46" s="312"/>
      <c r="AX46" s="312"/>
      <c r="AY46" s="313"/>
      <c r="AZ46" s="313"/>
      <c r="BA46" s="313"/>
      <c r="BB46" s="313"/>
      <c r="BC46" s="312"/>
      <c r="BD46" s="312"/>
      <c r="BE46" s="312"/>
      <c r="BF46" s="312"/>
      <c r="BG46" s="312"/>
    </row>
    <row r="47" spans="1:59" s="319" customFormat="1" ht="33.75" customHeight="1">
      <c r="A47" s="67" t="s">
        <v>2515</v>
      </c>
      <c r="B47" s="67" t="s">
        <v>23</v>
      </c>
      <c r="C47" s="67" t="s">
        <v>838</v>
      </c>
      <c r="D47" s="72" t="s">
        <v>839</v>
      </c>
      <c r="E47" s="67" t="s">
        <v>840</v>
      </c>
      <c r="F47" s="67" t="s">
        <v>816</v>
      </c>
      <c r="G47" s="67" t="s">
        <v>35</v>
      </c>
      <c r="H47" s="67">
        <v>0</v>
      </c>
      <c r="I47" s="67">
        <v>470000000</v>
      </c>
      <c r="J47" s="67" t="s">
        <v>25</v>
      </c>
      <c r="K47" s="67" t="s">
        <v>621</v>
      </c>
      <c r="L47" s="67" t="s">
        <v>26</v>
      </c>
      <c r="M47" s="73" t="s">
        <v>27</v>
      </c>
      <c r="N47" s="67" t="s">
        <v>647</v>
      </c>
      <c r="O47" s="67" t="s">
        <v>28</v>
      </c>
      <c r="P47" s="67">
        <v>796</v>
      </c>
      <c r="Q47" s="67" t="s">
        <v>29</v>
      </c>
      <c r="R47" s="67" t="s">
        <v>3150</v>
      </c>
      <c r="S47" s="74">
        <v>2500</v>
      </c>
      <c r="T47" s="74">
        <f t="shared" si="9"/>
        <v>0</v>
      </c>
      <c r="U47" s="74">
        <f t="shared" si="10"/>
        <v>0</v>
      </c>
      <c r="V47" s="67"/>
      <c r="W47" s="67" t="s">
        <v>265</v>
      </c>
      <c r="X47" s="67"/>
      <c r="Y47" s="75"/>
      <c r="Z47" s="76"/>
      <c r="AA47" s="75"/>
      <c r="AB47" s="77"/>
      <c r="AC47" s="78"/>
      <c r="AD47" s="78"/>
      <c r="AE47" s="78"/>
      <c r="AF47" s="78"/>
      <c r="AG47" s="79"/>
      <c r="AH47" s="75"/>
      <c r="AI47" s="75"/>
      <c r="AJ47" s="76"/>
      <c r="AK47" s="77"/>
      <c r="AL47" s="76"/>
      <c r="AM47" s="75"/>
      <c r="AN47" s="80"/>
      <c r="AO47" s="76"/>
      <c r="AP47" s="80"/>
      <c r="AQ47" s="76"/>
      <c r="AR47" s="80"/>
      <c r="AS47" s="81"/>
      <c r="AT47" s="82"/>
      <c r="AU47" s="82"/>
      <c r="AV47" s="317"/>
      <c r="AW47" s="317"/>
      <c r="AX47" s="317"/>
      <c r="AY47" s="318"/>
      <c r="AZ47" s="318"/>
      <c r="BA47" s="318"/>
      <c r="BB47" s="318"/>
      <c r="BC47" s="317"/>
      <c r="BD47" s="317"/>
      <c r="BE47" s="317"/>
      <c r="BF47" s="317"/>
      <c r="BG47" s="317"/>
    </row>
    <row r="48" spans="1:59" s="10" customFormat="1" ht="63" customHeight="1">
      <c r="A48" s="67" t="s">
        <v>3373</v>
      </c>
      <c r="B48" s="67" t="s">
        <v>23</v>
      </c>
      <c r="C48" s="67" t="s">
        <v>838</v>
      </c>
      <c r="D48" s="72" t="s">
        <v>839</v>
      </c>
      <c r="E48" s="67" t="s">
        <v>840</v>
      </c>
      <c r="F48" s="67" t="s">
        <v>816</v>
      </c>
      <c r="G48" s="67" t="s">
        <v>24</v>
      </c>
      <c r="H48" s="67">
        <v>0</v>
      </c>
      <c r="I48" s="67">
        <v>470000000</v>
      </c>
      <c r="J48" s="67" t="s">
        <v>25</v>
      </c>
      <c r="K48" s="67" t="s">
        <v>622</v>
      </c>
      <c r="L48" s="67" t="s">
        <v>26</v>
      </c>
      <c r="M48" s="73" t="s">
        <v>27</v>
      </c>
      <c r="N48" s="67" t="s">
        <v>647</v>
      </c>
      <c r="O48" s="67" t="s">
        <v>28</v>
      </c>
      <c r="P48" s="67">
        <v>796</v>
      </c>
      <c r="Q48" s="67" t="s">
        <v>29</v>
      </c>
      <c r="R48" s="67" t="s">
        <v>3374</v>
      </c>
      <c r="S48" s="74">
        <v>3485</v>
      </c>
      <c r="T48" s="74">
        <f t="shared" si="9"/>
        <v>156825</v>
      </c>
      <c r="U48" s="74">
        <f t="shared" si="10"/>
        <v>175644.00000000003</v>
      </c>
      <c r="V48" s="67"/>
      <c r="W48" s="67" t="s">
        <v>265</v>
      </c>
      <c r="X48" s="67" t="s">
        <v>3759</v>
      </c>
      <c r="Y48" s="75"/>
      <c r="Z48" s="76"/>
      <c r="AA48" s="432"/>
      <c r="AB48" s="77"/>
      <c r="AC48" s="78"/>
      <c r="AD48" s="78"/>
      <c r="AE48" s="78"/>
      <c r="AF48" s="78"/>
      <c r="AG48" s="79"/>
      <c r="AH48" s="75"/>
      <c r="AI48" s="75"/>
      <c r="AJ48" s="76"/>
      <c r="AK48" s="77"/>
      <c r="AL48" s="76"/>
      <c r="AM48" s="75"/>
      <c r="AN48" s="80"/>
      <c r="AO48" s="76"/>
      <c r="AP48" s="80"/>
      <c r="AQ48" s="76"/>
      <c r="AR48" s="80"/>
      <c r="AS48" s="81"/>
      <c r="AT48" s="82"/>
      <c r="AU48" s="82"/>
      <c r="AV48" s="310"/>
      <c r="AW48" s="310"/>
      <c r="AX48" s="310"/>
      <c r="AY48" s="311"/>
      <c r="AZ48" s="311"/>
      <c r="BA48" s="311"/>
      <c r="BB48" s="311"/>
      <c r="BC48" s="310"/>
      <c r="BD48" s="310"/>
      <c r="BE48" s="310"/>
      <c r="BF48" s="310"/>
      <c r="BG48" s="310"/>
    </row>
    <row r="49" spans="1:59" s="319" customFormat="1" ht="60" customHeight="1">
      <c r="A49" s="67" t="s">
        <v>2516</v>
      </c>
      <c r="B49" s="67" t="s">
        <v>23</v>
      </c>
      <c r="C49" s="67" t="s">
        <v>838</v>
      </c>
      <c r="D49" s="72" t="s">
        <v>839</v>
      </c>
      <c r="E49" s="67" t="s">
        <v>840</v>
      </c>
      <c r="F49" s="67" t="s">
        <v>817</v>
      </c>
      <c r="G49" s="67" t="s">
        <v>35</v>
      </c>
      <c r="H49" s="67">
        <v>0</v>
      </c>
      <c r="I49" s="67">
        <v>470000000</v>
      </c>
      <c r="J49" s="67" t="s">
        <v>25</v>
      </c>
      <c r="K49" s="67" t="s">
        <v>621</v>
      </c>
      <c r="L49" s="67" t="s">
        <v>26</v>
      </c>
      <c r="M49" s="73" t="s">
        <v>27</v>
      </c>
      <c r="N49" s="67" t="s">
        <v>647</v>
      </c>
      <c r="O49" s="67" t="s">
        <v>28</v>
      </c>
      <c r="P49" s="67">
        <v>796</v>
      </c>
      <c r="Q49" s="67" t="s">
        <v>29</v>
      </c>
      <c r="R49" s="67" t="s">
        <v>3150</v>
      </c>
      <c r="S49" s="74">
        <v>52700</v>
      </c>
      <c r="T49" s="74">
        <f t="shared" si="9"/>
        <v>0</v>
      </c>
      <c r="U49" s="74">
        <f t="shared" si="10"/>
        <v>0</v>
      </c>
      <c r="V49" s="67"/>
      <c r="W49" s="67" t="s">
        <v>265</v>
      </c>
      <c r="X49" s="67"/>
      <c r="Y49" s="75"/>
      <c r="Z49" s="76"/>
      <c r="AA49" s="75"/>
      <c r="AB49" s="77"/>
      <c r="AC49" s="78"/>
      <c r="AD49" s="78"/>
      <c r="AE49" s="78"/>
      <c r="AF49" s="78"/>
      <c r="AG49" s="79"/>
      <c r="AH49" s="75"/>
      <c r="AI49" s="75"/>
      <c r="AJ49" s="76"/>
      <c r="AK49" s="77"/>
      <c r="AL49" s="76"/>
      <c r="AM49" s="75"/>
      <c r="AN49" s="80"/>
      <c r="AO49" s="76"/>
      <c r="AP49" s="80"/>
      <c r="AQ49" s="76"/>
      <c r="AR49" s="80"/>
      <c r="AS49" s="81"/>
      <c r="AT49" s="82"/>
      <c r="AU49" s="82"/>
      <c r="AV49" s="317"/>
      <c r="AW49" s="317"/>
      <c r="AX49" s="317"/>
      <c r="AY49" s="318"/>
      <c r="AZ49" s="318"/>
      <c r="BA49" s="318"/>
      <c r="BB49" s="318"/>
      <c r="BC49" s="317"/>
      <c r="BD49" s="317"/>
      <c r="BE49" s="317"/>
      <c r="BF49" s="317"/>
      <c r="BG49" s="317"/>
    </row>
    <row r="50" spans="1:59" s="319" customFormat="1" ht="52.5" customHeight="1">
      <c r="A50" s="67" t="s">
        <v>2517</v>
      </c>
      <c r="B50" s="67" t="s">
        <v>23</v>
      </c>
      <c r="C50" s="67" t="s">
        <v>838</v>
      </c>
      <c r="D50" s="72" t="s">
        <v>839</v>
      </c>
      <c r="E50" s="67" t="s">
        <v>840</v>
      </c>
      <c r="F50" s="67" t="s">
        <v>819</v>
      </c>
      <c r="G50" s="67" t="s">
        <v>35</v>
      </c>
      <c r="H50" s="67">
        <v>0</v>
      </c>
      <c r="I50" s="67">
        <v>470000000</v>
      </c>
      <c r="J50" s="67" t="s">
        <v>25</v>
      </c>
      <c r="K50" s="67" t="s">
        <v>621</v>
      </c>
      <c r="L50" s="67" t="s">
        <v>26</v>
      </c>
      <c r="M50" s="73" t="s">
        <v>27</v>
      </c>
      <c r="N50" s="67" t="s">
        <v>647</v>
      </c>
      <c r="O50" s="67" t="s">
        <v>28</v>
      </c>
      <c r="P50" s="67">
        <v>796</v>
      </c>
      <c r="Q50" s="67" t="s">
        <v>29</v>
      </c>
      <c r="R50" s="67" t="s">
        <v>3150</v>
      </c>
      <c r="S50" s="74">
        <v>4500</v>
      </c>
      <c r="T50" s="74">
        <v>0</v>
      </c>
      <c r="U50" s="74">
        <v>0</v>
      </c>
      <c r="V50" s="67"/>
      <c r="W50" s="67" t="s">
        <v>265</v>
      </c>
      <c r="X50" s="67"/>
      <c r="Y50" s="75"/>
      <c r="Z50" s="76"/>
      <c r="AA50" s="75"/>
      <c r="AB50" s="77"/>
      <c r="AC50" s="78"/>
      <c r="AD50" s="78"/>
      <c r="AE50" s="78"/>
      <c r="AF50" s="78"/>
      <c r="AG50" s="79"/>
      <c r="AH50" s="75"/>
      <c r="AI50" s="75"/>
      <c r="AJ50" s="76"/>
      <c r="AK50" s="77"/>
      <c r="AL50" s="76"/>
      <c r="AM50" s="75"/>
      <c r="AN50" s="80"/>
      <c r="AO50" s="76"/>
      <c r="AP50" s="80"/>
      <c r="AQ50" s="76"/>
      <c r="AR50" s="80"/>
      <c r="AS50" s="81"/>
      <c r="AT50" s="82"/>
      <c r="AU50" s="82"/>
      <c r="AV50" s="317"/>
      <c r="AW50" s="317"/>
      <c r="AX50" s="317"/>
      <c r="AY50" s="318"/>
      <c r="AZ50" s="318"/>
      <c r="BA50" s="318"/>
      <c r="BB50" s="318"/>
      <c r="BC50" s="317"/>
      <c r="BD50" s="317"/>
      <c r="BE50" s="317"/>
      <c r="BF50" s="317"/>
      <c r="BG50" s="317"/>
    </row>
    <row r="51" spans="1:59" s="322" customFormat="1" ht="55.5" customHeight="1">
      <c r="A51" s="67" t="s">
        <v>3367</v>
      </c>
      <c r="B51" s="67" t="s">
        <v>23</v>
      </c>
      <c r="C51" s="67" t="s">
        <v>838</v>
      </c>
      <c r="D51" s="72" t="s">
        <v>839</v>
      </c>
      <c r="E51" s="67" t="s">
        <v>840</v>
      </c>
      <c r="F51" s="67" t="s">
        <v>819</v>
      </c>
      <c r="G51" s="67" t="s">
        <v>24</v>
      </c>
      <c r="H51" s="67">
        <v>0</v>
      </c>
      <c r="I51" s="67">
        <v>470000000</v>
      </c>
      <c r="J51" s="67" t="s">
        <v>25</v>
      </c>
      <c r="K51" s="67" t="s">
        <v>622</v>
      </c>
      <c r="L51" s="67" t="s">
        <v>26</v>
      </c>
      <c r="M51" s="73" t="s">
        <v>27</v>
      </c>
      <c r="N51" s="67" t="s">
        <v>647</v>
      </c>
      <c r="O51" s="67" t="s">
        <v>28</v>
      </c>
      <c r="P51" s="67">
        <v>796</v>
      </c>
      <c r="Q51" s="67" t="s">
        <v>29</v>
      </c>
      <c r="R51" s="67">
        <v>10</v>
      </c>
      <c r="S51" s="74">
        <v>5850</v>
      </c>
      <c r="T51" s="74">
        <f t="shared" ref="T51" si="11">S51*R51</f>
        <v>58500</v>
      </c>
      <c r="U51" s="74">
        <f t="shared" ref="U51" si="12">T51*1.12</f>
        <v>65520.000000000007</v>
      </c>
      <c r="V51" s="67"/>
      <c r="W51" s="67" t="s">
        <v>265</v>
      </c>
      <c r="X51" s="67" t="s">
        <v>3759</v>
      </c>
      <c r="Y51" s="75"/>
      <c r="Z51" s="76"/>
      <c r="AA51" s="75"/>
      <c r="AB51" s="77"/>
      <c r="AC51" s="78"/>
      <c r="AD51" s="78"/>
      <c r="AE51" s="78"/>
      <c r="AF51" s="78"/>
      <c r="AG51" s="79"/>
      <c r="AH51" s="75"/>
      <c r="AI51" s="75"/>
      <c r="AJ51" s="76"/>
      <c r="AK51" s="77"/>
      <c r="AL51" s="76"/>
      <c r="AM51" s="75"/>
      <c r="AN51" s="80"/>
      <c r="AO51" s="76"/>
      <c r="AP51" s="80"/>
      <c r="AQ51" s="76"/>
      <c r="AR51" s="80"/>
      <c r="AS51" s="81"/>
      <c r="AT51" s="82"/>
      <c r="AU51" s="82"/>
      <c r="AV51" s="320"/>
      <c r="AW51" s="320"/>
      <c r="AX51" s="320"/>
      <c r="AY51" s="321"/>
      <c r="AZ51" s="321"/>
      <c r="BA51" s="321"/>
      <c r="BB51" s="321"/>
      <c r="BC51" s="320"/>
      <c r="BD51" s="320"/>
      <c r="BE51" s="320"/>
      <c r="BF51" s="320"/>
      <c r="BG51" s="320"/>
    </row>
    <row r="52" spans="1:59" s="319" customFormat="1" ht="30" customHeight="1">
      <c r="A52" s="67" t="s">
        <v>2518</v>
      </c>
      <c r="B52" s="67" t="s">
        <v>23</v>
      </c>
      <c r="C52" s="67" t="s">
        <v>1316</v>
      </c>
      <c r="D52" s="72" t="s">
        <v>820</v>
      </c>
      <c r="E52" s="67" t="s">
        <v>837</v>
      </c>
      <c r="F52" s="67" t="s">
        <v>820</v>
      </c>
      <c r="G52" s="67" t="s">
        <v>35</v>
      </c>
      <c r="H52" s="67">
        <v>0</v>
      </c>
      <c r="I52" s="67">
        <v>470000000</v>
      </c>
      <c r="J52" s="67" t="s">
        <v>25</v>
      </c>
      <c r="K52" s="67" t="s">
        <v>621</v>
      </c>
      <c r="L52" s="67" t="s">
        <v>26</v>
      </c>
      <c r="M52" s="73" t="s">
        <v>27</v>
      </c>
      <c r="N52" s="67" t="s">
        <v>647</v>
      </c>
      <c r="O52" s="67" t="s">
        <v>28</v>
      </c>
      <c r="P52" s="67" t="s">
        <v>731</v>
      </c>
      <c r="Q52" s="67" t="s">
        <v>730</v>
      </c>
      <c r="R52" s="67" t="s">
        <v>3150</v>
      </c>
      <c r="S52" s="74">
        <v>80.5</v>
      </c>
      <c r="T52" s="74">
        <v>0</v>
      </c>
      <c r="U52" s="74">
        <v>0</v>
      </c>
      <c r="V52" s="67"/>
      <c r="W52" s="67" t="s">
        <v>265</v>
      </c>
      <c r="X52" s="67"/>
      <c r="Y52" s="75"/>
      <c r="Z52" s="76"/>
      <c r="AA52" s="75"/>
      <c r="AB52" s="77"/>
      <c r="AC52" s="78"/>
      <c r="AD52" s="78"/>
      <c r="AE52" s="78"/>
      <c r="AF52" s="78"/>
      <c r="AG52" s="79"/>
      <c r="AH52" s="75"/>
      <c r="AI52" s="75"/>
      <c r="AJ52" s="76"/>
      <c r="AK52" s="77"/>
      <c r="AL52" s="76"/>
      <c r="AM52" s="75"/>
      <c r="AN52" s="80"/>
      <c r="AO52" s="76"/>
      <c r="AP52" s="80"/>
      <c r="AQ52" s="76"/>
      <c r="AR52" s="80"/>
      <c r="AS52" s="81"/>
      <c r="AT52" s="82"/>
      <c r="AU52" s="82"/>
      <c r="AV52" s="317"/>
      <c r="AW52" s="317"/>
      <c r="AX52" s="317"/>
      <c r="AY52" s="318"/>
      <c r="AZ52" s="318"/>
      <c r="BA52" s="318"/>
      <c r="BB52" s="318"/>
      <c r="BC52" s="317"/>
      <c r="BD52" s="317"/>
      <c r="BE52" s="317"/>
      <c r="BF52" s="317"/>
      <c r="BG52" s="317"/>
    </row>
    <row r="53" spans="1:59" s="25" customFormat="1" ht="36.75" customHeight="1">
      <c r="A53" s="67" t="s">
        <v>3368</v>
      </c>
      <c r="B53" s="67" t="s">
        <v>23</v>
      </c>
      <c r="C53" s="67" t="s">
        <v>1316</v>
      </c>
      <c r="D53" s="72" t="s">
        <v>820</v>
      </c>
      <c r="E53" s="67" t="s">
        <v>837</v>
      </c>
      <c r="F53" s="67" t="s">
        <v>820</v>
      </c>
      <c r="G53" s="67" t="s">
        <v>24</v>
      </c>
      <c r="H53" s="67">
        <v>0</v>
      </c>
      <c r="I53" s="67">
        <v>470000000</v>
      </c>
      <c r="J53" s="67" t="s">
        <v>25</v>
      </c>
      <c r="K53" s="67" t="s">
        <v>622</v>
      </c>
      <c r="L53" s="67" t="s">
        <v>26</v>
      </c>
      <c r="M53" s="73" t="s">
        <v>27</v>
      </c>
      <c r="N53" s="67" t="s">
        <v>647</v>
      </c>
      <c r="O53" s="67" t="s">
        <v>28</v>
      </c>
      <c r="P53" s="67" t="s">
        <v>731</v>
      </c>
      <c r="Q53" s="67" t="s">
        <v>730</v>
      </c>
      <c r="R53" s="67" t="s">
        <v>732</v>
      </c>
      <c r="S53" s="74">
        <v>80.5</v>
      </c>
      <c r="T53" s="74">
        <f t="shared" ref="T53" si="13">S53*R53</f>
        <v>12075</v>
      </c>
      <c r="U53" s="74">
        <f t="shared" ref="U53" si="14">T53*1.12</f>
        <v>13524.000000000002</v>
      </c>
      <c r="V53" s="67"/>
      <c r="W53" s="67" t="s">
        <v>265</v>
      </c>
      <c r="X53" s="67" t="s">
        <v>3357</v>
      </c>
      <c r="Y53" s="75"/>
      <c r="Z53" s="76"/>
      <c r="AA53" s="75"/>
      <c r="AB53" s="77"/>
      <c r="AC53" s="78"/>
      <c r="AD53" s="78"/>
      <c r="AE53" s="78"/>
      <c r="AF53" s="78"/>
      <c r="AG53" s="79"/>
      <c r="AH53" s="75"/>
      <c r="AI53" s="75"/>
      <c r="AJ53" s="76"/>
      <c r="AK53" s="77"/>
      <c r="AL53" s="76"/>
      <c r="AM53" s="75"/>
      <c r="AN53" s="80"/>
      <c r="AO53" s="76"/>
      <c r="AP53" s="80"/>
      <c r="AQ53" s="76"/>
      <c r="AR53" s="80"/>
      <c r="AS53" s="81"/>
      <c r="AT53" s="82"/>
      <c r="AU53" s="82"/>
      <c r="AV53" s="323"/>
      <c r="AW53" s="323"/>
      <c r="AX53" s="323"/>
      <c r="AY53" s="324"/>
      <c r="AZ53" s="324"/>
      <c r="BA53" s="324"/>
      <c r="BB53" s="324"/>
      <c r="BC53" s="323"/>
      <c r="BD53" s="323"/>
      <c r="BE53" s="323"/>
      <c r="BF53" s="323"/>
      <c r="BG53" s="323"/>
    </row>
    <row r="54" spans="1:59" s="319" customFormat="1" ht="30" customHeight="1">
      <c r="A54" s="67" t="s">
        <v>2519</v>
      </c>
      <c r="B54" s="67" t="s">
        <v>23</v>
      </c>
      <c r="C54" s="67" t="s">
        <v>838</v>
      </c>
      <c r="D54" s="72" t="s">
        <v>839</v>
      </c>
      <c r="E54" s="67" t="s">
        <v>840</v>
      </c>
      <c r="F54" s="67" t="s">
        <v>821</v>
      </c>
      <c r="G54" s="67" t="s">
        <v>35</v>
      </c>
      <c r="H54" s="67">
        <v>0</v>
      </c>
      <c r="I54" s="67">
        <v>470000000</v>
      </c>
      <c r="J54" s="67" t="s">
        <v>25</v>
      </c>
      <c r="K54" s="67" t="s">
        <v>621</v>
      </c>
      <c r="L54" s="67" t="s">
        <v>26</v>
      </c>
      <c r="M54" s="73" t="s">
        <v>27</v>
      </c>
      <c r="N54" s="67" t="s">
        <v>647</v>
      </c>
      <c r="O54" s="67" t="s">
        <v>28</v>
      </c>
      <c r="P54" s="67">
        <v>796</v>
      </c>
      <c r="Q54" s="67" t="s">
        <v>29</v>
      </c>
      <c r="R54" s="67" t="s">
        <v>3150</v>
      </c>
      <c r="S54" s="74">
        <v>4019.9999999999995</v>
      </c>
      <c r="T54" s="74">
        <v>0</v>
      </c>
      <c r="U54" s="74">
        <v>0</v>
      </c>
      <c r="V54" s="67"/>
      <c r="W54" s="67" t="s">
        <v>265</v>
      </c>
      <c r="X54" s="67"/>
      <c r="Y54" s="75"/>
      <c r="Z54" s="76"/>
      <c r="AA54" s="75"/>
      <c r="AB54" s="77"/>
      <c r="AC54" s="78"/>
      <c r="AD54" s="78"/>
      <c r="AE54" s="78"/>
      <c r="AF54" s="78"/>
      <c r="AG54" s="79"/>
      <c r="AH54" s="75"/>
      <c r="AI54" s="75"/>
      <c r="AJ54" s="76"/>
      <c r="AK54" s="77"/>
      <c r="AL54" s="76"/>
      <c r="AM54" s="75"/>
      <c r="AN54" s="80"/>
      <c r="AO54" s="76"/>
      <c r="AP54" s="80"/>
      <c r="AQ54" s="76"/>
      <c r="AR54" s="80"/>
      <c r="AS54" s="81"/>
      <c r="AT54" s="82"/>
      <c r="AU54" s="82"/>
      <c r="AV54" s="317"/>
      <c r="AW54" s="317"/>
      <c r="AX54" s="317"/>
      <c r="AY54" s="318"/>
      <c r="AZ54" s="318"/>
      <c r="BA54" s="318"/>
      <c r="BB54" s="318"/>
      <c r="BC54" s="317"/>
      <c r="BD54" s="317"/>
      <c r="BE54" s="317"/>
      <c r="BF54" s="317"/>
      <c r="BG54" s="317"/>
    </row>
    <row r="55" spans="1:59" s="10" customFormat="1" ht="51.75" customHeight="1">
      <c r="A55" s="67" t="s">
        <v>3369</v>
      </c>
      <c r="B55" s="67" t="s">
        <v>23</v>
      </c>
      <c r="C55" s="67" t="s">
        <v>838</v>
      </c>
      <c r="D55" s="72" t="s">
        <v>839</v>
      </c>
      <c r="E55" s="67" t="s">
        <v>840</v>
      </c>
      <c r="F55" s="67" t="s">
        <v>821</v>
      </c>
      <c r="G55" s="67" t="s">
        <v>24</v>
      </c>
      <c r="H55" s="67">
        <v>0</v>
      </c>
      <c r="I55" s="67">
        <v>470000000</v>
      </c>
      <c r="J55" s="67" t="s">
        <v>25</v>
      </c>
      <c r="K55" s="67" t="s">
        <v>622</v>
      </c>
      <c r="L55" s="67" t="s">
        <v>26</v>
      </c>
      <c r="M55" s="73" t="s">
        <v>27</v>
      </c>
      <c r="N55" s="67" t="s">
        <v>647</v>
      </c>
      <c r="O55" s="67" t="s">
        <v>28</v>
      </c>
      <c r="P55" s="67">
        <v>796</v>
      </c>
      <c r="Q55" s="67" t="s">
        <v>29</v>
      </c>
      <c r="R55" s="67" t="s">
        <v>757</v>
      </c>
      <c r="S55" s="74">
        <v>5805</v>
      </c>
      <c r="T55" s="74">
        <f t="shared" ref="T55" si="15">S55*R55</f>
        <v>87075</v>
      </c>
      <c r="U55" s="74">
        <f t="shared" ref="U55" si="16">T55*1.12</f>
        <v>97524.000000000015</v>
      </c>
      <c r="V55" s="67"/>
      <c r="W55" s="67" t="s">
        <v>265</v>
      </c>
      <c r="X55" s="67" t="s">
        <v>3759</v>
      </c>
      <c r="Y55" s="75"/>
      <c r="Z55" s="76"/>
      <c r="AA55" s="432"/>
      <c r="AB55" s="77"/>
      <c r="AC55" s="357"/>
      <c r="AD55" s="78"/>
      <c r="AE55" s="78"/>
      <c r="AF55" s="78"/>
      <c r="AG55" s="79"/>
      <c r="AH55" s="75"/>
      <c r="AI55" s="75"/>
      <c r="AJ55" s="76"/>
      <c r="AK55" s="77"/>
      <c r="AL55" s="76"/>
      <c r="AM55" s="75"/>
      <c r="AN55" s="80"/>
      <c r="AO55" s="76"/>
      <c r="AP55" s="80"/>
      <c r="AQ55" s="76"/>
      <c r="AR55" s="80"/>
      <c r="AS55" s="81"/>
      <c r="AT55" s="82"/>
      <c r="AU55" s="82"/>
      <c r="AV55" s="310"/>
      <c r="AW55" s="310"/>
      <c r="AX55" s="310"/>
      <c r="AY55" s="311"/>
      <c r="AZ55" s="311"/>
      <c r="BA55" s="311"/>
      <c r="BB55" s="311"/>
      <c r="BC55" s="310"/>
      <c r="BD55" s="310"/>
      <c r="BE55" s="310"/>
      <c r="BF55" s="310"/>
      <c r="BG55" s="310"/>
    </row>
    <row r="56" spans="1:59" s="319" customFormat="1" ht="30" customHeight="1">
      <c r="A56" s="67" t="s">
        <v>2520</v>
      </c>
      <c r="B56" s="67" t="s">
        <v>23</v>
      </c>
      <c r="C56" s="67" t="s">
        <v>838</v>
      </c>
      <c r="D56" s="72" t="s">
        <v>839</v>
      </c>
      <c r="E56" s="67" t="s">
        <v>840</v>
      </c>
      <c r="F56" s="67" t="s">
        <v>822</v>
      </c>
      <c r="G56" s="67" t="s">
        <v>35</v>
      </c>
      <c r="H56" s="67">
        <v>0</v>
      </c>
      <c r="I56" s="67">
        <v>470000000</v>
      </c>
      <c r="J56" s="67" t="s">
        <v>25</v>
      </c>
      <c r="K56" s="67" t="s">
        <v>621</v>
      </c>
      <c r="L56" s="67" t="s">
        <v>26</v>
      </c>
      <c r="M56" s="73" t="s">
        <v>27</v>
      </c>
      <c r="N56" s="67" t="s">
        <v>647</v>
      </c>
      <c r="O56" s="67" t="s">
        <v>28</v>
      </c>
      <c r="P56" s="67">
        <v>796</v>
      </c>
      <c r="Q56" s="67" t="s">
        <v>29</v>
      </c>
      <c r="R56" s="67" t="s">
        <v>3150</v>
      </c>
      <c r="S56" s="74">
        <v>3125</v>
      </c>
      <c r="T56" s="74">
        <v>0</v>
      </c>
      <c r="U56" s="74">
        <v>0</v>
      </c>
      <c r="V56" s="67"/>
      <c r="W56" s="67" t="s">
        <v>265</v>
      </c>
      <c r="X56" s="67"/>
      <c r="Y56" s="75"/>
      <c r="Z56" s="76"/>
      <c r="AA56" s="75"/>
      <c r="AB56" s="77"/>
      <c r="AC56" s="78"/>
      <c r="AD56" s="78"/>
      <c r="AE56" s="78"/>
      <c r="AF56" s="78"/>
      <c r="AG56" s="79"/>
      <c r="AH56" s="75"/>
      <c r="AI56" s="75"/>
      <c r="AJ56" s="76"/>
      <c r="AK56" s="77"/>
      <c r="AL56" s="76"/>
      <c r="AM56" s="75"/>
      <c r="AN56" s="80"/>
      <c r="AO56" s="76"/>
      <c r="AP56" s="80"/>
      <c r="AQ56" s="76"/>
      <c r="AR56" s="80"/>
      <c r="AS56" s="81"/>
      <c r="AT56" s="82"/>
      <c r="AU56" s="82"/>
      <c r="AV56" s="317"/>
      <c r="AW56" s="317"/>
      <c r="AX56" s="317"/>
      <c r="AY56" s="318"/>
      <c r="AZ56" s="318"/>
      <c r="BA56" s="318"/>
      <c r="BB56" s="318"/>
      <c r="BC56" s="317"/>
      <c r="BD56" s="317"/>
      <c r="BE56" s="317"/>
      <c r="BF56" s="317"/>
      <c r="BG56" s="317"/>
    </row>
    <row r="57" spans="1:59" s="10" customFormat="1" ht="45" customHeight="1">
      <c r="A57" s="67" t="s">
        <v>3371</v>
      </c>
      <c r="B57" s="67" t="s">
        <v>23</v>
      </c>
      <c r="C57" s="67" t="s">
        <v>838</v>
      </c>
      <c r="D57" s="72" t="s">
        <v>839</v>
      </c>
      <c r="E57" s="67" t="s">
        <v>840</v>
      </c>
      <c r="F57" s="67" t="s">
        <v>822</v>
      </c>
      <c r="G57" s="67" t="s">
        <v>24</v>
      </c>
      <c r="H57" s="67">
        <v>0</v>
      </c>
      <c r="I57" s="67">
        <v>470000000</v>
      </c>
      <c r="J57" s="67" t="s">
        <v>25</v>
      </c>
      <c r="K57" s="67" t="s">
        <v>622</v>
      </c>
      <c r="L57" s="67" t="s">
        <v>26</v>
      </c>
      <c r="M57" s="73" t="s">
        <v>27</v>
      </c>
      <c r="N57" s="67" t="s">
        <v>647</v>
      </c>
      <c r="O57" s="67" t="s">
        <v>28</v>
      </c>
      <c r="P57" s="67">
        <v>796</v>
      </c>
      <c r="Q57" s="67" t="s">
        <v>29</v>
      </c>
      <c r="R57" s="67" t="s">
        <v>3372</v>
      </c>
      <c r="S57" s="74">
        <v>4020</v>
      </c>
      <c r="T57" s="74">
        <f t="shared" ref="T57:T70" si="17">S57*R57</f>
        <v>128640</v>
      </c>
      <c r="U57" s="74">
        <f t="shared" ref="U57:U70" si="18">T57*1.12</f>
        <v>144076.80000000002</v>
      </c>
      <c r="V57" s="67"/>
      <c r="W57" s="67" t="s">
        <v>265</v>
      </c>
      <c r="X57" s="67" t="s">
        <v>3759</v>
      </c>
      <c r="Y57" s="75"/>
      <c r="Z57" s="76"/>
      <c r="AA57" s="75"/>
      <c r="AB57" s="77"/>
      <c r="AC57" s="78"/>
      <c r="AD57" s="78"/>
      <c r="AE57" s="78"/>
      <c r="AF57" s="78"/>
      <c r="AG57" s="79"/>
      <c r="AH57" s="75"/>
      <c r="AI57" s="75"/>
      <c r="AJ57" s="76"/>
      <c r="AK57" s="77"/>
      <c r="AL57" s="76"/>
      <c r="AM57" s="75"/>
      <c r="AN57" s="80"/>
      <c r="AO57" s="76"/>
      <c r="AP57" s="80"/>
      <c r="AQ57" s="76"/>
      <c r="AR57" s="80"/>
      <c r="AS57" s="81"/>
      <c r="AT57" s="82"/>
      <c r="AU57" s="82"/>
      <c r="AV57" s="310"/>
      <c r="AW57" s="310"/>
      <c r="AX57" s="310"/>
      <c r="AY57" s="311"/>
      <c r="AZ57" s="311"/>
      <c r="BA57" s="311"/>
      <c r="BB57" s="311"/>
      <c r="BC57" s="310"/>
      <c r="BD57" s="310"/>
      <c r="BE57" s="310"/>
      <c r="BF57" s="310"/>
      <c r="BG57" s="310"/>
    </row>
    <row r="58" spans="1:59" s="319" customFormat="1" ht="49.5" customHeight="1">
      <c r="A58" s="67" t="s">
        <v>2521</v>
      </c>
      <c r="B58" s="67" t="s">
        <v>23</v>
      </c>
      <c r="C58" s="67" t="s">
        <v>838</v>
      </c>
      <c r="D58" s="72" t="s">
        <v>839</v>
      </c>
      <c r="E58" s="67" t="s">
        <v>840</v>
      </c>
      <c r="F58" s="67" t="s">
        <v>823</v>
      </c>
      <c r="G58" s="67" t="s">
        <v>35</v>
      </c>
      <c r="H58" s="67">
        <v>0</v>
      </c>
      <c r="I58" s="67">
        <v>470000000</v>
      </c>
      <c r="J58" s="67" t="s">
        <v>25</v>
      </c>
      <c r="K58" s="67" t="s">
        <v>621</v>
      </c>
      <c r="L58" s="67" t="s">
        <v>26</v>
      </c>
      <c r="M58" s="73" t="s">
        <v>27</v>
      </c>
      <c r="N58" s="67" t="s">
        <v>647</v>
      </c>
      <c r="O58" s="67" t="s">
        <v>28</v>
      </c>
      <c r="P58" s="67">
        <v>796</v>
      </c>
      <c r="Q58" s="67" t="s">
        <v>29</v>
      </c>
      <c r="R58" s="67" t="s">
        <v>3150</v>
      </c>
      <c r="S58" s="74">
        <v>10715</v>
      </c>
      <c r="T58" s="74">
        <f t="shared" si="17"/>
        <v>0</v>
      </c>
      <c r="U58" s="74">
        <f t="shared" si="18"/>
        <v>0</v>
      </c>
      <c r="V58" s="67"/>
      <c r="W58" s="67" t="s">
        <v>265</v>
      </c>
      <c r="X58" s="67"/>
      <c r="Y58" s="75"/>
      <c r="Z58" s="76"/>
      <c r="AA58" s="75"/>
      <c r="AB58" s="77"/>
      <c r="AC58" s="78"/>
      <c r="AD58" s="78"/>
      <c r="AE58" s="78"/>
      <c r="AF58" s="78"/>
      <c r="AG58" s="79"/>
      <c r="AH58" s="75"/>
      <c r="AI58" s="75"/>
      <c r="AJ58" s="76"/>
      <c r="AK58" s="77"/>
      <c r="AL58" s="76"/>
      <c r="AM58" s="75"/>
      <c r="AN58" s="80"/>
      <c r="AO58" s="76"/>
      <c r="AP58" s="80"/>
      <c r="AQ58" s="76"/>
      <c r="AR58" s="80"/>
      <c r="AS58" s="81"/>
      <c r="AT58" s="82"/>
      <c r="AU58" s="82"/>
      <c r="AV58" s="317"/>
      <c r="AW58" s="317"/>
      <c r="AX58" s="317"/>
      <c r="AY58" s="318"/>
      <c r="AZ58" s="318"/>
      <c r="BA58" s="318"/>
      <c r="BB58" s="318"/>
      <c r="BC58" s="317"/>
      <c r="BD58" s="317"/>
      <c r="BE58" s="317"/>
      <c r="BF58" s="317"/>
      <c r="BG58" s="317"/>
    </row>
    <row r="59" spans="1:59" s="322" customFormat="1" ht="34.5" customHeight="1">
      <c r="A59" s="67" t="s">
        <v>3378</v>
      </c>
      <c r="B59" s="67" t="s">
        <v>23</v>
      </c>
      <c r="C59" s="67" t="s">
        <v>838</v>
      </c>
      <c r="D59" s="72" t="s">
        <v>839</v>
      </c>
      <c r="E59" s="67" t="s">
        <v>840</v>
      </c>
      <c r="F59" s="67" t="s">
        <v>823</v>
      </c>
      <c r="G59" s="67" t="s">
        <v>24</v>
      </c>
      <c r="H59" s="67">
        <v>0</v>
      </c>
      <c r="I59" s="67">
        <v>470000000</v>
      </c>
      <c r="J59" s="67" t="s">
        <v>25</v>
      </c>
      <c r="K59" s="67" t="s">
        <v>622</v>
      </c>
      <c r="L59" s="67" t="s">
        <v>26</v>
      </c>
      <c r="M59" s="73" t="s">
        <v>27</v>
      </c>
      <c r="N59" s="67" t="s">
        <v>647</v>
      </c>
      <c r="O59" s="67" t="s">
        <v>28</v>
      </c>
      <c r="P59" s="67">
        <v>796</v>
      </c>
      <c r="Q59" s="67" t="s">
        <v>29</v>
      </c>
      <c r="R59" s="67">
        <v>1</v>
      </c>
      <c r="S59" s="74">
        <v>10715</v>
      </c>
      <c r="T59" s="74">
        <f t="shared" si="17"/>
        <v>10715</v>
      </c>
      <c r="U59" s="74">
        <f t="shared" si="18"/>
        <v>12000.800000000001</v>
      </c>
      <c r="V59" s="67"/>
      <c r="W59" s="67" t="s">
        <v>265</v>
      </c>
      <c r="X59" s="67" t="s">
        <v>3357</v>
      </c>
      <c r="Y59" s="75"/>
      <c r="Z59" s="76"/>
      <c r="AA59" s="357"/>
      <c r="AB59" s="77"/>
      <c r="AC59" s="78"/>
      <c r="AD59" s="78"/>
      <c r="AE59" s="78"/>
      <c r="AF59" s="78"/>
      <c r="AG59" s="79"/>
      <c r="AH59" s="75"/>
      <c r="AI59" s="75"/>
      <c r="AJ59" s="76"/>
      <c r="AK59" s="77"/>
      <c r="AL59" s="76"/>
      <c r="AM59" s="75"/>
      <c r="AN59" s="80"/>
      <c r="AO59" s="76"/>
      <c r="AP59" s="80"/>
      <c r="AQ59" s="76"/>
      <c r="AR59" s="80"/>
      <c r="AS59" s="81"/>
      <c r="AT59" s="82"/>
      <c r="AU59" s="82"/>
      <c r="AV59" s="320"/>
      <c r="AW59" s="320"/>
      <c r="AX59" s="320"/>
      <c r="AY59" s="321"/>
      <c r="AZ59" s="321"/>
      <c r="BA59" s="321"/>
      <c r="BB59" s="321"/>
      <c r="BC59" s="320"/>
      <c r="BD59" s="320"/>
      <c r="BE59" s="320"/>
      <c r="BF59" s="320"/>
      <c r="BG59" s="320"/>
    </row>
    <row r="60" spans="1:59" s="319" customFormat="1" ht="48" customHeight="1">
      <c r="A60" s="67" t="s">
        <v>2522</v>
      </c>
      <c r="B60" s="67" t="s">
        <v>23</v>
      </c>
      <c r="C60" s="67" t="s">
        <v>1024</v>
      </c>
      <c r="D60" s="72" t="s">
        <v>839</v>
      </c>
      <c r="E60" s="67" t="s">
        <v>1020</v>
      </c>
      <c r="F60" s="67" t="s">
        <v>824</v>
      </c>
      <c r="G60" s="67" t="s">
        <v>35</v>
      </c>
      <c r="H60" s="67">
        <v>0</v>
      </c>
      <c r="I60" s="67">
        <v>470000000</v>
      </c>
      <c r="J60" s="67" t="s">
        <v>25</v>
      </c>
      <c r="K60" s="67" t="s">
        <v>621</v>
      </c>
      <c r="L60" s="67" t="s">
        <v>26</v>
      </c>
      <c r="M60" s="73" t="s">
        <v>27</v>
      </c>
      <c r="N60" s="67" t="s">
        <v>647</v>
      </c>
      <c r="O60" s="67" t="s">
        <v>28</v>
      </c>
      <c r="P60" s="67">
        <v>796</v>
      </c>
      <c r="Q60" s="67" t="s">
        <v>29</v>
      </c>
      <c r="R60" s="67" t="s">
        <v>3150</v>
      </c>
      <c r="S60" s="74">
        <v>10715</v>
      </c>
      <c r="T60" s="74">
        <f t="shared" si="17"/>
        <v>0</v>
      </c>
      <c r="U60" s="74">
        <f t="shared" si="18"/>
        <v>0</v>
      </c>
      <c r="V60" s="67"/>
      <c r="W60" s="67" t="s">
        <v>265</v>
      </c>
      <c r="X60" s="67"/>
      <c r="Y60" s="75"/>
      <c r="Z60" s="76"/>
      <c r="AA60" s="75"/>
      <c r="AB60" s="77"/>
      <c r="AC60" s="78"/>
      <c r="AD60" s="78"/>
      <c r="AE60" s="78"/>
      <c r="AF60" s="78"/>
      <c r="AG60" s="79"/>
      <c r="AH60" s="75"/>
      <c r="AI60" s="75"/>
      <c r="AJ60" s="76"/>
      <c r="AK60" s="77"/>
      <c r="AL60" s="76"/>
      <c r="AM60" s="75"/>
      <c r="AN60" s="80"/>
      <c r="AO60" s="76"/>
      <c r="AP60" s="80"/>
      <c r="AQ60" s="76"/>
      <c r="AR60" s="80"/>
      <c r="AS60" s="81"/>
      <c r="AT60" s="82"/>
      <c r="AU60" s="82"/>
      <c r="AV60" s="317"/>
      <c r="AW60" s="317"/>
      <c r="AX60" s="317"/>
      <c r="AY60" s="318"/>
      <c r="AZ60" s="318"/>
      <c r="BA60" s="318"/>
      <c r="BB60" s="318"/>
      <c r="BC60" s="317"/>
      <c r="BD60" s="317"/>
      <c r="BE60" s="317"/>
      <c r="BF60" s="317"/>
      <c r="BG60" s="317"/>
    </row>
    <row r="61" spans="1:59" s="322" customFormat="1" ht="51" customHeight="1">
      <c r="A61" s="67" t="s">
        <v>3379</v>
      </c>
      <c r="B61" s="67" t="s">
        <v>23</v>
      </c>
      <c r="C61" s="67" t="s">
        <v>1024</v>
      </c>
      <c r="D61" s="72" t="s">
        <v>839</v>
      </c>
      <c r="E61" s="67" t="s">
        <v>1020</v>
      </c>
      <c r="F61" s="67" t="s">
        <v>824</v>
      </c>
      <c r="G61" s="67" t="s">
        <v>24</v>
      </c>
      <c r="H61" s="67">
        <v>0</v>
      </c>
      <c r="I61" s="67">
        <v>470000000</v>
      </c>
      <c r="J61" s="67" t="s">
        <v>25</v>
      </c>
      <c r="K61" s="67" t="s">
        <v>622</v>
      </c>
      <c r="L61" s="67" t="s">
        <v>26</v>
      </c>
      <c r="M61" s="73" t="s">
        <v>27</v>
      </c>
      <c r="N61" s="67" t="s">
        <v>647</v>
      </c>
      <c r="O61" s="67" t="s">
        <v>28</v>
      </c>
      <c r="P61" s="67">
        <v>796</v>
      </c>
      <c r="Q61" s="67" t="s">
        <v>29</v>
      </c>
      <c r="R61" s="67">
        <v>1</v>
      </c>
      <c r="S61" s="74">
        <v>10715</v>
      </c>
      <c r="T61" s="74">
        <f t="shared" si="17"/>
        <v>10715</v>
      </c>
      <c r="U61" s="74">
        <f t="shared" si="18"/>
        <v>12000.800000000001</v>
      </c>
      <c r="V61" s="67"/>
      <c r="W61" s="67" t="s">
        <v>265</v>
      </c>
      <c r="X61" s="67" t="s">
        <v>3357</v>
      </c>
      <c r="Y61" s="75"/>
      <c r="Z61" s="76"/>
      <c r="AA61" s="357"/>
      <c r="AB61" s="77"/>
      <c r="AC61" s="78"/>
      <c r="AD61" s="78"/>
      <c r="AE61" s="78"/>
      <c r="AF61" s="78"/>
      <c r="AG61" s="79"/>
      <c r="AH61" s="75"/>
      <c r="AI61" s="75"/>
      <c r="AJ61" s="76"/>
      <c r="AK61" s="77"/>
      <c r="AL61" s="76"/>
      <c r="AM61" s="75"/>
      <c r="AN61" s="80"/>
      <c r="AO61" s="76"/>
      <c r="AP61" s="80"/>
      <c r="AQ61" s="76"/>
      <c r="AR61" s="80"/>
      <c r="AS61" s="81"/>
      <c r="AT61" s="82"/>
      <c r="AU61" s="82"/>
      <c r="AV61" s="320"/>
      <c r="AW61" s="320"/>
      <c r="AX61" s="320"/>
      <c r="AY61" s="321"/>
      <c r="AZ61" s="321"/>
      <c r="BA61" s="321"/>
      <c r="BB61" s="321"/>
      <c r="BC61" s="320"/>
      <c r="BD61" s="320"/>
      <c r="BE61" s="320"/>
      <c r="BF61" s="320"/>
      <c r="BG61" s="320"/>
    </row>
    <row r="62" spans="1:59" s="319" customFormat="1" ht="37.5" customHeight="1">
      <c r="A62" s="67" t="s">
        <v>2523</v>
      </c>
      <c r="B62" s="67" t="s">
        <v>23</v>
      </c>
      <c r="C62" s="67" t="s">
        <v>1024</v>
      </c>
      <c r="D62" s="72" t="s">
        <v>839</v>
      </c>
      <c r="E62" s="67" t="s">
        <v>1020</v>
      </c>
      <c r="F62" s="67" t="s">
        <v>825</v>
      </c>
      <c r="G62" s="67" t="s">
        <v>35</v>
      </c>
      <c r="H62" s="67">
        <v>0</v>
      </c>
      <c r="I62" s="67">
        <v>470000000</v>
      </c>
      <c r="J62" s="67" t="s">
        <v>25</v>
      </c>
      <c r="K62" s="67" t="s">
        <v>621</v>
      </c>
      <c r="L62" s="67" t="s">
        <v>26</v>
      </c>
      <c r="M62" s="73" t="s">
        <v>27</v>
      </c>
      <c r="N62" s="67" t="s">
        <v>647</v>
      </c>
      <c r="O62" s="67" t="s">
        <v>28</v>
      </c>
      <c r="P62" s="67">
        <v>796</v>
      </c>
      <c r="Q62" s="67" t="s">
        <v>29</v>
      </c>
      <c r="R62" s="67" t="s">
        <v>3150</v>
      </c>
      <c r="S62" s="74">
        <v>10715</v>
      </c>
      <c r="T62" s="74">
        <f t="shared" si="17"/>
        <v>0</v>
      </c>
      <c r="U62" s="74">
        <f t="shared" si="18"/>
        <v>0</v>
      </c>
      <c r="V62" s="67"/>
      <c r="W62" s="67" t="s">
        <v>265</v>
      </c>
      <c r="X62" s="67"/>
      <c r="Y62" s="75"/>
      <c r="Z62" s="76"/>
      <c r="AA62" s="75"/>
      <c r="AB62" s="77"/>
      <c r="AC62" s="78"/>
      <c r="AD62" s="78"/>
      <c r="AE62" s="78"/>
      <c r="AF62" s="78"/>
      <c r="AG62" s="79"/>
      <c r="AH62" s="75"/>
      <c r="AI62" s="75"/>
      <c r="AJ62" s="76"/>
      <c r="AK62" s="77"/>
      <c r="AL62" s="76"/>
      <c r="AM62" s="75"/>
      <c r="AN62" s="80"/>
      <c r="AO62" s="76"/>
      <c r="AP62" s="80"/>
      <c r="AQ62" s="76"/>
      <c r="AR62" s="80"/>
      <c r="AS62" s="81"/>
      <c r="AT62" s="82"/>
      <c r="AU62" s="82"/>
      <c r="AV62" s="317"/>
      <c r="AW62" s="317"/>
      <c r="AX62" s="317"/>
      <c r="AY62" s="318"/>
      <c r="AZ62" s="318"/>
      <c r="BA62" s="318"/>
      <c r="BB62" s="318"/>
      <c r="BC62" s="317"/>
      <c r="BD62" s="317"/>
      <c r="BE62" s="317"/>
      <c r="BF62" s="317"/>
      <c r="BG62" s="317"/>
    </row>
    <row r="63" spans="1:59" s="322" customFormat="1" ht="50.25" customHeight="1">
      <c r="A63" s="67" t="s">
        <v>3380</v>
      </c>
      <c r="B63" s="67" t="s">
        <v>23</v>
      </c>
      <c r="C63" s="67" t="s">
        <v>1024</v>
      </c>
      <c r="D63" s="72" t="s">
        <v>839</v>
      </c>
      <c r="E63" s="67" t="s">
        <v>1020</v>
      </c>
      <c r="F63" s="67" t="s">
        <v>825</v>
      </c>
      <c r="G63" s="67" t="s">
        <v>24</v>
      </c>
      <c r="H63" s="67">
        <v>0</v>
      </c>
      <c r="I63" s="67">
        <v>470000000</v>
      </c>
      <c r="J63" s="67" t="s">
        <v>25</v>
      </c>
      <c r="K63" s="67" t="s">
        <v>622</v>
      </c>
      <c r="L63" s="67" t="s">
        <v>26</v>
      </c>
      <c r="M63" s="73" t="s">
        <v>27</v>
      </c>
      <c r="N63" s="67" t="s">
        <v>647</v>
      </c>
      <c r="O63" s="67" t="s">
        <v>28</v>
      </c>
      <c r="P63" s="67">
        <v>796</v>
      </c>
      <c r="Q63" s="67" t="s">
        <v>29</v>
      </c>
      <c r="R63" s="67">
        <v>1</v>
      </c>
      <c r="S63" s="74">
        <v>10715</v>
      </c>
      <c r="T63" s="74">
        <f t="shared" si="17"/>
        <v>10715</v>
      </c>
      <c r="U63" s="74">
        <f t="shared" si="18"/>
        <v>12000.800000000001</v>
      </c>
      <c r="V63" s="67"/>
      <c r="W63" s="67" t="s">
        <v>265</v>
      </c>
      <c r="X63" s="67" t="s">
        <v>3357</v>
      </c>
      <c r="Y63" s="75"/>
      <c r="Z63" s="76"/>
      <c r="AA63" s="75"/>
      <c r="AB63" s="77"/>
      <c r="AC63" s="78"/>
      <c r="AD63" s="78"/>
      <c r="AE63" s="78"/>
      <c r="AF63" s="78"/>
      <c r="AG63" s="79"/>
      <c r="AH63" s="75"/>
      <c r="AI63" s="75"/>
      <c r="AJ63" s="76"/>
      <c r="AK63" s="77"/>
      <c r="AL63" s="76"/>
      <c r="AM63" s="75"/>
      <c r="AN63" s="80"/>
      <c r="AO63" s="76"/>
      <c r="AP63" s="80"/>
      <c r="AQ63" s="76"/>
      <c r="AR63" s="80"/>
      <c r="AS63" s="81"/>
      <c r="AT63" s="82"/>
      <c r="AU63" s="82"/>
      <c r="AV63" s="320"/>
      <c r="AW63" s="320"/>
      <c r="AX63" s="320"/>
      <c r="AY63" s="321"/>
      <c r="AZ63" s="321"/>
      <c r="BA63" s="321"/>
      <c r="BB63" s="321"/>
      <c r="BC63" s="320"/>
      <c r="BD63" s="320"/>
      <c r="BE63" s="320"/>
      <c r="BF63" s="320"/>
      <c r="BG63" s="320"/>
    </row>
    <row r="64" spans="1:59" s="319" customFormat="1" ht="50.25" customHeight="1">
      <c r="A64" s="67" t="s">
        <v>2524</v>
      </c>
      <c r="B64" s="67" t="s">
        <v>23</v>
      </c>
      <c r="C64" s="67" t="s">
        <v>1024</v>
      </c>
      <c r="D64" s="72" t="s">
        <v>839</v>
      </c>
      <c r="E64" s="67" t="s">
        <v>1020</v>
      </c>
      <c r="F64" s="67" t="s">
        <v>826</v>
      </c>
      <c r="G64" s="67" t="s">
        <v>35</v>
      </c>
      <c r="H64" s="67">
        <v>0</v>
      </c>
      <c r="I64" s="67">
        <v>470000000</v>
      </c>
      <c r="J64" s="67" t="s">
        <v>25</v>
      </c>
      <c r="K64" s="67" t="s">
        <v>621</v>
      </c>
      <c r="L64" s="67" t="s">
        <v>26</v>
      </c>
      <c r="M64" s="73" t="s">
        <v>27</v>
      </c>
      <c r="N64" s="67" t="s">
        <v>647</v>
      </c>
      <c r="O64" s="67" t="s">
        <v>28</v>
      </c>
      <c r="P64" s="67">
        <v>796</v>
      </c>
      <c r="Q64" s="67" t="s">
        <v>29</v>
      </c>
      <c r="R64" s="67" t="s">
        <v>3150</v>
      </c>
      <c r="S64" s="74">
        <v>10715</v>
      </c>
      <c r="T64" s="74">
        <f t="shared" si="17"/>
        <v>0</v>
      </c>
      <c r="U64" s="74">
        <f t="shared" si="18"/>
        <v>0</v>
      </c>
      <c r="V64" s="67"/>
      <c r="W64" s="67" t="s">
        <v>265</v>
      </c>
      <c r="X64" s="67"/>
      <c r="Y64" s="75"/>
      <c r="Z64" s="76"/>
      <c r="AA64" s="75"/>
      <c r="AB64" s="77"/>
      <c r="AC64" s="78"/>
      <c r="AD64" s="78"/>
      <c r="AE64" s="78"/>
      <c r="AF64" s="78"/>
      <c r="AG64" s="79"/>
      <c r="AH64" s="75"/>
      <c r="AI64" s="75"/>
      <c r="AJ64" s="76"/>
      <c r="AK64" s="77"/>
      <c r="AL64" s="76"/>
      <c r="AM64" s="75"/>
      <c r="AN64" s="80"/>
      <c r="AO64" s="76"/>
      <c r="AP64" s="80"/>
      <c r="AQ64" s="76"/>
      <c r="AR64" s="80"/>
      <c r="AS64" s="81"/>
      <c r="AT64" s="82"/>
      <c r="AU64" s="82"/>
      <c r="AV64" s="317"/>
      <c r="AW64" s="317"/>
      <c r="AX64" s="317"/>
      <c r="AY64" s="318"/>
      <c r="AZ64" s="318"/>
      <c r="BA64" s="318"/>
      <c r="BB64" s="318"/>
      <c r="BC64" s="317"/>
      <c r="BD64" s="317"/>
      <c r="BE64" s="317"/>
      <c r="BF64" s="317"/>
      <c r="BG64" s="317"/>
    </row>
    <row r="65" spans="1:59" s="322" customFormat="1" ht="50.25" customHeight="1">
      <c r="A65" s="67" t="s">
        <v>3381</v>
      </c>
      <c r="B65" s="67" t="s">
        <v>23</v>
      </c>
      <c r="C65" s="67" t="s">
        <v>1024</v>
      </c>
      <c r="D65" s="72" t="s">
        <v>839</v>
      </c>
      <c r="E65" s="67" t="s">
        <v>1020</v>
      </c>
      <c r="F65" s="67" t="s">
        <v>826</v>
      </c>
      <c r="G65" s="67" t="s">
        <v>24</v>
      </c>
      <c r="H65" s="67">
        <v>0</v>
      </c>
      <c r="I65" s="67">
        <v>470000000</v>
      </c>
      <c r="J65" s="67" t="s">
        <v>25</v>
      </c>
      <c r="K65" s="67" t="s">
        <v>622</v>
      </c>
      <c r="L65" s="67" t="s">
        <v>26</v>
      </c>
      <c r="M65" s="73" t="s">
        <v>27</v>
      </c>
      <c r="N65" s="67" t="s">
        <v>647</v>
      </c>
      <c r="O65" s="67" t="s">
        <v>28</v>
      </c>
      <c r="P65" s="67">
        <v>796</v>
      </c>
      <c r="Q65" s="67" t="s">
        <v>29</v>
      </c>
      <c r="R65" s="67">
        <v>1</v>
      </c>
      <c r="S65" s="74">
        <v>10715</v>
      </c>
      <c r="T65" s="74">
        <f t="shared" si="17"/>
        <v>10715</v>
      </c>
      <c r="U65" s="74">
        <f t="shared" si="18"/>
        <v>12000.800000000001</v>
      </c>
      <c r="V65" s="67"/>
      <c r="W65" s="67" t="s">
        <v>265</v>
      </c>
      <c r="X65" s="67" t="s">
        <v>3357</v>
      </c>
      <c r="Y65" s="75"/>
      <c r="Z65" s="76"/>
      <c r="AA65" s="75"/>
      <c r="AB65" s="77"/>
      <c r="AC65" s="78"/>
      <c r="AD65" s="78"/>
      <c r="AE65" s="78"/>
      <c r="AF65" s="78"/>
      <c r="AG65" s="79"/>
      <c r="AH65" s="75"/>
      <c r="AI65" s="75"/>
      <c r="AJ65" s="76"/>
      <c r="AK65" s="77"/>
      <c r="AL65" s="76"/>
      <c r="AM65" s="75"/>
      <c r="AN65" s="80"/>
      <c r="AO65" s="76"/>
      <c r="AP65" s="80"/>
      <c r="AQ65" s="76"/>
      <c r="AR65" s="80"/>
      <c r="AS65" s="81"/>
      <c r="AT65" s="82"/>
      <c r="AU65" s="82"/>
      <c r="AV65" s="320"/>
      <c r="AW65" s="320"/>
      <c r="AX65" s="320"/>
      <c r="AY65" s="321"/>
      <c r="AZ65" s="321"/>
      <c r="BA65" s="321"/>
      <c r="BB65" s="321"/>
      <c r="BC65" s="320"/>
      <c r="BD65" s="320"/>
      <c r="BE65" s="320"/>
      <c r="BF65" s="320"/>
      <c r="BG65" s="320"/>
    </row>
    <row r="66" spans="1:59" s="319" customFormat="1" ht="93" customHeight="1">
      <c r="A66" s="67" t="s">
        <v>2525</v>
      </c>
      <c r="B66" s="67" t="s">
        <v>23</v>
      </c>
      <c r="C66" s="67" t="s">
        <v>834</v>
      </c>
      <c r="D66" s="72" t="s">
        <v>835</v>
      </c>
      <c r="E66" s="67" t="s">
        <v>836</v>
      </c>
      <c r="F66" s="67" t="s">
        <v>828</v>
      </c>
      <c r="G66" s="67" t="s">
        <v>35</v>
      </c>
      <c r="H66" s="67">
        <v>0</v>
      </c>
      <c r="I66" s="67">
        <v>470000000</v>
      </c>
      <c r="J66" s="67" t="s">
        <v>25</v>
      </c>
      <c r="K66" s="67" t="s">
        <v>621</v>
      </c>
      <c r="L66" s="67" t="s">
        <v>26</v>
      </c>
      <c r="M66" s="73" t="s">
        <v>27</v>
      </c>
      <c r="N66" s="67" t="s">
        <v>647</v>
      </c>
      <c r="O66" s="67" t="s">
        <v>28</v>
      </c>
      <c r="P66" s="67">
        <v>796</v>
      </c>
      <c r="Q66" s="67" t="s">
        <v>29</v>
      </c>
      <c r="R66" s="67" t="s">
        <v>3150</v>
      </c>
      <c r="S66" s="74">
        <v>13305</v>
      </c>
      <c r="T66" s="74">
        <f t="shared" si="17"/>
        <v>0</v>
      </c>
      <c r="U66" s="74">
        <f t="shared" si="18"/>
        <v>0</v>
      </c>
      <c r="V66" s="67"/>
      <c r="W66" s="67" t="s">
        <v>265</v>
      </c>
      <c r="X66" s="67"/>
      <c r="Y66" s="75"/>
      <c r="Z66" s="76"/>
      <c r="AA66" s="75"/>
      <c r="AB66" s="77"/>
      <c r="AC66" s="78"/>
      <c r="AD66" s="78"/>
      <c r="AE66" s="78"/>
      <c r="AF66" s="78"/>
      <c r="AG66" s="79"/>
      <c r="AH66" s="75"/>
      <c r="AI66" s="75"/>
      <c r="AJ66" s="76"/>
      <c r="AK66" s="77"/>
      <c r="AL66" s="76"/>
      <c r="AM66" s="75"/>
      <c r="AN66" s="80"/>
      <c r="AO66" s="76"/>
      <c r="AP66" s="80"/>
      <c r="AQ66" s="76"/>
      <c r="AR66" s="80"/>
      <c r="AS66" s="81"/>
      <c r="AT66" s="82"/>
      <c r="AU66" s="82"/>
      <c r="AV66" s="317"/>
      <c r="AW66" s="317"/>
      <c r="AX66" s="317"/>
      <c r="AY66" s="318"/>
      <c r="AZ66" s="318"/>
      <c r="BA66" s="318"/>
      <c r="BB66" s="318"/>
      <c r="BC66" s="317"/>
      <c r="BD66" s="317"/>
      <c r="BE66" s="317"/>
      <c r="BF66" s="317"/>
      <c r="BG66" s="317"/>
    </row>
    <row r="67" spans="1:59" s="319" customFormat="1" ht="70.5" customHeight="1">
      <c r="A67" s="67" t="s">
        <v>3331</v>
      </c>
      <c r="B67" s="67" t="s">
        <v>23</v>
      </c>
      <c r="C67" s="67" t="s">
        <v>834</v>
      </c>
      <c r="D67" s="72" t="s">
        <v>835</v>
      </c>
      <c r="E67" s="67" t="s">
        <v>836</v>
      </c>
      <c r="F67" s="67" t="s">
        <v>828</v>
      </c>
      <c r="G67" s="67" t="s">
        <v>35</v>
      </c>
      <c r="H67" s="67">
        <v>0</v>
      </c>
      <c r="I67" s="67">
        <v>470000000</v>
      </c>
      <c r="J67" s="67" t="s">
        <v>25</v>
      </c>
      <c r="K67" s="67" t="s">
        <v>267</v>
      </c>
      <c r="L67" s="67" t="s">
        <v>26</v>
      </c>
      <c r="M67" s="73" t="s">
        <v>27</v>
      </c>
      <c r="N67" s="67" t="s">
        <v>647</v>
      </c>
      <c r="O67" s="67" t="s">
        <v>28</v>
      </c>
      <c r="P67" s="67">
        <v>796</v>
      </c>
      <c r="Q67" s="67" t="s">
        <v>29</v>
      </c>
      <c r="R67" s="67" t="s">
        <v>3150</v>
      </c>
      <c r="S67" s="74">
        <v>13305</v>
      </c>
      <c r="T67" s="74">
        <f t="shared" si="17"/>
        <v>0</v>
      </c>
      <c r="U67" s="74">
        <f t="shared" si="18"/>
        <v>0</v>
      </c>
      <c r="V67" s="67"/>
      <c r="W67" s="67" t="s">
        <v>265</v>
      </c>
      <c r="X67" s="67" t="s">
        <v>3205</v>
      </c>
      <c r="Y67" s="75"/>
      <c r="Z67" s="76"/>
      <c r="AA67" s="75"/>
      <c r="AB67" s="77"/>
      <c r="AC67" s="78"/>
      <c r="AD67" s="78"/>
      <c r="AE67" s="78"/>
      <c r="AF67" s="78"/>
      <c r="AG67" s="79"/>
      <c r="AH67" s="75"/>
      <c r="AI67" s="75"/>
      <c r="AJ67" s="76"/>
      <c r="AK67" s="77"/>
      <c r="AL67" s="76"/>
      <c r="AM67" s="75"/>
      <c r="AN67" s="80"/>
      <c r="AO67" s="76"/>
      <c r="AP67" s="80"/>
      <c r="AQ67" s="76"/>
      <c r="AR67" s="80"/>
      <c r="AS67" s="81"/>
      <c r="AT67" s="82"/>
      <c r="AU67" s="82"/>
      <c r="AV67" s="317"/>
      <c r="AW67" s="317"/>
      <c r="AX67" s="317"/>
      <c r="AY67" s="318"/>
      <c r="AZ67" s="318"/>
      <c r="BA67" s="318"/>
      <c r="BB67" s="318"/>
      <c r="BC67" s="317"/>
      <c r="BD67" s="317"/>
      <c r="BE67" s="317"/>
      <c r="BF67" s="317"/>
      <c r="BG67" s="317"/>
    </row>
    <row r="68" spans="1:59" s="11" customFormat="1" ht="70.5" customHeight="1">
      <c r="A68" s="67" t="s">
        <v>3375</v>
      </c>
      <c r="B68" s="67" t="s">
        <v>23</v>
      </c>
      <c r="C68" s="67" t="s">
        <v>834</v>
      </c>
      <c r="D68" s="72" t="s">
        <v>835</v>
      </c>
      <c r="E68" s="67" t="s">
        <v>836</v>
      </c>
      <c r="F68" s="67" t="s">
        <v>828</v>
      </c>
      <c r="G68" s="67" t="s">
        <v>24</v>
      </c>
      <c r="H68" s="67">
        <v>0</v>
      </c>
      <c r="I68" s="67">
        <v>470000000</v>
      </c>
      <c r="J68" s="67" t="s">
        <v>25</v>
      </c>
      <c r="K68" s="67" t="s">
        <v>622</v>
      </c>
      <c r="L68" s="67" t="s">
        <v>26</v>
      </c>
      <c r="M68" s="73" t="s">
        <v>27</v>
      </c>
      <c r="N68" s="67" t="s">
        <v>647</v>
      </c>
      <c r="O68" s="67" t="s">
        <v>28</v>
      </c>
      <c r="P68" s="67">
        <v>796</v>
      </c>
      <c r="Q68" s="67" t="s">
        <v>29</v>
      </c>
      <c r="R68" s="67">
        <v>2</v>
      </c>
      <c r="S68" s="74">
        <v>17860</v>
      </c>
      <c r="T68" s="74">
        <f t="shared" si="17"/>
        <v>35720</v>
      </c>
      <c r="U68" s="74">
        <f t="shared" si="18"/>
        <v>40006.400000000001</v>
      </c>
      <c r="V68" s="67"/>
      <c r="W68" s="67" t="s">
        <v>265</v>
      </c>
      <c r="X68" s="67" t="s">
        <v>3370</v>
      </c>
      <c r="Y68" s="75"/>
      <c r="Z68" s="76"/>
      <c r="AA68" s="75"/>
      <c r="AB68" s="77"/>
      <c r="AC68" s="78"/>
      <c r="AD68" s="78"/>
      <c r="AE68" s="78"/>
      <c r="AF68" s="78"/>
      <c r="AG68" s="79"/>
      <c r="AH68" s="75"/>
      <c r="AI68" s="75"/>
      <c r="AJ68" s="76"/>
      <c r="AK68" s="77"/>
      <c r="AL68" s="76"/>
      <c r="AM68" s="75"/>
      <c r="AN68" s="80"/>
      <c r="AO68" s="76"/>
      <c r="AP68" s="80"/>
      <c r="AQ68" s="76"/>
      <c r="AR68" s="80"/>
      <c r="AS68" s="81"/>
      <c r="AT68" s="82"/>
      <c r="AU68" s="82"/>
      <c r="AV68" s="312"/>
      <c r="AW68" s="312"/>
      <c r="AX68" s="312"/>
      <c r="AY68" s="313"/>
      <c r="AZ68" s="313"/>
      <c r="BA68" s="313"/>
      <c r="BB68" s="313"/>
      <c r="BC68" s="312"/>
      <c r="BD68" s="312"/>
      <c r="BE68" s="312"/>
      <c r="BF68" s="312"/>
      <c r="BG68" s="312"/>
    </row>
    <row r="69" spans="1:59" s="319" customFormat="1" ht="115.5" customHeight="1">
      <c r="A69" s="67" t="s">
        <v>2526</v>
      </c>
      <c r="B69" s="67" t="s">
        <v>23</v>
      </c>
      <c r="C69" s="67" t="s">
        <v>841</v>
      </c>
      <c r="D69" s="72" t="s">
        <v>842</v>
      </c>
      <c r="E69" s="67" t="s">
        <v>843</v>
      </c>
      <c r="F69" s="67" t="s">
        <v>827</v>
      </c>
      <c r="G69" s="67" t="s">
        <v>35</v>
      </c>
      <c r="H69" s="67">
        <v>0</v>
      </c>
      <c r="I69" s="67">
        <v>470000000</v>
      </c>
      <c r="J69" s="67" t="s">
        <v>25</v>
      </c>
      <c r="K69" s="67" t="s">
        <v>621</v>
      </c>
      <c r="L69" s="67" t="s">
        <v>26</v>
      </c>
      <c r="M69" s="73" t="s">
        <v>27</v>
      </c>
      <c r="N69" s="67" t="s">
        <v>647</v>
      </c>
      <c r="O69" s="67" t="s">
        <v>28</v>
      </c>
      <c r="P69" s="67">
        <v>796</v>
      </c>
      <c r="Q69" s="67" t="s">
        <v>29</v>
      </c>
      <c r="R69" s="67" t="s">
        <v>3150</v>
      </c>
      <c r="S69" s="74">
        <v>4009.09</v>
      </c>
      <c r="T69" s="74">
        <f t="shared" si="17"/>
        <v>0</v>
      </c>
      <c r="U69" s="74">
        <f t="shared" si="18"/>
        <v>0</v>
      </c>
      <c r="V69" s="67"/>
      <c r="W69" s="67" t="s">
        <v>265</v>
      </c>
      <c r="X69" s="67"/>
      <c r="Y69" s="75"/>
      <c r="Z69" s="76"/>
      <c r="AA69" s="75"/>
      <c r="AB69" s="77"/>
      <c r="AC69" s="78"/>
      <c r="AD69" s="78"/>
      <c r="AE69" s="78"/>
      <c r="AF69" s="78"/>
      <c r="AG69" s="79"/>
      <c r="AH69" s="75"/>
      <c r="AI69" s="75"/>
      <c r="AJ69" s="76"/>
      <c r="AK69" s="77"/>
      <c r="AL69" s="76"/>
      <c r="AM69" s="75"/>
      <c r="AN69" s="80"/>
      <c r="AO69" s="76"/>
      <c r="AP69" s="80"/>
      <c r="AQ69" s="76"/>
      <c r="AR69" s="80"/>
      <c r="AS69" s="81"/>
      <c r="AT69" s="82"/>
      <c r="AU69" s="82"/>
      <c r="AV69" s="317"/>
      <c r="AW69" s="317"/>
      <c r="AX69" s="317"/>
      <c r="AY69" s="318"/>
      <c r="AZ69" s="318"/>
      <c r="BA69" s="318"/>
      <c r="BB69" s="318"/>
      <c r="BC69" s="317"/>
      <c r="BD69" s="317"/>
      <c r="BE69" s="317"/>
      <c r="BF69" s="317"/>
      <c r="BG69" s="317"/>
    </row>
    <row r="70" spans="1:59" s="25" customFormat="1" ht="115.5" customHeight="1">
      <c r="A70" s="67" t="s">
        <v>3148</v>
      </c>
      <c r="B70" s="67" t="s">
        <v>23</v>
      </c>
      <c r="C70" s="67" t="s">
        <v>841</v>
      </c>
      <c r="D70" s="72" t="s">
        <v>842</v>
      </c>
      <c r="E70" s="67" t="s">
        <v>843</v>
      </c>
      <c r="F70" s="67" t="s">
        <v>827</v>
      </c>
      <c r="G70" s="67" t="s">
        <v>24</v>
      </c>
      <c r="H70" s="67">
        <v>0</v>
      </c>
      <c r="I70" s="67">
        <v>470000000</v>
      </c>
      <c r="J70" s="67" t="s">
        <v>25</v>
      </c>
      <c r="K70" s="67" t="s">
        <v>622</v>
      </c>
      <c r="L70" s="67" t="s">
        <v>26</v>
      </c>
      <c r="M70" s="73" t="s">
        <v>27</v>
      </c>
      <c r="N70" s="67" t="s">
        <v>647</v>
      </c>
      <c r="O70" s="67" t="s">
        <v>28</v>
      </c>
      <c r="P70" s="67">
        <v>796</v>
      </c>
      <c r="Q70" s="67" t="s">
        <v>29</v>
      </c>
      <c r="R70" s="67" t="s">
        <v>3150</v>
      </c>
      <c r="S70" s="74">
        <v>4200</v>
      </c>
      <c r="T70" s="74">
        <f t="shared" si="17"/>
        <v>0</v>
      </c>
      <c r="U70" s="74">
        <f t="shared" si="18"/>
        <v>0</v>
      </c>
      <c r="V70" s="67"/>
      <c r="W70" s="67" t="s">
        <v>265</v>
      </c>
      <c r="X70" s="67" t="s">
        <v>3382</v>
      </c>
      <c r="Y70" s="75"/>
      <c r="Z70" s="76"/>
      <c r="AA70" s="75"/>
      <c r="AB70" s="77"/>
      <c r="AC70" s="78"/>
      <c r="AD70" s="78"/>
      <c r="AE70" s="78"/>
      <c r="AF70" s="78"/>
      <c r="AG70" s="79"/>
      <c r="AH70" s="75"/>
      <c r="AI70" s="75"/>
      <c r="AJ70" s="76"/>
      <c r="AK70" s="77"/>
      <c r="AL70" s="76"/>
      <c r="AM70" s="75"/>
      <c r="AN70" s="80"/>
      <c r="AO70" s="76"/>
      <c r="AP70" s="80"/>
      <c r="AQ70" s="76"/>
      <c r="AR70" s="80"/>
      <c r="AS70" s="81"/>
      <c r="AT70" s="82"/>
      <c r="AU70" s="82"/>
      <c r="AV70" s="323"/>
      <c r="AW70" s="323"/>
      <c r="AX70" s="323"/>
      <c r="AY70" s="324"/>
      <c r="AZ70" s="324"/>
      <c r="BA70" s="324"/>
      <c r="BB70" s="324"/>
      <c r="BC70" s="323"/>
      <c r="BD70" s="323"/>
      <c r="BE70" s="323"/>
      <c r="BF70" s="323"/>
      <c r="BG70" s="323"/>
    </row>
    <row r="71" spans="1:59" s="35" customFormat="1" ht="58.5" customHeight="1">
      <c r="A71" s="67" t="s">
        <v>3855</v>
      </c>
      <c r="B71" s="67" t="s">
        <v>23</v>
      </c>
      <c r="C71" s="67" t="s">
        <v>841</v>
      </c>
      <c r="D71" s="72" t="s">
        <v>842</v>
      </c>
      <c r="E71" s="67" t="s">
        <v>843</v>
      </c>
      <c r="F71" s="67" t="s">
        <v>827</v>
      </c>
      <c r="G71" s="67" t="s">
        <v>24</v>
      </c>
      <c r="H71" s="67">
        <v>0</v>
      </c>
      <c r="I71" s="67">
        <v>470000000</v>
      </c>
      <c r="J71" s="67" t="s">
        <v>25</v>
      </c>
      <c r="K71" s="67" t="s">
        <v>293</v>
      </c>
      <c r="L71" s="67" t="s">
        <v>26</v>
      </c>
      <c r="M71" s="73" t="s">
        <v>27</v>
      </c>
      <c r="N71" s="67" t="s">
        <v>647</v>
      </c>
      <c r="O71" s="67" t="s">
        <v>28</v>
      </c>
      <c r="P71" s="67">
        <v>796</v>
      </c>
      <c r="Q71" s="67" t="s">
        <v>29</v>
      </c>
      <c r="R71" s="67" t="s">
        <v>3149</v>
      </c>
      <c r="S71" s="74">
        <v>5325</v>
      </c>
      <c r="T71" s="74">
        <f t="shared" ref="T71:T73" si="19">S71*R71</f>
        <v>223650</v>
      </c>
      <c r="U71" s="74">
        <f t="shared" ref="U71:U73" si="20">T71*1.12</f>
        <v>250488.00000000003</v>
      </c>
      <c r="V71" s="67"/>
      <c r="W71" s="67" t="s">
        <v>265</v>
      </c>
      <c r="X71" s="67" t="s">
        <v>3856</v>
      </c>
      <c r="Y71" s="87"/>
      <c r="Z71" s="3"/>
      <c r="AA71" s="2"/>
      <c r="AB71" s="7"/>
      <c r="AC71" s="5"/>
      <c r="AD71" s="5"/>
      <c r="AE71" s="5"/>
      <c r="AF71" s="5"/>
      <c r="AG71" s="14"/>
      <c r="AH71" s="2"/>
      <c r="AI71" s="2"/>
      <c r="AJ71" s="3"/>
      <c r="AK71" s="7"/>
      <c r="AL71" s="3"/>
      <c r="AM71" s="2"/>
      <c r="AN71" s="4"/>
      <c r="AO71" s="3"/>
      <c r="AP71" s="4"/>
      <c r="AQ71" s="3"/>
      <c r="AR71" s="4"/>
      <c r="AS71" s="8"/>
      <c r="AT71" s="1"/>
      <c r="AU71" s="1"/>
      <c r="AY71" s="36"/>
      <c r="AZ71" s="36"/>
      <c r="BA71" s="36"/>
      <c r="BB71" s="36"/>
    </row>
    <row r="72" spans="1:59" s="319" customFormat="1" ht="58.5" customHeight="1">
      <c r="A72" s="67" t="s">
        <v>2527</v>
      </c>
      <c r="B72" s="67" t="s">
        <v>23</v>
      </c>
      <c r="C72" s="67" t="s">
        <v>2263</v>
      </c>
      <c r="D72" s="72" t="s">
        <v>1017</v>
      </c>
      <c r="E72" s="67" t="s">
        <v>2264</v>
      </c>
      <c r="F72" s="67" t="s">
        <v>830</v>
      </c>
      <c r="G72" s="67" t="s">
        <v>35</v>
      </c>
      <c r="H72" s="67">
        <v>0</v>
      </c>
      <c r="I72" s="67">
        <v>470000000</v>
      </c>
      <c r="J72" s="67" t="s">
        <v>25</v>
      </c>
      <c r="K72" s="67" t="s">
        <v>621</v>
      </c>
      <c r="L72" s="67" t="s">
        <v>26</v>
      </c>
      <c r="M72" s="73" t="s">
        <v>27</v>
      </c>
      <c r="N72" s="67" t="s">
        <v>647</v>
      </c>
      <c r="O72" s="67" t="s">
        <v>28</v>
      </c>
      <c r="P72" s="67">
        <v>796</v>
      </c>
      <c r="Q72" s="67" t="s">
        <v>29</v>
      </c>
      <c r="R72" s="67" t="s">
        <v>3150</v>
      </c>
      <c r="S72" s="74">
        <v>52678.58</v>
      </c>
      <c r="T72" s="74">
        <f t="shared" si="19"/>
        <v>0</v>
      </c>
      <c r="U72" s="74">
        <f t="shared" si="20"/>
        <v>0</v>
      </c>
      <c r="V72" s="67"/>
      <c r="W72" s="67" t="s">
        <v>265</v>
      </c>
      <c r="X72" s="67"/>
      <c r="Y72" s="75"/>
      <c r="Z72" s="76"/>
      <c r="AA72" s="75"/>
      <c r="AB72" s="77"/>
      <c r="AC72" s="78"/>
      <c r="AD72" s="78"/>
      <c r="AE72" s="78"/>
      <c r="AF72" s="78"/>
      <c r="AG72" s="79"/>
      <c r="AH72" s="75"/>
      <c r="AI72" s="75"/>
      <c r="AJ72" s="76"/>
      <c r="AK72" s="77"/>
      <c r="AL72" s="76"/>
      <c r="AM72" s="75"/>
      <c r="AN72" s="80"/>
      <c r="AO72" s="76"/>
      <c r="AP72" s="80"/>
      <c r="AQ72" s="76"/>
      <c r="AR72" s="80"/>
      <c r="AS72" s="81"/>
      <c r="AT72" s="82"/>
      <c r="AU72" s="82"/>
      <c r="AV72" s="317"/>
      <c r="AW72" s="317"/>
      <c r="AX72" s="317"/>
      <c r="AY72" s="318"/>
      <c r="AZ72" s="318"/>
      <c r="BA72" s="318"/>
      <c r="BB72" s="318"/>
      <c r="BC72" s="317"/>
      <c r="BD72" s="317"/>
      <c r="BE72" s="317"/>
      <c r="BF72" s="317"/>
      <c r="BG72" s="317"/>
    </row>
    <row r="73" spans="1:59" s="11" customFormat="1" ht="58.5" customHeight="1">
      <c r="A73" s="67" t="s">
        <v>3383</v>
      </c>
      <c r="B73" s="67" t="s">
        <v>23</v>
      </c>
      <c r="C73" s="67" t="s">
        <v>2263</v>
      </c>
      <c r="D73" s="72" t="s">
        <v>1017</v>
      </c>
      <c r="E73" s="67" t="s">
        <v>2264</v>
      </c>
      <c r="F73" s="67" t="s">
        <v>830</v>
      </c>
      <c r="G73" s="67" t="s">
        <v>24</v>
      </c>
      <c r="H73" s="67">
        <v>0</v>
      </c>
      <c r="I73" s="67">
        <v>470000000</v>
      </c>
      <c r="J73" s="67" t="s">
        <v>25</v>
      </c>
      <c r="K73" s="67" t="s">
        <v>622</v>
      </c>
      <c r="L73" s="67" t="s">
        <v>26</v>
      </c>
      <c r="M73" s="73" t="s">
        <v>27</v>
      </c>
      <c r="N73" s="67" t="s">
        <v>647</v>
      </c>
      <c r="O73" s="67" t="s">
        <v>28</v>
      </c>
      <c r="P73" s="67">
        <v>796</v>
      </c>
      <c r="Q73" s="67" t="s">
        <v>29</v>
      </c>
      <c r="R73" s="67">
        <v>1</v>
      </c>
      <c r="S73" s="74">
        <v>52678.58</v>
      </c>
      <c r="T73" s="74">
        <f t="shared" si="19"/>
        <v>52678.58</v>
      </c>
      <c r="U73" s="74">
        <f t="shared" si="20"/>
        <v>59000.009600000005</v>
      </c>
      <c r="V73" s="67"/>
      <c r="W73" s="67" t="s">
        <v>265</v>
      </c>
      <c r="X73" s="67" t="s">
        <v>3357</v>
      </c>
      <c r="Y73" s="75"/>
      <c r="Z73" s="76"/>
      <c r="AA73" s="75"/>
      <c r="AB73" s="77"/>
      <c r="AC73" s="78"/>
      <c r="AD73" s="78"/>
      <c r="AE73" s="78"/>
      <c r="AF73" s="78"/>
      <c r="AG73" s="79"/>
      <c r="AH73" s="75"/>
      <c r="AI73" s="75"/>
      <c r="AJ73" s="76"/>
      <c r="AK73" s="77"/>
      <c r="AL73" s="76"/>
      <c r="AM73" s="75"/>
      <c r="AN73" s="80"/>
      <c r="AO73" s="76"/>
      <c r="AP73" s="80"/>
      <c r="AQ73" s="76"/>
      <c r="AR73" s="80"/>
      <c r="AS73" s="81"/>
      <c r="AT73" s="82"/>
      <c r="AU73" s="82"/>
      <c r="AV73" s="312"/>
      <c r="AW73" s="312"/>
      <c r="AX73" s="312"/>
      <c r="AY73" s="313"/>
      <c r="AZ73" s="313"/>
      <c r="BA73" s="313"/>
      <c r="BB73" s="313"/>
      <c r="BC73" s="312"/>
      <c r="BD73" s="312"/>
      <c r="BE73" s="312"/>
      <c r="BF73" s="312"/>
      <c r="BG73" s="312"/>
    </row>
    <row r="74" spans="1:59" s="319" customFormat="1" ht="63" customHeight="1">
      <c r="A74" s="90" t="s">
        <v>2528</v>
      </c>
      <c r="B74" s="90" t="s">
        <v>23</v>
      </c>
      <c r="C74" s="90" t="s">
        <v>1018</v>
      </c>
      <c r="D74" s="98" t="s">
        <v>3127</v>
      </c>
      <c r="E74" s="433" t="s">
        <v>1019</v>
      </c>
      <c r="F74" s="91" t="s">
        <v>831</v>
      </c>
      <c r="G74" s="90" t="s">
        <v>35</v>
      </c>
      <c r="H74" s="90">
        <v>0</v>
      </c>
      <c r="I74" s="98">
        <v>470000000</v>
      </c>
      <c r="J74" s="91" t="s">
        <v>25</v>
      </c>
      <c r="K74" s="95" t="s">
        <v>621</v>
      </c>
      <c r="L74" s="99" t="s">
        <v>26</v>
      </c>
      <c r="M74" s="90" t="s">
        <v>27</v>
      </c>
      <c r="N74" s="91" t="s">
        <v>647</v>
      </c>
      <c r="O74" s="69" t="s">
        <v>28</v>
      </c>
      <c r="P74" s="67">
        <v>796</v>
      </c>
      <c r="Q74" s="91" t="s">
        <v>29</v>
      </c>
      <c r="R74" s="434">
        <v>0</v>
      </c>
      <c r="S74" s="139">
        <v>14285.72</v>
      </c>
      <c r="T74" s="103">
        <v>0</v>
      </c>
      <c r="U74" s="103">
        <v>0</v>
      </c>
      <c r="V74" s="90"/>
      <c r="W74" s="435" t="s">
        <v>265</v>
      </c>
      <c r="X74" s="91"/>
      <c r="Y74" s="82"/>
      <c r="Z74" s="82"/>
      <c r="AA74" s="82"/>
      <c r="AB74" s="82"/>
      <c r="AC74" s="436"/>
      <c r="AD74" s="436"/>
      <c r="AE74" s="436"/>
      <c r="AF74" s="436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</row>
    <row r="75" spans="1:59" s="25" customFormat="1" ht="63" customHeight="1">
      <c r="A75" s="90" t="s">
        <v>3376</v>
      </c>
      <c r="B75" s="90" t="s">
        <v>23</v>
      </c>
      <c r="C75" s="90" t="s">
        <v>1018</v>
      </c>
      <c r="D75" s="98" t="s">
        <v>3127</v>
      </c>
      <c r="E75" s="433" t="s">
        <v>1019</v>
      </c>
      <c r="F75" s="91" t="s">
        <v>831</v>
      </c>
      <c r="G75" s="90" t="s">
        <v>24</v>
      </c>
      <c r="H75" s="90">
        <v>0</v>
      </c>
      <c r="I75" s="98">
        <v>470000000</v>
      </c>
      <c r="J75" s="91" t="s">
        <v>25</v>
      </c>
      <c r="K75" s="95" t="s">
        <v>622</v>
      </c>
      <c r="L75" s="99" t="s">
        <v>26</v>
      </c>
      <c r="M75" s="90" t="s">
        <v>27</v>
      </c>
      <c r="N75" s="91" t="s">
        <v>647</v>
      </c>
      <c r="O75" s="69" t="s">
        <v>28</v>
      </c>
      <c r="P75" s="67">
        <v>796</v>
      </c>
      <c r="Q75" s="91" t="s">
        <v>29</v>
      </c>
      <c r="R75" s="434">
        <v>1</v>
      </c>
      <c r="S75" s="139">
        <v>19650</v>
      </c>
      <c r="T75" s="103">
        <f>S75*R75</f>
        <v>19650</v>
      </c>
      <c r="U75" s="103">
        <f>T75*1.12</f>
        <v>22008.000000000004</v>
      </c>
      <c r="V75" s="90"/>
      <c r="W75" s="435" t="s">
        <v>265</v>
      </c>
      <c r="X75" s="91" t="s">
        <v>3377</v>
      </c>
      <c r="Y75" s="82"/>
      <c r="Z75" s="82"/>
      <c r="AA75" s="82"/>
      <c r="AB75" s="82"/>
      <c r="AC75" s="436"/>
      <c r="AD75" s="436"/>
      <c r="AE75" s="436"/>
      <c r="AF75" s="436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323"/>
      <c r="AW75" s="323"/>
      <c r="AX75" s="323"/>
      <c r="AY75" s="323"/>
      <c r="AZ75" s="323"/>
      <c r="BA75" s="323"/>
      <c r="BB75" s="323"/>
      <c r="BC75" s="323"/>
      <c r="BD75" s="323"/>
      <c r="BE75" s="323"/>
      <c r="BF75" s="323"/>
      <c r="BG75" s="323"/>
    </row>
    <row r="76" spans="1:59" s="319" customFormat="1" ht="59.25" customHeight="1">
      <c r="A76" s="67" t="s">
        <v>2529</v>
      </c>
      <c r="B76" s="67" t="s">
        <v>23</v>
      </c>
      <c r="C76" s="67" t="s">
        <v>1021</v>
      </c>
      <c r="D76" s="72" t="s">
        <v>1022</v>
      </c>
      <c r="E76" s="67" t="s">
        <v>1023</v>
      </c>
      <c r="F76" s="67" t="s">
        <v>832</v>
      </c>
      <c r="G76" s="67" t="s">
        <v>35</v>
      </c>
      <c r="H76" s="67">
        <v>0</v>
      </c>
      <c r="I76" s="67">
        <v>470000000</v>
      </c>
      <c r="J76" s="67" t="s">
        <v>25</v>
      </c>
      <c r="K76" s="67" t="s">
        <v>621</v>
      </c>
      <c r="L76" s="67" t="s">
        <v>26</v>
      </c>
      <c r="M76" s="73" t="s">
        <v>27</v>
      </c>
      <c r="N76" s="67" t="s">
        <v>647</v>
      </c>
      <c r="O76" s="67" t="s">
        <v>28</v>
      </c>
      <c r="P76" s="67">
        <v>796</v>
      </c>
      <c r="Q76" s="67" t="s">
        <v>29</v>
      </c>
      <c r="R76" s="67" t="s">
        <v>3150</v>
      </c>
      <c r="S76" s="74">
        <v>625</v>
      </c>
      <c r="T76" s="74">
        <f t="shared" ref="T76:T79" si="21">S76*R76</f>
        <v>0</v>
      </c>
      <c r="U76" s="74">
        <f t="shared" ref="U76:U79" si="22">T76*1.12</f>
        <v>0</v>
      </c>
      <c r="V76" s="67"/>
      <c r="W76" s="67" t="s">
        <v>265</v>
      </c>
      <c r="X76" s="67"/>
      <c r="Y76" s="75"/>
      <c r="Z76" s="76"/>
      <c r="AA76" s="75"/>
      <c r="AB76" s="77"/>
      <c r="AC76" s="78"/>
      <c r="AD76" s="78"/>
      <c r="AE76" s="78"/>
      <c r="AF76" s="78"/>
      <c r="AG76" s="79"/>
      <c r="AH76" s="75"/>
      <c r="AI76" s="75"/>
      <c r="AJ76" s="76"/>
      <c r="AK76" s="77"/>
      <c r="AL76" s="76"/>
      <c r="AM76" s="75"/>
      <c r="AN76" s="80"/>
      <c r="AO76" s="76"/>
      <c r="AP76" s="80"/>
      <c r="AQ76" s="76"/>
      <c r="AR76" s="80"/>
      <c r="AS76" s="81"/>
      <c r="AT76" s="82"/>
      <c r="AU76" s="82"/>
      <c r="AV76" s="317"/>
      <c r="AW76" s="317"/>
      <c r="AX76" s="317"/>
      <c r="AY76" s="318"/>
      <c r="AZ76" s="318"/>
      <c r="BA76" s="318"/>
      <c r="BB76" s="318"/>
      <c r="BC76" s="317"/>
      <c r="BD76" s="317"/>
      <c r="BE76" s="317"/>
      <c r="BF76" s="317"/>
      <c r="BG76" s="317"/>
    </row>
    <row r="77" spans="1:59" s="25" customFormat="1" ht="72.75" customHeight="1">
      <c r="A77" s="67" t="s">
        <v>3384</v>
      </c>
      <c r="B77" s="67" t="s">
        <v>23</v>
      </c>
      <c r="C77" s="67" t="s">
        <v>1021</v>
      </c>
      <c r="D77" s="72" t="s">
        <v>1022</v>
      </c>
      <c r="E77" s="67" t="s">
        <v>1023</v>
      </c>
      <c r="F77" s="67" t="s">
        <v>832</v>
      </c>
      <c r="G77" s="67" t="s">
        <v>24</v>
      </c>
      <c r="H77" s="67">
        <v>0</v>
      </c>
      <c r="I77" s="67">
        <v>470000000</v>
      </c>
      <c r="J77" s="67" t="s">
        <v>25</v>
      </c>
      <c r="K77" s="67" t="s">
        <v>622</v>
      </c>
      <c r="L77" s="67" t="s">
        <v>26</v>
      </c>
      <c r="M77" s="73" t="s">
        <v>27</v>
      </c>
      <c r="N77" s="67" t="s">
        <v>647</v>
      </c>
      <c r="O77" s="67" t="s">
        <v>28</v>
      </c>
      <c r="P77" s="67">
        <v>796</v>
      </c>
      <c r="Q77" s="67" t="s">
        <v>29</v>
      </c>
      <c r="R77" s="67">
        <v>2</v>
      </c>
      <c r="S77" s="74">
        <v>625</v>
      </c>
      <c r="T77" s="74">
        <f t="shared" si="21"/>
        <v>1250</v>
      </c>
      <c r="U77" s="74">
        <f t="shared" si="22"/>
        <v>1400.0000000000002</v>
      </c>
      <c r="V77" s="67"/>
      <c r="W77" s="67" t="s">
        <v>265</v>
      </c>
      <c r="X77" s="67" t="s">
        <v>3357</v>
      </c>
      <c r="Y77" s="75"/>
      <c r="Z77" s="76"/>
      <c r="AA77" s="75"/>
      <c r="AB77" s="77"/>
      <c r="AC77" s="78"/>
      <c r="AD77" s="78"/>
      <c r="AE77" s="78"/>
      <c r="AF77" s="78"/>
      <c r="AG77" s="79"/>
      <c r="AH77" s="75"/>
      <c r="AI77" s="75"/>
      <c r="AJ77" s="76"/>
      <c r="AK77" s="77"/>
      <c r="AL77" s="76"/>
      <c r="AM77" s="75"/>
      <c r="AN77" s="80"/>
      <c r="AO77" s="76"/>
      <c r="AP77" s="80"/>
      <c r="AQ77" s="76"/>
      <c r="AR77" s="80"/>
      <c r="AS77" s="81"/>
      <c r="AT77" s="82"/>
      <c r="AU77" s="82"/>
      <c r="AV77" s="323"/>
      <c r="AW77" s="323"/>
      <c r="AX77" s="323"/>
      <c r="AY77" s="324"/>
      <c r="AZ77" s="324"/>
      <c r="BA77" s="324"/>
      <c r="BB77" s="324"/>
      <c r="BC77" s="323"/>
      <c r="BD77" s="323"/>
      <c r="BE77" s="323"/>
      <c r="BF77" s="323"/>
      <c r="BG77" s="323"/>
    </row>
    <row r="78" spans="1:59" s="37" customFormat="1" ht="80.25" customHeight="1">
      <c r="A78" s="67" t="s">
        <v>2530</v>
      </c>
      <c r="B78" s="67" t="s">
        <v>23</v>
      </c>
      <c r="C78" s="67" t="s">
        <v>941</v>
      </c>
      <c r="D78" s="72" t="s">
        <v>782</v>
      </c>
      <c r="E78" s="67" t="s">
        <v>942</v>
      </c>
      <c r="F78" s="67" t="s">
        <v>894</v>
      </c>
      <c r="G78" s="67" t="s">
        <v>24</v>
      </c>
      <c r="H78" s="67">
        <v>0</v>
      </c>
      <c r="I78" s="67">
        <v>470000000</v>
      </c>
      <c r="J78" s="67" t="s">
        <v>25</v>
      </c>
      <c r="K78" s="67" t="s">
        <v>1604</v>
      </c>
      <c r="L78" s="67" t="s">
        <v>26</v>
      </c>
      <c r="M78" s="73" t="s">
        <v>27</v>
      </c>
      <c r="N78" s="67" t="s">
        <v>647</v>
      </c>
      <c r="O78" s="67" t="s">
        <v>28</v>
      </c>
      <c r="P78" s="67">
        <v>796</v>
      </c>
      <c r="Q78" s="67" t="s">
        <v>29</v>
      </c>
      <c r="R78" s="67" t="s">
        <v>3150</v>
      </c>
      <c r="S78" s="74">
        <v>2000</v>
      </c>
      <c r="T78" s="74">
        <f t="shared" si="21"/>
        <v>0</v>
      </c>
      <c r="U78" s="74">
        <f t="shared" si="22"/>
        <v>0</v>
      </c>
      <c r="V78" s="67"/>
      <c r="W78" s="67" t="s">
        <v>265</v>
      </c>
      <c r="X78" s="67"/>
      <c r="Y78" s="75"/>
      <c r="Z78" s="76"/>
      <c r="AA78" s="75"/>
      <c r="AB78" s="77"/>
      <c r="AC78" s="78"/>
      <c r="AD78" s="78"/>
      <c r="AE78" s="78"/>
      <c r="AF78" s="78"/>
      <c r="AG78" s="79"/>
      <c r="AH78" s="75"/>
      <c r="AI78" s="75"/>
      <c r="AJ78" s="76"/>
      <c r="AK78" s="77"/>
      <c r="AL78" s="76"/>
      <c r="AM78" s="75"/>
      <c r="AN78" s="80"/>
      <c r="AO78" s="76"/>
      <c r="AP78" s="80"/>
      <c r="AQ78" s="76"/>
      <c r="AR78" s="80"/>
      <c r="AS78" s="81"/>
      <c r="AT78" s="82"/>
      <c r="AU78" s="82"/>
      <c r="AV78" s="325"/>
      <c r="AW78" s="325"/>
      <c r="AX78" s="325"/>
      <c r="AY78" s="326"/>
      <c r="AZ78" s="326"/>
      <c r="BA78" s="326"/>
      <c r="BB78" s="326"/>
      <c r="BC78" s="325"/>
      <c r="BD78" s="325"/>
      <c r="BE78" s="325"/>
      <c r="BF78" s="325"/>
      <c r="BG78" s="325"/>
    </row>
    <row r="79" spans="1:59" s="37" customFormat="1" ht="80.25" customHeight="1">
      <c r="A79" s="67" t="s">
        <v>3593</v>
      </c>
      <c r="B79" s="67" t="s">
        <v>23</v>
      </c>
      <c r="C79" s="67" t="s">
        <v>941</v>
      </c>
      <c r="D79" s="72" t="s">
        <v>782</v>
      </c>
      <c r="E79" s="67" t="s">
        <v>942</v>
      </c>
      <c r="F79" s="67" t="s">
        <v>894</v>
      </c>
      <c r="G79" s="67" t="s">
        <v>24</v>
      </c>
      <c r="H79" s="67">
        <v>0</v>
      </c>
      <c r="I79" s="67">
        <v>470000000</v>
      </c>
      <c r="J79" s="67" t="s">
        <v>25</v>
      </c>
      <c r="K79" s="67" t="s">
        <v>622</v>
      </c>
      <c r="L79" s="67" t="s">
        <v>26</v>
      </c>
      <c r="M79" s="73" t="s">
        <v>27</v>
      </c>
      <c r="N79" s="67" t="s">
        <v>647</v>
      </c>
      <c r="O79" s="67" t="s">
        <v>28</v>
      </c>
      <c r="P79" s="67">
        <v>796</v>
      </c>
      <c r="Q79" s="67" t="s">
        <v>29</v>
      </c>
      <c r="R79" s="67" t="s">
        <v>3150</v>
      </c>
      <c r="S79" s="74">
        <v>2000</v>
      </c>
      <c r="T79" s="74">
        <f t="shared" si="21"/>
        <v>0</v>
      </c>
      <c r="U79" s="74">
        <f t="shared" si="22"/>
        <v>0</v>
      </c>
      <c r="V79" s="67"/>
      <c r="W79" s="67" t="s">
        <v>265</v>
      </c>
      <c r="X79" s="67" t="s">
        <v>3205</v>
      </c>
      <c r="Y79" s="75"/>
      <c r="Z79" s="76"/>
      <c r="AA79" s="75"/>
      <c r="AB79" s="77"/>
      <c r="AC79" s="78"/>
      <c r="AD79" s="78"/>
      <c r="AE79" s="78"/>
      <c r="AF79" s="78"/>
      <c r="AG79" s="79"/>
      <c r="AH79" s="75"/>
      <c r="AI79" s="75"/>
      <c r="AJ79" s="76"/>
      <c r="AK79" s="77"/>
      <c r="AL79" s="76"/>
      <c r="AM79" s="75"/>
      <c r="AN79" s="80"/>
      <c r="AO79" s="76"/>
      <c r="AP79" s="80"/>
      <c r="AQ79" s="76"/>
      <c r="AR79" s="80"/>
      <c r="AS79" s="81"/>
      <c r="AT79" s="82"/>
      <c r="AU79" s="82"/>
      <c r="AV79" s="325"/>
      <c r="AW79" s="325"/>
      <c r="AX79" s="325"/>
      <c r="AY79" s="326"/>
      <c r="AZ79" s="326"/>
      <c r="BA79" s="326"/>
      <c r="BB79" s="326"/>
      <c r="BC79" s="325"/>
      <c r="BD79" s="325"/>
      <c r="BE79" s="325"/>
      <c r="BF79" s="325"/>
      <c r="BG79" s="325"/>
    </row>
    <row r="80" spans="1:59" s="124" customFormat="1" ht="80.25" customHeight="1">
      <c r="A80" s="67" t="s">
        <v>4075</v>
      </c>
      <c r="B80" s="67" t="s">
        <v>23</v>
      </c>
      <c r="C80" s="67" t="s">
        <v>941</v>
      </c>
      <c r="D80" s="72" t="s">
        <v>782</v>
      </c>
      <c r="E80" s="67" t="s">
        <v>942</v>
      </c>
      <c r="F80" s="67" t="s">
        <v>894</v>
      </c>
      <c r="G80" s="67" t="s">
        <v>35</v>
      </c>
      <c r="H80" s="67">
        <v>0</v>
      </c>
      <c r="I80" s="67">
        <v>470000000</v>
      </c>
      <c r="J80" s="67" t="s">
        <v>25</v>
      </c>
      <c r="K80" s="91" t="s">
        <v>4057</v>
      </c>
      <c r="L80" s="67" t="s">
        <v>26</v>
      </c>
      <c r="M80" s="73" t="s">
        <v>27</v>
      </c>
      <c r="N80" s="67" t="s">
        <v>4058</v>
      </c>
      <c r="O80" s="67" t="s">
        <v>28</v>
      </c>
      <c r="P80" s="67">
        <v>796</v>
      </c>
      <c r="Q80" s="67" t="s">
        <v>29</v>
      </c>
      <c r="R80" s="67">
        <v>2</v>
      </c>
      <c r="S80" s="74">
        <v>2000</v>
      </c>
      <c r="T80" s="74">
        <f t="shared" ref="T80:T95" si="23">S80*R80</f>
        <v>4000</v>
      </c>
      <c r="U80" s="74">
        <f t="shared" ref="U80:U95" si="24">T80*1.12</f>
        <v>4480</v>
      </c>
      <c r="V80" s="67"/>
      <c r="W80" s="67" t="s">
        <v>265</v>
      </c>
      <c r="X80" s="67" t="s">
        <v>4060</v>
      </c>
      <c r="Y80" s="87"/>
      <c r="Z80" s="3"/>
      <c r="AA80" s="2"/>
      <c r="AB80" s="7"/>
      <c r="AC80" s="5"/>
      <c r="AD80" s="5"/>
      <c r="AE80" s="5"/>
      <c r="AF80" s="5"/>
      <c r="AG80" s="14"/>
      <c r="AH80" s="2"/>
      <c r="AI80" s="2"/>
      <c r="AJ80" s="3"/>
      <c r="AK80" s="7"/>
      <c r="AL80" s="3"/>
      <c r="AM80" s="2"/>
      <c r="AN80" s="4"/>
      <c r="AO80" s="3"/>
      <c r="AP80" s="4"/>
      <c r="AQ80" s="3"/>
      <c r="AR80" s="4"/>
      <c r="AS80" s="8"/>
      <c r="AT80" s="1"/>
      <c r="AU80" s="1"/>
      <c r="AY80" s="125"/>
      <c r="AZ80" s="125"/>
      <c r="BA80" s="125"/>
      <c r="BB80" s="125"/>
    </row>
    <row r="81" spans="1:59" s="37" customFormat="1" ht="57" customHeight="1">
      <c r="A81" s="67" t="s">
        <v>2531</v>
      </c>
      <c r="B81" s="67" t="s">
        <v>23</v>
      </c>
      <c r="C81" s="67" t="s">
        <v>939</v>
      </c>
      <c r="D81" s="72" t="s">
        <v>782</v>
      </c>
      <c r="E81" s="67" t="s">
        <v>940</v>
      </c>
      <c r="F81" s="67" t="s">
        <v>895</v>
      </c>
      <c r="G81" s="67" t="s">
        <v>24</v>
      </c>
      <c r="H81" s="67">
        <v>0</v>
      </c>
      <c r="I81" s="67">
        <v>470000000</v>
      </c>
      <c r="J81" s="67" t="s">
        <v>25</v>
      </c>
      <c r="K81" s="67" t="s">
        <v>1604</v>
      </c>
      <c r="L81" s="67" t="s">
        <v>26</v>
      </c>
      <c r="M81" s="73" t="s">
        <v>27</v>
      </c>
      <c r="N81" s="67" t="s">
        <v>647</v>
      </c>
      <c r="O81" s="67" t="s">
        <v>28</v>
      </c>
      <c r="P81" s="67">
        <v>796</v>
      </c>
      <c r="Q81" s="67" t="s">
        <v>29</v>
      </c>
      <c r="R81" s="67" t="s">
        <v>3150</v>
      </c>
      <c r="S81" s="74">
        <v>2000</v>
      </c>
      <c r="T81" s="74">
        <f t="shared" si="23"/>
        <v>0</v>
      </c>
      <c r="U81" s="74">
        <f t="shared" si="24"/>
        <v>0</v>
      </c>
      <c r="V81" s="67"/>
      <c r="W81" s="67" t="s">
        <v>265</v>
      </c>
      <c r="X81" s="67"/>
      <c r="Y81" s="75"/>
      <c r="Z81" s="76"/>
      <c r="AA81" s="75"/>
      <c r="AB81" s="77"/>
      <c r="AC81" s="78"/>
      <c r="AD81" s="78"/>
      <c r="AE81" s="78"/>
      <c r="AF81" s="78"/>
      <c r="AG81" s="79"/>
      <c r="AH81" s="75"/>
      <c r="AI81" s="75"/>
      <c r="AJ81" s="76"/>
      <c r="AK81" s="77"/>
      <c r="AL81" s="76"/>
      <c r="AM81" s="75"/>
      <c r="AN81" s="80"/>
      <c r="AO81" s="76"/>
      <c r="AP81" s="80"/>
      <c r="AQ81" s="76"/>
      <c r="AR81" s="80"/>
      <c r="AS81" s="81"/>
      <c r="AT81" s="82"/>
      <c r="AU81" s="82"/>
      <c r="AV81" s="325"/>
      <c r="AW81" s="325"/>
      <c r="AX81" s="325"/>
      <c r="AY81" s="326"/>
      <c r="AZ81" s="326"/>
      <c r="BA81" s="326"/>
      <c r="BB81" s="326"/>
      <c r="BC81" s="325"/>
      <c r="BD81" s="325"/>
      <c r="BE81" s="325"/>
      <c r="BF81" s="325"/>
      <c r="BG81" s="325"/>
    </row>
    <row r="82" spans="1:59" s="37" customFormat="1" ht="57" customHeight="1">
      <c r="A82" s="67" t="s">
        <v>3594</v>
      </c>
      <c r="B82" s="67" t="s">
        <v>23</v>
      </c>
      <c r="C82" s="67" t="s">
        <v>939</v>
      </c>
      <c r="D82" s="72" t="s">
        <v>782</v>
      </c>
      <c r="E82" s="67" t="s">
        <v>940</v>
      </c>
      <c r="F82" s="67" t="s">
        <v>895</v>
      </c>
      <c r="G82" s="67" t="s">
        <v>24</v>
      </c>
      <c r="H82" s="67">
        <v>0</v>
      </c>
      <c r="I82" s="67">
        <v>470000000</v>
      </c>
      <c r="J82" s="67" t="s">
        <v>25</v>
      </c>
      <c r="K82" s="67" t="s">
        <v>622</v>
      </c>
      <c r="L82" s="67" t="s">
        <v>26</v>
      </c>
      <c r="M82" s="73" t="s">
        <v>27</v>
      </c>
      <c r="N82" s="67" t="s">
        <v>647</v>
      </c>
      <c r="O82" s="67" t="s">
        <v>28</v>
      </c>
      <c r="P82" s="67">
        <v>796</v>
      </c>
      <c r="Q82" s="67" t="s">
        <v>29</v>
      </c>
      <c r="R82" s="67" t="s">
        <v>3150</v>
      </c>
      <c r="S82" s="74">
        <v>2000</v>
      </c>
      <c r="T82" s="74">
        <f t="shared" si="23"/>
        <v>0</v>
      </c>
      <c r="U82" s="74">
        <f t="shared" si="24"/>
        <v>0</v>
      </c>
      <c r="V82" s="67"/>
      <c r="W82" s="67" t="s">
        <v>265</v>
      </c>
      <c r="X82" s="67" t="s">
        <v>3205</v>
      </c>
      <c r="Y82" s="75"/>
      <c r="Z82" s="76"/>
      <c r="AA82" s="75"/>
      <c r="AB82" s="77"/>
      <c r="AC82" s="78"/>
      <c r="AD82" s="78"/>
      <c r="AE82" s="78"/>
      <c r="AF82" s="78"/>
      <c r="AG82" s="79"/>
      <c r="AH82" s="75"/>
      <c r="AI82" s="75"/>
      <c r="AJ82" s="76"/>
      <c r="AK82" s="77"/>
      <c r="AL82" s="76"/>
      <c r="AM82" s="75"/>
      <c r="AN82" s="80"/>
      <c r="AO82" s="76"/>
      <c r="AP82" s="80"/>
      <c r="AQ82" s="76"/>
      <c r="AR82" s="80"/>
      <c r="AS82" s="81"/>
      <c r="AT82" s="82"/>
      <c r="AU82" s="82"/>
      <c r="AV82" s="325"/>
      <c r="AW82" s="325"/>
      <c r="AX82" s="325"/>
      <c r="AY82" s="326"/>
      <c r="AZ82" s="326"/>
      <c r="BA82" s="326"/>
      <c r="BB82" s="326"/>
      <c r="BC82" s="325"/>
      <c r="BD82" s="325"/>
      <c r="BE82" s="325"/>
      <c r="BF82" s="325"/>
      <c r="BG82" s="325"/>
    </row>
    <row r="83" spans="1:59" s="124" customFormat="1" ht="57" customHeight="1">
      <c r="A83" s="67" t="s">
        <v>4076</v>
      </c>
      <c r="B83" s="67" t="s">
        <v>23</v>
      </c>
      <c r="C83" s="67" t="s">
        <v>939</v>
      </c>
      <c r="D83" s="72" t="s">
        <v>782</v>
      </c>
      <c r="E83" s="67" t="s">
        <v>940</v>
      </c>
      <c r="F83" s="67" t="s">
        <v>895</v>
      </c>
      <c r="G83" s="67" t="s">
        <v>35</v>
      </c>
      <c r="H83" s="67">
        <v>0</v>
      </c>
      <c r="I83" s="67">
        <v>470000000</v>
      </c>
      <c r="J83" s="67" t="s">
        <v>25</v>
      </c>
      <c r="K83" s="91" t="s">
        <v>4057</v>
      </c>
      <c r="L83" s="67" t="s">
        <v>26</v>
      </c>
      <c r="M83" s="73" t="s">
        <v>27</v>
      </c>
      <c r="N83" s="67" t="s">
        <v>4058</v>
      </c>
      <c r="O83" s="67" t="s">
        <v>28</v>
      </c>
      <c r="P83" s="67">
        <v>796</v>
      </c>
      <c r="Q83" s="67" t="s">
        <v>29</v>
      </c>
      <c r="R83" s="67">
        <v>5</v>
      </c>
      <c r="S83" s="74">
        <v>2000</v>
      </c>
      <c r="T83" s="74">
        <f t="shared" si="23"/>
        <v>10000</v>
      </c>
      <c r="U83" s="74">
        <f t="shared" si="24"/>
        <v>11200.000000000002</v>
      </c>
      <c r="V83" s="67"/>
      <c r="W83" s="67" t="s">
        <v>265</v>
      </c>
      <c r="X83" s="67" t="s">
        <v>4060</v>
      </c>
      <c r="Y83" s="87"/>
      <c r="Z83" s="3"/>
      <c r="AA83" s="2"/>
      <c r="AB83" s="7"/>
      <c r="AC83" s="5"/>
      <c r="AD83" s="5"/>
      <c r="AE83" s="5"/>
      <c r="AF83" s="5"/>
      <c r="AG83" s="14"/>
      <c r="AH83" s="2"/>
      <c r="AI83" s="2"/>
      <c r="AJ83" s="3"/>
      <c r="AK83" s="7"/>
      <c r="AL83" s="3"/>
      <c r="AM83" s="2"/>
      <c r="AN83" s="4"/>
      <c r="AO83" s="3"/>
      <c r="AP83" s="4"/>
      <c r="AQ83" s="3"/>
      <c r="AR83" s="4"/>
      <c r="AS83" s="8"/>
      <c r="AT83" s="1"/>
      <c r="AU83" s="1"/>
      <c r="AY83" s="125"/>
      <c r="AZ83" s="125"/>
      <c r="BA83" s="125"/>
      <c r="BB83" s="125"/>
    </row>
    <row r="84" spans="1:59" s="37" customFormat="1" ht="77.25" customHeight="1">
      <c r="A84" s="67" t="s">
        <v>2532</v>
      </c>
      <c r="B84" s="67" t="s">
        <v>23</v>
      </c>
      <c r="C84" s="67" t="s">
        <v>943</v>
      </c>
      <c r="D84" s="72" t="s">
        <v>937</v>
      </c>
      <c r="E84" s="67" t="s">
        <v>3128</v>
      </c>
      <c r="F84" s="67" t="s">
        <v>892</v>
      </c>
      <c r="G84" s="67" t="s">
        <v>24</v>
      </c>
      <c r="H84" s="67">
        <v>0</v>
      </c>
      <c r="I84" s="67">
        <v>470000000</v>
      </c>
      <c r="J84" s="67" t="s">
        <v>25</v>
      </c>
      <c r="K84" s="67" t="s">
        <v>1604</v>
      </c>
      <c r="L84" s="67" t="s">
        <v>26</v>
      </c>
      <c r="M84" s="73" t="s">
        <v>27</v>
      </c>
      <c r="N84" s="67" t="s">
        <v>647</v>
      </c>
      <c r="O84" s="67" t="s">
        <v>28</v>
      </c>
      <c r="P84" s="67" t="s">
        <v>521</v>
      </c>
      <c r="Q84" s="67" t="s">
        <v>105</v>
      </c>
      <c r="R84" s="67" t="s">
        <v>3150</v>
      </c>
      <c r="S84" s="74">
        <v>3600</v>
      </c>
      <c r="T84" s="74">
        <f t="shared" si="23"/>
        <v>0</v>
      </c>
      <c r="U84" s="74">
        <f t="shared" si="24"/>
        <v>0</v>
      </c>
      <c r="V84" s="67" t="s">
        <v>107</v>
      </c>
      <c r="W84" s="67" t="s">
        <v>265</v>
      </c>
      <c r="X84" s="67"/>
      <c r="Y84" s="75"/>
      <c r="Z84" s="76"/>
      <c r="AA84" s="75"/>
      <c r="AB84" s="77"/>
      <c r="AC84" s="78"/>
      <c r="AD84" s="78"/>
      <c r="AE84" s="78"/>
      <c r="AF84" s="78"/>
      <c r="AG84" s="79"/>
      <c r="AH84" s="75"/>
      <c r="AI84" s="75"/>
      <c r="AJ84" s="76"/>
      <c r="AK84" s="77"/>
      <c r="AL84" s="76"/>
      <c r="AM84" s="75"/>
      <c r="AN84" s="80"/>
      <c r="AO84" s="76"/>
      <c r="AP84" s="80"/>
      <c r="AQ84" s="76"/>
      <c r="AR84" s="80"/>
      <c r="AS84" s="81"/>
      <c r="AT84" s="82"/>
      <c r="AU84" s="82"/>
      <c r="AV84" s="325"/>
      <c r="AW84" s="325"/>
      <c r="AX84" s="325"/>
      <c r="AY84" s="326"/>
      <c r="AZ84" s="326"/>
      <c r="BA84" s="326"/>
      <c r="BB84" s="326"/>
      <c r="BC84" s="325"/>
      <c r="BD84" s="325"/>
      <c r="BE84" s="325"/>
      <c r="BF84" s="325"/>
      <c r="BG84" s="325"/>
    </row>
    <row r="85" spans="1:59" s="37" customFormat="1" ht="77.25" customHeight="1">
      <c r="A85" s="67" t="s">
        <v>3595</v>
      </c>
      <c r="B85" s="67" t="s">
        <v>23</v>
      </c>
      <c r="C85" s="67" t="s">
        <v>943</v>
      </c>
      <c r="D85" s="72" t="s">
        <v>937</v>
      </c>
      <c r="E85" s="67" t="s">
        <v>3128</v>
      </c>
      <c r="F85" s="67" t="s">
        <v>892</v>
      </c>
      <c r="G85" s="67" t="s">
        <v>24</v>
      </c>
      <c r="H85" s="67">
        <v>0</v>
      </c>
      <c r="I85" s="67">
        <v>470000000</v>
      </c>
      <c r="J85" s="67" t="s">
        <v>25</v>
      </c>
      <c r="K85" s="67" t="s">
        <v>622</v>
      </c>
      <c r="L85" s="67" t="s">
        <v>26</v>
      </c>
      <c r="M85" s="73" t="s">
        <v>27</v>
      </c>
      <c r="N85" s="67" t="s">
        <v>647</v>
      </c>
      <c r="O85" s="67" t="s">
        <v>28</v>
      </c>
      <c r="P85" s="67" t="s">
        <v>521</v>
      </c>
      <c r="Q85" s="67" t="s">
        <v>105</v>
      </c>
      <c r="R85" s="67" t="s">
        <v>3150</v>
      </c>
      <c r="S85" s="74">
        <v>3600</v>
      </c>
      <c r="T85" s="74">
        <f t="shared" si="23"/>
        <v>0</v>
      </c>
      <c r="U85" s="74">
        <f t="shared" si="24"/>
        <v>0</v>
      </c>
      <c r="V85" s="67"/>
      <c r="W85" s="67" t="s">
        <v>265</v>
      </c>
      <c r="X85" s="67" t="s">
        <v>3389</v>
      </c>
      <c r="Y85" s="75"/>
      <c r="Z85" s="76"/>
      <c r="AA85" s="75"/>
      <c r="AB85" s="77"/>
      <c r="AC85" s="78"/>
      <c r="AD85" s="78"/>
      <c r="AE85" s="78"/>
      <c r="AF85" s="78"/>
      <c r="AG85" s="79"/>
      <c r="AH85" s="75"/>
      <c r="AI85" s="75"/>
      <c r="AJ85" s="76"/>
      <c r="AK85" s="77"/>
      <c r="AL85" s="76"/>
      <c r="AM85" s="75"/>
      <c r="AN85" s="80"/>
      <c r="AO85" s="76"/>
      <c r="AP85" s="80"/>
      <c r="AQ85" s="76"/>
      <c r="AR85" s="80"/>
      <c r="AS85" s="81"/>
      <c r="AT85" s="82"/>
      <c r="AU85" s="82"/>
      <c r="AV85" s="325"/>
      <c r="AW85" s="325"/>
      <c r="AX85" s="325"/>
      <c r="AY85" s="326"/>
      <c r="AZ85" s="326"/>
      <c r="BA85" s="326"/>
      <c r="BB85" s="326"/>
      <c r="BC85" s="325"/>
      <c r="BD85" s="325"/>
      <c r="BE85" s="325"/>
      <c r="BF85" s="325"/>
      <c r="BG85" s="325"/>
    </row>
    <row r="86" spans="1:59" s="124" customFormat="1" ht="77.25" customHeight="1">
      <c r="A86" s="67" t="s">
        <v>4077</v>
      </c>
      <c r="B86" s="67" t="s">
        <v>23</v>
      </c>
      <c r="C86" s="67" t="s">
        <v>943</v>
      </c>
      <c r="D86" s="72" t="s">
        <v>937</v>
      </c>
      <c r="E86" s="67" t="s">
        <v>3128</v>
      </c>
      <c r="F86" s="67" t="s">
        <v>892</v>
      </c>
      <c r="G86" s="67" t="s">
        <v>35</v>
      </c>
      <c r="H86" s="67">
        <v>0</v>
      </c>
      <c r="I86" s="67">
        <v>470000000</v>
      </c>
      <c r="J86" s="67" t="s">
        <v>25</v>
      </c>
      <c r="K86" s="91" t="s">
        <v>4057</v>
      </c>
      <c r="L86" s="67" t="s">
        <v>26</v>
      </c>
      <c r="M86" s="73" t="s">
        <v>27</v>
      </c>
      <c r="N86" s="67" t="s">
        <v>4058</v>
      </c>
      <c r="O86" s="67" t="s">
        <v>28</v>
      </c>
      <c r="P86" s="67" t="s">
        <v>521</v>
      </c>
      <c r="Q86" s="67" t="s">
        <v>105</v>
      </c>
      <c r="R86" s="67">
        <v>5</v>
      </c>
      <c r="S86" s="74">
        <v>3600</v>
      </c>
      <c r="T86" s="74">
        <f t="shared" si="23"/>
        <v>18000</v>
      </c>
      <c r="U86" s="74">
        <f t="shared" si="24"/>
        <v>20160.000000000004</v>
      </c>
      <c r="V86" s="67"/>
      <c r="W86" s="67" t="s">
        <v>265</v>
      </c>
      <c r="X86" s="67" t="s">
        <v>4060</v>
      </c>
      <c r="Y86" s="87"/>
      <c r="Z86" s="3"/>
      <c r="AA86" s="2"/>
      <c r="AB86" s="7"/>
      <c r="AC86" s="5"/>
      <c r="AD86" s="5"/>
      <c r="AE86" s="5"/>
      <c r="AF86" s="5"/>
      <c r="AG86" s="14"/>
      <c r="AH86" s="2"/>
      <c r="AI86" s="2"/>
      <c r="AJ86" s="3"/>
      <c r="AK86" s="7"/>
      <c r="AL86" s="3"/>
      <c r="AM86" s="2"/>
      <c r="AN86" s="4"/>
      <c r="AO86" s="3"/>
      <c r="AP86" s="4"/>
      <c r="AQ86" s="3"/>
      <c r="AR86" s="4"/>
      <c r="AS86" s="8"/>
      <c r="AT86" s="1"/>
      <c r="AU86" s="1"/>
      <c r="AY86" s="125"/>
      <c r="AZ86" s="125"/>
      <c r="BA86" s="125"/>
      <c r="BB86" s="125"/>
    </row>
    <row r="87" spans="1:59" s="37" customFormat="1" ht="77.25" customHeight="1">
      <c r="A87" s="67" t="s">
        <v>2533</v>
      </c>
      <c r="B87" s="67" t="s">
        <v>23</v>
      </c>
      <c r="C87" s="67" t="s">
        <v>938</v>
      </c>
      <c r="D87" s="72" t="s">
        <v>937</v>
      </c>
      <c r="E87" s="67" t="s">
        <v>3129</v>
      </c>
      <c r="F87" s="67" t="s">
        <v>1738</v>
      </c>
      <c r="G87" s="67" t="s">
        <v>24</v>
      </c>
      <c r="H87" s="67">
        <v>0</v>
      </c>
      <c r="I87" s="67">
        <v>470000000</v>
      </c>
      <c r="J87" s="67" t="s">
        <v>25</v>
      </c>
      <c r="K87" s="67" t="s">
        <v>1604</v>
      </c>
      <c r="L87" s="67" t="s">
        <v>26</v>
      </c>
      <c r="M87" s="73" t="s">
        <v>27</v>
      </c>
      <c r="N87" s="67" t="s">
        <v>647</v>
      </c>
      <c r="O87" s="67" t="s">
        <v>28</v>
      </c>
      <c r="P87" s="67" t="s">
        <v>521</v>
      </c>
      <c r="Q87" s="67" t="s">
        <v>105</v>
      </c>
      <c r="R87" s="67" t="s">
        <v>3150</v>
      </c>
      <c r="S87" s="74">
        <v>2500</v>
      </c>
      <c r="T87" s="74">
        <f t="shared" si="23"/>
        <v>0</v>
      </c>
      <c r="U87" s="74">
        <f t="shared" si="24"/>
        <v>0</v>
      </c>
      <c r="V87" s="67" t="s">
        <v>107</v>
      </c>
      <c r="W87" s="67" t="s">
        <v>265</v>
      </c>
      <c r="X87" s="67"/>
      <c r="Y87" s="75"/>
      <c r="Z87" s="76"/>
      <c r="AA87" s="75"/>
      <c r="AB87" s="77"/>
      <c r="AC87" s="78"/>
      <c r="AD87" s="78"/>
      <c r="AE87" s="78"/>
      <c r="AF87" s="78"/>
      <c r="AG87" s="79"/>
      <c r="AH87" s="75"/>
      <c r="AI87" s="75"/>
      <c r="AJ87" s="76"/>
      <c r="AK87" s="77"/>
      <c r="AL87" s="76"/>
      <c r="AM87" s="75"/>
      <c r="AN87" s="80"/>
      <c r="AO87" s="76"/>
      <c r="AP87" s="80"/>
      <c r="AQ87" s="76"/>
      <c r="AR87" s="80"/>
      <c r="AS87" s="81"/>
      <c r="AT87" s="82"/>
      <c r="AU87" s="82"/>
      <c r="AV87" s="325"/>
      <c r="AW87" s="325"/>
      <c r="AX87" s="325"/>
      <c r="AY87" s="326"/>
      <c r="AZ87" s="326"/>
      <c r="BA87" s="326"/>
      <c r="BB87" s="326"/>
      <c r="BC87" s="325"/>
      <c r="BD87" s="325"/>
      <c r="BE87" s="325"/>
      <c r="BF87" s="325"/>
      <c r="BG87" s="325"/>
    </row>
    <row r="88" spans="1:59" s="37" customFormat="1" ht="77.25" customHeight="1">
      <c r="A88" s="67" t="s">
        <v>3596</v>
      </c>
      <c r="B88" s="67" t="s">
        <v>23</v>
      </c>
      <c r="C88" s="67" t="s">
        <v>938</v>
      </c>
      <c r="D88" s="72" t="s">
        <v>937</v>
      </c>
      <c r="E88" s="67" t="s">
        <v>3129</v>
      </c>
      <c r="F88" s="67" t="s">
        <v>1738</v>
      </c>
      <c r="G88" s="67" t="s">
        <v>24</v>
      </c>
      <c r="H88" s="67">
        <v>0</v>
      </c>
      <c r="I88" s="67">
        <v>470000000</v>
      </c>
      <c r="J88" s="67" t="s">
        <v>25</v>
      </c>
      <c r="K88" s="67" t="s">
        <v>622</v>
      </c>
      <c r="L88" s="67" t="s">
        <v>26</v>
      </c>
      <c r="M88" s="73" t="s">
        <v>27</v>
      </c>
      <c r="N88" s="67" t="s">
        <v>647</v>
      </c>
      <c r="O88" s="67" t="s">
        <v>28</v>
      </c>
      <c r="P88" s="67" t="s">
        <v>521</v>
      </c>
      <c r="Q88" s="67" t="s">
        <v>105</v>
      </c>
      <c r="R88" s="67" t="s">
        <v>3150</v>
      </c>
      <c r="S88" s="74">
        <v>2500</v>
      </c>
      <c r="T88" s="74">
        <f t="shared" si="23"/>
        <v>0</v>
      </c>
      <c r="U88" s="74">
        <f t="shared" si="24"/>
        <v>0</v>
      </c>
      <c r="V88" s="67"/>
      <c r="W88" s="67" t="s">
        <v>265</v>
      </c>
      <c r="X88" s="67" t="s">
        <v>3389</v>
      </c>
      <c r="Y88" s="75"/>
      <c r="Z88" s="76"/>
      <c r="AA88" s="75"/>
      <c r="AB88" s="77"/>
      <c r="AC88" s="78"/>
      <c r="AD88" s="78"/>
      <c r="AE88" s="78"/>
      <c r="AF88" s="78"/>
      <c r="AG88" s="79"/>
      <c r="AH88" s="75"/>
      <c r="AI88" s="75"/>
      <c r="AJ88" s="76"/>
      <c r="AK88" s="77"/>
      <c r="AL88" s="76"/>
      <c r="AM88" s="75"/>
      <c r="AN88" s="80"/>
      <c r="AO88" s="76"/>
      <c r="AP88" s="80"/>
      <c r="AQ88" s="76"/>
      <c r="AR88" s="80"/>
      <c r="AS88" s="81"/>
      <c r="AT88" s="82"/>
      <c r="AU88" s="82"/>
      <c r="AV88" s="325"/>
      <c r="AW88" s="325"/>
      <c r="AX88" s="325"/>
      <c r="AY88" s="326"/>
      <c r="AZ88" s="326"/>
      <c r="BA88" s="326"/>
      <c r="BB88" s="326"/>
      <c r="BC88" s="325"/>
      <c r="BD88" s="325"/>
      <c r="BE88" s="325"/>
      <c r="BF88" s="325"/>
      <c r="BG88" s="325"/>
    </row>
    <row r="89" spans="1:59" s="124" customFormat="1" ht="77.25" customHeight="1">
      <c r="A89" s="67" t="s">
        <v>4078</v>
      </c>
      <c r="B89" s="67" t="s">
        <v>23</v>
      </c>
      <c r="C89" s="67" t="s">
        <v>938</v>
      </c>
      <c r="D89" s="72" t="s">
        <v>937</v>
      </c>
      <c r="E89" s="67" t="s">
        <v>3129</v>
      </c>
      <c r="F89" s="67" t="s">
        <v>1738</v>
      </c>
      <c r="G89" s="67" t="s">
        <v>35</v>
      </c>
      <c r="H89" s="67">
        <v>0</v>
      </c>
      <c r="I89" s="67">
        <v>470000000</v>
      </c>
      <c r="J89" s="67" t="s">
        <v>25</v>
      </c>
      <c r="K89" s="91" t="s">
        <v>4057</v>
      </c>
      <c r="L89" s="67" t="s">
        <v>26</v>
      </c>
      <c r="M89" s="73" t="s">
        <v>27</v>
      </c>
      <c r="N89" s="67" t="s">
        <v>4058</v>
      </c>
      <c r="O89" s="67" t="s">
        <v>28</v>
      </c>
      <c r="P89" s="67" t="s">
        <v>521</v>
      </c>
      <c r="Q89" s="67" t="s">
        <v>105</v>
      </c>
      <c r="R89" s="67">
        <v>5</v>
      </c>
      <c r="S89" s="74">
        <v>2500</v>
      </c>
      <c r="T89" s="74">
        <f t="shared" si="23"/>
        <v>12500</v>
      </c>
      <c r="U89" s="74">
        <f t="shared" si="24"/>
        <v>14000.000000000002</v>
      </c>
      <c r="V89" s="67"/>
      <c r="W89" s="67" t="s">
        <v>265</v>
      </c>
      <c r="X89" s="67" t="s">
        <v>4060</v>
      </c>
      <c r="Y89" s="87"/>
      <c r="Z89" s="3"/>
      <c r="AA89" s="2"/>
      <c r="AB89" s="7"/>
      <c r="AC89" s="5"/>
      <c r="AD89" s="5"/>
      <c r="AE89" s="5"/>
      <c r="AF89" s="5"/>
      <c r="AG89" s="14"/>
      <c r="AH89" s="2"/>
      <c r="AI89" s="2"/>
      <c r="AJ89" s="3"/>
      <c r="AK89" s="7"/>
      <c r="AL89" s="3"/>
      <c r="AM89" s="2"/>
      <c r="AN89" s="4"/>
      <c r="AO89" s="3"/>
      <c r="AP89" s="4"/>
      <c r="AQ89" s="3"/>
      <c r="AR89" s="4"/>
      <c r="AS89" s="8"/>
      <c r="AT89" s="1"/>
      <c r="AU89" s="1"/>
      <c r="AY89" s="125"/>
      <c r="AZ89" s="125"/>
      <c r="BA89" s="125"/>
      <c r="BB89" s="125"/>
    </row>
    <row r="90" spans="1:59" s="37" customFormat="1" ht="86.25" customHeight="1">
      <c r="A90" s="67" t="s">
        <v>2534</v>
      </c>
      <c r="B90" s="67" t="s">
        <v>23</v>
      </c>
      <c r="C90" s="67" t="s">
        <v>938</v>
      </c>
      <c r="D90" s="72" t="s">
        <v>937</v>
      </c>
      <c r="E90" s="67" t="s">
        <v>3129</v>
      </c>
      <c r="F90" s="67" t="s">
        <v>891</v>
      </c>
      <c r="G90" s="67" t="s">
        <v>24</v>
      </c>
      <c r="H90" s="67">
        <v>0</v>
      </c>
      <c r="I90" s="67">
        <v>470000000</v>
      </c>
      <c r="J90" s="67" t="s">
        <v>25</v>
      </c>
      <c r="K90" s="67" t="s">
        <v>1604</v>
      </c>
      <c r="L90" s="67" t="s">
        <v>26</v>
      </c>
      <c r="M90" s="73" t="s">
        <v>27</v>
      </c>
      <c r="N90" s="67" t="s">
        <v>647</v>
      </c>
      <c r="O90" s="67" t="s">
        <v>28</v>
      </c>
      <c r="P90" s="67" t="s">
        <v>521</v>
      </c>
      <c r="Q90" s="67" t="s">
        <v>105</v>
      </c>
      <c r="R90" s="67" t="s">
        <v>3150</v>
      </c>
      <c r="S90" s="74">
        <v>2500</v>
      </c>
      <c r="T90" s="74">
        <f t="shared" si="23"/>
        <v>0</v>
      </c>
      <c r="U90" s="74">
        <f t="shared" si="24"/>
        <v>0</v>
      </c>
      <c r="V90" s="67" t="s">
        <v>107</v>
      </c>
      <c r="W90" s="67" t="s">
        <v>265</v>
      </c>
      <c r="X90" s="67"/>
      <c r="Y90" s="75"/>
      <c r="Z90" s="76"/>
      <c r="AA90" s="75"/>
      <c r="AB90" s="77"/>
      <c r="AC90" s="78"/>
      <c r="AD90" s="78"/>
      <c r="AE90" s="78"/>
      <c r="AF90" s="78"/>
      <c r="AG90" s="79"/>
      <c r="AH90" s="75"/>
      <c r="AI90" s="75"/>
      <c r="AJ90" s="76"/>
      <c r="AK90" s="77"/>
      <c r="AL90" s="76"/>
      <c r="AM90" s="75"/>
      <c r="AN90" s="80"/>
      <c r="AO90" s="76"/>
      <c r="AP90" s="80"/>
      <c r="AQ90" s="76"/>
      <c r="AR90" s="80"/>
      <c r="AS90" s="81"/>
      <c r="AT90" s="82"/>
      <c r="AU90" s="82"/>
      <c r="AV90" s="325"/>
      <c r="AW90" s="325"/>
      <c r="AX90" s="325"/>
      <c r="AY90" s="326"/>
      <c r="AZ90" s="326"/>
      <c r="BA90" s="326"/>
      <c r="BB90" s="326"/>
      <c r="BC90" s="325"/>
      <c r="BD90" s="325"/>
      <c r="BE90" s="325"/>
      <c r="BF90" s="325"/>
      <c r="BG90" s="325"/>
    </row>
    <row r="91" spans="1:59" s="37" customFormat="1" ht="86.25" customHeight="1">
      <c r="A91" s="67" t="s">
        <v>3597</v>
      </c>
      <c r="B91" s="67" t="s">
        <v>23</v>
      </c>
      <c r="C91" s="67" t="s">
        <v>938</v>
      </c>
      <c r="D91" s="72" t="s">
        <v>937</v>
      </c>
      <c r="E91" s="67" t="s">
        <v>3129</v>
      </c>
      <c r="F91" s="67" t="s">
        <v>891</v>
      </c>
      <c r="G91" s="67" t="s">
        <v>24</v>
      </c>
      <c r="H91" s="67">
        <v>0</v>
      </c>
      <c r="I91" s="67">
        <v>470000000</v>
      </c>
      <c r="J91" s="67" t="s">
        <v>25</v>
      </c>
      <c r="K91" s="67" t="s">
        <v>622</v>
      </c>
      <c r="L91" s="67" t="s">
        <v>26</v>
      </c>
      <c r="M91" s="73" t="s">
        <v>27</v>
      </c>
      <c r="N91" s="67" t="s">
        <v>647</v>
      </c>
      <c r="O91" s="67" t="s">
        <v>28</v>
      </c>
      <c r="P91" s="67" t="s">
        <v>521</v>
      </c>
      <c r="Q91" s="67" t="s">
        <v>105</v>
      </c>
      <c r="R91" s="67" t="s">
        <v>3150</v>
      </c>
      <c r="S91" s="74">
        <v>2500</v>
      </c>
      <c r="T91" s="74">
        <f t="shared" si="23"/>
        <v>0</v>
      </c>
      <c r="U91" s="74">
        <f t="shared" si="24"/>
        <v>0</v>
      </c>
      <c r="V91" s="67"/>
      <c r="W91" s="67" t="s">
        <v>265</v>
      </c>
      <c r="X91" s="67" t="s">
        <v>3389</v>
      </c>
      <c r="Y91" s="75"/>
      <c r="Z91" s="76"/>
      <c r="AA91" s="75"/>
      <c r="AB91" s="77"/>
      <c r="AC91" s="78"/>
      <c r="AD91" s="78"/>
      <c r="AE91" s="78"/>
      <c r="AF91" s="78"/>
      <c r="AG91" s="79"/>
      <c r="AH91" s="75"/>
      <c r="AI91" s="75"/>
      <c r="AJ91" s="76"/>
      <c r="AK91" s="77"/>
      <c r="AL91" s="76"/>
      <c r="AM91" s="75"/>
      <c r="AN91" s="80"/>
      <c r="AO91" s="76"/>
      <c r="AP91" s="80"/>
      <c r="AQ91" s="76"/>
      <c r="AR91" s="80"/>
      <c r="AS91" s="81"/>
      <c r="AT91" s="82"/>
      <c r="AU91" s="82"/>
      <c r="AV91" s="325"/>
      <c r="AW91" s="325"/>
      <c r="AX91" s="325"/>
      <c r="AY91" s="326"/>
      <c r="AZ91" s="326"/>
      <c r="BA91" s="326"/>
      <c r="BB91" s="326"/>
      <c r="BC91" s="325"/>
      <c r="BD91" s="325"/>
      <c r="BE91" s="325"/>
      <c r="BF91" s="325"/>
      <c r="BG91" s="325"/>
    </row>
    <row r="92" spans="1:59" s="124" customFormat="1" ht="86.25" customHeight="1">
      <c r="A92" s="67" t="s">
        <v>4079</v>
      </c>
      <c r="B92" s="67" t="s">
        <v>23</v>
      </c>
      <c r="C92" s="67" t="s">
        <v>938</v>
      </c>
      <c r="D92" s="72" t="s">
        <v>937</v>
      </c>
      <c r="E92" s="67" t="s">
        <v>3129</v>
      </c>
      <c r="F92" s="67" t="s">
        <v>891</v>
      </c>
      <c r="G92" s="67" t="s">
        <v>35</v>
      </c>
      <c r="H92" s="67">
        <v>0</v>
      </c>
      <c r="I92" s="67">
        <v>470000000</v>
      </c>
      <c r="J92" s="67" t="s">
        <v>25</v>
      </c>
      <c r="K92" s="91" t="s">
        <v>4057</v>
      </c>
      <c r="L92" s="67" t="s">
        <v>26</v>
      </c>
      <c r="M92" s="73" t="s">
        <v>27</v>
      </c>
      <c r="N92" s="67" t="s">
        <v>4058</v>
      </c>
      <c r="O92" s="67" t="s">
        <v>28</v>
      </c>
      <c r="P92" s="67" t="s">
        <v>521</v>
      </c>
      <c r="Q92" s="67" t="s">
        <v>105</v>
      </c>
      <c r="R92" s="67">
        <v>5</v>
      </c>
      <c r="S92" s="74">
        <v>2500</v>
      </c>
      <c r="T92" s="74">
        <f t="shared" si="23"/>
        <v>12500</v>
      </c>
      <c r="U92" s="74">
        <f t="shared" si="24"/>
        <v>14000.000000000002</v>
      </c>
      <c r="V92" s="67"/>
      <c r="W92" s="67" t="s">
        <v>265</v>
      </c>
      <c r="X92" s="67" t="s">
        <v>4060</v>
      </c>
      <c r="Y92" s="87"/>
      <c r="Z92" s="3"/>
      <c r="AA92" s="2"/>
      <c r="AB92" s="7"/>
      <c r="AC92" s="5"/>
      <c r="AD92" s="5"/>
      <c r="AE92" s="5"/>
      <c r="AF92" s="5"/>
      <c r="AG92" s="14"/>
      <c r="AH92" s="2"/>
      <c r="AI92" s="2"/>
      <c r="AJ92" s="3"/>
      <c r="AK92" s="7"/>
      <c r="AL92" s="3"/>
      <c r="AM92" s="2"/>
      <c r="AN92" s="4"/>
      <c r="AO92" s="3"/>
      <c r="AP92" s="4"/>
      <c r="AQ92" s="3"/>
      <c r="AR92" s="4"/>
      <c r="AS92" s="8"/>
      <c r="AT92" s="1"/>
      <c r="AU92" s="1"/>
      <c r="AY92" s="125"/>
      <c r="AZ92" s="125"/>
      <c r="BA92" s="125"/>
      <c r="BB92" s="125"/>
    </row>
    <row r="93" spans="1:59" s="37" customFormat="1" ht="93" customHeight="1">
      <c r="A93" s="67" t="s">
        <v>2535</v>
      </c>
      <c r="B93" s="67" t="s">
        <v>23</v>
      </c>
      <c r="C93" s="67" t="s">
        <v>946</v>
      </c>
      <c r="D93" s="72" t="s">
        <v>944</v>
      </c>
      <c r="E93" s="67" t="s">
        <v>945</v>
      </c>
      <c r="F93" s="67" t="s">
        <v>859</v>
      </c>
      <c r="G93" s="67" t="s">
        <v>24</v>
      </c>
      <c r="H93" s="67">
        <v>0</v>
      </c>
      <c r="I93" s="67">
        <v>470000000</v>
      </c>
      <c r="J93" s="67" t="s">
        <v>25</v>
      </c>
      <c r="K93" s="67" t="s">
        <v>1604</v>
      </c>
      <c r="L93" s="67" t="s">
        <v>26</v>
      </c>
      <c r="M93" s="73" t="s">
        <v>27</v>
      </c>
      <c r="N93" s="67" t="s">
        <v>647</v>
      </c>
      <c r="O93" s="67" t="s">
        <v>28</v>
      </c>
      <c r="P93" s="67" t="s">
        <v>947</v>
      </c>
      <c r="Q93" s="67" t="s">
        <v>944</v>
      </c>
      <c r="R93" s="67" t="s">
        <v>3150</v>
      </c>
      <c r="S93" s="74">
        <v>1100</v>
      </c>
      <c r="T93" s="74">
        <f t="shared" si="23"/>
        <v>0</v>
      </c>
      <c r="U93" s="74">
        <f t="shared" si="24"/>
        <v>0</v>
      </c>
      <c r="V93" s="67"/>
      <c r="W93" s="67" t="s">
        <v>265</v>
      </c>
      <c r="X93" s="67"/>
      <c r="Y93" s="75"/>
      <c r="Z93" s="76"/>
      <c r="AA93" s="75"/>
      <c r="AB93" s="77"/>
      <c r="AC93" s="78"/>
      <c r="AD93" s="78"/>
      <c r="AE93" s="78"/>
      <c r="AF93" s="78"/>
      <c r="AG93" s="79"/>
      <c r="AH93" s="75"/>
      <c r="AI93" s="75"/>
      <c r="AJ93" s="76"/>
      <c r="AK93" s="77"/>
      <c r="AL93" s="76"/>
      <c r="AM93" s="75"/>
      <c r="AN93" s="80"/>
      <c r="AO93" s="76"/>
      <c r="AP93" s="80"/>
      <c r="AQ93" s="76"/>
      <c r="AR93" s="80"/>
      <c r="AS93" s="81"/>
      <c r="AT93" s="82"/>
      <c r="AU93" s="82"/>
      <c r="AV93" s="325"/>
      <c r="AW93" s="325"/>
      <c r="AX93" s="325"/>
      <c r="AY93" s="326"/>
      <c r="AZ93" s="326"/>
      <c r="BA93" s="326"/>
      <c r="BB93" s="326"/>
      <c r="BC93" s="325"/>
      <c r="BD93" s="325"/>
      <c r="BE93" s="325"/>
      <c r="BF93" s="325"/>
      <c r="BG93" s="325"/>
    </row>
    <row r="94" spans="1:59" s="37" customFormat="1" ht="94.5" customHeight="1">
      <c r="A94" s="67" t="s">
        <v>2536</v>
      </c>
      <c r="B94" s="67" t="s">
        <v>23</v>
      </c>
      <c r="C94" s="67" t="s">
        <v>1027</v>
      </c>
      <c r="D94" s="72" t="s">
        <v>1028</v>
      </c>
      <c r="E94" s="67" t="s">
        <v>1029</v>
      </c>
      <c r="F94" s="67" t="s">
        <v>896</v>
      </c>
      <c r="G94" s="67" t="s">
        <v>24</v>
      </c>
      <c r="H94" s="67">
        <v>0</v>
      </c>
      <c r="I94" s="67">
        <v>470000000</v>
      </c>
      <c r="J94" s="67" t="s">
        <v>25</v>
      </c>
      <c r="K94" s="67" t="s">
        <v>1604</v>
      </c>
      <c r="L94" s="67" t="s">
        <v>26</v>
      </c>
      <c r="M94" s="73" t="s">
        <v>27</v>
      </c>
      <c r="N94" s="67" t="s">
        <v>647</v>
      </c>
      <c r="O94" s="67" t="s">
        <v>28</v>
      </c>
      <c r="P94" s="67" t="s">
        <v>1030</v>
      </c>
      <c r="Q94" s="67" t="s">
        <v>29</v>
      </c>
      <c r="R94" s="67" t="s">
        <v>3150</v>
      </c>
      <c r="S94" s="74">
        <v>2500</v>
      </c>
      <c r="T94" s="74">
        <f t="shared" si="23"/>
        <v>0</v>
      </c>
      <c r="U94" s="74">
        <f t="shared" si="24"/>
        <v>0</v>
      </c>
      <c r="V94" s="67"/>
      <c r="W94" s="67" t="s">
        <v>265</v>
      </c>
      <c r="X94" s="67"/>
      <c r="Y94" s="75"/>
      <c r="Z94" s="76"/>
      <c r="AA94" s="75"/>
      <c r="AB94" s="77"/>
      <c r="AC94" s="78"/>
      <c r="AD94" s="78"/>
      <c r="AE94" s="78"/>
      <c r="AF94" s="78"/>
      <c r="AG94" s="79"/>
      <c r="AH94" s="75"/>
      <c r="AI94" s="75"/>
      <c r="AJ94" s="76"/>
      <c r="AK94" s="77"/>
      <c r="AL94" s="76"/>
      <c r="AM94" s="75"/>
      <c r="AN94" s="80"/>
      <c r="AO94" s="76"/>
      <c r="AP94" s="80"/>
      <c r="AQ94" s="76"/>
      <c r="AR94" s="80"/>
      <c r="AS94" s="81"/>
      <c r="AT94" s="82"/>
      <c r="AU94" s="82"/>
      <c r="AV94" s="325"/>
      <c r="AW94" s="325"/>
      <c r="AX94" s="325"/>
      <c r="AY94" s="326"/>
      <c r="AZ94" s="326"/>
      <c r="BA94" s="326"/>
      <c r="BB94" s="326"/>
      <c r="BC94" s="325"/>
      <c r="BD94" s="325"/>
      <c r="BE94" s="325"/>
      <c r="BF94" s="325"/>
      <c r="BG94" s="325"/>
    </row>
    <row r="95" spans="1:59" s="37" customFormat="1" ht="94.5" customHeight="1">
      <c r="A95" s="67" t="s">
        <v>3598</v>
      </c>
      <c r="B95" s="67" t="s">
        <v>23</v>
      </c>
      <c r="C95" s="67" t="s">
        <v>1027</v>
      </c>
      <c r="D95" s="72" t="s">
        <v>1028</v>
      </c>
      <c r="E95" s="67" t="s">
        <v>1029</v>
      </c>
      <c r="F95" s="67" t="s">
        <v>896</v>
      </c>
      <c r="G95" s="67" t="s">
        <v>24</v>
      </c>
      <c r="H95" s="67">
        <v>0</v>
      </c>
      <c r="I95" s="67">
        <v>470000000</v>
      </c>
      <c r="J95" s="67" t="s">
        <v>25</v>
      </c>
      <c r="K95" s="67" t="s">
        <v>622</v>
      </c>
      <c r="L95" s="67" t="s">
        <v>26</v>
      </c>
      <c r="M95" s="73" t="s">
        <v>27</v>
      </c>
      <c r="N95" s="67" t="s">
        <v>647</v>
      </c>
      <c r="O95" s="67" t="s">
        <v>28</v>
      </c>
      <c r="P95" s="67" t="s">
        <v>1030</v>
      </c>
      <c r="Q95" s="67" t="s">
        <v>29</v>
      </c>
      <c r="R95" s="67" t="s">
        <v>3150</v>
      </c>
      <c r="S95" s="74">
        <v>2500</v>
      </c>
      <c r="T95" s="74">
        <f t="shared" si="23"/>
        <v>0</v>
      </c>
      <c r="U95" s="74">
        <f t="shared" si="24"/>
        <v>0</v>
      </c>
      <c r="V95" s="67"/>
      <c r="W95" s="67" t="s">
        <v>265</v>
      </c>
      <c r="X95" s="67" t="s">
        <v>3205</v>
      </c>
      <c r="Y95" s="75"/>
      <c r="Z95" s="76"/>
      <c r="AA95" s="75"/>
      <c r="AB95" s="77"/>
      <c r="AC95" s="78"/>
      <c r="AD95" s="78"/>
      <c r="AE95" s="78"/>
      <c r="AF95" s="78"/>
      <c r="AG95" s="79"/>
      <c r="AH95" s="75"/>
      <c r="AI95" s="75"/>
      <c r="AJ95" s="76"/>
      <c r="AK95" s="77"/>
      <c r="AL95" s="76"/>
      <c r="AM95" s="75"/>
      <c r="AN95" s="80"/>
      <c r="AO95" s="76"/>
      <c r="AP95" s="80"/>
      <c r="AQ95" s="76"/>
      <c r="AR95" s="80"/>
      <c r="AS95" s="81"/>
      <c r="AT95" s="82"/>
      <c r="AU95" s="82"/>
      <c r="AV95" s="325"/>
      <c r="AW95" s="325"/>
      <c r="AX95" s="325"/>
      <c r="AY95" s="326"/>
      <c r="AZ95" s="326"/>
      <c r="BA95" s="326"/>
      <c r="BB95" s="326"/>
      <c r="BC95" s="325"/>
      <c r="BD95" s="325"/>
      <c r="BE95" s="325"/>
      <c r="BF95" s="325"/>
      <c r="BG95" s="325"/>
    </row>
    <row r="96" spans="1:59" s="124" customFormat="1" ht="94.5" customHeight="1">
      <c r="A96" s="67" t="s">
        <v>4080</v>
      </c>
      <c r="B96" s="67" t="s">
        <v>23</v>
      </c>
      <c r="C96" s="67" t="s">
        <v>1027</v>
      </c>
      <c r="D96" s="72" t="s">
        <v>1028</v>
      </c>
      <c r="E96" s="67" t="s">
        <v>1029</v>
      </c>
      <c r="F96" s="67" t="s">
        <v>896</v>
      </c>
      <c r="G96" s="67" t="s">
        <v>35</v>
      </c>
      <c r="H96" s="67">
        <v>0</v>
      </c>
      <c r="I96" s="67">
        <v>470000000</v>
      </c>
      <c r="J96" s="67" t="s">
        <v>25</v>
      </c>
      <c r="K96" s="91" t="s">
        <v>4057</v>
      </c>
      <c r="L96" s="67" t="s">
        <v>26</v>
      </c>
      <c r="M96" s="73" t="s">
        <v>27</v>
      </c>
      <c r="N96" s="67" t="s">
        <v>4058</v>
      </c>
      <c r="O96" s="67" t="s">
        <v>28</v>
      </c>
      <c r="P96" s="67" t="s">
        <v>1030</v>
      </c>
      <c r="Q96" s="67" t="s">
        <v>29</v>
      </c>
      <c r="R96" s="67">
        <v>5</v>
      </c>
      <c r="S96" s="74">
        <v>2500</v>
      </c>
      <c r="T96" s="74">
        <f t="shared" ref="T96:T106" si="25">S96*R96</f>
        <v>12500</v>
      </c>
      <c r="U96" s="74">
        <f t="shared" ref="U96:U106" si="26">T96*1.12</f>
        <v>14000.000000000002</v>
      </c>
      <c r="V96" s="67"/>
      <c r="W96" s="67" t="s">
        <v>265</v>
      </c>
      <c r="X96" s="67" t="s">
        <v>4060</v>
      </c>
      <c r="Y96" s="87"/>
      <c r="Z96" s="3"/>
      <c r="AA96" s="2"/>
      <c r="AB96" s="7"/>
      <c r="AC96" s="5"/>
      <c r="AD96" s="5"/>
      <c r="AE96" s="5"/>
      <c r="AF96" s="5"/>
      <c r="AG96" s="14"/>
      <c r="AH96" s="2"/>
      <c r="AI96" s="2"/>
      <c r="AJ96" s="3"/>
      <c r="AK96" s="7"/>
      <c r="AL96" s="3"/>
      <c r="AM96" s="2"/>
      <c r="AN96" s="4"/>
      <c r="AO96" s="3"/>
      <c r="AP96" s="4"/>
      <c r="AQ96" s="3"/>
      <c r="AR96" s="4"/>
      <c r="AS96" s="8"/>
      <c r="AT96" s="1"/>
      <c r="AU96" s="1"/>
      <c r="AY96" s="125"/>
      <c r="AZ96" s="125"/>
      <c r="BA96" s="125"/>
      <c r="BB96" s="125"/>
    </row>
    <row r="97" spans="1:59" s="37" customFormat="1" ht="84" customHeight="1">
      <c r="A97" s="67" t="s">
        <v>2537</v>
      </c>
      <c r="B97" s="67" t="s">
        <v>23</v>
      </c>
      <c r="C97" s="68" t="s">
        <v>1027</v>
      </c>
      <c r="D97" s="126" t="s">
        <v>1028</v>
      </c>
      <c r="E97" s="68" t="s">
        <v>1029</v>
      </c>
      <c r="F97" s="67" t="s">
        <v>897</v>
      </c>
      <c r="G97" s="67" t="s">
        <v>24</v>
      </c>
      <c r="H97" s="67">
        <v>0</v>
      </c>
      <c r="I97" s="67">
        <v>470000000</v>
      </c>
      <c r="J97" s="67" t="s">
        <v>25</v>
      </c>
      <c r="K97" s="67" t="s">
        <v>1604</v>
      </c>
      <c r="L97" s="67" t="s">
        <v>26</v>
      </c>
      <c r="M97" s="73" t="s">
        <v>27</v>
      </c>
      <c r="N97" s="67" t="s">
        <v>647</v>
      </c>
      <c r="O97" s="67" t="s">
        <v>28</v>
      </c>
      <c r="P97" s="67" t="s">
        <v>1030</v>
      </c>
      <c r="Q97" s="67" t="s">
        <v>29</v>
      </c>
      <c r="R97" s="67" t="s">
        <v>3150</v>
      </c>
      <c r="S97" s="74">
        <v>6000</v>
      </c>
      <c r="T97" s="74">
        <f t="shared" si="25"/>
        <v>0</v>
      </c>
      <c r="U97" s="74">
        <f t="shared" si="26"/>
        <v>0</v>
      </c>
      <c r="V97" s="67"/>
      <c r="W97" s="67" t="s">
        <v>265</v>
      </c>
      <c r="X97" s="67"/>
      <c r="Y97" s="75"/>
      <c r="Z97" s="76"/>
      <c r="AA97" s="75"/>
      <c r="AB97" s="77"/>
      <c r="AC97" s="78"/>
      <c r="AD97" s="78"/>
      <c r="AE97" s="78"/>
      <c r="AF97" s="78"/>
      <c r="AG97" s="79"/>
      <c r="AH97" s="75"/>
      <c r="AI97" s="75"/>
      <c r="AJ97" s="76"/>
      <c r="AK97" s="77"/>
      <c r="AL97" s="76"/>
      <c r="AM97" s="75"/>
      <c r="AN97" s="80"/>
      <c r="AO97" s="76"/>
      <c r="AP97" s="80"/>
      <c r="AQ97" s="76"/>
      <c r="AR97" s="80"/>
      <c r="AS97" s="81"/>
      <c r="AT97" s="82"/>
      <c r="AU97" s="82"/>
      <c r="AV97" s="325"/>
      <c r="AW97" s="325"/>
      <c r="AX97" s="325"/>
      <c r="AY97" s="326"/>
      <c r="AZ97" s="326"/>
      <c r="BA97" s="326"/>
      <c r="BB97" s="326"/>
      <c r="BC97" s="325"/>
      <c r="BD97" s="325"/>
      <c r="BE97" s="325"/>
      <c r="BF97" s="325"/>
      <c r="BG97" s="325"/>
    </row>
    <row r="98" spans="1:59" s="37" customFormat="1" ht="84" customHeight="1">
      <c r="A98" s="67" t="s">
        <v>3599</v>
      </c>
      <c r="B98" s="67" t="s">
        <v>23</v>
      </c>
      <c r="C98" s="68" t="s">
        <v>1027</v>
      </c>
      <c r="D98" s="126" t="s">
        <v>1028</v>
      </c>
      <c r="E98" s="68" t="s">
        <v>1029</v>
      </c>
      <c r="F98" s="67" t="s">
        <v>897</v>
      </c>
      <c r="G98" s="67" t="s">
        <v>24</v>
      </c>
      <c r="H98" s="67">
        <v>0</v>
      </c>
      <c r="I98" s="67">
        <v>470000000</v>
      </c>
      <c r="J98" s="67" t="s">
        <v>25</v>
      </c>
      <c r="K98" s="67" t="s">
        <v>622</v>
      </c>
      <c r="L98" s="67" t="s">
        <v>26</v>
      </c>
      <c r="M98" s="73" t="s">
        <v>27</v>
      </c>
      <c r="N98" s="67" t="s">
        <v>647</v>
      </c>
      <c r="O98" s="67" t="s">
        <v>28</v>
      </c>
      <c r="P98" s="67" t="s">
        <v>1030</v>
      </c>
      <c r="Q98" s="67" t="s">
        <v>29</v>
      </c>
      <c r="R98" s="67" t="s">
        <v>3150</v>
      </c>
      <c r="S98" s="74">
        <v>6000</v>
      </c>
      <c r="T98" s="74">
        <f t="shared" si="25"/>
        <v>0</v>
      </c>
      <c r="U98" s="74">
        <f t="shared" si="26"/>
        <v>0</v>
      </c>
      <c r="V98" s="67"/>
      <c r="W98" s="67" t="s">
        <v>265</v>
      </c>
      <c r="X98" s="67" t="s">
        <v>3205</v>
      </c>
      <c r="Y98" s="75"/>
      <c r="Z98" s="76"/>
      <c r="AA98" s="75"/>
      <c r="AB98" s="77"/>
      <c r="AC98" s="78"/>
      <c r="AD98" s="78"/>
      <c r="AE98" s="78"/>
      <c r="AF98" s="78"/>
      <c r="AG98" s="79"/>
      <c r="AH98" s="75"/>
      <c r="AI98" s="75"/>
      <c r="AJ98" s="76"/>
      <c r="AK98" s="77"/>
      <c r="AL98" s="76"/>
      <c r="AM98" s="75"/>
      <c r="AN98" s="80"/>
      <c r="AO98" s="76"/>
      <c r="AP98" s="80"/>
      <c r="AQ98" s="76"/>
      <c r="AR98" s="80"/>
      <c r="AS98" s="81"/>
      <c r="AT98" s="82"/>
      <c r="AU98" s="82"/>
      <c r="AV98" s="325"/>
      <c r="AW98" s="325"/>
      <c r="AX98" s="325"/>
      <c r="AY98" s="326"/>
      <c r="AZ98" s="326"/>
      <c r="BA98" s="326"/>
      <c r="BB98" s="326"/>
      <c r="BC98" s="325"/>
      <c r="BD98" s="325"/>
      <c r="BE98" s="325"/>
      <c r="BF98" s="325"/>
      <c r="BG98" s="325"/>
    </row>
    <row r="99" spans="1:59" s="124" customFormat="1" ht="84" customHeight="1">
      <c r="A99" s="67" t="s">
        <v>4081</v>
      </c>
      <c r="B99" s="67" t="s">
        <v>23</v>
      </c>
      <c r="C99" s="68" t="s">
        <v>1027</v>
      </c>
      <c r="D99" s="126" t="s">
        <v>1028</v>
      </c>
      <c r="E99" s="68" t="s">
        <v>1029</v>
      </c>
      <c r="F99" s="67" t="s">
        <v>897</v>
      </c>
      <c r="G99" s="67" t="s">
        <v>35</v>
      </c>
      <c r="H99" s="67">
        <v>0</v>
      </c>
      <c r="I99" s="67">
        <v>470000000</v>
      </c>
      <c r="J99" s="67" t="s">
        <v>25</v>
      </c>
      <c r="K99" s="91" t="s">
        <v>4057</v>
      </c>
      <c r="L99" s="67" t="s">
        <v>26</v>
      </c>
      <c r="M99" s="73" t="s">
        <v>27</v>
      </c>
      <c r="N99" s="67" t="s">
        <v>4058</v>
      </c>
      <c r="O99" s="67" t="s">
        <v>28</v>
      </c>
      <c r="P99" s="67" t="s">
        <v>1030</v>
      </c>
      <c r="Q99" s="67" t="s">
        <v>29</v>
      </c>
      <c r="R99" s="67">
        <v>4</v>
      </c>
      <c r="S99" s="74">
        <v>6000</v>
      </c>
      <c r="T99" s="74">
        <f t="shared" si="25"/>
        <v>24000</v>
      </c>
      <c r="U99" s="74">
        <f t="shared" si="26"/>
        <v>26880.000000000004</v>
      </c>
      <c r="V99" s="67"/>
      <c r="W99" s="67" t="s">
        <v>265</v>
      </c>
      <c r="X99" s="67" t="s">
        <v>4060</v>
      </c>
      <c r="Y99" s="87"/>
      <c r="Z99" s="3"/>
      <c r="AA99" s="2"/>
      <c r="AB99" s="7"/>
      <c r="AC99" s="5"/>
      <c r="AD99" s="5"/>
      <c r="AE99" s="5"/>
      <c r="AF99" s="5"/>
      <c r="AG99" s="14"/>
      <c r="AH99" s="2"/>
      <c r="AI99" s="2"/>
      <c r="AJ99" s="3"/>
      <c r="AK99" s="7"/>
      <c r="AL99" s="3"/>
      <c r="AM99" s="2"/>
      <c r="AN99" s="4"/>
      <c r="AO99" s="3"/>
      <c r="AP99" s="4"/>
      <c r="AQ99" s="3"/>
      <c r="AR99" s="4"/>
      <c r="AS99" s="8"/>
      <c r="AT99" s="1"/>
      <c r="AU99" s="1"/>
      <c r="AY99" s="125"/>
      <c r="AZ99" s="125"/>
      <c r="BA99" s="125"/>
      <c r="BB99" s="125"/>
    </row>
    <row r="100" spans="1:59" s="37" customFormat="1" ht="96.75" customHeight="1">
      <c r="A100" s="67" t="s">
        <v>2538</v>
      </c>
      <c r="B100" s="67" t="s">
        <v>23</v>
      </c>
      <c r="C100" s="67" t="s">
        <v>948</v>
      </c>
      <c r="D100" s="72" t="s">
        <v>949</v>
      </c>
      <c r="E100" s="67" t="s">
        <v>950</v>
      </c>
      <c r="F100" s="67" t="s">
        <v>860</v>
      </c>
      <c r="G100" s="67" t="s">
        <v>24</v>
      </c>
      <c r="H100" s="67">
        <v>0</v>
      </c>
      <c r="I100" s="67">
        <v>470000000</v>
      </c>
      <c r="J100" s="67" t="s">
        <v>25</v>
      </c>
      <c r="K100" s="67" t="s">
        <v>1604</v>
      </c>
      <c r="L100" s="67" t="s">
        <v>26</v>
      </c>
      <c r="M100" s="73" t="s">
        <v>27</v>
      </c>
      <c r="N100" s="67" t="s">
        <v>647</v>
      </c>
      <c r="O100" s="67" t="s">
        <v>28</v>
      </c>
      <c r="P100" s="67" t="s">
        <v>768</v>
      </c>
      <c r="Q100" s="67" t="s">
        <v>767</v>
      </c>
      <c r="R100" s="67" t="s">
        <v>3150</v>
      </c>
      <c r="S100" s="74">
        <v>130</v>
      </c>
      <c r="T100" s="74">
        <f t="shared" si="25"/>
        <v>0</v>
      </c>
      <c r="U100" s="74">
        <f t="shared" si="26"/>
        <v>0</v>
      </c>
      <c r="V100" s="67"/>
      <c r="W100" s="67" t="s">
        <v>265</v>
      </c>
      <c r="X100" s="67"/>
      <c r="Y100" s="75"/>
      <c r="Z100" s="76"/>
      <c r="AA100" s="75"/>
      <c r="AB100" s="77"/>
      <c r="AC100" s="78"/>
      <c r="AD100" s="78"/>
      <c r="AE100" s="78"/>
      <c r="AF100" s="78"/>
      <c r="AG100" s="79"/>
      <c r="AH100" s="75"/>
      <c r="AI100" s="75"/>
      <c r="AJ100" s="76"/>
      <c r="AK100" s="77"/>
      <c r="AL100" s="76"/>
      <c r="AM100" s="75"/>
      <c r="AN100" s="80"/>
      <c r="AO100" s="76"/>
      <c r="AP100" s="80"/>
      <c r="AQ100" s="76"/>
      <c r="AR100" s="80"/>
      <c r="AS100" s="81"/>
      <c r="AT100" s="82"/>
      <c r="AU100" s="82"/>
      <c r="AV100" s="325"/>
      <c r="AW100" s="325"/>
      <c r="AX100" s="325"/>
      <c r="AY100" s="326"/>
      <c r="AZ100" s="326"/>
      <c r="BA100" s="326"/>
      <c r="BB100" s="326"/>
      <c r="BC100" s="325"/>
      <c r="BD100" s="325"/>
      <c r="BE100" s="325"/>
      <c r="BF100" s="325"/>
      <c r="BG100" s="325"/>
    </row>
    <row r="101" spans="1:59" s="37" customFormat="1" ht="96.75" customHeight="1">
      <c r="A101" s="67" t="s">
        <v>3600</v>
      </c>
      <c r="B101" s="67" t="s">
        <v>23</v>
      </c>
      <c r="C101" s="67" t="s">
        <v>948</v>
      </c>
      <c r="D101" s="72" t="s">
        <v>949</v>
      </c>
      <c r="E101" s="67" t="s">
        <v>950</v>
      </c>
      <c r="F101" s="67" t="s">
        <v>860</v>
      </c>
      <c r="G101" s="67" t="s">
        <v>24</v>
      </c>
      <c r="H101" s="67">
        <v>0</v>
      </c>
      <c r="I101" s="67">
        <v>470000000</v>
      </c>
      <c r="J101" s="67" t="s">
        <v>25</v>
      </c>
      <c r="K101" s="67" t="s">
        <v>622</v>
      </c>
      <c r="L101" s="67" t="s">
        <v>26</v>
      </c>
      <c r="M101" s="73" t="s">
        <v>27</v>
      </c>
      <c r="N101" s="67" t="s">
        <v>647</v>
      </c>
      <c r="O101" s="67" t="s">
        <v>28</v>
      </c>
      <c r="P101" s="67" t="s">
        <v>768</v>
      </c>
      <c r="Q101" s="67" t="s">
        <v>767</v>
      </c>
      <c r="R101" s="67" t="s">
        <v>3150</v>
      </c>
      <c r="S101" s="74">
        <v>130</v>
      </c>
      <c r="T101" s="74">
        <f t="shared" si="25"/>
        <v>0</v>
      </c>
      <c r="U101" s="74">
        <f t="shared" si="26"/>
        <v>0</v>
      </c>
      <c r="V101" s="67"/>
      <c r="W101" s="67" t="s">
        <v>265</v>
      </c>
      <c r="X101" s="67" t="s">
        <v>3205</v>
      </c>
      <c r="Y101" s="75"/>
      <c r="Z101" s="76"/>
      <c r="AA101" s="75"/>
      <c r="AB101" s="77"/>
      <c r="AC101" s="78"/>
      <c r="AD101" s="78"/>
      <c r="AE101" s="78"/>
      <c r="AF101" s="78"/>
      <c r="AG101" s="79"/>
      <c r="AH101" s="75"/>
      <c r="AI101" s="75"/>
      <c r="AJ101" s="76"/>
      <c r="AK101" s="77"/>
      <c r="AL101" s="76"/>
      <c r="AM101" s="75"/>
      <c r="AN101" s="80"/>
      <c r="AO101" s="76"/>
      <c r="AP101" s="80"/>
      <c r="AQ101" s="76"/>
      <c r="AR101" s="80"/>
      <c r="AS101" s="81"/>
      <c r="AT101" s="82"/>
      <c r="AU101" s="82"/>
      <c r="AV101" s="325"/>
      <c r="AW101" s="325"/>
      <c r="AX101" s="325"/>
      <c r="AY101" s="326"/>
      <c r="AZ101" s="326"/>
      <c r="BA101" s="326"/>
      <c r="BB101" s="326"/>
      <c r="BC101" s="325"/>
      <c r="BD101" s="325"/>
      <c r="BE101" s="325"/>
      <c r="BF101" s="325"/>
      <c r="BG101" s="325"/>
    </row>
    <row r="102" spans="1:59" s="124" customFormat="1" ht="96.75" customHeight="1">
      <c r="A102" s="67" t="s">
        <v>4082</v>
      </c>
      <c r="B102" s="67" t="s">
        <v>23</v>
      </c>
      <c r="C102" s="67" t="s">
        <v>948</v>
      </c>
      <c r="D102" s="72" t="s">
        <v>949</v>
      </c>
      <c r="E102" s="67" t="s">
        <v>950</v>
      </c>
      <c r="F102" s="67" t="s">
        <v>860</v>
      </c>
      <c r="G102" s="67" t="s">
        <v>35</v>
      </c>
      <c r="H102" s="67">
        <v>0</v>
      </c>
      <c r="I102" s="67">
        <v>470000000</v>
      </c>
      <c r="J102" s="67" t="s">
        <v>25</v>
      </c>
      <c r="K102" s="91" t="s">
        <v>4057</v>
      </c>
      <c r="L102" s="67" t="s">
        <v>26</v>
      </c>
      <c r="M102" s="73" t="s">
        <v>27</v>
      </c>
      <c r="N102" s="67" t="s">
        <v>4058</v>
      </c>
      <c r="O102" s="67" t="s">
        <v>28</v>
      </c>
      <c r="P102" s="67" t="s">
        <v>768</v>
      </c>
      <c r="Q102" s="67" t="s">
        <v>767</v>
      </c>
      <c r="R102" s="67">
        <v>50</v>
      </c>
      <c r="S102" s="74">
        <v>130</v>
      </c>
      <c r="T102" s="74">
        <f t="shared" si="25"/>
        <v>6500</v>
      </c>
      <c r="U102" s="74">
        <f t="shared" si="26"/>
        <v>7280.0000000000009</v>
      </c>
      <c r="V102" s="67"/>
      <c r="W102" s="67" t="s">
        <v>265</v>
      </c>
      <c r="X102" s="67" t="s">
        <v>4060</v>
      </c>
      <c r="Y102" s="87"/>
      <c r="Z102" s="3"/>
      <c r="AA102" s="2"/>
      <c r="AB102" s="7"/>
      <c r="AC102" s="5"/>
      <c r="AD102" s="5"/>
      <c r="AE102" s="5"/>
      <c r="AF102" s="5"/>
      <c r="AG102" s="14"/>
      <c r="AH102" s="2"/>
      <c r="AI102" s="2"/>
      <c r="AJ102" s="3"/>
      <c r="AK102" s="7"/>
      <c r="AL102" s="3"/>
      <c r="AM102" s="2"/>
      <c r="AN102" s="4"/>
      <c r="AO102" s="3"/>
      <c r="AP102" s="4"/>
      <c r="AQ102" s="3"/>
      <c r="AR102" s="4"/>
      <c r="AS102" s="8"/>
      <c r="AT102" s="1"/>
      <c r="AU102" s="1"/>
      <c r="AY102" s="125"/>
      <c r="AZ102" s="125"/>
      <c r="BA102" s="125"/>
      <c r="BB102" s="125"/>
    </row>
    <row r="103" spans="1:59" s="37" customFormat="1" ht="69" customHeight="1">
      <c r="A103" s="67" t="s">
        <v>2539</v>
      </c>
      <c r="B103" s="67" t="s">
        <v>23</v>
      </c>
      <c r="C103" s="70" t="s">
        <v>953</v>
      </c>
      <c r="D103" s="72" t="s">
        <v>951</v>
      </c>
      <c r="E103" s="67" t="s">
        <v>952</v>
      </c>
      <c r="F103" s="67" t="s">
        <v>861</v>
      </c>
      <c r="G103" s="67" t="s">
        <v>24</v>
      </c>
      <c r="H103" s="67">
        <v>0</v>
      </c>
      <c r="I103" s="67">
        <v>470000000</v>
      </c>
      <c r="J103" s="67" t="s">
        <v>25</v>
      </c>
      <c r="K103" s="67" t="s">
        <v>1604</v>
      </c>
      <c r="L103" s="67" t="s">
        <v>26</v>
      </c>
      <c r="M103" s="73" t="s">
        <v>27</v>
      </c>
      <c r="N103" s="67" t="s">
        <v>647</v>
      </c>
      <c r="O103" s="67" t="s">
        <v>28</v>
      </c>
      <c r="P103" s="67" t="s">
        <v>955</v>
      </c>
      <c r="Q103" s="67" t="s">
        <v>954</v>
      </c>
      <c r="R103" s="67" t="s">
        <v>3150</v>
      </c>
      <c r="S103" s="74">
        <v>21000</v>
      </c>
      <c r="T103" s="74">
        <f t="shared" si="25"/>
        <v>0</v>
      </c>
      <c r="U103" s="74">
        <f t="shared" si="26"/>
        <v>0</v>
      </c>
      <c r="V103" s="67"/>
      <c r="W103" s="67" t="s">
        <v>265</v>
      </c>
      <c r="X103" s="67"/>
      <c r="Y103" s="87"/>
      <c r="Z103" s="3"/>
      <c r="AA103" s="2"/>
      <c r="AB103" s="7"/>
      <c r="AC103" s="5"/>
      <c r="AD103" s="5"/>
      <c r="AE103" s="5"/>
      <c r="AF103" s="5"/>
      <c r="AG103" s="14"/>
      <c r="AH103" s="2"/>
      <c r="AI103" s="2"/>
      <c r="AJ103" s="3"/>
      <c r="AK103" s="7"/>
      <c r="AL103" s="3"/>
      <c r="AM103" s="2"/>
      <c r="AN103" s="4"/>
      <c r="AO103" s="3"/>
      <c r="AP103" s="4"/>
      <c r="AQ103" s="3"/>
      <c r="AR103" s="4"/>
      <c r="AS103" s="8"/>
      <c r="AT103" s="1"/>
      <c r="AU103" s="1"/>
      <c r="AY103" s="38"/>
      <c r="AZ103" s="38"/>
      <c r="BA103" s="38"/>
      <c r="BB103" s="38"/>
    </row>
    <row r="104" spans="1:59" s="124" customFormat="1" ht="66" customHeight="1">
      <c r="A104" s="67" t="s">
        <v>4083</v>
      </c>
      <c r="B104" s="67" t="s">
        <v>23</v>
      </c>
      <c r="C104" s="70" t="s">
        <v>953</v>
      </c>
      <c r="D104" s="72" t="s">
        <v>951</v>
      </c>
      <c r="E104" s="67" t="s">
        <v>952</v>
      </c>
      <c r="F104" s="67" t="s">
        <v>861</v>
      </c>
      <c r="G104" s="67" t="s">
        <v>35</v>
      </c>
      <c r="H104" s="67">
        <v>0</v>
      </c>
      <c r="I104" s="67">
        <v>470000000</v>
      </c>
      <c r="J104" s="67" t="s">
        <v>25</v>
      </c>
      <c r="K104" s="91" t="s">
        <v>4057</v>
      </c>
      <c r="L104" s="67" t="s">
        <v>26</v>
      </c>
      <c r="M104" s="73" t="s">
        <v>27</v>
      </c>
      <c r="N104" s="67" t="s">
        <v>4058</v>
      </c>
      <c r="O104" s="67" t="s">
        <v>28</v>
      </c>
      <c r="P104" s="67" t="s">
        <v>955</v>
      </c>
      <c r="Q104" s="67" t="s">
        <v>954</v>
      </c>
      <c r="R104" s="67">
        <v>7</v>
      </c>
      <c r="S104" s="74">
        <v>21000</v>
      </c>
      <c r="T104" s="74">
        <f t="shared" si="25"/>
        <v>147000</v>
      </c>
      <c r="U104" s="74">
        <f t="shared" si="26"/>
        <v>164640.00000000003</v>
      </c>
      <c r="V104" s="67"/>
      <c r="W104" s="67" t="s">
        <v>265</v>
      </c>
      <c r="X104" s="67" t="s">
        <v>4060</v>
      </c>
      <c r="Y104" s="87"/>
      <c r="Z104" s="3"/>
      <c r="AA104" s="2"/>
      <c r="AB104" s="7"/>
      <c r="AC104" s="5"/>
      <c r="AD104" s="5"/>
      <c r="AE104" s="5"/>
      <c r="AF104" s="5"/>
      <c r="AG104" s="14"/>
      <c r="AH104" s="2"/>
      <c r="AI104" s="2"/>
      <c r="AJ104" s="3"/>
      <c r="AK104" s="7"/>
      <c r="AL104" s="3"/>
      <c r="AM104" s="2"/>
      <c r="AN104" s="4"/>
      <c r="AO104" s="3"/>
      <c r="AP104" s="4"/>
      <c r="AQ104" s="3"/>
      <c r="AR104" s="4"/>
      <c r="AS104" s="8"/>
      <c r="AT104" s="1"/>
      <c r="AU104" s="1"/>
      <c r="AY104" s="125"/>
      <c r="AZ104" s="125"/>
      <c r="BA104" s="125"/>
      <c r="BB104" s="125"/>
    </row>
    <row r="105" spans="1:59" s="37" customFormat="1" ht="52.5" customHeight="1">
      <c r="A105" s="67" t="s">
        <v>2540</v>
      </c>
      <c r="B105" s="67" t="s">
        <v>23</v>
      </c>
      <c r="C105" s="67" t="s">
        <v>956</v>
      </c>
      <c r="D105" s="72" t="s">
        <v>957</v>
      </c>
      <c r="E105" s="67" t="s">
        <v>958</v>
      </c>
      <c r="F105" s="67" t="s">
        <v>862</v>
      </c>
      <c r="G105" s="67" t="s">
        <v>24</v>
      </c>
      <c r="H105" s="67">
        <v>0</v>
      </c>
      <c r="I105" s="67">
        <v>470000000</v>
      </c>
      <c r="J105" s="67" t="s">
        <v>25</v>
      </c>
      <c r="K105" s="67" t="s">
        <v>1604</v>
      </c>
      <c r="L105" s="67" t="s">
        <v>26</v>
      </c>
      <c r="M105" s="73" t="s">
        <v>27</v>
      </c>
      <c r="N105" s="67" t="s">
        <v>647</v>
      </c>
      <c r="O105" s="67" t="s">
        <v>28</v>
      </c>
      <c r="P105" s="67" t="s">
        <v>521</v>
      </c>
      <c r="Q105" s="67" t="s">
        <v>105</v>
      </c>
      <c r="R105" s="67" t="s">
        <v>3150</v>
      </c>
      <c r="S105" s="74">
        <v>38000</v>
      </c>
      <c r="T105" s="74">
        <f t="shared" si="25"/>
        <v>0</v>
      </c>
      <c r="U105" s="74">
        <f t="shared" si="26"/>
        <v>0</v>
      </c>
      <c r="V105" s="67"/>
      <c r="W105" s="67" t="s">
        <v>265</v>
      </c>
      <c r="X105" s="67"/>
      <c r="Y105" s="87"/>
      <c r="Z105" s="3"/>
      <c r="AA105" s="2"/>
      <c r="AB105" s="7"/>
      <c r="AC105" s="5"/>
      <c r="AD105" s="5"/>
      <c r="AE105" s="5"/>
      <c r="AF105" s="5"/>
      <c r="AG105" s="14"/>
      <c r="AH105" s="2"/>
      <c r="AI105" s="2"/>
      <c r="AJ105" s="3"/>
      <c r="AK105" s="7"/>
      <c r="AL105" s="3"/>
      <c r="AM105" s="2"/>
      <c r="AN105" s="4"/>
      <c r="AO105" s="3"/>
      <c r="AP105" s="4"/>
      <c r="AQ105" s="3"/>
      <c r="AR105" s="4"/>
      <c r="AS105" s="8"/>
      <c r="AT105" s="1"/>
      <c r="AU105" s="1"/>
      <c r="AY105" s="38"/>
      <c r="AZ105" s="38"/>
      <c r="BA105" s="38"/>
      <c r="BB105" s="38"/>
    </row>
    <row r="106" spans="1:59" s="124" customFormat="1" ht="74.25" customHeight="1">
      <c r="A106" s="67" t="s">
        <v>4084</v>
      </c>
      <c r="B106" s="67" t="s">
        <v>23</v>
      </c>
      <c r="C106" s="67" t="s">
        <v>956</v>
      </c>
      <c r="D106" s="72" t="s">
        <v>957</v>
      </c>
      <c r="E106" s="67" t="s">
        <v>958</v>
      </c>
      <c r="F106" s="67" t="s">
        <v>862</v>
      </c>
      <c r="G106" s="67" t="s">
        <v>35</v>
      </c>
      <c r="H106" s="67">
        <v>0</v>
      </c>
      <c r="I106" s="67">
        <v>470000000</v>
      </c>
      <c r="J106" s="67" t="s">
        <v>25</v>
      </c>
      <c r="K106" s="91" t="s">
        <v>4057</v>
      </c>
      <c r="L106" s="67" t="s">
        <v>26</v>
      </c>
      <c r="M106" s="73" t="s">
        <v>27</v>
      </c>
      <c r="N106" s="67" t="s">
        <v>4058</v>
      </c>
      <c r="O106" s="67" t="s">
        <v>28</v>
      </c>
      <c r="P106" s="67" t="s">
        <v>521</v>
      </c>
      <c r="Q106" s="67" t="s">
        <v>105</v>
      </c>
      <c r="R106" s="67">
        <v>3</v>
      </c>
      <c r="S106" s="74">
        <v>38000</v>
      </c>
      <c r="T106" s="74">
        <f t="shared" si="25"/>
        <v>114000</v>
      </c>
      <c r="U106" s="74">
        <f t="shared" si="26"/>
        <v>127680.00000000001</v>
      </c>
      <c r="V106" s="67"/>
      <c r="W106" s="67" t="s">
        <v>265</v>
      </c>
      <c r="X106" s="67" t="s">
        <v>4060</v>
      </c>
      <c r="Y106" s="87"/>
      <c r="Z106" s="3"/>
      <c r="AA106" s="2"/>
      <c r="AB106" s="7"/>
      <c r="AC106" s="5"/>
      <c r="AD106" s="5"/>
      <c r="AE106" s="5"/>
      <c r="AF106" s="5"/>
      <c r="AG106" s="14"/>
      <c r="AH106" s="2"/>
      <c r="AI106" s="2"/>
      <c r="AJ106" s="3"/>
      <c r="AK106" s="7"/>
      <c r="AL106" s="3"/>
      <c r="AM106" s="2"/>
      <c r="AN106" s="4"/>
      <c r="AO106" s="3"/>
      <c r="AP106" s="4"/>
      <c r="AQ106" s="3"/>
      <c r="AR106" s="4"/>
      <c r="AS106" s="8"/>
      <c r="AT106" s="1"/>
      <c r="AU106" s="1"/>
      <c r="AY106" s="125"/>
      <c r="AZ106" s="125"/>
      <c r="BA106" s="125"/>
      <c r="BB106" s="125"/>
    </row>
    <row r="107" spans="1:59" s="37" customFormat="1" ht="78" customHeight="1">
      <c r="A107" s="67" t="s">
        <v>2541</v>
      </c>
      <c r="B107" s="67" t="s">
        <v>23</v>
      </c>
      <c r="C107" s="67" t="s">
        <v>960</v>
      </c>
      <c r="D107" s="72" t="s">
        <v>961</v>
      </c>
      <c r="E107" s="67" t="s">
        <v>959</v>
      </c>
      <c r="F107" s="67" t="s">
        <v>863</v>
      </c>
      <c r="G107" s="67" t="s">
        <v>24</v>
      </c>
      <c r="H107" s="67">
        <v>0</v>
      </c>
      <c r="I107" s="67">
        <v>470000000</v>
      </c>
      <c r="J107" s="67" t="s">
        <v>25</v>
      </c>
      <c r="K107" s="67" t="s">
        <v>1604</v>
      </c>
      <c r="L107" s="67" t="s">
        <v>26</v>
      </c>
      <c r="M107" s="73" t="s">
        <v>27</v>
      </c>
      <c r="N107" s="67" t="s">
        <v>647</v>
      </c>
      <c r="O107" s="67" t="s">
        <v>28</v>
      </c>
      <c r="P107" s="67">
        <v>796</v>
      </c>
      <c r="Q107" s="67" t="s">
        <v>29</v>
      </c>
      <c r="R107" s="67" t="s">
        <v>3150</v>
      </c>
      <c r="S107" s="74">
        <v>350</v>
      </c>
      <c r="T107" s="74">
        <f t="shared" ref="T107:T124" si="27">S107*R107</f>
        <v>0</v>
      </c>
      <c r="U107" s="74">
        <f t="shared" ref="U107:U124" si="28">T107*1.12</f>
        <v>0</v>
      </c>
      <c r="V107" s="67"/>
      <c r="W107" s="67" t="s">
        <v>265</v>
      </c>
      <c r="X107" s="67"/>
      <c r="Y107" s="87"/>
      <c r="Z107" s="3"/>
      <c r="AA107" s="2"/>
      <c r="AB107" s="7"/>
      <c r="AC107" s="5"/>
      <c r="AD107" s="5"/>
      <c r="AE107" s="5"/>
      <c r="AF107" s="5"/>
      <c r="AG107" s="14"/>
      <c r="AH107" s="2"/>
      <c r="AI107" s="2"/>
      <c r="AJ107" s="3"/>
      <c r="AK107" s="7"/>
      <c r="AL107" s="3"/>
      <c r="AM107" s="2"/>
      <c r="AN107" s="4"/>
      <c r="AO107" s="3"/>
      <c r="AP107" s="4"/>
      <c r="AQ107" s="3"/>
      <c r="AR107" s="4"/>
      <c r="AS107" s="8"/>
      <c r="AT107" s="1"/>
      <c r="AU107" s="1"/>
      <c r="AY107" s="38"/>
      <c r="AZ107" s="38"/>
      <c r="BA107" s="38"/>
      <c r="BB107" s="38"/>
    </row>
    <row r="108" spans="1:59" s="37" customFormat="1" ht="78" customHeight="1">
      <c r="A108" s="67" t="s">
        <v>3601</v>
      </c>
      <c r="B108" s="67" t="s">
        <v>23</v>
      </c>
      <c r="C108" s="67" t="s">
        <v>960</v>
      </c>
      <c r="D108" s="72" t="s">
        <v>961</v>
      </c>
      <c r="E108" s="67" t="s">
        <v>959</v>
      </c>
      <c r="F108" s="67" t="s">
        <v>863</v>
      </c>
      <c r="G108" s="67" t="s">
        <v>24</v>
      </c>
      <c r="H108" s="67">
        <v>0</v>
      </c>
      <c r="I108" s="67">
        <v>470000000</v>
      </c>
      <c r="J108" s="67" t="s">
        <v>25</v>
      </c>
      <c r="K108" s="67" t="s">
        <v>622</v>
      </c>
      <c r="L108" s="67" t="s">
        <v>26</v>
      </c>
      <c r="M108" s="73" t="s">
        <v>27</v>
      </c>
      <c r="N108" s="67" t="s">
        <v>647</v>
      </c>
      <c r="O108" s="67" t="s">
        <v>28</v>
      </c>
      <c r="P108" s="67">
        <v>796</v>
      </c>
      <c r="Q108" s="67" t="s">
        <v>29</v>
      </c>
      <c r="R108" s="67" t="s">
        <v>3150</v>
      </c>
      <c r="S108" s="74">
        <v>350</v>
      </c>
      <c r="T108" s="74">
        <f t="shared" si="27"/>
        <v>0</v>
      </c>
      <c r="U108" s="74">
        <f t="shared" si="28"/>
        <v>0</v>
      </c>
      <c r="V108" s="67"/>
      <c r="W108" s="67" t="s">
        <v>265</v>
      </c>
      <c r="X108" s="67" t="s">
        <v>3205</v>
      </c>
      <c r="Y108" s="87"/>
      <c r="Z108" s="3"/>
      <c r="AA108" s="2"/>
      <c r="AB108" s="7"/>
      <c r="AC108" s="5"/>
      <c r="AD108" s="5"/>
      <c r="AE108" s="5"/>
      <c r="AF108" s="5"/>
      <c r="AG108" s="14"/>
      <c r="AH108" s="2"/>
      <c r="AI108" s="2"/>
      <c r="AJ108" s="3"/>
      <c r="AK108" s="7"/>
      <c r="AL108" s="3"/>
      <c r="AM108" s="2"/>
      <c r="AN108" s="4"/>
      <c r="AO108" s="3"/>
      <c r="AP108" s="4"/>
      <c r="AQ108" s="3"/>
      <c r="AR108" s="4"/>
      <c r="AS108" s="8"/>
      <c r="AT108" s="1"/>
      <c r="AU108" s="1"/>
      <c r="AY108" s="38"/>
      <c r="AZ108" s="38"/>
      <c r="BA108" s="38"/>
      <c r="BB108" s="38"/>
    </row>
    <row r="109" spans="1:59" s="124" customFormat="1" ht="78" customHeight="1">
      <c r="A109" s="67" t="s">
        <v>4063</v>
      </c>
      <c r="B109" s="67" t="s">
        <v>23</v>
      </c>
      <c r="C109" s="67" t="s">
        <v>960</v>
      </c>
      <c r="D109" s="72" t="s">
        <v>961</v>
      </c>
      <c r="E109" s="67" t="s">
        <v>959</v>
      </c>
      <c r="F109" s="67" t="s">
        <v>863</v>
      </c>
      <c r="G109" s="67" t="s">
        <v>35</v>
      </c>
      <c r="H109" s="67">
        <v>0</v>
      </c>
      <c r="I109" s="67">
        <v>470000000</v>
      </c>
      <c r="J109" s="67" t="s">
        <v>25</v>
      </c>
      <c r="K109" s="91" t="s">
        <v>4057</v>
      </c>
      <c r="L109" s="67" t="s">
        <v>26</v>
      </c>
      <c r="M109" s="73" t="s">
        <v>27</v>
      </c>
      <c r="N109" s="67" t="s">
        <v>4058</v>
      </c>
      <c r="O109" s="67" t="s">
        <v>28</v>
      </c>
      <c r="P109" s="67">
        <v>796</v>
      </c>
      <c r="Q109" s="67" t="s">
        <v>29</v>
      </c>
      <c r="R109" s="67">
        <v>5</v>
      </c>
      <c r="S109" s="74">
        <v>350</v>
      </c>
      <c r="T109" s="74">
        <f t="shared" si="27"/>
        <v>1750</v>
      </c>
      <c r="U109" s="74">
        <f t="shared" si="28"/>
        <v>1960.0000000000002</v>
      </c>
      <c r="V109" s="67"/>
      <c r="W109" s="67" t="s">
        <v>265</v>
      </c>
      <c r="X109" s="67" t="s">
        <v>4060</v>
      </c>
      <c r="Y109" s="87"/>
      <c r="Z109" s="3"/>
      <c r="AA109" s="2"/>
      <c r="AB109" s="7"/>
      <c r="AC109" s="5"/>
      <c r="AD109" s="5"/>
      <c r="AE109" s="5"/>
      <c r="AF109" s="5"/>
      <c r="AG109" s="14"/>
      <c r="AH109" s="2"/>
      <c r="AI109" s="2"/>
      <c r="AJ109" s="3"/>
      <c r="AK109" s="7"/>
      <c r="AL109" s="3"/>
      <c r="AM109" s="2"/>
      <c r="AN109" s="4"/>
      <c r="AO109" s="3"/>
      <c r="AP109" s="4"/>
      <c r="AQ109" s="3"/>
      <c r="AR109" s="4"/>
      <c r="AS109" s="8"/>
      <c r="AT109" s="1"/>
      <c r="AU109" s="1"/>
      <c r="AY109" s="125"/>
      <c r="AZ109" s="125"/>
      <c r="BA109" s="125"/>
      <c r="BB109" s="125"/>
    </row>
    <row r="110" spans="1:59" s="37" customFormat="1" ht="98.25" customHeight="1">
      <c r="A110" s="67" t="s">
        <v>2542</v>
      </c>
      <c r="B110" s="67" t="s">
        <v>23</v>
      </c>
      <c r="C110" s="67" t="s">
        <v>964</v>
      </c>
      <c r="D110" s="72" t="s">
        <v>962</v>
      </c>
      <c r="E110" s="67" t="s">
        <v>963</v>
      </c>
      <c r="F110" s="67" t="s">
        <v>893</v>
      </c>
      <c r="G110" s="67" t="s">
        <v>24</v>
      </c>
      <c r="H110" s="67">
        <v>0</v>
      </c>
      <c r="I110" s="67">
        <v>470000000</v>
      </c>
      <c r="J110" s="67" t="s">
        <v>25</v>
      </c>
      <c r="K110" s="67" t="s">
        <v>1604</v>
      </c>
      <c r="L110" s="67" t="s">
        <v>26</v>
      </c>
      <c r="M110" s="73" t="s">
        <v>27</v>
      </c>
      <c r="N110" s="67" t="s">
        <v>647</v>
      </c>
      <c r="O110" s="67" t="s">
        <v>28</v>
      </c>
      <c r="P110" s="67" t="s">
        <v>768</v>
      </c>
      <c r="Q110" s="67" t="s">
        <v>767</v>
      </c>
      <c r="R110" s="67" t="s">
        <v>3150</v>
      </c>
      <c r="S110" s="74">
        <v>2000</v>
      </c>
      <c r="T110" s="74">
        <f t="shared" si="27"/>
        <v>0</v>
      </c>
      <c r="U110" s="74">
        <f t="shared" si="28"/>
        <v>0</v>
      </c>
      <c r="V110" s="67"/>
      <c r="W110" s="67" t="s">
        <v>265</v>
      </c>
      <c r="X110" s="67"/>
      <c r="Y110" s="87"/>
      <c r="Z110" s="3"/>
      <c r="AA110" s="2"/>
      <c r="AB110" s="7"/>
      <c r="AC110" s="5"/>
      <c r="AD110" s="5"/>
      <c r="AE110" s="5"/>
      <c r="AF110" s="5"/>
      <c r="AG110" s="14"/>
      <c r="AH110" s="2"/>
      <c r="AI110" s="2"/>
      <c r="AJ110" s="3"/>
      <c r="AK110" s="7"/>
      <c r="AL110" s="3"/>
      <c r="AM110" s="2"/>
      <c r="AN110" s="4"/>
      <c r="AO110" s="3"/>
      <c r="AP110" s="4"/>
      <c r="AQ110" s="3"/>
      <c r="AR110" s="4"/>
      <c r="AS110" s="8"/>
      <c r="AT110" s="1"/>
      <c r="AU110" s="1"/>
      <c r="AY110" s="38"/>
      <c r="AZ110" s="38"/>
      <c r="BA110" s="38"/>
      <c r="BB110" s="38"/>
    </row>
    <row r="111" spans="1:59" s="37" customFormat="1" ht="98.25" customHeight="1">
      <c r="A111" s="67" t="s">
        <v>3602</v>
      </c>
      <c r="B111" s="67" t="s">
        <v>23</v>
      </c>
      <c r="C111" s="67" t="s">
        <v>964</v>
      </c>
      <c r="D111" s="72" t="s">
        <v>962</v>
      </c>
      <c r="E111" s="67" t="s">
        <v>963</v>
      </c>
      <c r="F111" s="67" t="s">
        <v>893</v>
      </c>
      <c r="G111" s="67" t="s">
        <v>24</v>
      </c>
      <c r="H111" s="67">
        <v>0</v>
      </c>
      <c r="I111" s="67">
        <v>470000000</v>
      </c>
      <c r="J111" s="67" t="s">
        <v>25</v>
      </c>
      <c r="K111" s="67" t="s">
        <v>622</v>
      </c>
      <c r="L111" s="67" t="s">
        <v>26</v>
      </c>
      <c r="M111" s="73" t="s">
        <v>27</v>
      </c>
      <c r="N111" s="67" t="s">
        <v>647</v>
      </c>
      <c r="O111" s="67" t="s">
        <v>28</v>
      </c>
      <c r="P111" s="67" t="s">
        <v>768</v>
      </c>
      <c r="Q111" s="67" t="s">
        <v>767</v>
      </c>
      <c r="R111" s="67" t="s">
        <v>3150</v>
      </c>
      <c r="S111" s="74">
        <v>2000</v>
      </c>
      <c r="T111" s="74">
        <f t="shared" si="27"/>
        <v>0</v>
      </c>
      <c r="U111" s="74">
        <f t="shared" si="28"/>
        <v>0</v>
      </c>
      <c r="V111" s="67"/>
      <c r="W111" s="67" t="s">
        <v>265</v>
      </c>
      <c r="X111" s="67" t="s">
        <v>3205</v>
      </c>
      <c r="Y111" s="87"/>
      <c r="Z111" s="3"/>
      <c r="AA111" s="2"/>
      <c r="AB111" s="7"/>
      <c r="AC111" s="5"/>
      <c r="AD111" s="5"/>
      <c r="AE111" s="5"/>
      <c r="AF111" s="5"/>
      <c r="AG111" s="14"/>
      <c r="AH111" s="2"/>
      <c r="AI111" s="2"/>
      <c r="AJ111" s="3"/>
      <c r="AK111" s="7"/>
      <c r="AL111" s="3"/>
      <c r="AM111" s="2"/>
      <c r="AN111" s="4"/>
      <c r="AO111" s="3"/>
      <c r="AP111" s="4"/>
      <c r="AQ111" s="3"/>
      <c r="AR111" s="4"/>
      <c r="AS111" s="8"/>
      <c r="AT111" s="1"/>
      <c r="AU111" s="1"/>
      <c r="AY111" s="38"/>
      <c r="AZ111" s="38"/>
      <c r="BA111" s="38"/>
      <c r="BB111" s="38"/>
    </row>
    <row r="112" spans="1:59" s="124" customFormat="1" ht="98.25" customHeight="1">
      <c r="A112" s="67" t="s">
        <v>4085</v>
      </c>
      <c r="B112" s="67" t="s">
        <v>23</v>
      </c>
      <c r="C112" s="67" t="s">
        <v>964</v>
      </c>
      <c r="D112" s="72" t="s">
        <v>962</v>
      </c>
      <c r="E112" s="67" t="s">
        <v>963</v>
      </c>
      <c r="F112" s="67" t="s">
        <v>893</v>
      </c>
      <c r="G112" s="67" t="s">
        <v>35</v>
      </c>
      <c r="H112" s="67">
        <v>0</v>
      </c>
      <c r="I112" s="67">
        <v>470000000</v>
      </c>
      <c r="J112" s="67" t="s">
        <v>25</v>
      </c>
      <c r="K112" s="91" t="s">
        <v>4057</v>
      </c>
      <c r="L112" s="67" t="s">
        <v>26</v>
      </c>
      <c r="M112" s="73" t="s">
        <v>27</v>
      </c>
      <c r="N112" s="67" t="s">
        <v>4058</v>
      </c>
      <c r="O112" s="67" t="s">
        <v>28</v>
      </c>
      <c r="P112" s="67" t="s">
        <v>768</v>
      </c>
      <c r="Q112" s="67" t="s">
        <v>767</v>
      </c>
      <c r="R112" s="67">
        <v>50</v>
      </c>
      <c r="S112" s="74">
        <v>2000</v>
      </c>
      <c r="T112" s="74">
        <f t="shared" si="27"/>
        <v>100000</v>
      </c>
      <c r="U112" s="74">
        <f t="shared" si="28"/>
        <v>112000.00000000001</v>
      </c>
      <c r="V112" s="67"/>
      <c r="W112" s="67" t="s">
        <v>265</v>
      </c>
      <c r="X112" s="67" t="s">
        <v>4060</v>
      </c>
      <c r="Y112" s="87"/>
      <c r="Z112" s="3"/>
      <c r="AA112" s="2"/>
      <c r="AB112" s="7"/>
      <c r="AC112" s="5"/>
      <c r="AD112" s="5"/>
      <c r="AE112" s="5"/>
      <c r="AF112" s="5"/>
      <c r="AG112" s="14"/>
      <c r="AH112" s="2"/>
      <c r="AI112" s="2"/>
      <c r="AJ112" s="3"/>
      <c r="AK112" s="7"/>
      <c r="AL112" s="3"/>
      <c r="AM112" s="2"/>
      <c r="AN112" s="4"/>
      <c r="AO112" s="3"/>
      <c r="AP112" s="4"/>
      <c r="AQ112" s="3"/>
      <c r="AR112" s="4"/>
      <c r="AS112" s="8"/>
      <c r="AT112" s="1"/>
      <c r="AU112" s="1"/>
      <c r="AY112" s="125"/>
      <c r="AZ112" s="125"/>
      <c r="BA112" s="125"/>
      <c r="BB112" s="125"/>
    </row>
    <row r="113" spans="1:54" s="37" customFormat="1" ht="94.5" customHeight="1">
      <c r="A113" s="67" t="s">
        <v>2543</v>
      </c>
      <c r="B113" s="67" t="s">
        <v>23</v>
      </c>
      <c r="C113" s="67" t="s">
        <v>965</v>
      </c>
      <c r="D113" s="72" t="s">
        <v>966</v>
      </c>
      <c r="E113" s="67" t="s">
        <v>967</v>
      </c>
      <c r="F113" s="67" t="s">
        <v>864</v>
      </c>
      <c r="G113" s="67" t="s">
        <v>24</v>
      </c>
      <c r="H113" s="67">
        <v>0</v>
      </c>
      <c r="I113" s="67">
        <v>470000000</v>
      </c>
      <c r="J113" s="67" t="s">
        <v>25</v>
      </c>
      <c r="K113" s="67" t="s">
        <v>1604</v>
      </c>
      <c r="L113" s="67" t="s">
        <v>26</v>
      </c>
      <c r="M113" s="73" t="s">
        <v>27</v>
      </c>
      <c r="N113" s="67" t="s">
        <v>647</v>
      </c>
      <c r="O113" s="67" t="s">
        <v>28</v>
      </c>
      <c r="P113" s="67">
        <v>796</v>
      </c>
      <c r="Q113" s="67" t="s">
        <v>29</v>
      </c>
      <c r="R113" s="67" t="s">
        <v>3150</v>
      </c>
      <c r="S113" s="74">
        <v>100</v>
      </c>
      <c r="T113" s="74">
        <f t="shared" si="27"/>
        <v>0</v>
      </c>
      <c r="U113" s="74">
        <f t="shared" si="28"/>
        <v>0</v>
      </c>
      <c r="V113" s="67"/>
      <c r="W113" s="67" t="s">
        <v>265</v>
      </c>
      <c r="X113" s="67"/>
      <c r="Y113" s="87"/>
      <c r="Z113" s="3"/>
      <c r="AA113" s="2"/>
      <c r="AB113" s="7"/>
      <c r="AC113" s="5"/>
      <c r="AD113" s="5"/>
      <c r="AE113" s="5"/>
      <c r="AF113" s="5"/>
      <c r="AG113" s="14"/>
      <c r="AH113" s="2"/>
      <c r="AI113" s="2"/>
      <c r="AJ113" s="3"/>
      <c r="AK113" s="7"/>
      <c r="AL113" s="3"/>
      <c r="AM113" s="2"/>
      <c r="AN113" s="4"/>
      <c r="AO113" s="3"/>
      <c r="AP113" s="4"/>
      <c r="AQ113" s="3"/>
      <c r="AR113" s="4"/>
      <c r="AS113" s="8"/>
      <c r="AT113" s="1"/>
      <c r="AU113" s="1"/>
      <c r="AY113" s="38"/>
      <c r="AZ113" s="38"/>
      <c r="BA113" s="38"/>
      <c r="BB113" s="38"/>
    </row>
    <row r="114" spans="1:54" s="37" customFormat="1" ht="69" customHeight="1">
      <c r="A114" s="67" t="s">
        <v>2544</v>
      </c>
      <c r="B114" s="67" t="s">
        <v>23</v>
      </c>
      <c r="C114" s="67" t="s">
        <v>968</v>
      </c>
      <c r="D114" s="72" t="s">
        <v>969</v>
      </c>
      <c r="E114" s="67" t="s">
        <v>970</v>
      </c>
      <c r="F114" s="67" t="s">
        <v>865</v>
      </c>
      <c r="G114" s="67" t="s">
        <v>24</v>
      </c>
      <c r="H114" s="67">
        <v>0</v>
      </c>
      <c r="I114" s="67">
        <v>470000000</v>
      </c>
      <c r="J114" s="67" t="s">
        <v>25</v>
      </c>
      <c r="K114" s="67" t="s">
        <v>1604</v>
      </c>
      <c r="L114" s="67" t="s">
        <v>26</v>
      </c>
      <c r="M114" s="73" t="s">
        <v>27</v>
      </c>
      <c r="N114" s="67" t="s">
        <v>647</v>
      </c>
      <c r="O114" s="67" t="s">
        <v>28</v>
      </c>
      <c r="P114" s="67">
        <v>796</v>
      </c>
      <c r="Q114" s="67" t="s">
        <v>29</v>
      </c>
      <c r="R114" s="67" t="s">
        <v>3150</v>
      </c>
      <c r="S114" s="74">
        <v>100</v>
      </c>
      <c r="T114" s="74">
        <f t="shared" si="27"/>
        <v>0</v>
      </c>
      <c r="U114" s="74">
        <f t="shared" si="28"/>
        <v>0</v>
      </c>
      <c r="V114" s="67"/>
      <c r="W114" s="67" t="s">
        <v>265</v>
      </c>
      <c r="X114" s="67"/>
      <c r="Y114" s="87"/>
      <c r="Z114" s="3"/>
      <c r="AA114" s="2"/>
      <c r="AB114" s="7"/>
      <c r="AC114" s="5"/>
      <c r="AD114" s="5"/>
      <c r="AE114" s="5"/>
      <c r="AF114" s="5"/>
      <c r="AG114" s="14"/>
      <c r="AH114" s="2"/>
      <c r="AI114" s="2"/>
      <c r="AJ114" s="3"/>
      <c r="AK114" s="7"/>
      <c r="AL114" s="3"/>
      <c r="AM114" s="2"/>
      <c r="AN114" s="4"/>
      <c r="AO114" s="3"/>
      <c r="AP114" s="4"/>
      <c r="AQ114" s="3"/>
      <c r="AR114" s="4"/>
      <c r="AS114" s="8"/>
      <c r="AT114" s="1"/>
      <c r="AU114" s="1"/>
      <c r="AY114" s="38"/>
      <c r="AZ114" s="38"/>
      <c r="BA114" s="38"/>
      <c r="BB114" s="38"/>
    </row>
    <row r="115" spans="1:54" s="37" customFormat="1" ht="99.75" customHeight="1">
      <c r="A115" s="67" t="s">
        <v>2545</v>
      </c>
      <c r="B115" s="67" t="s">
        <v>23</v>
      </c>
      <c r="C115" s="67" t="s">
        <v>971</v>
      </c>
      <c r="D115" s="72" t="s">
        <v>972</v>
      </c>
      <c r="E115" s="67" t="s">
        <v>973</v>
      </c>
      <c r="F115" s="67" t="s">
        <v>866</v>
      </c>
      <c r="G115" s="67" t="s">
        <v>24</v>
      </c>
      <c r="H115" s="67">
        <v>0</v>
      </c>
      <c r="I115" s="67">
        <v>470000000</v>
      </c>
      <c r="J115" s="67" t="s">
        <v>25</v>
      </c>
      <c r="K115" s="67" t="s">
        <v>1604</v>
      </c>
      <c r="L115" s="67" t="s">
        <v>26</v>
      </c>
      <c r="M115" s="73" t="s">
        <v>27</v>
      </c>
      <c r="N115" s="67" t="s">
        <v>647</v>
      </c>
      <c r="O115" s="67" t="s">
        <v>28</v>
      </c>
      <c r="P115" s="67" t="s">
        <v>87</v>
      </c>
      <c r="Q115" s="67" t="s">
        <v>88</v>
      </c>
      <c r="R115" s="67" t="s">
        <v>3150</v>
      </c>
      <c r="S115" s="74">
        <v>1000</v>
      </c>
      <c r="T115" s="74">
        <f t="shared" si="27"/>
        <v>0</v>
      </c>
      <c r="U115" s="74">
        <f t="shared" si="28"/>
        <v>0</v>
      </c>
      <c r="V115" s="67"/>
      <c r="W115" s="67" t="s">
        <v>265</v>
      </c>
      <c r="X115" s="67"/>
      <c r="Y115" s="87"/>
      <c r="Z115" s="3"/>
      <c r="AA115" s="2"/>
      <c r="AB115" s="7"/>
      <c r="AC115" s="5"/>
      <c r="AD115" s="5"/>
      <c r="AE115" s="5"/>
      <c r="AF115" s="5"/>
      <c r="AG115" s="14"/>
      <c r="AH115" s="2"/>
      <c r="AI115" s="2"/>
      <c r="AJ115" s="3"/>
      <c r="AK115" s="7"/>
      <c r="AL115" s="3"/>
      <c r="AM115" s="2"/>
      <c r="AN115" s="4"/>
      <c r="AO115" s="3"/>
      <c r="AP115" s="4"/>
      <c r="AQ115" s="3"/>
      <c r="AR115" s="4"/>
      <c r="AS115" s="8"/>
      <c r="AT115" s="1"/>
      <c r="AU115" s="1"/>
      <c r="AY115" s="38"/>
      <c r="AZ115" s="38"/>
      <c r="BA115" s="38"/>
      <c r="BB115" s="38"/>
    </row>
    <row r="116" spans="1:54" s="37" customFormat="1" ht="99.75" customHeight="1">
      <c r="A116" s="67" t="s">
        <v>3603</v>
      </c>
      <c r="B116" s="67" t="s">
        <v>23</v>
      </c>
      <c r="C116" s="67" t="s">
        <v>971</v>
      </c>
      <c r="D116" s="72" t="s">
        <v>972</v>
      </c>
      <c r="E116" s="67" t="s">
        <v>973</v>
      </c>
      <c r="F116" s="67" t="s">
        <v>866</v>
      </c>
      <c r="G116" s="67" t="s">
        <v>24</v>
      </c>
      <c r="H116" s="67">
        <v>0</v>
      </c>
      <c r="I116" s="67">
        <v>470000000</v>
      </c>
      <c r="J116" s="67" t="s">
        <v>25</v>
      </c>
      <c r="K116" s="67" t="s">
        <v>622</v>
      </c>
      <c r="L116" s="67" t="s">
        <v>26</v>
      </c>
      <c r="M116" s="73" t="s">
        <v>27</v>
      </c>
      <c r="N116" s="67" t="s">
        <v>647</v>
      </c>
      <c r="O116" s="67" t="s">
        <v>28</v>
      </c>
      <c r="P116" s="67" t="s">
        <v>87</v>
      </c>
      <c r="Q116" s="67" t="s">
        <v>88</v>
      </c>
      <c r="R116" s="67" t="s">
        <v>3150</v>
      </c>
      <c r="S116" s="74">
        <v>1000</v>
      </c>
      <c r="T116" s="74">
        <f t="shared" si="27"/>
        <v>0</v>
      </c>
      <c r="U116" s="74">
        <f t="shared" si="28"/>
        <v>0</v>
      </c>
      <c r="V116" s="67"/>
      <c r="W116" s="67" t="s">
        <v>265</v>
      </c>
      <c r="X116" s="67" t="s">
        <v>3205</v>
      </c>
      <c r="Y116" s="87"/>
      <c r="Z116" s="3"/>
      <c r="AA116" s="2"/>
      <c r="AB116" s="7"/>
      <c r="AC116" s="5"/>
      <c r="AD116" s="5"/>
      <c r="AE116" s="5"/>
      <c r="AF116" s="5"/>
      <c r="AG116" s="14"/>
      <c r="AH116" s="2"/>
      <c r="AI116" s="2"/>
      <c r="AJ116" s="3"/>
      <c r="AK116" s="7"/>
      <c r="AL116" s="3"/>
      <c r="AM116" s="2"/>
      <c r="AN116" s="4"/>
      <c r="AO116" s="3"/>
      <c r="AP116" s="4"/>
      <c r="AQ116" s="3"/>
      <c r="AR116" s="4"/>
      <c r="AS116" s="8"/>
      <c r="AT116" s="1"/>
      <c r="AU116" s="1"/>
      <c r="AY116" s="38"/>
      <c r="AZ116" s="38"/>
      <c r="BA116" s="38"/>
      <c r="BB116" s="38"/>
    </row>
    <row r="117" spans="1:54" s="124" customFormat="1" ht="99.75" customHeight="1">
      <c r="A117" s="67" t="s">
        <v>4064</v>
      </c>
      <c r="B117" s="67" t="s">
        <v>23</v>
      </c>
      <c r="C117" s="67" t="s">
        <v>971</v>
      </c>
      <c r="D117" s="72" t="s">
        <v>972</v>
      </c>
      <c r="E117" s="67" t="s">
        <v>973</v>
      </c>
      <c r="F117" s="67" t="s">
        <v>866</v>
      </c>
      <c r="G117" s="67" t="s">
        <v>35</v>
      </c>
      <c r="H117" s="67">
        <v>0</v>
      </c>
      <c r="I117" s="67">
        <v>470000000</v>
      </c>
      <c r="J117" s="67" t="s">
        <v>25</v>
      </c>
      <c r="K117" s="91" t="s">
        <v>4057</v>
      </c>
      <c r="L117" s="67" t="s">
        <v>26</v>
      </c>
      <c r="M117" s="73" t="s">
        <v>27</v>
      </c>
      <c r="N117" s="67" t="s">
        <v>4058</v>
      </c>
      <c r="O117" s="67" t="s">
        <v>28</v>
      </c>
      <c r="P117" s="67" t="s">
        <v>87</v>
      </c>
      <c r="Q117" s="67" t="s">
        <v>88</v>
      </c>
      <c r="R117" s="67">
        <v>5</v>
      </c>
      <c r="S117" s="74">
        <v>1000</v>
      </c>
      <c r="T117" s="74">
        <f t="shared" si="27"/>
        <v>5000</v>
      </c>
      <c r="U117" s="74">
        <f t="shared" si="28"/>
        <v>5600.0000000000009</v>
      </c>
      <c r="V117" s="67"/>
      <c r="W117" s="67" t="s">
        <v>265</v>
      </c>
      <c r="X117" s="67" t="s">
        <v>4060</v>
      </c>
      <c r="Y117" s="87"/>
      <c r="Z117" s="3"/>
      <c r="AA117" s="2"/>
      <c r="AB117" s="7"/>
      <c r="AC117" s="5"/>
      <c r="AD117" s="5"/>
      <c r="AE117" s="5"/>
      <c r="AF117" s="5"/>
      <c r="AG117" s="14"/>
      <c r="AH117" s="2"/>
      <c r="AI117" s="2"/>
      <c r="AJ117" s="3"/>
      <c r="AK117" s="7"/>
      <c r="AL117" s="3"/>
      <c r="AM117" s="2"/>
      <c r="AN117" s="4"/>
      <c r="AO117" s="3"/>
      <c r="AP117" s="4"/>
      <c r="AQ117" s="3"/>
      <c r="AR117" s="4"/>
      <c r="AS117" s="8"/>
      <c r="AT117" s="1"/>
      <c r="AU117" s="1"/>
      <c r="AY117" s="125"/>
      <c r="AZ117" s="125"/>
      <c r="BA117" s="125"/>
      <c r="BB117" s="125"/>
    </row>
    <row r="118" spans="1:54" s="37" customFormat="1" ht="90" customHeight="1">
      <c r="A118" s="67" t="s">
        <v>2546</v>
      </c>
      <c r="B118" s="67" t="s">
        <v>23</v>
      </c>
      <c r="C118" s="67" t="s">
        <v>974</v>
      </c>
      <c r="D118" s="72" t="s">
        <v>975</v>
      </c>
      <c r="E118" s="67" t="s">
        <v>976</v>
      </c>
      <c r="F118" s="67" t="s">
        <v>867</v>
      </c>
      <c r="G118" s="67" t="s">
        <v>24</v>
      </c>
      <c r="H118" s="67">
        <v>0</v>
      </c>
      <c r="I118" s="67">
        <v>470000000</v>
      </c>
      <c r="J118" s="67" t="s">
        <v>25</v>
      </c>
      <c r="K118" s="67" t="s">
        <v>1604</v>
      </c>
      <c r="L118" s="67" t="s">
        <v>26</v>
      </c>
      <c r="M118" s="73" t="s">
        <v>27</v>
      </c>
      <c r="N118" s="67" t="s">
        <v>647</v>
      </c>
      <c r="O118" s="67" t="s">
        <v>28</v>
      </c>
      <c r="P118" s="67" t="s">
        <v>803</v>
      </c>
      <c r="Q118" s="67" t="s">
        <v>802</v>
      </c>
      <c r="R118" s="67" t="s">
        <v>3150</v>
      </c>
      <c r="S118" s="74">
        <v>2100</v>
      </c>
      <c r="T118" s="74">
        <f t="shared" si="27"/>
        <v>0</v>
      </c>
      <c r="U118" s="74">
        <f t="shared" si="28"/>
        <v>0</v>
      </c>
      <c r="V118" s="67" t="s">
        <v>107</v>
      </c>
      <c r="W118" s="67" t="s">
        <v>265</v>
      </c>
      <c r="X118" s="67"/>
      <c r="Y118" s="87"/>
      <c r="Z118" s="3"/>
      <c r="AA118" s="2"/>
      <c r="AB118" s="7"/>
      <c r="AC118" s="5"/>
      <c r="AD118" s="5"/>
      <c r="AE118" s="5"/>
      <c r="AF118" s="5"/>
      <c r="AG118" s="14"/>
      <c r="AH118" s="2"/>
      <c r="AI118" s="2"/>
      <c r="AJ118" s="3"/>
      <c r="AK118" s="7"/>
      <c r="AL118" s="3"/>
      <c r="AM118" s="2"/>
      <c r="AN118" s="4"/>
      <c r="AO118" s="3"/>
      <c r="AP118" s="4"/>
      <c r="AQ118" s="3"/>
      <c r="AR118" s="4"/>
      <c r="AS118" s="8"/>
      <c r="AT118" s="1"/>
      <c r="AU118" s="1"/>
      <c r="AY118" s="38"/>
      <c r="AZ118" s="38"/>
      <c r="BA118" s="38"/>
      <c r="BB118" s="38"/>
    </row>
    <row r="119" spans="1:54" s="37" customFormat="1" ht="90" customHeight="1">
      <c r="A119" s="67" t="s">
        <v>3604</v>
      </c>
      <c r="B119" s="67" t="s">
        <v>23</v>
      </c>
      <c r="C119" s="67" t="s">
        <v>974</v>
      </c>
      <c r="D119" s="72" t="s">
        <v>975</v>
      </c>
      <c r="E119" s="67" t="s">
        <v>976</v>
      </c>
      <c r="F119" s="67" t="s">
        <v>867</v>
      </c>
      <c r="G119" s="67" t="s">
        <v>24</v>
      </c>
      <c r="H119" s="67">
        <v>0</v>
      </c>
      <c r="I119" s="67">
        <v>470000000</v>
      </c>
      <c r="J119" s="67" t="s">
        <v>25</v>
      </c>
      <c r="K119" s="67" t="s">
        <v>622</v>
      </c>
      <c r="L119" s="67" t="s">
        <v>26</v>
      </c>
      <c r="M119" s="73" t="s">
        <v>27</v>
      </c>
      <c r="N119" s="67" t="s">
        <v>647</v>
      </c>
      <c r="O119" s="67" t="s">
        <v>28</v>
      </c>
      <c r="P119" s="67" t="s">
        <v>803</v>
      </c>
      <c r="Q119" s="67" t="s">
        <v>802</v>
      </c>
      <c r="R119" s="67" t="s">
        <v>3150</v>
      </c>
      <c r="S119" s="74">
        <v>2100</v>
      </c>
      <c r="T119" s="74">
        <f t="shared" si="27"/>
        <v>0</v>
      </c>
      <c r="U119" s="74">
        <f t="shared" si="28"/>
        <v>0</v>
      </c>
      <c r="V119" s="67"/>
      <c r="W119" s="67" t="s">
        <v>265</v>
      </c>
      <c r="X119" s="67" t="s">
        <v>3389</v>
      </c>
      <c r="Y119" s="87"/>
      <c r="Z119" s="3"/>
      <c r="AA119" s="2"/>
      <c r="AB119" s="7"/>
      <c r="AC119" s="5"/>
      <c r="AD119" s="5"/>
      <c r="AE119" s="5"/>
      <c r="AF119" s="5"/>
      <c r="AG119" s="14"/>
      <c r="AH119" s="2"/>
      <c r="AI119" s="2"/>
      <c r="AJ119" s="3"/>
      <c r="AK119" s="7"/>
      <c r="AL119" s="3"/>
      <c r="AM119" s="2"/>
      <c r="AN119" s="4"/>
      <c r="AO119" s="3"/>
      <c r="AP119" s="4"/>
      <c r="AQ119" s="3"/>
      <c r="AR119" s="4"/>
      <c r="AS119" s="8"/>
      <c r="AT119" s="1"/>
      <c r="AU119" s="1"/>
      <c r="AY119" s="38"/>
      <c r="AZ119" s="38"/>
      <c r="BA119" s="38"/>
      <c r="BB119" s="38"/>
    </row>
    <row r="120" spans="1:54" s="25" customFormat="1" ht="90" customHeight="1">
      <c r="A120" s="67" t="s">
        <v>4086</v>
      </c>
      <c r="B120" s="67" t="s">
        <v>23</v>
      </c>
      <c r="C120" s="67" t="s">
        <v>974</v>
      </c>
      <c r="D120" s="72" t="s">
        <v>975</v>
      </c>
      <c r="E120" s="67" t="s">
        <v>976</v>
      </c>
      <c r="F120" s="67" t="s">
        <v>867</v>
      </c>
      <c r="G120" s="67" t="s">
        <v>35</v>
      </c>
      <c r="H120" s="67">
        <v>0</v>
      </c>
      <c r="I120" s="67">
        <v>470000000</v>
      </c>
      <c r="J120" s="67" t="s">
        <v>25</v>
      </c>
      <c r="K120" s="91" t="s">
        <v>4057</v>
      </c>
      <c r="L120" s="67" t="s">
        <v>26</v>
      </c>
      <c r="M120" s="73" t="s">
        <v>27</v>
      </c>
      <c r="N120" s="67" t="s">
        <v>4058</v>
      </c>
      <c r="O120" s="67" t="s">
        <v>28</v>
      </c>
      <c r="P120" s="67" t="s">
        <v>803</v>
      </c>
      <c r="Q120" s="67" t="s">
        <v>802</v>
      </c>
      <c r="R120" s="67" t="s">
        <v>4087</v>
      </c>
      <c r="S120" s="74">
        <v>2500</v>
      </c>
      <c r="T120" s="74">
        <f t="shared" si="27"/>
        <v>90000</v>
      </c>
      <c r="U120" s="74">
        <f t="shared" si="28"/>
        <v>100800.00000000001</v>
      </c>
      <c r="V120" s="67"/>
      <c r="W120" s="67" t="s">
        <v>265</v>
      </c>
      <c r="X120" s="67" t="s">
        <v>4088</v>
      </c>
      <c r="Y120" s="87"/>
      <c r="Z120" s="3"/>
      <c r="AA120" s="2"/>
      <c r="AB120" s="7"/>
      <c r="AC120" s="5"/>
      <c r="AD120" s="5"/>
      <c r="AE120" s="5"/>
      <c r="AF120" s="5"/>
      <c r="AG120" s="14"/>
      <c r="AH120" s="2"/>
      <c r="AI120" s="2"/>
      <c r="AJ120" s="3"/>
      <c r="AK120" s="7"/>
      <c r="AL120" s="3"/>
      <c r="AM120" s="2"/>
      <c r="AN120" s="4"/>
      <c r="AO120" s="3"/>
      <c r="AP120" s="4"/>
      <c r="AQ120" s="3"/>
      <c r="AR120" s="4"/>
      <c r="AS120" s="8"/>
      <c r="AT120" s="1"/>
      <c r="AU120" s="1"/>
      <c r="AY120" s="56"/>
      <c r="AZ120" s="56"/>
      <c r="BA120" s="56"/>
      <c r="BB120" s="56"/>
    </row>
    <row r="121" spans="1:54" s="37" customFormat="1" ht="111.75" customHeight="1">
      <c r="A121" s="67" t="s">
        <v>2547</v>
      </c>
      <c r="B121" s="67" t="s">
        <v>23</v>
      </c>
      <c r="C121" s="67" t="s">
        <v>974</v>
      </c>
      <c r="D121" s="72" t="s">
        <v>975</v>
      </c>
      <c r="E121" s="67" t="s">
        <v>976</v>
      </c>
      <c r="F121" s="67" t="s">
        <v>868</v>
      </c>
      <c r="G121" s="67" t="s">
        <v>24</v>
      </c>
      <c r="H121" s="67">
        <v>0</v>
      </c>
      <c r="I121" s="67">
        <v>470000000</v>
      </c>
      <c r="J121" s="67" t="s">
        <v>25</v>
      </c>
      <c r="K121" s="67" t="s">
        <v>1604</v>
      </c>
      <c r="L121" s="67" t="s">
        <v>26</v>
      </c>
      <c r="M121" s="73" t="s">
        <v>27</v>
      </c>
      <c r="N121" s="67" t="s">
        <v>647</v>
      </c>
      <c r="O121" s="67" t="s">
        <v>28</v>
      </c>
      <c r="P121" s="67" t="s">
        <v>803</v>
      </c>
      <c r="Q121" s="67" t="s">
        <v>802</v>
      </c>
      <c r="R121" s="67" t="s">
        <v>3150</v>
      </c>
      <c r="S121" s="74">
        <v>2400</v>
      </c>
      <c r="T121" s="74">
        <f t="shared" si="27"/>
        <v>0</v>
      </c>
      <c r="U121" s="74">
        <f t="shared" si="28"/>
        <v>0</v>
      </c>
      <c r="V121" s="67" t="s">
        <v>107</v>
      </c>
      <c r="W121" s="67" t="s">
        <v>265</v>
      </c>
      <c r="X121" s="67"/>
      <c r="Y121" s="87"/>
      <c r="Z121" s="3"/>
      <c r="AA121" s="2"/>
      <c r="AB121" s="7"/>
      <c r="AC121" s="5"/>
      <c r="AD121" s="5"/>
      <c r="AE121" s="5"/>
      <c r="AF121" s="5"/>
      <c r="AG121" s="14"/>
      <c r="AH121" s="2"/>
      <c r="AI121" s="2"/>
      <c r="AJ121" s="3"/>
      <c r="AK121" s="7"/>
      <c r="AL121" s="3"/>
      <c r="AM121" s="2"/>
      <c r="AN121" s="4"/>
      <c r="AO121" s="3"/>
      <c r="AP121" s="4"/>
      <c r="AQ121" s="3"/>
      <c r="AR121" s="4"/>
      <c r="AS121" s="8"/>
      <c r="AT121" s="1"/>
      <c r="AU121" s="1"/>
      <c r="AY121" s="38"/>
      <c r="AZ121" s="38"/>
      <c r="BA121" s="38"/>
      <c r="BB121" s="38"/>
    </row>
    <row r="122" spans="1:54" s="37" customFormat="1" ht="111.75" customHeight="1">
      <c r="A122" s="67" t="s">
        <v>3605</v>
      </c>
      <c r="B122" s="67" t="s">
        <v>23</v>
      </c>
      <c r="C122" s="67" t="s">
        <v>974</v>
      </c>
      <c r="D122" s="72" t="s">
        <v>975</v>
      </c>
      <c r="E122" s="67" t="s">
        <v>976</v>
      </c>
      <c r="F122" s="67" t="s">
        <v>868</v>
      </c>
      <c r="G122" s="67" t="s">
        <v>24</v>
      </c>
      <c r="H122" s="67">
        <v>0</v>
      </c>
      <c r="I122" s="67">
        <v>470000000</v>
      </c>
      <c r="J122" s="67" t="s">
        <v>25</v>
      </c>
      <c r="K122" s="67" t="s">
        <v>622</v>
      </c>
      <c r="L122" s="67" t="s">
        <v>26</v>
      </c>
      <c r="M122" s="73" t="s">
        <v>27</v>
      </c>
      <c r="N122" s="67" t="s">
        <v>647</v>
      </c>
      <c r="O122" s="67" t="s">
        <v>28</v>
      </c>
      <c r="P122" s="67" t="s">
        <v>803</v>
      </c>
      <c r="Q122" s="67" t="s">
        <v>802</v>
      </c>
      <c r="R122" s="67" t="s">
        <v>3150</v>
      </c>
      <c r="S122" s="74">
        <v>2400</v>
      </c>
      <c r="T122" s="74">
        <f t="shared" si="27"/>
        <v>0</v>
      </c>
      <c r="U122" s="74">
        <f t="shared" si="28"/>
        <v>0</v>
      </c>
      <c r="V122" s="67"/>
      <c r="W122" s="67" t="s">
        <v>265</v>
      </c>
      <c r="X122" s="67" t="s">
        <v>3389</v>
      </c>
      <c r="Y122" s="87"/>
      <c r="Z122" s="3"/>
      <c r="AA122" s="2"/>
      <c r="AB122" s="7"/>
      <c r="AC122" s="5"/>
      <c r="AD122" s="5"/>
      <c r="AE122" s="5"/>
      <c r="AF122" s="5"/>
      <c r="AG122" s="14"/>
      <c r="AH122" s="2"/>
      <c r="AI122" s="2"/>
      <c r="AJ122" s="3"/>
      <c r="AK122" s="7"/>
      <c r="AL122" s="3"/>
      <c r="AM122" s="2"/>
      <c r="AN122" s="4"/>
      <c r="AO122" s="3"/>
      <c r="AP122" s="4"/>
      <c r="AQ122" s="3"/>
      <c r="AR122" s="4"/>
      <c r="AS122" s="8"/>
      <c r="AT122" s="1"/>
      <c r="AU122" s="1"/>
      <c r="AY122" s="38"/>
      <c r="AZ122" s="38"/>
      <c r="BA122" s="38"/>
      <c r="BB122" s="38"/>
    </row>
    <row r="123" spans="1:54" s="124" customFormat="1" ht="111.75" customHeight="1">
      <c r="A123" s="67" t="s">
        <v>4065</v>
      </c>
      <c r="B123" s="67" t="s">
        <v>23</v>
      </c>
      <c r="C123" s="67" t="s">
        <v>974</v>
      </c>
      <c r="D123" s="72" t="s">
        <v>975</v>
      </c>
      <c r="E123" s="67" t="s">
        <v>976</v>
      </c>
      <c r="F123" s="67" t="s">
        <v>868</v>
      </c>
      <c r="G123" s="67" t="s">
        <v>35</v>
      </c>
      <c r="H123" s="67">
        <v>0</v>
      </c>
      <c r="I123" s="67">
        <v>470000000</v>
      </c>
      <c r="J123" s="67" t="s">
        <v>25</v>
      </c>
      <c r="K123" s="91" t="s">
        <v>4057</v>
      </c>
      <c r="L123" s="67" t="s">
        <v>26</v>
      </c>
      <c r="M123" s="73" t="s">
        <v>27</v>
      </c>
      <c r="N123" s="67" t="s">
        <v>4058</v>
      </c>
      <c r="O123" s="67" t="s">
        <v>28</v>
      </c>
      <c r="P123" s="67" t="s">
        <v>803</v>
      </c>
      <c r="Q123" s="67" t="s">
        <v>802</v>
      </c>
      <c r="R123" s="67">
        <v>25</v>
      </c>
      <c r="S123" s="74">
        <v>2400</v>
      </c>
      <c r="T123" s="74">
        <f t="shared" si="27"/>
        <v>60000</v>
      </c>
      <c r="U123" s="74">
        <f t="shared" si="28"/>
        <v>67200</v>
      </c>
      <c r="V123" s="67"/>
      <c r="W123" s="67" t="s">
        <v>265</v>
      </c>
      <c r="X123" s="67" t="s">
        <v>4060</v>
      </c>
      <c r="Y123" s="87"/>
      <c r="Z123" s="3"/>
      <c r="AA123" s="2"/>
      <c r="AB123" s="7"/>
      <c r="AC123" s="5"/>
      <c r="AD123" s="5"/>
      <c r="AE123" s="5"/>
      <c r="AF123" s="5"/>
      <c r="AG123" s="14"/>
      <c r="AH123" s="2"/>
      <c r="AI123" s="2"/>
      <c r="AJ123" s="3"/>
      <c r="AK123" s="7"/>
      <c r="AL123" s="3"/>
      <c r="AM123" s="2"/>
      <c r="AN123" s="4"/>
      <c r="AO123" s="3"/>
      <c r="AP123" s="4"/>
      <c r="AQ123" s="3"/>
      <c r="AR123" s="4"/>
      <c r="AS123" s="8"/>
      <c r="AT123" s="1"/>
      <c r="AU123" s="1"/>
      <c r="AY123" s="125"/>
      <c r="AZ123" s="125"/>
      <c r="BA123" s="125"/>
      <c r="BB123" s="125"/>
    </row>
    <row r="124" spans="1:54" s="37" customFormat="1" ht="93" customHeight="1">
      <c r="A124" s="67" t="s">
        <v>2548</v>
      </c>
      <c r="B124" s="67" t="s">
        <v>23</v>
      </c>
      <c r="C124" s="67" t="s">
        <v>977</v>
      </c>
      <c r="D124" s="72" t="s">
        <v>978</v>
      </c>
      <c r="E124" s="67" t="s">
        <v>979</v>
      </c>
      <c r="F124" s="67" t="s">
        <v>876</v>
      </c>
      <c r="G124" s="67" t="s">
        <v>24</v>
      </c>
      <c r="H124" s="67">
        <v>0</v>
      </c>
      <c r="I124" s="67">
        <v>470000000</v>
      </c>
      <c r="J124" s="67" t="s">
        <v>25</v>
      </c>
      <c r="K124" s="67" t="s">
        <v>1604</v>
      </c>
      <c r="L124" s="67" t="s">
        <v>26</v>
      </c>
      <c r="M124" s="73" t="s">
        <v>27</v>
      </c>
      <c r="N124" s="67" t="s">
        <v>647</v>
      </c>
      <c r="O124" s="67" t="s">
        <v>28</v>
      </c>
      <c r="P124" s="67" t="s">
        <v>981</v>
      </c>
      <c r="Q124" s="67" t="s">
        <v>980</v>
      </c>
      <c r="R124" s="67" t="s">
        <v>3150</v>
      </c>
      <c r="S124" s="74">
        <v>600</v>
      </c>
      <c r="T124" s="74">
        <f t="shared" si="27"/>
        <v>0</v>
      </c>
      <c r="U124" s="74">
        <f t="shared" si="28"/>
        <v>0</v>
      </c>
      <c r="V124" s="67"/>
      <c r="W124" s="67" t="s">
        <v>265</v>
      </c>
      <c r="X124" s="67"/>
      <c r="Y124" s="87"/>
      <c r="Z124" s="3"/>
      <c r="AA124" s="2"/>
      <c r="AB124" s="7"/>
      <c r="AC124" s="5"/>
      <c r="AD124" s="5"/>
      <c r="AE124" s="5"/>
      <c r="AF124" s="5"/>
      <c r="AG124" s="14"/>
      <c r="AH124" s="2"/>
      <c r="AI124" s="2"/>
      <c r="AJ124" s="3"/>
      <c r="AK124" s="7"/>
      <c r="AL124" s="3"/>
      <c r="AM124" s="2"/>
      <c r="AN124" s="4"/>
      <c r="AO124" s="3"/>
      <c r="AP124" s="4"/>
      <c r="AQ124" s="3"/>
      <c r="AR124" s="4"/>
      <c r="AS124" s="8"/>
      <c r="AT124" s="1"/>
      <c r="AU124" s="1"/>
      <c r="AY124" s="38"/>
      <c r="AZ124" s="38"/>
      <c r="BA124" s="38"/>
      <c r="BB124" s="38"/>
    </row>
    <row r="125" spans="1:54" s="37" customFormat="1" ht="64.5" customHeight="1">
      <c r="A125" s="67" t="s">
        <v>2549</v>
      </c>
      <c r="B125" s="67" t="s">
        <v>23</v>
      </c>
      <c r="C125" s="67" t="s">
        <v>982</v>
      </c>
      <c r="D125" s="72" t="s">
        <v>978</v>
      </c>
      <c r="E125" s="67" t="s">
        <v>983</v>
      </c>
      <c r="F125" s="67" t="s">
        <v>877</v>
      </c>
      <c r="G125" s="67" t="s">
        <v>24</v>
      </c>
      <c r="H125" s="67">
        <v>0</v>
      </c>
      <c r="I125" s="67">
        <v>470000000</v>
      </c>
      <c r="J125" s="67" t="s">
        <v>25</v>
      </c>
      <c r="K125" s="67" t="s">
        <v>1604</v>
      </c>
      <c r="L125" s="67" t="s">
        <v>26</v>
      </c>
      <c r="M125" s="73" t="s">
        <v>27</v>
      </c>
      <c r="N125" s="67" t="s">
        <v>647</v>
      </c>
      <c r="O125" s="67" t="s">
        <v>28</v>
      </c>
      <c r="P125" s="67" t="s">
        <v>981</v>
      </c>
      <c r="Q125" s="67" t="s">
        <v>980</v>
      </c>
      <c r="R125" s="67" t="s">
        <v>3150</v>
      </c>
      <c r="S125" s="74">
        <v>600</v>
      </c>
      <c r="T125" s="74">
        <f t="shared" ref="T125:T128" si="29">S125*R125</f>
        <v>0</v>
      </c>
      <c r="U125" s="74">
        <f t="shared" ref="U125:U127" si="30">T125*1.12</f>
        <v>0</v>
      </c>
      <c r="V125" s="67"/>
      <c r="W125" s="67" t="s">
        <v>265</v>
      </c>
      <c r="X125" s="67"/>
      <c r="Y125" s="87"/>
      <c r="Z125" s="3"/>
      <c r="AA125" s="2"/>
      <c r="AB125" s="7"/>
      <c r="AC125" s="5"/>
      <c r="AD125" s="5"/>
      <c r="AE125" s="5"/>
      <c r="AF125" s="5"/>
      <c r="AG125" s="14"/>
      <c r="AH125" s="2"/>
      <c r="AI125" s="2"/>
      <c r="AJ125" s="3"/>
      <c r="AK125" s="7"/>
      <c r="AL125" s="3"/>
      <c r="AM125" s="2"/>
      <c r="AN125" s="4"/>
      <c r="AO125" s="3"/>
      <c r="AP125" s="4"/>
      <c r="AQ125" s="3"/>
      <c r="AR125" s="4"/>
      <c r="AS125" s="8"/>
      <c r="AT125" s="1"/>
      <c r="AU125" s="1"/>
      <c r="AY125" s="38"/>
      <c r="AZ125" s="38"/>
      <c r="BA125" s="38"/>
      <c r="BB125" s="38"/>
    </row>
    <row r="126" spans="1:54" s="37" customFormat="1" ht="64.5" customHeight="1">
      <c r="A126" s="67" t="s">
        <v>3606</v>
      </c>
      <c r="B126" s="67" t="s">
        <v>23</v>
      </c>
      <c r="C126" s="67" t="s">
        <v>982</v>
      </c>
      <c r="D126" s="72" t="s">
        <v>978</v>
      </c>
      <c r="E126" s="67" t="s">
        <v>983</v>
      </c>
      <c r="F126" s="67" t="s">
        <v>877</v>
      </c>
      <c r="G126" s="67" t="s">
        <v>24</v>
      </c>
      <c r="H126" s="67">
        <v>0</v>
      </c>
      <c r="I126" s="67">
        <v>470000000</v>
      </c>
      <c r="J126" s="67" t="s">
        <v>25</v>
      </c>
      <c r="K126" s="67" t="s">
        <v>622</v>
      </c>
      <c r="L126" s="67" t="s">
        <v>26</v>
      </c>
      <c r="M126" s="73" t="s">
        <v>27</v>
      </c>
      <c r="N126" s="67" t="s">
        <v>647</v>
      </c>
      <c r="O126" s="67" t="s">
        <v>28</v>
      </c>
      <c r="P126" s="67" t="s">
        <v>981</v>
      </c>
      <c r="Q126" s="67" t="s">
        <v>980</v>
      </c>
      <c r="R126" s="67" t="s">
        <v>3150</v>
      </c>
      <c r="S126" s="74">
        <v>600</v>
      </c>
      <c r="T126" s="74">
        <f t="shared" si="29"/>
        <v>0</v>
      </c>
      <c r="U126" s="74">
        <f t="shared" si="30"/>
        <v>0</v>
      </c>
      <c r="V126" s="67"/>
      <c r="W126" s="67" t="s">
        <v>265</v>
      </c>
      <c r="X126" s="67" t="s">
        <v>3205</v>
      </c>
      <c r="Y126" s="87"/>
      <c r="Z126" s="3"/>
      <c r="AA126" s="2"/>
      <c r="AB126" s="7"/>
      <c r="AC126" s="5"/>
      <c r="AD126" s="5"/>
      <c r="AE126" s="5"/>
      <c r="AF126" s="5"/>
      <c r="AG126" s="14"/>
      <c r="AH126" s="2"/>
      <c r="AI126" s="2"/>
      <c r="AJ126" s="3"/>
      <c r="AK126" s="7"/>
      <c r="AL126" s="3"/>
      <c r="AM126" s="2"/>
      <c r="AN126" s="4"/>
      <c r="AO126" s="3"/>
      <c r="AP126" s="4"/>
      <c r="AQ126" s="3"/>
      <c r="AR126" s="4"/>
      <c r="AS126" s="8"/>
      <c r="AT126" s="1"/>
      <c r="AU126" s="1"/>
      <c r="AY126" s="38"/>
      <c r="AZ126" s="38"/>
      <c r="BA126" s="38"/>
      <c r="BB126" s="38"/>
    </row>
    <row r="127" spans="1:54" s="1" customFormat="1" ht="64.5" customHeight="1">
      <c r="A127" s="67" t="s">
        <v>4089</v>
      </c>
      <c r="B127" s="67" t="s">
        <v>23</v>
      </c>
      <c r="C127" s="67" t="s">
        <v>982</v>
      </c>
      <c r="D127" s="72" t="s">
        <v>978</v>
      </c>
      <c r="E127" s="67" t="s">
        <v>983</v>
      </c>
      <c r="F127" s="67" t="s">
        <v>877</v>
      </c>
      <c r="G127" s="67" t="s">
        <v>35</v>
      </c>
      <c r="H127" s="67">
        <v>0</v>
      </c>
      <c r="I127" s="67">
        <v>470000000</v>
      </c>
      <c r="J127" s="67" t="s">
        <v>25</v>
      </c>
      <c r="K127" s="91" t="s">
        <v>4057</v>
      </c>
      <c r="L127" s="67" t="s">
        <v>26</v>
      </c>
      <c r="M127" s="73" t="s">
        <v>27</v>
      </c>
      <c r="N127" s="67" t="s">
        <v>4058</v>
      </c>
      <c r="O127" s="67" t="s">
        <v>28</v>
      </c>
      <c r="P127" s="67" t="s">
        <v>981</v>
      </c>
      <c r="Q127" s="67" t="s">
        <v>980</v>
      </c>
      <c r="R127" s="67">
        <v>10</v>
      </c>
      <c r="S127" s="74">
        <v>600</v>
      </c>
      <c r="T127" s="74">
        <f t="shared" si="29"/>
        <v>6000</v>
      </c>
      <c r="U127" s="74">
        <f t="shared" si="30"/>
        <v>6720.0000000000009</v>
      </c>
      <c r="V127" s="67"/>
      <c r="W127" s="67" t="s">
        <v>265</v>
      </c>
      <c r="X127" s="67" t="s">
        <v>4060</v>
      </c>
      <c r="Y127" s="87"/>
      <c r="Z127" s="3"/>
      <c r="AA127" s="2"/>
      <c r="AB127" s="7"/>
      <c r="AC127" s="5"/>
      <c r="AD127" s="5"/>
      <c r="AE127" s="5"/>
      <c r="AF127" s="5"/>
      <c r="AG127" s="14"/>
      <c r="AH127" s="2"/>
      <c r="AI127" s="2"/>
      <c r="AJ127" s="3"/>
      <c r="AK127" s="7"/>
      <c r="AL127" s="3"/>
      <c r="AM127" s="2"/>
      <c r="AN127" s="4"/>
      <c r="AO127" s="3"/>
      <c r="AP127" s="4"/>
      <c r="AQ127" s="3"/>
      <c r="AR127" s="4"/>
      <c r="AS127" s="8"/>
      <c r="AY127" s="19"/>
      <c r="AZ127" s="19"/>
      <c r="BA127" s="19"/>
      <c r="BB127" s="19"/>
    </row>
    <row r="128" spans="1:54" s="37" customFormat="1" ht="93" customHeight="1">
      <c r="A128" s="67" t="s">
        <v>2550</v>
      </c>
      <c r="B128" s="67" t="s">
        <v>23</v>
      </c>
      <c r="C128" s="67" t="s">
        <v>984</v>
      </c>
      <c r="D128" s="72" t="s">
        <v>978</v>
      </c>
      <c r="E128" s="67" t="s">
        <v>985</v>
      </c>
      <c r="F128" s="67" t="s">
        <v>880</v>
      </c>
      <c r="G128" s="67" t="s">
        <v>24</v>
      </c>
      <c r="H128" s="67">
        <v>0</v>
      </c>
      <c r="I128" s="67">
        <v>470000000</v>
      </c>
      <c r="J128" s="67" t="s">
        <v>25</v>
      </c>
      <c r="K128" s="67" t="s">
        <v>1604</v>
      </c>
      <c r="L128" s="67" t="s">
        <v>26</v>
      </c>
      <c r="M128" s="73" t="s">
        <v>27</v>
      </c>
      <c r="N128" s="67" t="s">
        <v>647</v>
      </c>
      <c r="O128" s="67" t="s">
        <v>28</v>
      </c>
      <c r="P128" s="67" t="s">
        <v>981</v>
      </c>
      <c r="Q128" s="67" t="s">
        <v>980</v>
      </c>
      <c r="R128" s="67" t="s">
        <v>3150</v>
      </c>
      <c r="S128" s="74">
        <v>600</v>
      </c>
      <c r="T128" s="74">
        <f t="shared" si="29"/>
        <v>0</v>
      </c>
      <c r="U128" s="74">
        <f>T128*1.12</f>
        <v>0</v>
      </c>
      <c r="V128" s="67"/>
      <c r="W128" s="67" t="s">
        <v>265</v>
      </c>
      <c r="X128" s="67"/>
      <c r="Y128" s="87"/>
      <c r="Z128" s="3"/>
      <c r="AA128" s="2"/>
      <c r="AB128" s="7"/>
      <c r="AC128" s="5"/>
      <c r="AD128" s="5"/>
      <c r="AE128" s="5"/>
      <c r="AF128" s="5"/>
      <c r="AG128" s="14"/>
      <c r="AH128" s="2"/>
      <c r="AI128" s="2"/>
      <c r="AJ128" s="3"/>
      <c r="AK128" s="7"/>
      <c r="AL128" s="3"/>
      <c r="AM128" s="2"/>
      <c r="AN128" s="4"/>
      <c r="AO128" s="3"/>
      <c r="AP128" s="4"/>
      <c r="AQ128" s="3"/>
      <c r="AR128" s="4"/>
      <c r="AS128" s="8"/>
      <c r="AT128" s="1"/>
      <c r="AU128" s="1"/>
      <c r="AY128" s="38"/>
      <c r="AZ128" s="38"/>
      <c r="BA128" s="38"/>
      <c r="BB128" s="38"/>
    </row>
    <row r="129" spans="1:54" s="37" customFormat="1" ht="93" customHeight="1">
      <c r="A129" s="67" t="s">
        <v>3421</v>
      </c>
      <c r="B129" s="67" t="s">
        <v>23</v>
      </c>
      <c r="C129" s="67" t="s">
        <v>984</v>
      </c>
      <c r="D129" s="72" t="s">
        <v>978</v>
      </c>
      <c r="E129" s="67" t="s">
        <v>985</v>
      </c>
      <c r="F129" s="67" t="s">
        <v>880</v>
      </c>
      <c r="G129" s="67" t="s">
        <v>24</v>
      </c>
      <c r="H129" s="67">
        <v>0</v>
      </c>
      <c r="I129" s="67">
        <v>470000000</v>
      </c>
      <c r="J129" s="67" t="s">
        <v>25</v>
      </c>
      <c r="K129" s="67" t="s">
        <v>622</v>
      </c>
      <c r="L129" s="67" t="s">
        <v>26</v>
      </c>
      <c r="M129" s="73" t="s">
        <v>27</v>
      </c>
      <c r="N129" s="67" t="s">
        <v>647</v>
      </c>
      <c r="O129" s="67" t="s">
        <v>28</v>
      </c>
      <c r="P129" s="67" t="s">
        <v>981</v>
      </c>
      <c r="Q129" s="67" t="s">
        <v>980</v>
      </c>
      <c r="R129" s="67" t="s">
        <v>3150</v>
      </c>
      <c r="S129" s="74">
        <v>600</v>
      </c>
      <c r="T129" s="74">
        <f>S129*R129</f>
        <v>0</v>
      </c>
      <c r="U129" s="74">
        <f>T129*1.12</f>
        <v>0</v>
      </c>
      <c r="V129" s="67"/>
      <c r="W129" s="67" t="s">
        <v>265</v>
      </c>
      <c r="X129" s="67" t="s">
        <v>3420</v>
      </c>
      <c r="Y129" s="87"/>
      <c r="Z129" s="3"/>
      <c r="AA129" s="2"/>
      <c r="AB129" s="7"/>
      <c r="AC129" s="5"/>
      <c r="AD129" s="5"/>
      <c r="AE129" s="5"/>
      <c r="AF129" s="5"/>
      <c r="AG129" s="14"/>
      <c r="AH129" s="2"/>
      <c r="AI129" s="2"/>
      <c r="AJ129" s="3"/>
      <c r="AK129" s="7"/>
      <c r="AL129" s="3"/>
      <c r="AM129" s="2"/>
      <c r="AN129" s="4"/>
      <c r="AO129" s="3"/>
      <c r="AP129" s="4"/>
      <c r="AQ129" s="3"/>
      <c r="AR129" s="4"/>
      <c r="AS129" s="8"/>
      <c r="AT129" s="1"/>
      <c r="AU129" s="1"/>
      <c r="AY129" s="38"/>
      <c r="AZ129" s="38"/>
      <c r="BA129" s="38"/>
      <c r="BB129" s="38"/>
    </row>
    <row r="130" spans="1:54" s="124" customFormat="1" ht="93" customHeight="1">
      <c r="A130" s="67" t="s">
        <v>4090</v>
      </c>
      <c r="B130" s="67" t="s">
        <v>23</v>
      </c>
      <c r="C130" s="67" t="s">
        <v>984</v>
      </c>
      <c r="D130" s="72" t="s">
        <v>978</v>
      </c>
      <c r="E130" s="67" t="s">
        <v>985</v>
      </c>
      <c r="F130" s="67" t="s">
        <v>880</v>
      </c>
      <c r="G130" s="67" t="s">
        <v>35</v>
      </c>
      <c r="H130" s="67">
        <v>0</v>
      </c>
      <c r="I130" s="67">
        <v>470000000</v>
      </c>
      <c r="J130" s="67" t="s">
        <v>25</v>
      </c>
      <c r="K130" s="91" t="s">
        <v>4057</v>
      </c>
      <c r="L130" s="67" t="s">
        <v>26</v>
      </c>
      <c r="M130" s="73" t="s">
        <v>27</v>
      </c>
      <c r="N130" s="67" t="s">
        <v>4058</v>
      </c>
      <c r="O130" s="67" t="s">
        <v>28</v>
      </c>
      <c r="P130" s="67" t="s">
        <v>981</v>
      </c>
      <c r="Q130" s="67" t="s">
        <v>980</v>
      </c>
      <c r="R130" s="67" t="s">
        <v>743</v>
      </c>
      <c r="S130" s="74">
        <v>600</v>
      </c>
      <c r="T130" s="74">
        <f>S130*R130</f>
        <v>12000</v>
      </c>
      <c r="U130" s="74">
        <f>T130*1.12</f>
        <v>13440.000000000002</v>
      </c>
      <c r="V130" s="67"/>
      <c r="W130" s="67" t="s">
        <v>265</v>
      </c>
      <c r="X130" s="67" t="s">
        <v>4060</v>
      </c>
      <c r="Y130" s="87"/>
      <c r="Z130" s="3"/>
      <c r="AA130" s="2"/>
      <c r="AB130" s="7"/>
      <c r="AC130" s="5"/>
      <c r="AD130" s="5"/>
      <c r="AE130" s="5"/>
      <c r="AF130" s="5"/>
      <c r="AG130" s="14"/>
      <c r="AH130" s="2"/>
      <c r="AI130" s="2"/>
      <c r="AJ130" s="3"/>
      <c r="AK130" s="7"/>
      <c r="AL130" s="3"/>
      <c r="AM130" s="2"/>
      <c r="AN130" s="4"/>
      <c r="AO130" s="3"/>
      <c r="AP130" s="4"/>
      <c r="AQ130" s="3"/>
      <c r="AR130" s="4"/>
      <c r="AS130" s="8"/>
      <c r="AT130" s="1"/>
      <c r="AU130" s="1"/>
      <c r="AY130" s="125"/>
      <c r="AZ130" s="125"/>
      <c r="BA130" s="125"/>
      <c r="BB130" s="125"/>
    </row>
    <row r="131" spans="1:54" s="37" customFormat="1" ht="93" customHeight="1">
      <c r="A131" s="67" t="s">
        <v>2551</v>
      </c>
      <c r="B131" s="67" t="s">
        <v>23</v>
      </c>
      <c r="C131" s="67" t="s">
        <v>987</v>
      </c>
      <c r="D131" s="72" t="s">
        <v>978</v>
      </c>
      <c r="E131" s="67" t="s">
        <v>986</v>
      </c>
      <c r="F131" s="67" t="s">
        <v>881</v>
      </c>
      <c r="G131" s="67" t="s">
        <v>24</v>
      </c>
      <c r="H131" s="67">
        <v>0</v>
      </c>
      <c r="I131" s="67">
        <v>470000000</v>
      </c>
      <c r="J131" s="67" t="s">
        <v>25</v>
      </c>
      <c r="K131" s="67" t="s">
        <v>1604</v>
      </c>
      <c r="L131" s="67" t="s">
        <v>26</v>
      </c>
      <c r="M131" s="73" t="s">
        <v>27</v>
      </c>
      <c r="N131" s="67" t="s">
        <v>647</v>
      </c>
      <c r="O131" s="67" t="s">
        <v>28</v>
      </c>
      <c r="P131" s="67" t="s">
        <v>981</v>
      </c>
      <c r="Q131" s="67" t="s">
        <v>980</v>
      </c>
      <c r="R131" s="67" t="s">
        <v>3150</v>
      </c>
      <c r="S131" s="74">
        <v>800</v>
      </c>
      <c r="T131" s="74">
        <f>S131*R131</f>
        <v>0</v>
      </c>
      <c r="U131" s="74">
        <f>T131*1.12</f>
        <v>0</v>
      </c>
      <c r="V131" s="67"/>
      <c r="W131" s="67" t="s">
        <v>265</v>
      </c>
      <c r="X131" s="67"/>
      <c r="Y131" s="87"/>
      <c r="Z131" s="3"/>
      <c r="AA131" s="2"/>
      <c r="AB131" s="7"/>
      <c r="AC131" s="5"/>
      <c r="AD131" s="5"/>
      <c r="AE131" s="5"/>
      <c r="AF131" s="5"/>
      <c r="AG131" s="14"/>
      <c r="AH131" s="2"/>
      <c r="AI131" s="2"/>
      <c r="AJ131" s="3"/>
      <c r="AK131" s="7"/>
      <c r="AL131" s="3"/>
      <c r="AM131" s="2"/>
      <c r="AN131" s="4"/>
      <c r="AO131" s="3"/>
      <c r="AP131" s="4"/>
      <c r="AQ131" s="3"/>
      <c r="AR131" s="4"/>
      <c r="AS131" s="8"/>
      <c r="AT131" s="1"/>
      <c r="AU131" s="1"/>
      <c r="AY131" s="38"/>
      <c r="AZ131" s="38"/>
      <c r="BA131" s="38"/>
      <c r="BB131" s="38"/>
    </row>
    <row r="132" spans="1:54" s="37" customFormat="1" ht="78" customHeight="1">
      <c r="A132" s="67" t="s">
        <v>2552</v>
      </c>
      <c r="B132" s="67" t="s">
        <v>23</v>
      </c>
      <c r="C132" s="68" t="s">
        <v>1503</v>
      </c>
      <c r="D132" s="126" t="s">
        <v>1504</v>
      </c>
      <c r="E132" s="68" t="s">
        <v>1505</v>
      </c>
      <c r="F132" s="140" t="s">
        <v>899</v>
      </c>
      <c r="G132" s="67" t="s">
        <v>24</v>
      </c>
      <c r="H132" s="67">
        <v>0</v>
      </c>
      <c r="I132" s="67">
        <v>470000000</v>
      </c>
      <c r="J132" s="67" t="s">
        <v>25</v>
      </c>
      <c r="K132" s="67" t="s">
        <v>1604</v>
      </c>
      <c r="L132" s="67" t="s">
        <v>26</v>
      </c>
      <c r="M132" s="73" t="s">
        <v>27</v>
      </c>
      <c r="N132" s="67" t="s">
        <v>647</v>
      </c>
      <c r="O132" s="67" t="s">
        <v>28</v>
      </c>
      <c r="P132" s="67">
        <v>796</v>
      </c>
      <c r="Q132" s="67" t="s">
        <v>29</v>
      </c>
      <c r="R132" s="67" t="s">
        <v>3150</v>
      </c>
      <c r="S132" s="74">
        <v>8</v>
      </c>
      <c r="T132" s="74">
        <f t="shared" ref="T132:T145" si="31">S132*R132</f>
        <v>0</v>
      </c>
      <c r="U132" s="74">
        <f t="shared" ref="U132:U145" si="32">T132*1.12</f>
        <v>0</v>
      </c>
      <c r="V132" s="67"/>
      <c r="W132" s="67" t="s">
        <v>265</v>
      </c>
      <c r="X132" s="67"/>
      <c r="Y132" s="87"/>
      <c r="Z132" s="3"/>
      <c r="AA132" s="2"/>
      <c r="AB132" s="7"/>
      <c r="AC132" s="5"/>
      <c r="AD132" s="5"/>
      <c r="AE132" s="5"/>
      <c r="AF132" s="5"/>
      <c r="AG132" s="14"/>
      <c r="AH132" s="2"/>
      <c r="AI132" s="2"/>
      <c r="AJ132" s="3"/>
      <c r="AK132" s="7"/>
      <c r="AL132" s="3"/>
      <c r="AM132" s="2"/>
      <c r="AN132" s="4"/>
      <c r="AO132" s="3"/>
      <c r="AP132" s="4"/>
      <c r="AQ132" s="3"/>
      <c r="AR132" s="4"/>
      <c r="AS132" s="8"/>
      <c r="AT132" s="1"/>
      <c r="AU132" s="1"/>
      <c r="AY132" s="38"/>
      <c r="AZ132" s="38"/>
      <c r="BA132" s="38"/>
      <c r="BB132" s="38"/>
    </row>
    <row r="133" spans="1:54" s="37" customFormat="1" ht="81.75" customHeight="1">
      <c r="A133" s="67" t="s">
        <v>3607</v>
      </c>
      <c r="B133" s="67" t="s">
        <v>23</v>
      </c>
      <c r="C133" s="68" t="s">
        <v>1503</v>
      </c>
      <c r="D133" s="126" t="s">
        <v>1504</v>
      </c>
      <c r="E133" s="68" t="s">
        <v>1505</v>
      </c>
      <c r="F133" s="140" t="s">
        <v>899</v>
      </c>
      <c r="G133" s="67" t="s">
        <v>24</v>
      </c>
      <c r="H133" s="67">
        <v>0</v>
      </c>
      <c r="I133" s="67">
        <v>470000000</v>
      </c>
      <c r="J133" s="67" t="s">
        <v>25</v>
      </c>
      <c r="K133" s="67" t="s">
        <v>622</v>
      </c>
      <c r="L133" s="67" t="s">
        <v>26</v>
      </c>
      <c r="M133" s="73" t="s">
        <v>27</v>
      </c>
      <c r="N133" s="67" t="s">
        <v>647</v>
      </c>
      <c r="O133" s="67" t="s">
        <v>28</v>
      </c>
      <c r="P133" s="67">
        <v>796</v>
      </c>
      <c r="Q133" s="67" t="s">
        <v>29</v>
      </c>
      <c r="R133" s="67" t="s">
        <v>3150</v>
      </c>
      <c r="S133" s="74">
        <v>8</v>
      </c>
      <c r="T133" s="74">
        <f t="shared" si="31"/>
        <v>0</v>
      </c>
      <c r="U133" s="74">
        <f t="shared" si="32"/>
        <v>0</v>
      </c>
      <c r="V133" s="67"/>
      <c r="W133" s="67" t="s">
        <v>265</v>
      </c>
      <c r="X133" s="67" t="s">
        <v>3205</v>
      </c>
      <c r="Y133" s="87"/>
      <c r="Z133" s="3"/>
      <c r="AA133" s="2"/>
      <c r="AB133" s="7"/>
      <c r="AC133" s="5"/>
      <c r="AD133" s="5"/>
      <c r="AE133" s="5"/>
      <c r="AF133" s="5"/>
      <c r="AG133" s="14"/>
      <c r="AH133" s="2"/>
      <c r="AI133" s="2"/>
      <c r="AJ133" s="3"/>
      <c r="AK133" s="7"/>
      <c r="AL133" s="3"/>
      <c r="AM133" s="2"/>
      <c r="AN133" s="4"/>
      <c r="AO133" s="3"/>
      <c r="AP133" s="4"/>
      <c r="AQ133" s="3"/>
      <c r="AR133" s="4"/>
      <c r="AS133" s="8"/>
      <c r="AT133" s="1"/>
      <c r="AU133" s="1"/>
      <c r="AY133" s="38"/>
      <c r="AZ133" s="38"/>
      <c r="BA133" s="38"/>
      <c r="BB133" s="38"/>
    </row>
    <row r="134" spans="1:54" s="124" customFormat="1" ht="81.75" customHeight="1">
      <c r="A134" s="67" t="s">
        <v>4091</v>
      </c>
      <c r="B134" s="67" t="s">
        <v>23</v>
      </c>
      <c r="C134" s="68" t="s">
        <v>1503</v>
      </c>
      <c r="D134" s="126" t="s">
        <v>1504</v>
      </c>
      <c r="E134" s="68" t="s">
        <v>1505</v>
      </c>
      <c r="F134" s="140" t="s">
        <v>899</v>
      </c>
      <c r="G134" s="67" t="s">
        <v>35</v>
      </c>
      <c r="H134" s="67">
        <v>0</v>
      </c>
      <c r="I134" s="67">
        <v>470000000</v>
      </c>
      <c r="J134" s="67" t="s">
        <v>25</v>
      </c>
      <c r="K134" s="91" t="s">
        <v>4057</v>
      </c>
      <c r="L134" s="67" t="s">
        <v>26</v>
      </c>
      <c r="M134" s="73" t="s">
        <v>27</v>
      </c>
      <c r="N134" s="67" t="s">
        <v>4058</v>
      </c>
      <c r="O134" s="67" t="s">
        <v>28</v>
      </c>
      <c r="P134" s="67">
        <v>796</v>
      </c>
      <c r="Q134" s="67" t="s">
        <v>29</v>
      </c>
      <c r="R134" s="67" t="s">
        <v>2470</v>
      </c>
      <c r="S134" s="74">
        <v>8</v>
      </c>
      <c r="T134" s="74">
        <f t="shared" si="31"/>
        <v>4800</v>
      </c>
      <c r="U134" s="74">
        <f t="shared" si="32"/>
        <v>5376.0000000000009</v>
      </c>
      <c r="V134" s="67"/>
      <c r="W134" s="67" t="s">
        <v>265</v>
      </c>
      <c r="X134" s="67" t="s">
        <v>4060</v>
      </c>
      <c r="Y134" s="87"/>
      <c r="Z134" s="3"/>
      <c r="AA134" s="2"/>
      <c r="AB134" s="7"/>
      <c r="AC134" s="5"/>
      <c r="AD134" s="5"/>
      <c r="AE134" s="5"/>
      <c r="AF134" s="5"/>
      <c r="AG134" s="14"/>
      <c r="AH134" s="2"/>
      <c r="AI134" s="2"/>
      <c r="AJ134" s="3"/>
      <c r="AK134" s="7"/>
      <c r="AL134" s="3"/>
      <c r="AM134" s="2"/>
      <c r="AN134" s="4"/>
      <c r="AO134" s="3"/>
      <c r="AP134" s="4"/>
      <c r="AQ134" s="3"/>
      <c r="AR134" s="4"/>
      <c r="AS134" s="8"/>
      <c r="AT134" s="1"/>
      <c r="AU134" s="1"/>
      <c r="AY134" s="125"/>
      <c r="AZ134" s="125"/>
      <c r="BA134" s="125"/>
      <c r="BB134" s="125"/>
    </row>
    <row r="135" spans="1:54" s="37" customFormat="1" ht="84.75" customHeight="1">
      <c r="A135" s="67" t="s">
        <v>2553</v>
      </c>
      <c r="B135" s="67" t="s">
        <v>23</v>
      </c>
      <c r="C135" s="68" t="s">
        <v>1503</v>
      </c>
      <c r="D135" s="126" t="s">
        <v>1504</v>
      </c>
      <c r="E135" s="68" t="s">
        <v>1505</v>
      </c>
      <c r="F135" s="67" t="s">
        <v>900</v>
      </c>
      <c r="G135" s="67" t="s">
        <v>24</v>
      </c>
      <c r="H135" s="67">
        <v>0</v>
      </c>
      <c r="I135" s="67">
        <v>470000000</v>
      </c>
      <c r="J135" s="67" t="s">
        <v>25</v>
      </c>
      <c r="K135" s="67" t="s">
        <v>1604</v>
      </c>
      <c r="L135" s="67" t="s">
        <v>26</v>
      </c>
      <c r="M135" s="73" t="s">
        <v>27</v>
      </c>
      <c r="N135" s="67" t="s">
        <v>647</v>
      </c>
      <c r="O135" s="67" t="s">
        <v>28</v>
      </c>
      <c r="P135" s="67">
        <v>796</v>
      </c>
      <c r="Q135" s="67" t="s">
        <v>29</v>
      </c>
      <c r="R135" s="67" t="s">
        <v>3150</v>
      </c>
      <c r="S135" s="74">
        <v>12</v>
      </c>
      <c r="T135" s="74">
        <f t="shared" si="31"/>
        <v>0</v>
      </c>
      <c r="U135" s="74">
        <f t="shared" si="32"/>
        <v>0</v>
      </c>
      <c r="V135" s="67"/>
      <c r="W135" s="67" t="s">
        <v>265</v>
      </c>
      <c r="X135" s="67"/>
      <c r="Y135" s="87"/>
      <c r="Z135" s="3"/>
      <c r="AA135" s="2"/>
      <c r="AB135" s="7"/>
      <c r="AC135" s="5"/>
      <c r="AD135" s="5"/>
      <c r="AE135" s="5"/>
      <c r="AF135" s="5"/>
      <c r="AG135" s="14"/>
      <c r="AH135" s="2"/>
      <c r="AI135" s="2"/>
      <c r="AJ135" s="3"/>
      <c r="AK135" s="7"/>
      <c r="AL135" s="3"/>
      <c r="AM135" s="2"/>
      <c r="AN135" s="4"/>
      <c r="AO135" s="3"/>
      <c r="AP135" s="4"/>
      <c r="AQ135" s="3"/>
      <c r="AR135" s="4"/>
      <c r="AS135" s="8"/>
      <c r="AT135" s="1"/>
      <c r="AU135" s="1"/>
      <c r="AY135" s="38"/>
      <c r="AZ135" s="38"/>
      <c r="BA135" s="38"/>
      <c r="BB135" s="38"/>
    </row>
    <row r="136" spans="1:54" s="37" customFormat="1" ht="99.75" customHeight="1">
      <c r="A136" s="67" t="s">
        <v>3608</v>
      </c>
      <c r="B136" s="67" t="s">
        <v>23</v>
      </c>
      <c r="C136" s="68" t="s">
        <v>1503</v>
      </c>
      <c r="D136" s="126" t="s">
        <v>1504</v>
      </c>
      <c r="E136" s="68" t="s">
        <v>1505</v>
      </c>
      <c r="F136" s="67" t="s">
        <v>900</v>
      </c>
      <c r="G136" s="67" t="s">
        <v>24</v>
      </c>
      <c r="H136" s="67">
        <v>0</v>
      </c>
      <c r="I136" s="67">
        <v>470000000</v>
      </c>
      <c r="J136" s="67" t="s">
        <v>25</v>
      </c>
      <c r="K136" s="67" t="s">
        <v>622</v>
      </c>
      <c r="L136" s="67" t="s">
        <v>26</v>
      </c>
      <c r="M136" s="73" t="s">
        <v>27</v>
      </c>
      <c r="N136" s="67" t="s">
        <v>647</v>
      </c>
      <c r="O136" s="67" t="s">
        <v>28</v>
      </c>
      <c r="P136" s="67">
        <v>796</v>
      </c>
      <c r="Q136" s="67" t="s">
        <v>29</v>
      </c>
      <c r="R136" s="67" t="s">
        <v>3150</v>
      </c>
      <c r="S136" s="74">
        <v>12</v>
      </c>
      <c r="T136" s="74">
        <f t="shared" si="31"/>
        <v>0</v>
      </c>
      <c r="U136" s="74">
        <f t="shared" si="32"/>
        <v>0</v>
      </c>
      <c r="V136" s="67"/>
      <c r="W136" s="67" t="s">
        <v>265</v>
      </c>
      <c r="X136" s="67" t="s">
        <v>3205</v>
      </c>
      <c r="Y136" s="87"/>
      <c r="Z136" s="3"/>
      <c r="AA136" s="2"/>
      <c r="AB136" s="7"/>
      <c r="AC136" s="5"/>
      <c r="AD136" s="5"/>
      <c r="AE136" s="5"/>
      <c r="AF136" s="5"/>
      <c r="AG136" s="14"/>
      <c r="AH136" s="2"/>
      <c r="AI136" s="2"/>
      <c r="AJ136" s="3"/>
      <c r="AK136" s="7"/>
      <c r="AL136" s="3"/>
      <c r="AM136" s="2"/>
      <c r="AN136" s="4"/>
      <c r="AO136" s="3"/>
      <c r="AP136" s="4"/>
      <c r="AQ136" s="3"/>
      <c r="AR136" s="4"/>
      <c r="AS136" s="8"/>
      <c r="AT136" s="1"/>
      <c r="AU136" s="1"/>
      <c r="AY136" s="38"/>
      <c r="AZ136" s="38"/>
      <c r="BA136" s="38"/>
      <c r="BB136" s="38"/>
    </row>
    <row r="137" spans="1:54" s="124" customFormat="1" ht="99.75" customHeight="1">
      <c r="A137" s="67" t="s">
        <v>4092</v>
      </c>
      <c r="B137" s="67" t="s">
        <v>23</v>
      </c>
      <c r="C137" s="68" t="s">
        <v>1503</v>
      </c>
      <c r="D137" s="126" t="s">
        <v>1504</v>
      </c>
      <c r="E137" s="68" t="s">
        <v>1505</v>
      </c>
      <c r="F137" s="67" t="s">
        <v>900</v>
      </c>
      <c r="G137" s="67" t="s">
        <v>35</v>
      </c>
      <c r="H137" s="67">
        <v>0</v>
      </c>
      <c r="I137" s="67">
        <v>470000000</v>
      </c>
      <c r="J137" s="67" t="s">
        <v>25</v>
      </c>
      <c r="K137" s="91" t="s">
        <v>4057</v>
      </c>
      <c r="L137" s="67" t="s">
        <v>26</v>
      </c>
      <c r="M137" s="73" t="s">
        <v>27</v>
      </c>
      <c r="N137" s="67" t="s">
        <v>4058</v>
      </c>
      <c r="O137" s="67" t="s">
        <v>28</v>
      </c>
      <c r="P137" s="67">
        <v>796</v>
      </c>
      <c r="Q137" s="67" t="s">
        <v>29</v>
      </c>
      <c r="R137" s="67">
        <v>300</v>
      </c>
      <c r="S137" s="74">
        <v>12</v>
      </c>
      <c r="T137" s="74">
        <f t="shared" si="31"/>
        <v>3600</v>
      </c>
      <c r="U137" s="74">
        <f t="shared" si="32"/>
        <v>4032.0000000000005</v>
      </c>
      <c r="V137" s="67"/>
      <c r="W137" s="67" t="s">
        <v>265</v>
      </c>
      <c r="X137" s="67" t="s">
        <v>4060</v>
      </c>
      <c r="Y137" s="87"/>
      <c r="Z137" s="3"/>
      <c r="AA137" s="2"/>
      <c r="AB137" s="7"/>
      <c r="AC137" s="5"/>
      <c r="AD137" s="5"/>
      <c r="AE137" s="5"/>
      <c r="AF137" s="5"/>
      <c r="AG137" s="14"/>
      <c r="AH137" s="2"/>
      <c r="AI137" s="2"/>
      <c r="AJ137" s="3"/>
      <c r="AK137" s="7"/>
      <c r="AL137" s="3"/>
      <c r="AM137" s="2"/>
      <c r="AN137" s="4"/>
      <c r="AO137" s="3"/>
      <c r="AP137" s="4"/>
      <c r="AQ137" s="3"/>
      <c r="AR137" s="4"/>
      <c r="AS137" s="8"/>
      <c r="AT137" s="1"/>
      <c r="AU137" s="1"/>
      <c r="AY137" s="125"/>
      <c r="AZ137" s="125"/>
      <c r="BA137" s="125"/>
      <c r="BB137" s="125"/>
    </row>
    <row r="138" spans="1:54" s="37" customFormat="1" ht="85.5" customHeight="1">
      <c r="A138" s="67" t="s">
        <v>2554</v>
      </c>
      <c r="B138" s="67" t="s">
        <v>23</v>
      </c>
      <c r="C138" s="67" t="s">
        <v>990</v>
      </c>
      <c r="D138" s="72" t="s">
        <v>988</v>
      </c>
      <c r="E138" s="67" t="s">
        <v>989</v>
      </c>
      <c r="F138" s="67" t="s">
        <v>901</v>
      </c>
      <c r="G138" s="67" t="s">
        <v>24</v>
      </c>
      <c r="H138" s="67">
        <v>0</v>
      </c>
      <c r="I138" s="67">
        <v>470000000</v>
      </c>
      <c r="J138" s="67" t="s">
        <v>25</v>
      </c>
      <c r="K138" s="67" t="s">
        <v>1604</v>
      </c>
      <c r="L138" s="67" t="s">
        <v>26</v>
      </c>
      <c r="M138" s="73" t="s">
        <v>27</v>
      </c>
      <c r="N138" s="67" t="s">
        <v>647</v>
      </c>
      <c r="O138" s="67" t="s">
        <v>28</v>
      </c>
      <c r="P138" s="67">
        <v>796</v>
      </c>
      <c r="Q138" s="67" t="s">
        <v>29</v>
      </c>
      <c r="R138" s="67" t="s">
        <v>3150</v>
      </c>
      <c r="S138" s="74">
        <v>500</v>
      </c>
      <c r="T138" s="74">
        <f t="shared" si="31"/>
        <v>0</v>
      </c>
      <c r="U138" s="74">
        <f t="shared" si="32"/>
        <v>0</v>
      </c>
      <c r="V138" s="67"/>
      <c r="W138" s="67" t="s">
        <v>265</v>
      </c>
      <c r="X138" s="67"/>
      <c r="Y138" s="87"/>
      <c r="Z138" s="3"/>
      <c r="AA138" s="2"/>
      <c r="AB138" s="7"/>
      <c r="AC138" s="5"/>
      <c r="AD138" s="5"/>
      <c r="AE138" s="5"/>
      <c r="AF138" s="5"/>
      <c r="AG138" s="14"/>
      <c r="AH138" s="2"/>
      <c r="AI138" s="2"/>
      <c r="AJ138" s="3"/>
      <c r="AK138" s="7"/>
      <c r="AL138" s="3"/>
      <c r="AM138" s="2"/>
      <c r="AN138" s="4"/>
      <c r="AO138" s="3"/>
      <c r="AP138" s="4"/>
      <c r="AQ138" s="3"/>
      <c r="AR138" s="4"/>
      <c r="AS138" s="8"/>
      <c r="AT138" s="1"/>
      <c r="AU138" s="1"/>
      <c r="AY138" s="38"/>
      <c r="AZ138" s="38"/>
      <c r="BA138" s="38"/>
      <c r="BB138" s="38"/>
    </row>
    <row r="139" spans="1:54" s="124" customFormat="1" ht="85.5" customHeight="1">
      <c r="A139" s="67" t="s">
        <v>4093</v>
      </c>
      <c r="B139" s="67" t="s">
        <v>23</v>
      </c>
      <c r="C139" s="67" t="s">
        <v>990</v>
      </c>
      <c r="D139" s="72" t="s">
        <v>988</v>
      </c>
      <c r="E139" s="67" t="s">
        <v>989</v>
      </c>
      <c r="F139" s="67" t="s">
        <v>901</v>
      </c>
      <c r="G139" s="67" t="s">
        <v>35</v>
      </c>
      <c r="H139" s="67">
        <v>0</v>
      </c>
      <c r="I139" s="67">
        <v>470000000</v>
      </c>
      <c r="J139" s="67" t="s">
        <v>25</v>
      </c>
      <c r="K139" s="91" t="s">
        <v>4057</v>
      </c>
      <c r="L139" s="67" t="s">
        <v>26</v>
      </c>
      <c r="M139" s="73" t="s">
        <v>27</v>
      </c>
      <c r="N139" s="67" t="s">
        <v>4058</v>
      </c>
      <c r="O139" s="67" t="s">
        <v>28</v>
      </c>
      <c r="P139" s="67">
        <v>796</v>
      </c>
      <c r="Q139" s="67" t="s">
        <v>29</v>
      </c>
      <c r="R139" s="67">
        <v>6</v>
      </c>
      <c r="S139" s="74">
        <v>500</v>
      </c>
      <c r="T139" s="74">
        <f t="shared" si="31"/>
        <v>3000</v>
      </c>
      <c r="U139" s="74">
        <f t="shared" si="32"/>
        <v>3360.0000000000005</v>
      </c>
      <c r="V139" s="67"/>
      <c r="W139" s="67" t="s">
        <v>265</v>
      </c>
      <c r="X139" s="67" t="s">
        <v>4060</v>
      </c>
      <c r="Y139" s="87"/>
      <c r="Z139" s="3"/>
      <c r="AA139" s="2"/>
      <c r="AB139" s="7"/>
      <c r="AC139" s="5"/>
      <c r="AD139" s="5"/>
      <c r="AE139" s="5"/>
      <c r="AF139" s="5"/>
      <c r="AG139" s="14"/>
      <c r="AH139" s="2"/>
      <c r="AI139" s="2"/>
      <c r="AJ139" s="3"/>
      <c r="AK139" s="7"/>
      <c r="AL139" s="3"/>
      <c r="AM139" s="2"/>
      <c r="AN139" s="4"/>
      <c r="AO139" s="3"/>
      <c r="AP139" s="4"/>
      <c r="AQ139" s="3"/>
      <c r="AR139" s="4"/>
      <c r="AS139" s="8"/>
      <c r="AT139" s="1"/>
      <c r="AU139" s="1"/>
      <c r="AY139" s="125"/>
      <c r="AZ139" s="125"/>
      <c r="BA139" s="125"/>
      <c r="BB139" s="125"/>
    </row>
    <row r="140" spans="1:54" s="37" customFormat="1" ht="76.5" customHeight="1">
      <c r="A140" s="67" t="s">
        <v>2555</v>
      </c>
      <c r="B140" s="67" t="s">
        <v>23</v>
      </c>
      <c r="C140" s="67" t="s">
        <v>991</v>
      </c>
      <c r="D140" s="72" t="s">
        <v>992</v>
      </c>
      <c r="E140" s="67" t="s">
        <v>993</v>
      </c>
      <c r="F140" s="67" t="s">
        <v>902</v>
      </c>
      <c r="G140" s="67" t="s">
        <v>24</v>
      </c>
      <c r="H140" s="67">
        <v>0</v>
      </c>
      <c r="I140" s="67">
        <v>470000000</v>
      </c>
      <c r="J140" s="67" t="s">
        <v>25</v>
      </c>
      <c r="K140" s="67" t="s">
        <v>1604</v>
      </c>
      <c r="L140" s="67" t="s">
        <v>26</v>
      </c>
      <c r="M140" s="73" t="s">
        <v>27</v>
      </c>
      <c r="N140" s="67" t="s">
        <v>647</v>
      </c>
      <c r="O140" s="67" t="s">
        <v>28</v>
      </c>
      <c r="P140" s="67">
        <v>796</v>
      </c>
      <c r="Q140" s="67" t="s">
        <v>29</v>
      </c>
      <c r="R140" s="67" t="s">
        <v>3150</v>
      </c>
      <c r="S140" s="74">
        <v>1500</v>
      </c>
      <c r="T140" s="74">
        <f t="shared" si="31"/>
        <v>0</v>
      </c>
      <c r="U140" s="74">
        <f t="shared" si="32"/>
        <v>0</v>
      </c>
      <c r="V140" s="67"/>
      <c r="W140" s="67" t="s">
        <v>265</v>
      </c>
      <c r="X140" s="67"/>
      <c r="Y140" s="87"/>
      <c r="Z140" s="3"/>
      <c r="AA140" s="2"/>
      <c r="AB140" s="7"/>
      <c r="AC140" s="5"/>
      <c r="AD140" s="5"/>
      <c r="AE140" s="5"/>
      <c r="AF140" s="5"/>
      <c r="AG140" s="14"/>
      <c r="AH140" s="2"/>
      <c r="AI140" s="2"/>
      <c r="AJ140" s="3"/>
      <c r="AK140" s="7"/>
      <c r="AL140" s="3"/>
      <c r="AM140" s="2"/>
      <c r="AN140" s="4"/>
      <c r="AO140" s="3"/>
      <c r="AP140" s="4"/>
      <c r="AQ140" s="3"/>
      <c r="AR140" s="4"/>
      <c r="AS140" s="8"/>
      <c r="AT140" s="1"/>
      <c r="AU140" s="1"/>
      <c r="AY140" s="38"/>
      <c r="AZ140" s="38"/>
      <c r="BA140" s="38"/>
      <c r="BB140" s="38"/>
    </row>
    <row r="141" spans="1:54" s="124" customFormat="1" ht="76.5" customHeight="1">
      <c r="A141" s="67" t="s">
        <v>4094</v>
      </c>
      <c r="B141" s="67" t="s">
        <v>23</v>
      </c>
      <c r="C141" s="67" t="s">
        <v>991</v>
      </c>
      <c r="D141" s="72" t="s">
        <v>992</v>
      </c>
      <c r="E141" s="67" t="s">
        <v>993</v>
      </c>
      <c r="F141" s="67" t="s">
        <v>902</v>
      </c>
      <c r="G141" s="67" t="s">
        <v>35</v>
      </c>
      <c r="H141" s="67">
        <v>0</v>
      </c>
      <c r="I141" s="67">
        <v>470000000</v>
      </c>
      <c r="J141" s="67" t="s">
        <v>25</v>
      </c>
      <c r="K141" s="91" t="s">
        <v>4057</v>
      </c>
      <c r="L141" s="67" t="s">
        <v>26</v>
      </c>
      <c r="M141" s="73" t="s">
        <v>27</v>
      </c>
      <c r="N141" s="67" t="s">
        <v>4058</v>
      </c>
      <c r="O141" s="67" t="s">
        <v>28</v>
      </c>
      <c r="P141" s="67">
        <v>796</v>
      </c>
      <c r="Q141" s="67" t="s">
        <v>29</v>
      </c>
      <c r="R141" s="67">
        <v>10</v>
      </c>
      <c r="S141" s="74">
        <v>1500</v>
      </c>
      <c r="T141" s="74">
        <f t="shared" si="31"/>
        <v>15000</v>
      </c>
      <c r="U141" s="74">
        <f t="shared" si="32"/>
        <v>16800</v>
      </c>
      <c r="V141" s="67"/>
      <c r="W141" s="67" t="s">
        <v>265</v>
      </c>
      <c r="X141" s="67" t="s">
        <v>4060</v>
      </c>
      <c r="Y141" s="87"/>
      <c r="Z141" s="3"/>
      <c r="AA141" s="2"/>
      <c r="AB141" s="7"/>
      <c r="AC141" s="5"/>
      <c r="AD141" s="5"/>
      <c r="AE141" s="5"/>
      <c r="AF141" s="5"/>
      <c r="AG141" s="14"/>
      <c r="AH141" s="2"/>
      <c r="AI141" s="2"/>
      <c r="AJ141" s="3"/>
      <c r="AK141" s="7"/>
      <c r="AL141" s="3"/>
      <c r="AM141" s="2"/>
      <c r="AN141" s="4"/>
      <c r="AO141" s="3"/>
      <c r="AP141" s="4"/>
      <c r="AQ141" s="3"/>
      <c r="AR141" s="4"/>
      <c r="AS141" s="8"/>
      <c r="AT141" s="1"/>
      <c r="AU141" s="1"/>
      <c r="AY141" s="125"/>
      <c r="AZ141" s="125"/>
      <c r="BA141" s="125"/>
      <c r="BB141" s="125"/>
    </row>
    <row r="142" spans="1:54" s="37" customFormat="1" ht="76.5" customHeight="1">
      <c r="A142" s="67" t="s">
        <v>2556</v>
      </c>
      <c r="B142" s="67" t="s">
        <v>23</v>
      </c>
      <c r="C142" s="67" t="s">
        <v>991</v>
      </c>
      <c r="D142" s="72" t="s">
        <v>992</v>
      </c>
      <c r="E142" s="67" t="s">
        <v>993</v>
      </c>
      <c r="F142" s="67" t="s">
        <v>902</v>
      </c>
      <c r="G142" s="67" t="s">
        <v>24</v>
      </c>
      <c r="H142" s="67">
        <v>0</v>
      </c>
      <c r="I142" s="67">
        <v>470000000</v>
      </c>
      <c r="J142" s="67" t="s">
        <v>25</v>
      </c>
      <c r="K142" s="67" t="s">
        <v>1604</v>
      </c>
      <c r="L142" s="67" t="s">
        <v>26</v>
      </c>
      <c r="M142" s="73" t="s">
        <v>27</v>
      </c>
      <c r="N142" s="67" t="s">
        <v>647</v>
      </c>
      <c r="O142" s="67" t="s">
        <v>28</v>
      </c>
      <c r="P142" s="67">
        <v>796</v>
      </c>
      <c r="Q142" s="67" t="s">
        <v>29</v>
      </c>
      <c r="R142" s="67" t="s">
        <v>3150</v>
      </c>
      <c r="S142" s="74">
        <v>1500</v>
      </c>
      <c r="T142" s="74">
        <f t="shared" si="31"/>
        <v>0</v>
      </c>
      <c r="U142" s="74">
        <f t="shared" si="32"/>
        <v>0</v>
      </c>
      <c r="V142" s="67"/>
      <c r="W142" s="67" t="s">
        <v>265</v>
      </c>
      <c r="X142" s="67"/>
      <c r="Y142" s="87"/>
      <c r="Z142" s="3"/>
      <c r="AA142" s="2"/>
      <c r="AB142" s="7"/>
      <c r="AC142" s="5"/>
      <c r="AD142" s="5"/>
      <c r="AE142" s="5"/>
      <c r="AF142" s="5"/>
      <c r="AG142" s="14"/>
      <c r="AH142" s="2"/>
      <c r="AI142" s="2"/>
      <c r="AJ142" s="3"/>
      <c r="AK142" s="7"/>
      <c r="AL142" s="3"/>
      <c r="AM142" s="2"/>
      <c r="AN142" s="4"/>
      <c r="AO142" s="3"/>
      <c r="AP142" s="4"/>
      <c r="AQ142" s="3"/>
      <c r="AR142" s="4"/>
      <c r="AS142" s="8"/>
      <c r="AT142" s="1"/>
      <c r="AU142" s="1"/>
      <c r="AY142" s="38"/>
      <c r="AZ142" s="38"/>
      <c r="BA142" s="38"/>
      <c r="BB142" s="38"/>
    </row>
    <row r="143" spans="1:54" s="124" customFormat="1" ht="76.5" customHeight="1">
      <c r="A143" s="67" t="s">
        <v>4095</v>
      </c>
      <c r="B143" s="67" t="s">
        <v>23</v>
      </c>
      <c r="C143" s="67" t="s">
        <v>991</v>
      </c>
      <c r="D143" s="72" t="s">
        <v>992</v>
      </c>
      <c r="E143" s="67" t="s">
        <v>993</v>
      </c>
      <c r="F143" s="67" t="s">
        <v>902</v>
      </c>
      <c r="G143" s="67" t="s">
        <v>35</v>
      </c>
      <c r="H143" s="67">
        <v>0</v>
      </c>
      <c r="I143" s="67">
        <v>470000000</v>
      </c>
      <c r="J143" s="67" t="s">
        <v>25</v>
      </c>
      <c r="K143" s="91" t="s">
        <v>4057</v>
      </c>
      <c r="L143" s="67" t="s">
        <v>26</v>
      </c>
      <c r="M143" s="73" t="s">
        <v>27</v>
      </c>
      <c r="N143" s="67" t="s">
        <v>4058</v>
      </c>
      <c r="O143" s="67" t="s">
        <v>28</v>
      </c>
      <c r="P143" s="67">
        <v>796</v>
      </c>
      <c r="Q143" s="67" t="s">
        <v>29</v>
      </c>
      <c r="R143" s="67">
        <v>10</v>
      </c>
      <c r="S143" s="74">
        <v>1500</v>
      </c>
      <c r="T143" s="74">
        <f t="shared" si="31"/>
        <v>15000</v>
      </c>
      <c r="U143" s="74">
        <f t="shared" si="32"/>
        <v>16800</v>
      </c>
      <c r="V143" s="67"/>
      <c r="W143" s="67" t="s">
        <v>265</v>
      </c>
      <c r="X143" s="67" t="s">
        <v>4060</v>
      </c>
      <c r="Y143" s="87"/>
      <c r="Z143" s="3"/>
      <c r="AA143" s="2"/>
      <c r="AB143" s="7"/>
      <c r="AC143" s="5"/>
      <c r="AD143" s="5"/>
      <c r="AE143" s="5"/>
      <c r="AF143" s="5"/>
      <c r="AG143" s="14"/>
      <c r="AH143" s="2"/>
      <c r="AI143" s="2"/>
      <c r="AJ143" s="3"/>
      <c r="AK143" s="7"/>
      <c r="AL143" s="3"/>
      <c r="AM143" s="2"/>
      <c r="AN143" s="4"/>
      <c r="AO143" s="3"/>
      <c r="AP143" s="4"/>
      <c r="AQ143" s="3"/>
      <c r="AR143" s="4"/>
      <c r="AS143" s="8"/>
      <c r="AT143" s="1"/>
      <c r="AU143" s="1"/>
      <c r="AY143" s="125"/>
      <c r="AZ143" s="125"/>
      <c r="BA143" s="125"/>
      <c r="BB143" s="125"/>
    </row>
    <row r="144" spans="1:54" s="37" customFormat="1" ht="65.25" customHeight="1">
      <c r="A144" s="67" t="s">
        <v>2557</v>
      </c>
      <c r="B144" s="67" t="s">
        <v>23</v>
      </c>
      <c r="C144" s="67" t="s">
        <v>994</v>
      </c>
      <c r="D144" s="72" t="s">
        <v>995</v>
      </c>
      <c r="E144" s="67" t="s">
        <v>996</v>
      </c>
      <c r="F144" s="67" t="s">
        <v>903</v>
      </c>
      <c r="G144" s="67" t="s">
        <v>24</v>
      </c>
      <c r="H144" s="67">
        <v>0</v>
      </c>
      <c r="I144" s="67">
        <v>470000000</v>
      </c>
      <c r="J144" s="67" t="s">
        <v>25</v>
      </c>
      <c r="K144" s="67" t="s">
        <v>1604</v>
      </c>
      <c r="L144" s="67" t="s">
        <v>26</v>
      </c>
      <c r="M144" s="73" t="s">
        <v>27</v>
      </c>
      <c r="N144" s="67" t="s">
        <v>647</v>
      </c>
      <c r="O144" s="67" t="s">
        <v>28</v>
      </c>
      <c r="P144" s="67">
        <v>796</v>
      </c>
      <c r="Q144" s="67" t="s">
        <v>29</v>
      </c>
      <c r="R144" s="67" t="s">
        <v>3150</v>
      </c>
      <c r="S144" s="74">
        <v>500</v>
      </c>
      <c r="T144" s="74">
        <f t="shared" si="31"/>
        <v>0</v>
      </c>
      <c r="U144" s="74">
        <f t="shared" si="32"/>
        <v>0</v>
      </c>
      <c r="V144" s="67"/>
      <c r="W144" s="67" t="s">
        <v>265</v>
      </c>
      <c r="X144" s="67"/>
      <c r="Y144" s="87"/>
      <c r="Z144" s="3"/>
      <c r="AA144" s="2"/>
      <c r="AB144" s="7"/>
      <c r="AC144" s="5"/>
      <c r="AD144" s="5"/>
      <c r="AE144" s="5"/>
      <c r="AF144" s="5"/>
      <c r="AG144" s="14"/>
      <c r="AH144" s="2"/>
      <c r="AI144" s="2"/>
      <c r="AJ144" s="3"/>
      <c r="AK144" s="7"/>
      <c r="AL144" s="3"/>
      <c r="AM144" s="2"/>
      <c r="AN144" s="4"/>
      <c r="AO144" s="3"/>
      <c r="AP144" s="4"/>
      <c r="AQ144" s="3"/>
      <c r="AR144" s="4"/>
      <c r="AS144" s="8"/>
      <c r="AT144" s="1"/>
      <c r="AU144" s="1"/>
      <c r="AY144" s="38"/>
      <c r="AZ144" s="38"/>
      <c r="BA144" s="38"/>
      <c r="BB144" s="38"/>
    </row>
    <row r="145" spans="1:54" s="124" customFormat="1" ht="72" customHeight="1">
      <c r="A145" s="67" t="s">
        <v>4096</v>
      </c>
      <c r="B145" s="67" t="s">
        <v>23</v>
      </c>
      <c r="C145" s="67" t="s">
        <v>994</v>
      </c>
      <c r="D145" s="72" t="s">
        <v>995</v>
      </c>
      <c r="E145" s="67" t="s">
        <v>996</v>
      </c>
      <c r="F145" s="67" t="s">
        <v>903</v>
      </c>
      <c r="G145" s="67" t="s">
        <v>35</v>
      </c>
      <c r="H145" s="67">
        <v>0</v>
      </c>
      <c r="I145" s="67">
        <v>470000000</v>
      </c>
      <c r="J145" s="67" t="s">
        <v>25</v>
      </c>
      <c r="K145" s="91" t="s">
        <v>4057</v>
      </c>
      <c r="L145" s="67" t="s">
        <v>26</v>
      </c>
      <c r="M145" s="73" t="s">
        <v>27</v>
      </c>
      <c r="N145" s="67" t="s">
        <v>4058</v>
      </c>
      <c r="O145" s="67" t="s">
        <v>28</v>
      </c>
      <c r="P145" s="67">
        <v>796</v>
      </c>
      <c r="Q145" s="67" t="s">
        <v>29</v>
      </c>
      <c r="R145" s="67">
        <v>20</v>
      </c>
      <c r="S145" s="74">
        <v>500</v>
      </c>
      <c r="T145" s="74">
        <f t="shared" si="31"/>
        <v>10000</v>
      </c>
      <c r="U145" s="74">
        <f t="shared" si="32"/>
        <v>11200.000000000002</v>
      </c>
      <c r="V145" s="67"/>
      <c r="W145" s="67" t="s">
        <v>265</v>
      </c>
      <c r="X145" s="67" t="s">
        <v>4060</v>
      </c>
      <c r="Y145" s="87"/>
      <c r="Z145" s="3"/>
      <c r="AA145" s="2"/>
      <c r="AB145" s="7"/>
      <c r="AC145" s="5"/>
      <c r="AD145" s="5"/>
      <c r="AE145" s="5"/>
      <c r="AF145" s="5"/>
      <c r="AG145" s="14"/>
      <c r="AH145" s="2"/>
      <c r="AI145" s="2"/>
      <c r="AJ145" s="3"/>
      <c r="AK145" s="7"/>
      <c r="AL145" s="3"/>
      <c r="AM145" s="2"/>
      <c r="AN145" s="4"/>
      <c r="AO145" s="3"/>
      <c r="AP145" s="4"/>
      <c r="AQ145" s="3"/>
      <c r="AR145" s="4"/>
      <c r="AS145" s="8"/>
      <c r="AT145" s="1"/>
      <c r="AU145" s="1"/>
      <c r="AY145" s="125"/>
      <c r="AZ145" s="125"/>
      <c r="BA145" s="125"/>
      <c r="BB145" s="125"/>
    </row>
    <row r="146" spans="1:54" s="37" customFormat="1" ht="84" customHeight="1">
      <c r="A146" s="67" t="s">
        <v>2558</v>
      </c>
      <c r="B146" s="67" t="s">
        <v>23</v>
      </c>
      <c r="C146" s="68" t="s">
        <v>1488</v>
      </c>
      <c r="D146" s="126" t="s">
        <v>1489</v>
      </c>
      <c r="E146" s="68" t="s">
        <v>1490</v>
      </c>
      <c r="F146" s="67" t="s">
        <v>904</v>
      </c>
      <c r="G146" s="67" t="s">
        <v>24</v>
      </c>
      <c r="H146" s="67">
        <v>0</v>
      </c>
      <c r="I146" s="67">
        <v>470000000</v>
      </c>
      <c r="J146" s="67" t="s">
        <v>25</v>
      </c>
      <c r="K146" s="67" t="s">
        <v>1604</v>
      </c>
      <c r="L146" s="67" t="s">
        <v>26</v>
      </c>
      <c r="M146" s="73" t="s">
        <v>27</v>
      </c>
      <c r="N146" s="67" t="s">
        <v>647</v>
      </c>
      <c r="O146" s="67" t="s">
        <v>28</v>
      </c>
      <c r="P146" s="67">
        <v>796</v>
      </c>
      <c r="Q146" s="67" t="s">
        <v>29</v>
      </c>
      <c r="R146" s="67" t="s">
        <v>3150</v>
      </c>
      <c r="S146" s="74">
        <v>2000</v>
      </c>
      <c r="T146" s="74">
        <f t="shared" ref="T146:T164" si="33">S146*R146</f>
        <v>0</v>
      </c>
      <c r="U146" s="74">
        <f t="shared" ref="U146:U164" si="34">T146*1.12</f>
        <v>0</v>
      </c>
      <c r="V146" s="67"/>
      <c r="W146" s="67" t="s">
        <v>265</v>
      </c>
      <c r="X146" s="67"/>
      <c r="Y146" s="87"/>
      <c r="Z146" s="3"/>
      <c r="AA146" s="2"/>
      <c r="AB146" s="7"/>
      <c r="AC146" s="5"/>
      <c r="AD146" s="5"/>
      <c r="AE146" s="5"/>
      <c r="AF146" s="5"/>
      <c r="AG146" s="14"/>
      <c r="AH146" s="2"/>
      <c r="AI146" s="2"/>
      <c r="AJ146" s="3"/>
      <c r="AK146" s="7"/>
      <c r="AL146" s="3"/>
      <c r="AM146" s="2"/>
      <c r="AN146" s="4"/>
      <c r="AO146" s="3"/>
      <c r="AP146" s="4"/>
      <c r="AQ146" s="3"/>
      <c r="AR146" s="4"/>
      <c r="AS146" s="8"/>
      <c r="AT146" s="1"/>
      <c r="AU146" s="1"/>
      <c r="AY146" s="38"/>
      <c r="AZ146" s="38"/>
      <c r="BA146" s="38"/>
      <c r="BB146" s="38"/>
    </row>
    <row r="147" spans="1:54" s="37" customFormat="1" ht="84" customHeight="1">
      <c r="A147" s="67" t="s">
        <v>3609</v>
      </c>
      <c r="B147" s="67" t="s">
        <v>23</v>
      </c>
      <c r="C147" s="68" t="s">
        <v>1488</v>
      </c>
      <c r="D147" s="126" t="s">
        <v>1489</v>
      </c>
      <c r="E147" s="68" t="s">
        <v>1490</v>
      </c>
      <c r="F147" s="67" t="s">
        <v>904</v>
      </c>
      <c r="G147" s="67" t="s">
        <v>24</v>
      </c>
      <c r="H147" s="67">
        <v>0</v>
      </c>
      <c r="I147" s="67">
        <v>470000000</v>
      </c>
      <c r="J147" s="67" t="s">
        <v>25</v>
      </c>
      <c r="K147" s="67" t="s">
        <v>622</v>
      </c>
      <c r="L147" s="67" t="s">
        <v>26</v>
      </c>
      <c r="M147" s="73" t="s">
        <v>27</v>
      </c>
      <c r="N147" s="67" t="s">
        <v>647</v>
      </c>
      <c r="O147" s="67" t="s">
        <v>28</v>
      </c>
      <c r="P147" s="67">
        <v>796</v>
      </c>
      <c r="Q147" s="67" t="s">
        <v>29</v>
      </c>
      <c r="R147" s="67" t="s">
        <v>3150</v>
      </c>
      <c r="S147" s="74">
        <v>2000</v>
      </c>
      <c r="T147" s="74">
        <f t="shared" si="33"/>
        <v>0</v>
      </c>
      <c r="U147" s="74">
        <f t="shared" si="34"/>
        <v>0</v>
      </c>
      <c r="V147" s="67"/>
      <c r="W147" s="67" t="s">
        <v>265</v>
      </c>
      <c r="X147" s="67" t="s">
        <v>3205</v>
      </c>
      <c r="Y147" s="87"/>
      <c r="Z147" s="3"/>
      <c r="AA147" s="2"/>
      <c r="AB147" s="7"/>
      <c r="AC147" s="5"/>
      <c r="AD147" s="5"/>
      <c r="AE147" s="5"/>
      <c r="AF147" s="5"/>
      <c r="AG147" s="14"/>
      <c r="AH147" s="2"/>
      <c r="AI147" s="2"/>
      <c r="AJ147" s="3"/>
      <c r="AK147" s="7"/>
      <c r="AL147" s="3"/>
      <c r="AM147" s="2"/>
      <c r="AN147" s="4"/>
      <c r="AO147" s="3"/>
      <c r="AP147" s="4"/>
      <c r="AQ147" s="3"/>
      <c r="AR147" s="4"/>
      <c r="AS147" s="8"/>
      <c r="AT147" s="1"/>
      <c r="AU147" s="1"/>
      <c r="AY147" s="38"/>
      <c r="AZ147" s="38"/>
      <c r="BA147" s="38"/>
      <c r="BB147" s="38"/>
    </row>
    <row r="148" spans="1:54" s="124" customFormat="1" ht="84" customHeight="1">
      <c r="A148" s="67" t="s">
        <v>4097</v>
      </c>
      <c r="B148" s="67" t="s">
        <v>23</v>
      </c>
      <c r="C148" s="68" t="s">
        <v>1488</v>
      </c>
      <c r="D148" s="126" t="s">
        <v>1489</v>
      </c>
      <c r="E148" s="68" t="s">
        <v>1490</v>
      </c>
      <c r="F148" s="67" t="s">
        <v>904</v>
      </c>
      <c r="G148" s="67" t="s">
        <v>35</v>
      </c>
      <c r="H148" s="67">
        <v>0</v>
      </c>
      <c r="I148" s="67">
        <v>470000000</v>
      </c>
      <c r="J148" s="67" t="s">
        <v>25</v>
      </c>
      <c r="K148" s="91" t="s">
        <v>4057</v>
      </c>
      <c r="L148" s="67" t="s">
        <v>26</v>
      </c>
      <c r="M148" s="73" t="s">
        <v>27</v>
      </c>
      <c r="N148" s="67" t="s">
        <v>4058</v>
      </c>
      <c r="O148" s="67" t="s">
        <v>28</v>
      </c>
      <c r="P148" s="67">
        <v>796</v>
      </c>
      <c r="Q148" s="67" t="s">
        <v>29</v>
      </c>
      <c r="R148" s="67">
        <v>1</v>
      </c>
      <c r="S148" s="74">
        <v>2000</v>
      </c>
      <c r="T148" s="74">
        <f t="shared" si="33"/>
        <v>2000</v>
      </c>
      <c r="U148" s="74">
        <f t="shared" si="34"/>
        <v>2240</v>
      </c>
      <c r="V148" s="67"/>
      <c r="W148" s="67" t="s">
        <v>265</v>
      </c>
      <c r="X148" s="67" t="s">
        <v>4060</v>
      </c>
      <c r="Y148" s="87"/>
      <c r="Z148" s="3"/>
      <c r="AA148" s="2"/>
      <c r="AB148" s="7"/>
      <c r="AC148" s="5"/>
      <c r="AD148" s="5"/>
      <c r="AE148" s="5"/>
      <c r="AF148" s="5"/>
      <c r="AG148" s="14"/>
      <c r="AH148" s="2"/>
      <c r="AI148" s="2"/>
      <c r="AJ148" s="3"/>
      <c r="AK148" s="7"/>
      <c r="AL148" s="3"/>
      <c r="AM148" s="2"/>
      <c r="AN148" s="4"/>
      <c r="AO148" s="3"/>
      <c r="AP148" s="4"/>
      <c r="AQ148" s="3"/>
      <c r="AR148" s="4"/>
      <c r="AS148" s="8"/>
      <c r="AT148" s="1"/>
      <c r="AU148" s="1"/>
      <c r="AY148" s="125"/>
      <c r="AZ148" s="125"/>
      <c r="BA148" s="125"/>
      <c r="BB148" s="125"/>
    </row>
    <row r="149" spans="1:54" s="37" customFormat="1" ht="109.5" customHeight="1">
      <c r="A149" s="67" t="s">
        <v>2559</v>
      </c>
      <c r="B149" s="67" t="s">
        <v>23</v>
      </c>
      <c r="C149" s="67" t="s">
        <v>999</v>
      </c>
      <c r="D149" s="72" t="s">
        <v>997</v>
      </c>
      <c r="E149" s="67" t="s">
        <v>998</v>
      </c>
      <c r="F149" s="67" t="s">
        <v>905</v>
      </c>
      <c r="G149" s="67" t="s">
        <v>24</v>
      </c>
      <c r="H149" s="67">
        <v>0</v>
      </c>
      <c r="I149" s="67">
        <v>470000000</v>
      </c>
      <c r="J149" s="67" t="s">
        <v>25</v>
      </c>
      <c r="K149" s="67" t="s">
        <v>1604</v>
      </c>
      <c r="L149" s="67" t="s">
        <v>26</v>
      </c>
      <c r="M149" s="73" t="s">
        <v>27</v>
      </c>
      <c r="N149" s="67" t="s">
        <v>647</v>
      </c>
      <c r="O149" s="67" t="s">
        <v>28</v>
      </c>
      <c r="P149" s="67">
        <v>796</v>
      </c>
      <c r="Q149" s="67" t="s">
        <v>29</v>
      </c>
      <c r="R149" s="67" t="s">
        <v>3150</v>
      </c>
      <c r="S149" s="74">
        <v>2000</v>
      </c>
      <c r="T149" s="74">
        <f t="shared" si="33"/>
        <v>0</v>
      </c>
      <c r="U149" s="74">
        <f t="shared" si="34"/>
        <v>0</v>
      </c>
      <c r="V149" s="67"/>
      <c r="W149" s="67" t="s">
        <v>265</v>
      </c>
      <c r="X149" s="67"/>
      <c r="Y149" s="87"/>
      <c r="Z149" s="3"/>
      <c r="AA149" s="2"/>
      <c r="AB149" s="7"/>
      <c r="AC149" s="5"/>
      <c r="AD149" s="5"/>
      <c r="AE149" s="5"/>
      <c r="AF149" s="5"/>
      <c r="AG149" s="14"/>
      <c r="AH149" s="2"/>
      <c r="AI149" s="2"/>
      <c r="AJ149" s="3"/>
      <c r="AK149" s="7"/>
      <c r="AL149" s="3"/>
      <c r="AM149" s="2"/>
      <c r="AN149" s="4"/>
      <c r="AO149" s="3"/>
      <c r="AP149" s="4"/>
      <c r="AQ149" s="3"/>
      <c r="AR149" s="4"/>
      <c r="AS149" s="8"/>
      <c r="AT149" s="1"/>
      <c r="AU149" s="1"/>
      <c r="AY149" s="38"/>
      <c r="AZ149" s="38"/>
      <c r="BA149" s="38"/>
      <c r="BB149" s="38"/>
    </row>
    <row r="150" spans="1:54" s="37" customFormat="1" ht="76.5" customHeight="1">
      <c r="A150" s="67" t="s">
        <v>3610</v>
      </c>
      <c r="B150" s="67" t="s">
        <v>23</v>
      </c>
      <c r="C150" s="67" t="s">
        <v>999</v>
      </c>
      <c r="D150" s="72" t="s">
        <v>997</v>
      </c>
      <c r="E150" s="67" t="s">
        <v>998</v>
      </c>
      <c r="F150" s="67" t="s">
        <v>905</v>
      </c>
      <c r="G150" s="67" t="s">
        <v>24</v>
      </c>
      <c r="H150" s="67">
        <v>0</v>
      </c>
      <c r="I150" s="67">
        <v>470000000</v>
      </c>
      <c r="J150" s="67" t="s">
        <v>25</v>
      </c>
      <c r="K150" s="67" t="s">
        <v>622</v>
      </c>
      <c r="L150" s="67" t="s">
        <v>26</v>
      </c>
      <c r="M150" s="73" t="s">
        <v>27</v>
      </c>
      <c r="N150" s="67" t="s">
        <v>647</v>
      </c>
      <c r="O150" s="67" t="s">
        <v>28</v>
      </c>
      <c r="P150" s="67">
        <v>796</v>
      </c>
      <c r="Q150" s="67" t="s">
        <v>29</v>
      </c>
      <c r="R150" s="67" t="s">
        <v>3150</v>
      </c>
      <c r="S150" s="74">
        <v>2000</v>
      </c>
      <c r="T150" s="74">
        <f t="shared" si="33"/>
        <v>0</v>
      </c>
      <c r="U150" s="74">
        <f t="shared" si="34"/>
        <v>0</v>
      </c>
      <c r="V150" s="67"/>
      <c r="W150" s="67" t="s">
        <v>265</v>
      </c>
      <c r="X150" s="67" t="s">
        <v>3205</v>
      </c>
      <c r="Y150" s="87"/>
      <c r="Z150" s="3"/>
      <c r="AA150" s="2"/>
      <c r="AB150" s="7"/>
      <c r="AC150" s="5"/>
      <c r="AD150" s="5"/>
      <c r="AE150" s="5"/>
      <c r="AF150" s="5"/>
      <c r="AG150" s="14"/>
      <c r="AH150" s="2"/>
      <c r="AI150" s="2"/>
      <c r="AJ150" s="3"/>
      <c r="AK150" s="7"/>
      <c r="AL150" s="3"/>
      <c r="AM150" s="2"/>
      <c r="AN150" s="4"/>
      <c r="AO150" s="3"/>
      <c r="AP150" s="4"/>
      <c r="AQ150" s="3"/>
      <c r="AR150" s="4"/>
      <c r="AS150" s="8"/>
      <c r="AT150" s="1"/>
      <c r="AU150" s="1"/>
      <c r="AY150" s="38"/>
      <c r="AZ150" s="38"/>
      <c r="BA150" s="38"/>
      <c r="BB150" s="38"/>
    </row>
    <row r="151" spans="1:54" s="124" customFormat="1" ht="78.75" customHeight="1">
      <c r="A151" s="67" t="s">
        <v>4098</v>
      </c>
      <c r="B151" s="67" t="s">
        <v>23</v>
      </c>
      <c r="C151" s="67" t="s">
        <v>999</v>
      </c>
      <c r="D151" s="72" t="s">
        <v>997</v>
      </c>
      <c r="E151" s="67" t="s">
        <v>998</v>
      </c>
      <c r="F151" s="67" t="s">
        <v>905</v>
      </c>
      <c r="G151" s="67" t="s">
        <v>35</v>
      </c>
      <c r="H151" s="67">
        <v>0</v>
      </c>
      <c r="I151" s="67">
        <v>470000000</v>
      </c>
      <c r="J151" s="67" t="s">
        <v>25</v>
      </c>
      <c r="K151" s="91" t="s">
        <v>4057</v>
      </c>
      <c r="L151" s="67" t="s">
        <v>26</v>
      </c>
      <c r="M151" s="73" t="s">
        <v>27</v>
      </c>
      <c r="N151" s="67" t="s">
        <v>4058</v>
      </c>
      <c r="O151" s="67" t="s">
        <v>28</v>
      </c>
      <c r="P151" s="67">
        <v>796</v>
      </c>
      <c r="Q151" s="67" t="s">
        <v>29</v>
      </c>
      <c r="R151" s="67">
        <v>1</v>
      </c>
      <c r="S151" s="74">
        <v>2000</v>
      </c>
      <c r="T151" s="74">
        <f t="shared" si="33"/>
        <v>2000</v>
      </c>
      <c r="U151" s="74">
        <f t="shared" si="34"/>
        <v>2240</v>
      </c>
      <c r="V151" s="67"/>
      <c r="W151" s="67" t="s">
        <v>265</v>
      </c>
      <c r="X151" s="67" t="s">
        <v>4060</v>
      </c>
      <c r="Y151" s="87"/>
      <c r="Z151" s="3"/>
      <c r="AA151" s="2"/>
      <c r="AB151" s="7"/>
      <c r="AC151" s="5"/>
      <c r="AD151" s="5"/>
      <c r="AE151" s="5"/>
      <c r="AF151" s="5"/>
      <c r="AG151" s="14"/>
      <c r="AH151" s="2"/>
      <c r="AI151" s="2"/>
      <c r="AJ151" s="3"/>
      <c r="AK151" s="7"/>
      <c r="AL151" s="3"/>
      <c r="AM151" s="2"/>
      <c r="AN151" s="4"/>
      <c r="AO151" s="3"/>
      <c r="AP151" s="4"/>
      <c r="AQ151" s="3"/>
      <c r="AR151" s="4"/>
      <c r="AS151" s="8"/>
      <c r="AT151" s="1"/>
      <c r="AU151" s="1"/>
      <c r="AY151" s="125"/>
      <c r="AZ151" s="125"/>
      <c r="BA151" s="125"/>
      <c r="BB151" s="125"/>
    </row>
    <row r="152" spans="1:54" s="37" customFormat="1" ht="90.75" customHeight="1">
      <c r="A152" s="67" t="s">
        <v>2560</v>
      </c>
      <c r="B152" s="67" t="s">
        <v>23</v>
      </c>
      <c r="C152" s="67" t="s">
        <v>1000</v>
      </c>
      <c r="D152" s="72" t="s">
        <v>1001</v>
      </c>
      <c r="E152" s="67" t="s">
        <v>1002</v>
      </c>
      <c r="F152" s="67" t="s">
        <v>906</v>
      </c>
      <c r="G152" s="67" t="s">
        <v>24</v>
      </c>
      <c r="H152" s="67">
        <v>0</v>
      </c>
      <c r="I152" s="67">
        <v>470000000</v>
      </c>
      <c r="J152" s="67" t="s">
        <v>25</v>
      </c>
      <c r="K152" s="67" t="s">
        <v>1604</v>
      </c>
      <c r="L152" s="67" t="s">
        <v>26</v>
      </c>
      <c r="M152" s="73" t="s">
        <v>27</v>
      </c>
      <c r="N152" s="67" t="s">
        <v>647</v>
      </c>
      <c r="O152" s="67" t="s">
        <v>28</v>
      </c>
      <c r="P152" s="67">
        <v>796</v>
      </c>
      <c r="Q152" s="67" t="s">
        <v>29</v>
      </c>
      <c r="R152" s="67" t="s">
        <v>3150</v>
      </c>
      <c r="S152" s="74">
        <v>7000</v>
      </c>
      <c r="T152" s="74">
        <f t="shared" si="33"/>
        <v>0</v>
      </c>
      <c r="U152" s="74">
        <f t="shared" si="34"/>
        <v>0</v>
      </c>
      <c r="V152" s="67"/>
      <c r="W152" s="67" t="s">
        <v>265</v>
      </c>
      <c r="X152" s="67"/>
      <c r="Y152" s="87"/>
      <c r="Z152" s="3"/>
      <c r="AA152" s="2"/>
      <c r="AB152" s="7"/>
      <c r="AC152" s="5"/>
      <c r="AD152" s="5"/>
      <c r="AE152" s="5"/>
      <c r="AF152" s="5"/>
      <c r="AG152" s="14"/>
      <c r="AH152" s="2"/>
      <c r="AI152" s="2"/>
      <c r="AJ152" s="3"/>
      <c r="AK152" s="7"/>
      <c r="AL152" s="3"/>
      <c r="AM152" s="2"/>
      <c r="AN152" s="4"/>
      <c r="AO152" s="3"/>
      <c r="AP152" s="4"/>
      <c r="AQ152" s="3"/>
      <c r="AR152" s="4"/>
      <c r="AS152" s="8"/>
      <c r="AT152" s="1"/>
      <c r="AU152" s="1"/>
      <c r="AY152" s="38"/>
      <c r="AZ152" s="38"/>
      <c r="BA152" s="38"/>
      <c r="BB152" s="38"/>
    </row>
    <row r="153" spans="1:54" s="37" customFormat="1" ht="90.75" customHeight="1">
      <c r="A153" s="67" t="s">
        <v>3611</v>
      </c>
      <c r="B153" s="67" t="s">
        <v>23</v>
      </c>
      <c r="C153" s="67" t="s">
        <v>1000</v>
      </c>
      <c r="D153" s="72" t="s">
        <v>1001</v>
      </c>
      <c r="E153" s="67" t="s">
        <v>1002</v>
      </c>
      <c r="F153" s="67" t="s">
        <v>906</v>
      </c>
      <c r="G153" s="67" t="s">
        <v>24</v>
      </c>
      <c r="H153" s="67">
        <v>0</v>
      </c>
      <c r="I153" s="67">
        <v>470000000</v>
      </c>
      <c r="J153" s="67" t="s">
        <v>25</v>
      </c>
      <c r="K153" s="67" t="s">
        <v>622</v>
      </c>
      <c r="L153" s="67" t="s">
        <v>26</v>
      </c>
      <c r="M153" s="73" t="s">
        <v>27</v>
      </c>
      <c r="N153" s="67" t="s">
        <v>647</v>
      </c>
      <c r="O153" s="67" t="s">
        <v>28</v>
      </c>
      <c r="P153" s="67">
        <v>796</v>
      </c>
      <c r="Q153" s="67" t="s">
        <v>29</v>
      </c>
      <c r="R153" s="67" t="s">
        <v>3150</v>
      </c>
      <c r="S153" s="74">
        <v>7000</v>
      </c>
      <c r="T153" s="74">
        <f t="shared" si="33"/>
        <v>0</v>
      </c>
      <c r="U153" s="74">
        <f t="shared" si="34"/>
        <v>0</v>
      </c>
      <c r="V153" s="67"/>
      <c r="W153" s="67" t="s">
        <v>265</v>
      </c>
      <c r="X153" s="67" t="s">
        <v>3205</v>
      </c>
      <c r="Y153" s="87"/>
      <c r="Z153" s="3"/>
      <c r="AA153" s="2"/>
      <c r="AB153" s="7"/>
      <c r="AC153" s="5"/>
      <c r="AD153" s="5"/>
      <c r="AE153" s="5"/>
      <c r="AF153" s="5"/>
      <c r="AG153" s="14"/>
      <c r="AH153" s="2"/>
      <c r="AI153" s="2"/>
      <c r="AJ153" s="3"/>
      <c r="AK153" s="7"/>
      <c r="AL153" s="3"/>
      <c r="AM153" s="2"/>
      <c r="AN153" s="4"/>
      <c r="AO153" s="3"/>
      <c r="AP153" s="4"/>
      <c r="AQ153" s="3"/>
      <c r="AR153" s="4"/>
      <c r="AS153" s="8"/>
      <c r="AT153" s="1"/>
      <c r="AU153" s="1"/>
      <c r="AY153" s="38"/>
      <c r="AZ153" s="38"/>
      <c r="BA153" s="38"/>
      <c r="BB153" s="38"/>
    </row>
    <row r="154" spans="1:54" s="124" customFormat="1" ht="90.75" customHeight="1">
      <c r="A154" s="67" t="s">
        <v>4099</v>
      </c>
      <c r="B154" s="67" t="s">
        <v>23</v>
      </c>
      <c r="C154" s="67" t="s">
        <v>1000</v>
      </c>
      <c r="D154" s="72" t="s">
        <v>1001</v>
      </c>
      <c r="E154" s="67" t="s">
        <v>1002</v>
      </c>
      <c r="F154" s="67" t="s">
        <v>906</v>
      </c>
      <c r="G154" s="67" t="s">
        <v>35</v>
      </c>
      <c r="H154" s="67">
        <v>0</v>
      </c>
      <c r="I154" s="67">
        <v>470000000</v>
      </c>
      <c r="J154" s="67" t="s">
        <v>25</v>
      </c>
      <c r="K154" s="91" t="s">
        <v>4057</v>
      </c>
      <c r="L154" s="67" t="s">
        <v>26</v>
      </c>
      <c r="M154" s="73" t="s">
        <v>27</v>
      </c>
      <c r="N154" s="67" t="s">
        <v>4058</v>
      </c>
      <c r="O154" s="67" t="s">
        <v>28</v>
      </c>
      <c r="P154" s="67">
        <v>796</v>
      </c>
      <c r="Q154" s="67" t="s">
        <v>29</v>
      </c>
      <c r="R154" s="67">
        <v>1</v>
      </c>
      <c r="S154" s="74">
        <v>7000</v>
      </c>
      <c r="T154" s="74">
        <f t="shared" si="33"/>
        <v>7000</v>
      </c>
      <c r="U154" s="74">
        <f t="shared" si="34"/>
        <v>7840.0000000000009</v>
      </c>
      <c r="V154" s="67"/>
      <c r="W154" s="67" t="s">
        <v>265</v>
      </c>
      <c r="X154" s="67" t="s">
        <v>4060</v>
      </c>
      <c r="Y154" s="87"/>
      <c r="Z154" s="3"/>
      <c r="AA154" s="2"/>
      <c r="AB154" s="7"/>
      <c r="AC154" s="5"/>
      <c r="AD154" s="5"/>
      <c r="AE154" s="5"/>
      <c r="AF154" s="5"/>
      <c r="AG154" s="14"/>
      <c r="AH154" s="2"/>
      <c r="AI154" s="2"/>
      <c r="AJ154" s="3"/>
      <c r="AK154" s="7"/>
      <c r="AL154" s="3"/>
      <c r="AM154" s="2"/>
      <c r="AN154" s="4"/>
      <c r="AO154" s="3"/>
      <c r="AP154" s="4"/>
      <c r="AQ154" s="3"/>
      <c r="AR154" s="4"/>
      <c r="AS154" s="8"/>
      <c r="AT154" s="1"/>
      <c r="AU154" s="1"/>
      <c r="AY154" s="125"/>
      <c r="AZ154" s="125"/>
      <c r="BA154" s="125"/>
      <c r="BB154" s="125"/>
    </row>
    <row r="155" spans="1:54" s="37" customFormat="1" ht="114" customHeight="1">
      <c r="A155" s="67" t="s">
        <v>2561</v>
      </c>
      <c r="B155" s="67" t="s">
        <v>23</v>
      </c>
      <c r="C155" s="68" t="s">
        <v>1506</v>
      </c>
      <c r="D155" s="126" t="s">
        <v>1491</v>
      </c>
      <c r="E155" s="68" t="s">
        <v>1507</v>
      </c>
      <c r="F155" s="67" t="s">
        <v>907</v>
      </c>
      <c r="G155" s="67" t="s">
        <v>24</v>
      </c>
      <c r="H155" s="67">
        <v>0</v>
      </c>
      <c r="I155" s="67">
        <v>470000000</v>
      </c>
      <c r="J155" s="67" t="s">
        <v>25</v>
      </c>
      <c r="K155" s="67" t="s">
        <v>1604</v>
      </c>
      <c r="L155" s="67" t="s">
        <v>26</v>
      </c>
      <c r="M155" s="73" t="s">
        <v>27</v>
      </c>
      <c r="N155" s="67" t="s">
        <v>647</v>
      </c>
      <c r="O155" s="67" t="s">
        <v>28</v>
      </c>
      <c r="P155" s="67" t="s">
        <v>1493</v>
      </c>
      <c r="Q155" s="67" t="s">
        <v>1492</v>
      </c>
      <c r="R155" s="67" t="s">
        <v>3150</v>
      </c>
      <c r="S155" s="74">
        <v>12000</v>
      </c>
      <c r="T155" s="74">
        <f t="shared" si="33"/>
        <v>0</v>
      </c>
      <c r="U155" s="74">
        <f t="shared" si="34"/>
        <v>0</v>
      </c>
      <c r="V155" s="67"/>
      <c r="W155" s="67" t="s">
        <v>265</v>
      </c>
      <c r="X155" s="67"/>
      <c r="Y155" s="87"/>
      <c r="Z155" s="3"/>
      <c r="AA155" s="2"/>
      <c r="AB155" s="7"/>
      <c r="AC155" s="5"/>
      <c r="AD155" s="5"/>
      <c r="AE155" s="5"/>
      <c r="AF155" s="5"/>
      <c r="AG155" s="14"/>
      <c r="AH155" s="2"/>
      <c r="AI155" s="2"/>
      <c r="AJ155" s="3"/>
      <c r="AK155" s="7"/>
      <c r="AL155" s="3"/>
      <c r="AM155" s="2"/>
      <c r="AN155" s="4"/>
      <c r="AO155" s="3"/>
      <c r="AP155" s="4"/>
      <c r="AQ155" s="3"/>
      <c r="AR155" s="4"/>
      <c r="AS155" s="8"/>
      <c r="AT155" s="1"/>
      <c r="AU155" s="1"/>
      <c r="AY155" s="38"/>
      <c r="AZ155" s="38"/>
      <c r="BA155" s="38"/>
      <c r="BB155" s="38"/>
    </row>
    <row r="156" spans="1:54" s="37" customFormat="1" ht="114" customHeight="1">
      <c r="A156" s="67" t="s">
        <v>3612</v>
      </c>
      <c r="B156" s="67" t="s">
        <v>23</v>
      </c>
      <c r="C156" s="68" t="s">
        <v>1506</v>
      </c>
      <c r="D156" s="126" t="s">
        <v>1491</v>
      </c>
      <c r="E156" s="68" t="s">
        <v>1507</v>
      </c>
      <c r="F156" s="67" t="s">
        <v>907</v>
      </c>
      <c r="G156" s="67" t="s">
        <v>24</v>
      </c>
      <c r="H156" s="67">
        <v>0</v>
      </c>
      <c r="I156" s="67">
        <v>470000000</v>
      </c>
      <c r="J156" s="67" t="s">
        <v>25</v>
      </c>
      <c r="K156" s="67" t="s">
        <v>622</v>
      </c>
      <c r="L156" s="67" t="s">
        <v>26</v>
      </c>
      <c r="M156" s="73" t="s">
        <v>27</v>
      </c>
      <c r="N156" s="67" t="s">
        <v>647</v>
      </c>
      <c r="O156" s="67" t="s">
        <v>28</v>
      </c>
      <c r="P156" s="67" t="s">
        <v>1493</v>
      </c>
      <c r="Q156" s="67" t="s">
        <v>1492</v>
      </c>
      <c r="R156" s="67" t="s">
        <v>3150</v>
      </c>
      <c r="S156" s="74">
        <v>12000</v>
      </c>
      <c r="T156" s="74">
        <f t="shared" si="33"/>
        <v>0</v>
      </c>
      <c r="U156" s="74">
        <f t="shared" si="34"/>
        <v>0</v>
      </c>
      <c r="V156" s="67"/>
      <c r="W156" s="67" t="s">
        <v>265</v>
      </c>
      <c r="X156" s="67" t="s">
        <v>3205</v>
      </c>
      <c r="Y156" s="87"/>
      <c r="Z156" s="3"/>
      <c r="AA156" s="2"/>
      <c r="AB156" s="7"/>
      <c r="AC156" s="5"/>
      <c r="AD156" s="5"/>
      <c r="AE156" s="5"/>
      <c r="AF156" s="5"/>
      <c r="AG156" s="14"/>
      <c r="AH156" s="2"/>
      <c r="AI156" s="2"/>
      <c r="AJ156" s="3"/>
      <c r="AK156" s="7"/>
      <c r="AL156" s="3"/>
      <c r="AM156" s="2"/>
      <c r="AN156" s="4"/>
      <c r="AO156" s="3"/>
      <c r="AP156" s="4"/>
      <c r="AQ156" s="3"/>
      <c r="AR156" s="4"/>
      <c r="AS156" s="8"/>
      <c r="AT156" s="1"/>
      <c r="AU156" s="1"/>
      <c r="AY156" s="38"/>
      <c r="AZ156" s="38"/>
      <c r="BA156" s="38"/>
      <c r="BB156" s="38"/>
    </row>
    <row r="157" spans="1:54" s="124" customFormat="1" ht="114" customHeight="1">
      <c r="A157" s="67" t="s">
        <v>4100</v>
      </c>
      <c r="B157" s="67" t="s">
        <v>23</v>
      </c>
      <c r="C157" s="68" t="s">
        <v>1506</v>
      </c>
      <c r="D157" s="126" t="s">
        <v>1491</v>
      </c>
      <c r="E157" s="68" t="s">
        <v>1507</v>
      </c>
      <c r="F157" s="67" t="s">
        <v>907</v>
      </c>
      <c r="G157" s="67" t="s">
        <v>35</v>
      </c>
      <c r="H157" s="67">
        <v>0</v>
      </c>
      <c r="I157" s="67">
        <v>470000000</v>
      </c>
      <c r="J157" s="67" t="s">
        <v>25</v>
      </c>
      <c r="K157" s="91" t="s">
        <v>4057</v>
      </c>
      <c r="L157" s="67" t="s">
        <v>26</v>
      </c>
      <c r="M157" s="73" t="s">
        <v>27</v>
      </c>
      <c r="N157" s="67" t="s">
        <v>4058</v>
      </c>
      <c r="O157" s="67" t="s">
        <v>28</v>
      </c>
      <c r="P157" s="67" t="s">
        <v>1493</v>
      </c>
      <c r="Q157" s="67" t="s">
        <v>1492</v>
      </c>
      <c r="R157" s="67">
        <v>1</v>
      </c>
      <c r="S157" s="74">
        <v>12000</v>
      </c>
      <c r="T157" s="74">
        <f t="shared" si="33"/>
        <v>12000</v>
      </c>
      <c r="U157" s="74">
        <f t="shared" si="34"/>
        <v>13440.000000000002</v>
      </c>
      <c r="V157" s="67"/>
      <c r="W157" s="67" t="s">
        <v>265</v>
      </c>
      <c r="X157" s="67" t="s">
        <v>4060</v>
      </c>
      <c r="Y157" s="87"/>
      <c r="Z157" s="3"/>
      <c r="AA157" s="2"/>
      <c r="AB157" s="7"/>
      <c r="AC157" s="5"/>
      <c r="AD157" s="5"/>
      <c r="AE157" s="5"/>
      <c r="AF157" s="5"/>
      <c r="AG157" s="14"/>
      <c r="AH157" s="2"/>
      <c r="AI157" s="2"/>
      <c r="AJ157" s="3"/>
      <c r="AK157" s="7"/>
      <c r="AL157" s="3"/>
      <c r="AM157" s="2"/>
      <c r="AN157" s="4"/>
      <c r="AO157" s="3"/>
      <c r="AP157" s="4"/>
      <c r="AQ157" s="3"/>
      <c r="AR157" s="4"/>
      <c r="AS157" s="8"/>
      <c r="AT157" s="1"/>
      <c r="AU157" s="1"/>
      <c r="AY157" s="125"/>
      <c r="AZ157" s="125"/>
      <c r="BA157" s="125"/>
      <c r="BB157" s="125"/>
    </row>
    <row r="158" spans="1:54" s="37" customFormat="1" ht="89.25" customHeight="1">
      <c r="A158" s="67" t="s">
        <v>2562</v>
      </c>
      <c r="B158" s="67" t="s">
        <v>23</v>
      </c>
      <c r="C158" s="67" t="s">
        <v>1494</v>
      </c>
      <c r="D158" s="72" t="s">
        <v>1491</v>
      </c>
      <c r="E158" s="67" t="s">
        <v>1495</v>
      </c>
      <c r="F158" s="67" t="s">
        <v>908</v>
      </c>
      <c r="G158" s="67" t="s">
        <v>24</v>
      </c>
      <c r="H158" s="67">
        <v>0</v>
      </c>
      <c r="I158" s="67">
        <v>470000000</v>
      </c>
      <c r="J158" s="67" t="s">
        <v>25</v>
      </c>
      <c r="K158" s="67" t="s">
        <v>1604</v>
      </c>
      <c r="L158" s="67" t="s">
        <v>26</v>
      </c>
      <c r="M158" s="73" t="s">
        <v>27</v>
      </c>
      <c r="N158" s="67" t="s">
        <v>647</v>
      </c>
      <c r="O158" s="67" t="s">
        <v>28</v>
      </c>
      <c r="P158" s="67" t="s">
        <v>1493</v>
      </c>
      <c r="Q158" s="67" t="s">
        <v>1492</v>
      </c>
      <c r="R158" s="67" t="s">
        <v>3150</v>
      </c>
      <c r="S158" s="74">
        <v>50000</v>
      </c>
      <c r="T158" s="74">
        <f t="shared" si="33"/>
        <v>0</v>
      </c>
      <c r="U158" s="74">
        <f t="shared" si="34"/>
        <v>0</v>
      </c>
      <c r="V158" s="67"/>
      <c r="W158" s="67" t="s">
        <v>265</v>
      </c>
      <c r="X158" s="67"/>
      <c r="Y158" s="87"/>
      <c r="Z158" s="3"/>
      <c r="AA158" s="2"/>
      <c r="AB158" s="7"/>
      <c r="AC158" s="5"/>
      <c r="AD158" s="5"/>
      <c r="AE158" s="5"/>
      <c r="AF158" s="5"/>
      <c r="AG158" s="14"/>
      <c r="AH158" s="2"/>
      <c r="AI158" s="2"/>
      <c r="AJ158" s="3"/>
      <c r="AK158" s="7"/>
      <c r="AL158" s="3"/>
      <c r="AM158" s="2"/>
      <c r="AN158" s="4"/>
      <c r="AO158" s="3"/>
      <c r="AP158" s="4"/>
      <c r="AQ158" s="3"/>
      <c r="AR158" s="4"/>
      <c r="AS158" s="8"/>
      <c r="AT158" s="1"/>
      <c r="AU158" s="1"/>
      <c r="AY158" s="38"/>
      <c r="AZ158" s="38"/>
      <c r="BA158" s="38"/>
      <c r="BB158" s="38"/>
    </row>
    <row r="159" spans="1:54" s="37" customFormat="1" ht="89.25" customHeight="1">
      <c r="A159" s="67" t="s">
        <v>3613</v>
      </c>
      <c r="B159" s="67" t="s">
        <v>23</v>
      </c>
      <c r="C159" s="67" t="s">
        <v>1494</v>
      </c>
      <c r="D159" s="72" t="s">
        <v>1491</v>
      </c>
      <c r="E159" s="67" t="s">
        <v>1495</v>
      </c>
      <c r="F159" s="67" t="s">
        <v>908</v>
      </c>
      <c r="G159" s="67" t="s">
        <v>24</v>
      </c>
      <c r="H159" s="67">
        <v>0</v>
      </c>
      <c r="I159" s="67">
        <v>470000000</v>
      </c>
      <c r="J159" s="67" t="s">
        <v>25</v>
      </c>
      <c r="K159" s="67" t="s">
        <v>622</v>
      </c>
      <c r="L159" s="67" t="s">
        <v>26</v>
      </c>
      <c r="M159" s="73" t="s">
        <v>27</v>
      </c>
      <c r="N159" s="67" t="s">
        <v>647</v>
      </c>
      <c r="O159" s="67" t="s">
        <v>28</v>
      </c>
      <c r="P159" s="67" t="s">
        <v>1493</v>
      </c>
      <c r="Q159" s="67" t="s">
        <v>1492</v>
      </c>
      <c r="R159" s="67" t="s">
        <v>3150</v>
      </c>
      <c r="S159" s="74">
        <v>50000</v>
      </c>
      <c r="T159" s="74">
        <f t="shared" si="33"/>
        <v>0</v>
      </c>
      <c r="U159" s="74">
        <f t="shared" si="34"/>
        <v>0</v>
      </c>
      <c r="V159" s="67"/>
      <c r="W159" s="67" t="s">
        <v>265</v>
      </c>
      <c r="X159" s="67" t="s">
        <v>3205</v>
      </c>
      <c r="Y159" s="87"/>
      <c r="Z159" s="3"/>
      <c r="AA159" s="2"/>
      <c r="AB159" s="7"/>
      <c r="AC159" s="5"/>
      <c r="AD159" s="5"/>
      <c r="AE159" s="5"/>
      <c r="AF159" s="5"/>
      <c r="AG159" s="14"/>
      <c r="AH159" s="2"/>
      <c r="AI159" s="2"/>
      <c r="AJ159" s="3"/>
      <c r="AK159" s="7"/>
      <c r="AL159" s="3"/>
      <c r="AM159" s="2"/>
      <c r="AN159" s="4"/>
      <c r="AO159" s="3"/>
      <c r="AP159" s="4"/>
      <c r="AQ159" s="3"/>
      <c r="AR159" s="4"/>
      <c r="AS159" s="8"/>
      <c r="AT159" s="1"/>
      <c r="AU159" s="1"/>
      <c r="AY159" s="38"/>
      <c r="AZ159" s="38"/>
      <c r="BA159" s="38"/>
      <c r="BB159" s="38"/>
    </row>
    <row r="160" spans="1:54" s="124" customFormat="1" ht="99.75" customHeight="1">
      <c r="A160" s="67" t="s">
        <v>4101</v>
      </c>
      <c r="B160" s="67" t="s">
        <v>23</v>
      </c>
      <c r="C160" s="67" t="s">
        <v>1494</v>
      </c>
      <c r="D160" s="72" t="s">
        <v>1491</v>
      </c>
      <c r="E160" s="67" t="s">
        <v>1495</v>
      </c>
      <c r="F160" s="67" t="s">
        <v>908</v>
      </c>
      <c r="G160" s="67" t="s">
        <v>35</v>
      </c>
      <c r="H160" s="67">
        <v>0</v>
      </c>
      <c r="I160" s="67">
        <v>470000000</v>
      </c>
      <c r="J160" s="67" t="s">
        <v>25</v>
      </c>
      <c r="K160" s="91" t="s">
        <v>4057</v>
      </c>
      <c r="L160" s="67" t="s">
        <v>26</v>
      </c>
      <c r="M160" s="73" t="s">
        <v>27</v>
      </c>
      <c r="N160" s="67" t="s">
        <v>4058</v>
      </c>
      <c r="O160" s="67" t="s">
        <v>28</v>
      </c>
      <c r="P160" s="67" t="s">
        <v>1493</v>
      </c>
      <c r="Q160" s="67" t="s">
        <v>1492</v>
      </c>
      <c r="R160" s="67">
        <v>1</v>
      </c>
      <c r="S160" s="74">
        <v>50000</v>
      </c>
      <c r="T160" s="74">
        <f t="shared" si="33"/>
        <v>50000</v>
      </c>
      <c r="U160" s="74">
        <f t="shared" si="34"/>
        <v>56000.000000000007</v>
      </c>
      <c r="V160" s="67"/>
      <c r="W160" s="67" t="s">
        <v>265</v>
      </c>
      <c r="X160" s="67" t="s">
        <v>4060</v>
      </c>
      <c r="Y160" s="87"/>
      <c r="Z160" s="3"/>
      <c r="AA160" s="2"/>
      <c r="AB160" s="7"/>
      <c r="AC160" s="5"/>
      <c r="AD160" s="5"/>
      <c r="AE160" s="5"/>
      <c r="AF160" s="5"/>
      <c r="AG160" s="14"/>
      <c r="AH160" s="2"/>
      <c r="AI160" s="2"/>
      <c r="AJ160" s="3"/>
      <c r="AK160" s="7"/>
      <c r="AL160" s="3"/>
      <c r="AM160" s="2"/>
      <c r="AN160" s="4"/>
      <c r="AO160" s="3"/>
      <c r="AP160" s="4"/>
      <c r="AQ160" s="3"/>
      <c r="AR160" s="4"/>
      <c r="AS160" s="8"/>
      <c r="AT160" s="1"/>
      <c r="AU160" s="1"/>
      <c r="AY160" s="125"/>
      <c r="AZ160" s="125"/>
      <c r="BA160" s="125"/>
      <c r="BB160" s="125"/>
    </row>
    <row r="161" spans="1:54" s="37" customFormat="1" ht="122.25" customHeight="1">
      <c r="A161" s="67" t="s">
        <v>2563</v>
      </c>
      <c r="B161" s="67" t="s">
        <v>23</v>
      </c>
      <c r="C161" s="67" t="s">
        <v>1043</v>
      </c>
      <c r="D161" s="72" t="s">
        <v>1003</v>
      </c>
      <c r="E161" s="67" t="s">
        <v>1044</v>
      </c>
      <c r="F161" s="67" t="s">
        <v>909</v>
      </c>
      <c r="G161" s="67" t="s">
        <v>24</v>
      </c>
      <c r="H161" s="67">
        <v>0</v>
      </c>
      <c r="I161" s="67">
        <v>470000000</v>
      </c>
      <c r="J161" s="67" t="s">
        <v>25</v>
      </c>
      <c r="K161" s="67" t="s">
        <v>1604</v>
      </c>
      <c r="L161" s="67" t="s">
        <v>26</v>
      </c>
      <c r="M161" s="73" t="s">
        <v>27</v>
      </c>
      <c r="N161" s="67" t="s">
        <v>647</v>
      </c>
      <c r="O161" s="67" t="s">
        <v>28</v>
      </c>
      <c r="P161" s="67">
        <v>796</v>
      </c>
      <c r="Q161" s="67" t="s">
        <v>29</v>
      </c>
      <c r="R161" s="67" t="s">
        <v>3150</v>
      </c>
      <c r="S161" s="74">
        <v>400</v>
      </c>
      <c r="T161" s="74">
        <f t="shared" si="33"/>
        <v>0</v>
      </c>
      <c r="U161" s="74">
        <f t="shared" si="34"/>
        <v>0</v>
      </c>
      <c r="V161" s="67"/>
      <c r="W161" s="67" t="s">
        <v>265</v>
      </c>
      <c r="X161" s="67"/>
      <c r="Y161" s="87"/>
      <c r="Z161" s="3"/>
      <c r="AA161" s="2"/>
      <c r="AB161" s="7"/>
      <c r="AC161" s="5"/>
      <c r="AD161" s="5"/>
      <c r="AE161" s="5"/>
      <c r="AF161" s="5"/>
      <c r="AG161" s="14"/>
      <c r="AH161" s="2"/>
      <c r="AI161" s="2"/>
      <c r="AJ161" s="3"/>
      <c r="AK161" s="7"/>
      <c r="AL161" s="3"/>
      <c r="AM161" s="2"/>
      <c r="AN161" s="4"/>
      <c r="AO161" s="3"/>
      <c r="AP161" s="4"/>
      <c r="AQ161" s="3"/>
      <c r="AR161" s="4"/>
      <c r="AS161" s="8"/>
      <c r="AT161" s="1"/>
      <c r="AU161" s="1"/>
      <c r="AY161" s="38"/>
      <c r="AZ161" s="38"/>
      <c r="BA161" s="38"/>
      <c r="BB161" s="38"/>
    </row>
    <row r="162" spans="1:54" s="124" customFormat="1" ht="122.25" customHeight="1">
      <c r="A162" s="67" t="s">
        <v>4102</v>
      </c>
      <c r="B162" s="67" t="s">
        <v>23</v>
      </c>
      <c r="C162" s="67" t="s">
        <v>1043</v>
      </c>
      <c r="D162" s="72" t="s">
        <v>1003</v>
      </c>
      <c r="E162" s="67" t="s">
        <v>1044</v>
      </c>
      <c r="F162" s="67" t="s">
        <v>909</v>
      </c>
      <c r="G162" s="67" t="s">
        <v>35</v>
      </c>
      <c r="H162" s="67">
        <v>0</v>
      </c>
      <c r="I162" s="67">
        <v>470000000</v>
      </c>
      <c r="J162" s="67" t="s">
        <v>25</v>
      </c>
      <c r="K162" s="91" t="s">
        <v>4057</v>
      </c>
      <c r="L162" s="67" t="s">
        <v>26</v>
      </c>
      <c r="M162" s="73" t="s">
        <v>27</v>
      </c>
      <c r="N162" s="67" t="s">
        <v>4058</v>
      </c>
      <c r="O162" s="67" t="s">
        <v>28</v>
      </c>
      <c r="P162" s="67">
        <v>796</v>
      </c>
      <c r="Q162" s="67" t="s">
        <v>29</v>
      </c>
      <c r="R162" s="67">
        <v>20</v>
      </c>
      <c r="S162" s="74">
        <v>400</v>
      </c>
      <c r="T162" s="74">
        <f t="shared" si="33"/>
        <v>8000</v>
      </c>
      <c r="U162" s="74">
        <f t="shared" si="34"/>
        <v>8960</v>
      </c>
      <c r="V162" s="67"/>
      <c r="W162" s="67" t="s">
        <v>265</v>
      </c>
      <c r="X162" s="67" t="s">
        <v>4060</v>
      </c>
      <c r="Y162" s="87"/>
      <c r="Z162" s="3"/>
      <c r="AA162" s="2"/>
      <c r="AB162" s="7"/>
      <c r="AC162" s="5"/>
      <c r="AD162" s="5"/>
      <c r="AE162" s="5"/>
      <c r="AF162" s="5"/>
      <c r="AG162" s="14"/>
      <c r="AH162" s="2"/>
      <c r="AI162" s="2"/>
      <c r="AJ162" s="3"/>
      <c r="AK162" s="7"/>
      <c r="AL162" s="3"/>
      <c r="AM162" s="2"/>
      <c r="AN162" s="4"/>
      <c r="AO162" s="3"/>
      <c r="AP162" s="4"/>
      <c r="AQ162" s="3"/>
      <c r="AR162" s="4"/>
      <c r="AS162" s="8"/>
      <c r="AT162" s="1"/>
      <c r="AU162" s="1"/>
      <c r="AY162" s="125"/>
      <c r="AZ162" s="125"/>
      <c r="BA162" s="125"/>
      <c r="BB162" s="125"/>
    </row>
    <row r="163" spans="1:54" s="37" customFormat="1" ht="108.75" customHeight="1">
      <c r="A163" s="67" t="s">
        <v>2564</v>
      </c>
      <c r="B163" s="67" t="s">
        <v>23</v>
      </c>
      <c r="C163" s="68" t="s">
        <v>1050</v>
      </c>
      <c r="D163" s="126" t="s">
        <v>1051</v>
      </c>
      <c r="E163" s="68" t="s">
        <v>1508</v>
      </c>
      <c r="F163" s="67" t="s">
        <v>910</v>
      </c>
      <c r="G163" s="67" t="s">
        <v>24</v>
      </c>
      <c r="H163" s="67">
        <v>0</v>
      </c>
      <c r="I163" s="67">
        <v>470000000</v>
      </c>
      <c r="J163" s="67" t="s">
        <v>25</v>
      </c>
      <c r="K163" s="67" t="s">
        <v>1604</v>
      </c>
      <c r="L163" s="67" t="s">
        <v>26</v>
      </c>
      <c r="M163" s="73" t="s">
        <v>27</v>
      </c>
      <c r="N163" s="67" t="s">
        <v>647</v>
      </c>
      <c r="O163" s="67" t="s">
        <v>28</v>
      </c>
      <c r="P163" s="67" t="s">
        <v>981</v>
      </c>
      <c r="Q163" s="68" t="s">
        <v>980</v>
      </c>
      <c r="R163" s="67" t="s">
        <v>3150</v>
      </c>
      <c r="S163" s="74">
        <v>1000</v>
      </c>
      <c r="T163" s="74">
        <f t="shared" si="33"/>
        <v>0</v>
      </c>
      <c r="U163" s="74">
        <f t="shared" si="34"/>
        <v>0</v>
      </c>
      <c r="V163" s="67"/>
      <c r="W163" s="67" t="s">
        <v>265</v>
      </c>
      <c r="X163" s="67"/>
      <c r="Y163" s="87"/>
      <c r="Z163" s="3"/>
      <c r="AA163" s="2"/>
      <c r="AB163" s="7"/>
      <c r="AC163" s="5"/>
      <c r="AD163" s="5"/>
      <c r="AE163" s="5"/>
      <c r="AF163" s="5"/>
      <c r="AG163" s="14"/>
      <c r="AH163" s="2"/>
      <c r="AI163" s="2"/>
      <c r="AJ163" s="3"/>
      <c r="AK163" s="7"/>
      <c r="AL163" s="3"/>
      <c r="AM163" s="2"/>
      <c r="AN163" s="4"/>
      <c r="AO163" s="3"/>
      <c r="AP163" s="4"/>
      <c r="AQ163" s="3"/>
      <c r="AR163" s="4"/>
      <c r="AS163" s="8"/>
      <c r="AT163" s="1"/>
      <c r="AU163" s="1"/>
      <c r="AY163" s="38"/>
      <c r="AZ163" s="38"/>
      <c r="BA163" s="38"/>
      <c r="BB163" s="38"/>
    </row>
    <row r="164" spans="1:54" s="1" customFormat="1" ht="108.75" customHeight="1">
      <c r="A164" s="67" t="s">
        <v>4103</v>
      </c>
      <c r="B164" s="67" t="s">
        <v>23</v>
      </c>
      <c r="C164" s="68" t="s">
        <v>1050</v>
      </c>
      <c r="D164" s="126" t="s">
        <v>1051</v>
      </c>
      <c r="E164" s="68" t="s">
        <v>1508</v>
      </c>
      <c r="F164" s="67" t="s">
        <v>910</v>
      </c>
      <c r="G164" s="67" t="s">
        <v>35</v>
      </c>
      <c r="H164" s="67">
        <v>0</v>
      </c>
      <c r="I164" s="67">
        <v>470000000</v>
      </c>
      <c r="J164" s="67" t="s">
        <v>25</v>
      </c>
      <c r="K164" s="91" t="s">
        <v>4057</v>
      </c>
      <c r="L164" s="67" t="s">
        <v>26</v>
      </c>
      <c r="M164" s="73" t="s">
        <v>27</v>
      </c>
      <c r="N164" s="67" t="s">
        <v>4058</v>
      </c>
      <c r="O164" s="67" t="s">
        <v>28</v>
      </c>
      <c r="P164" s="67" t="s">
        <v>981</v>
      </c>
      <c r="Q164" s="68" t="s">
        <v>980</v>
      </c>
      <c r="R164" s="67">
        <v>30</v>
      </c>
      <c r="S164" s="74">
        <v>1000</v>
      </c>
      <c r="T164" s="74">
        <f t="shared" si="33"/>
        <v>30000</v>
      </c>
      <c r="U164" s="74">
        <f t="shared" si="34"/>
        <v>33600</v>
      </c>
      <c r="V164" s="67"/>
      <c r="W164" s="67" t="s">
        <v>265</v>
      </c>
      <c r="X164" s="67" t="s">
        <v>4060</v>
      </c>
      <c r="Y164" s="87"/>
      <c r="Z164" s="3"/>
      <c r="AA164" s="2"/>
      <c r="AB164" s="7"/>
      <c r="AC164" s="5"/>
      <c r="AD164" s="5"/>
      <c r="AE164" s="5"/>
      <c r="AF164" s="5"/>
      <c r="AG164" s="14"/>
      <c r="AH164" s="2"/>
      <c r="AI164" s="2"/>
      <c r="AJ164" s="3"/>
      <c r="AK164" s="7"/>
      <c r="AL164" s="3"/>
      <c r="AM164" s="2"/>
      <c r="AN164" s="4"/>
      <c r="AO164" s="3"/>
      <c r="AP164" s="4"/>
      <c r="AQ164" s="3"/>
      <c r="AR164" s="4"/>
      <c r="AS164" s="8"/>
      <c r="AY164" s="19"/>
      <c r="AZ164" s="19"/>
      <c r="BA164" s="19"/>
      <c r="BB164" s="19"/>
    </row>
    <row r="165" spans="1:54" s="37" customFormat="1" ht="133.5" customHeight="1">
      <c r="A165" s="67" t="s">
        <v>2565</v>
      </c>
      <c r="B165" s="67" t="s">
        <v>23</v>
      </c>
      <c r="C165" s="67" t="s">
        <v>931</v>
      </c>
      <c r="D165" s="72" t="s">
        <v>932</v>
      </c>
      <c r="E165" s="67" t="s">
        <v>933</v>
      </c>
      <c r="F165" s="67" t="s">
        <v>850</v>
      </c>
      <c r="G165" s="67" t="s">
        <v>24</v>
      </c>
      <c r="H165" s="67">
        <v>0</v>
      </c>
      <c r="I165" s="67">
        <v>470000000</v>
      </c>
      <c r="J165" s="67" t="s">
        <v>25</v>
      </c>
      <c r="K165" s="67" t="s">
        <v>1604</v>
      </c>
      <c r="L165" s="67" t="s">
        <v>26</v>
      </c>
      <c r="M165" s="73" t="s">
        <v>27</v>
      </c>
      <c r="N165" s="67" t="s">
        <v>647</v>
      </c>
      <c r="O165" s="67" t="s">
        <v>28</v>
      </c>
      <c r="P165" s="67" t="s">
        <v>666</v>
      </c>
      <c r="Q165" s="67" t="s">
        <v>665</v>
      </c>
      <c r="R165" s="67" t="s">
        <v>3150</v>
      </c>
      <c r="S165" s="74">
        <v>25000</v>
      </c>
      <c r="T165" s="74">
        <f t="shared" ref="T165:T194" si="35">S165*R165</f>
        <v>0</v>
      </c>
      <c r="U165" s="74">
        <f t="shared" ref="U165:U194" si="36">T165*1.12</f>
        <v>0</v>
      </c>
      <c r="V165" s="67"/>
      <c r="W165" s="67" t="s">
        <v>265</v>
      </c>
      <c r="X165" s="67"/>
      <c r="Y165" s="87"/>
      <c r="Z165" s="3"/>
      <c r="AA165" s="2"/>
      <c r="AB165" s="7"/>
      <c r="AC165" s="5"/>
      <c r="AD165" s="5"/>
      <c r="AE165" s="5"/>
      <c r="AF165" s="5"/>
      <c r="AG165" s="14"/>
      <c r="AH165" s="2"/>
      <c r="AI165" s="2"/>
      <c r="AJ165" s="3"/>
      <c r="AK165" s="7"/>
      <c r="AL165" s="3"/>
      <c r="AM165" s="2"/>
      <c r="AN165" s="4"/>
      <c r="AO165" s="3"/>
      <c r="AP165" s="4"/>
      <c r="AQ165" s="3"/>
      <c r="AR165" s="4"/>
      <c r="AS165" s="8"/>
      <c r="AT165" s="1"/>
      <c r="AU165" s="1"/>
      <c r="AY165" s="38"/>
      <c r="AZ165" s="38"/>
      <c r="BA165" s="38"/>
      <c r="BB165" s="38"/>
    </row>
    <row r="166" spans="1:54" s="37" customFormat="1" ht="133.5" customHeight="1">
      <c r="A166" s="67" t="s">
        <v>3614</v>
      </c>
      <c r="B166" s="67" t="s">
        <v>23</v>
      </c>
      <c r="C166" s="67" t="s">
        <v>931</v>
      </c>
      <c r="D166" s="72" t="s">
        <v>932</v>
      </c>
      <c r="E166" s="67" t="s">
        <v>933</v>
      </c>
      <c r="F166" s="67" t="s">
        <v>850</v>
      </c>
      <c r="G166" s="67" t="s">
        <v>24</v>
      </c>
      <c r="H166" s="67">
        <v>0</v>
      </c>
      <c r="I166" s="67">
        <v>470000000</v>
      </c>
      <c r="J166" s="67" t="s">
        <v>25</v>
      </c>
      <c r="K166" s="67" t="s">
        <v>622</v>
      </c>
      <c r="L166" s="67" t="s">
        <v>26</v>
      </c>
      <c r="M166" s="73" t="s">
        <v>27</v>
      </c>
      <c r="N166" s="67" t="s">
        <v>647</v>
      </c>
      <c r="O166" s="67" t="s">
        <v>28</v>
      </c>
      <c r="P166" s="67" t="s">
        <v>666</v>
      </c>
      <c r="Q166" s="67" t="s">
        <v>665</v>
      </c>
      <c r="R166" s="67" t="s">
        <v>3150</v>
      </c>
      <c r="S166" s="74">
        <v>25000</v>
      </c>
      <c r="T166" s="74">
        <f t="shared" si="35"/>
        <v>0</v>
      </c>
      <c r="U166" s="74">
        <f t="shared" si="36"/>
        <v>0</v>
      </c>
      <c r="V166" s="67"/>
      <c r="W166" s="67" t="s">
        <v>265</v>
      </c>
      <c r="X166" s="67" t="s">
        <v>3205</v>
      </c>
      <c r="Y166" s="87"/>
      <c r="Z166" s="3"/>
      <c r="AA166" s="2"/>
      <c r="AB166" s="7"/>
      <c r="AC166" s="5"/>
      <c r="AD166" s="5"/>
      <c r="AE166" s="5"/>
      <c r="AF166" s="5"/>
      <c r="AG166" s="14"/>
      <c r="AH166" s="2"/>
      <c r="AI166" s="2"/>
      <c r="AJ166" s="3"/>
      <c r="AK166" s="7"/>
      <c r="AL166" s="3"/>
      <c r="AM166" s="2"/>
      <c r="AN166" s="4"/>
      <c r="AO166" s="3"/>
      <c r="AP166" s="4"/>
      <c r="AQ166" s="3"/>
      <c r="AR166" s="4"/>
      <c r="AS166" s="8"/>
      <c r="AT166" s="1"/>
      <c r="AU166" s="1"/>
      <c r="AY166" s="38"/>
      <c r="AZ166" s="38"/>
      <c r="BA166" s="38"/>
      <c r="BB166" s="38"/>
    </row>
    <row r="167" spans="1:54" s="25" customFormat="1" ht="133.5" customHeight="1">
      <c r="A167" s="67" t="s">
        <v>4104</v>
      </c>
      <c r="B167" s="67" t="s">
        <v>23</v>
      </c>
      <c r="C167" s="67" t="s">
        <v>931</v>
      </c>
      <c r="D167" s="72" t="s">
        <v>932</v>
      </c>
      <c r="E167" s="67" t="s">
        <v>933</v>
      </c>
      <c r="F167" s="67" t="s">
        <v>850</v>
      </c>
      <c r="G167" s="67" t="s">
        <v>35</v>
      </c>
      <c r="H167" s="67">
        <v>0</v>
      </c>
      <c r="I167" s="67">
        <v>470000000</v>
      </c>
      <c r="J167" s="67" t="s">
        <v>25</v>
      </c>
      <c r="K167" s="91" t="s">
        <v>4057</v>
      </c>
      <c r="L167" s="67" t="s">
        <v>26</v>
      </c>
      <c r="M167" s="73" t="s">
        <v>27</v>
      </c>
      <c r="N167" s="67" t="s">
        <v>4058</v>
      </c>
      <c r="O167" s="67" t="s">
        <v>28</v>
      </c>
      <c r="P167" s="67" t="s">
        <v>666</v>
      </c>
      <c r="Q167" s="67" t="s">
        <v>665</v>
      </c>
      <c r="R167" s="67" t="s">
        <v>4105</v>
      </c>
      <c r="S167" s="74">
        <v>25000</v>
      </c>
      <c r="T167" s="74">
        <f t="shared" si="35"/>
        <v>50000</v>
      </c>
      <c r="U167" s="74">
        <f t="shared" si="36"/>
        <v>56000.000000000007</v>
      </c>
      <c r="V167" s="67"/>
      <c r="W167" s="67" t="s">
        <v>265</v>
      </c>
      <c r="X167" s="67" t="s">
        <v>4060</v>
      </c>
      <c r="Y167" s="87"/>
      <c r="Z167" s="3"/>
      <c r="AA167" s="2"/>
      <c r="AB167" s="7"/>
      <c r="AC167" s="5"/>
      <c r="AD167" s="5"/>
      <c r="AE167" s="5"/>
      <c r="AF167" s="5"/>
      <c r="AG167" s="14"/>
      <c r="AH167" s="2"/>
      <c r="AI167" s="2"/>
      <c r="AJ167" s="3"/>
      <c r="AK167" s="7"/>
      <c r="AL167" s="3"/>
      <c r="AM167" s="2"/>
      <c r="AN167" s="4"/>
      <c r="AO167" s="3"/>
      <c r="AP167" s="4"/>
      <c r="AQ167" s="3"/>
      <c r="AR167" s="4"/>
      <c r="AS167" s="8"/>
      <c r="AT167" s="1"/>
      <c r="AU167" s="1"/>
      <c r="AY167" s="56"/>
      <c r="AZ167" s="56"/>
      <c r="BA167" s="56"/>
      <c r="BB167" s="56"/>
    </row>
    <row r="168" spans="1:54" s="37" customFormat="1" ht="113.25" customHeight="1">
      <c r="A168" s="67" t="s">
        <v>2566</v>
      </c>
      <c r="B168" s="67" t="s">
        <v>23</v>
      </c>
      <c r="C168" s="67" t="s">
        <v>926</v>
      </c>
      <c r="D168" s="72" t="s">
        <v>927</v>
      </c>
      <c r="E168" s="67" t="s">
        <v>929</v>
      </c>
      <c r="F168" s="67" t="s">
        <v>844</v>
      </c>
      <c r="G168" s="67" t="s">
        <v>24</v>
      </c>
      <c r="H168" s="67">
        <v>0</v>
      </c>
      <c r="I168" s="67">
        <v>470000000</v>
      </c>
      <c r="J168" s="67" t="s">
        <v>25</v>
      </c>
      <c r="K168" s="67" t="s">
        <v>1604</v>
      </c>
      <c r="L168" s="67" t="s">
        <v>26</v>
      </c>
      <c r="M168" s="73" t="s">
        <v>27</v>
      </c>
      <c r="N168" s="67" t="s">
        <v>647</v>
      </c>
      <c r="O168" s="67" t="s">
        <v>28</v>
      </c>
      <c r="P168" s="67">
        <v>796</v>
      </c>
      <c r="Q168" s="67" t="s">
        <v>29</v>
      </c>
      <c r="R168" s="67" t="s">
        <v>3150</v>
      </c>
      <c r="S168" s="74">
        <v>580</v>
      </c>
      <c r="T168" s="74">
        <f t="shared" si="35"/>
        <v>0</v>
      </c>
      <c r="U168" s="74">
        <f t="shared" si="36"/>
        <v>0</v>
      </c>
      <c r="V168" s="67"/>
      <c r="W168" s="67" t="s">
        <v>265</v>
      </c>
      <c r="X168" s="67"/>
      <c r="Y168" s="87"/>
      <c r="Z168" s="3"/>
      <c r="AA168" s="2"/>
      <c r="AB168" s="7"/>
      <c r="AC168" s="5"/>
      <c r="AD168" s="5"/>
      <c r="AE168" s="5"/>
      <c r="AF168" s="5"/>
      <c r="AG168" s="14"/>
      <c r="AH168" s="2"/>
      <c r="AI168" s="2"/>
      <c r="AJ168" s="3"/>
      <c r="AK168" s="7"/>
      <c r="AL168" s="3"/>
      <c r="AM168" s="2"/>
      <c r="AN168" s="4"/>
      <c r="AO168" s="3"/>
      <c r="AP168" s="4"/>
      <c r="AQ168" s="3"/>
      <c r="AR168" s="4"/>
      <c r="AS168" s="8"/>
      <c r="AT168" s="1"/>
      <c r="AU168" s="1"/>
      <c r="AY168" s="38"/>
      <c r="AZ168" s="38"/>
      <c r="BA168" s="38"/>
      <c r="BB168" s="38"/>
    </row>
    <row r="169" spans="1:54" s="37" customFormat="1" ht="113.25" customHeight="1">
      <c r="A169" s="67" t="s">
        <v>3615</v>
      </c>
      <c r="B169" s="67" t="s">
        <v>23</v>
      </c>
      <c r="C169" s="67" t="s">
        <v>926</v>
      </c>
      <c r="D169" s="72" t="s">
        <v>927</v>
      </c>
      <c r="E169" s="67" t="s">
        <v>929</v>
      </c>
      <c r="F169" s="67" t="s">
        <v>844</v>
      </c>
      <c r="G169" s="67" t="s">
        <v>24</v>
      </c>
      <c r="H169" s="67">
        <v>0</v>
      </c>
      <c r="I169" s="67">
        <v>470000000</v>
      </c>
      <c r="J169" s="67" t="s">
        <v>25</v>
      </c>
      <c r="K169" s="67" t="s">
        <v>622</v>
      </c>
      <c r="L169" s="67" t="s">
        <v>26</v>
      </c>
      <c r="M169" s="73" t="s">
        <v>27</v>
      </c>
      <c r="N169" s="67" t="s">
        <v>647</v>
      </c>
      <c r="O169" s="67" t="s">
        <v>28</v>
      </c>
      <c r="P169" s="67">
        <v>796</v>
      </c>
      <c r="Q169" s="67" t="s">
        <v>29</v>
      </c>
      <c r="R169" s="67" t="s">
        <v>3150</v>
      </c>
      <c r="S169" s="74">
        <v>580</v>
      </c>
      <c r="T169" s="74">
        <f t="shared" si="35"/>
        <v>0</v>
      </c>
      <c r="U169" s="74">
        <f t="shared" si="36"/>
        <v>0</v>
      </c>
      <c r="V169" s="67"/>
      <c r="W169" s="67" t="s">
        <v>265</v>
      </c>
      <c r="X169" s="67" t="s">
        <v>3205</v>
      </c>
      <c r="Y169" s="87"/>
      <c r="Z169" s="3"/>
      <c r="AA169" s="2"/>
      <c r="AB169" s="7"/>
      <c r="AC169" s="5"/>
      <c r="AD169" s="5"/>
      <c r="AE169" s="5"/>
      <c r="AF169" s="5"/>
      <c r="AG169" s="14"/>
      <c r="AH169" s="2"/>
      <c r="AI169" s="2"/>
      <c r="AJ169" s="3"/>
      <c r="AK169" s="7"/>
      <c r="AL169" s="3"/>
      <c r="AM169" s="2"/>
      <c r="AN169" s="4"/>
      <c r="AO169" s="3"/>
      <c r="AP169" s="4"/>
      <c r="AQ169" s="3"/>
      <c r="AR169" s="4"/>
      <c r="AS169" s="8"/>
      <c r="AT169" s="1"/>
      <c r="AU169" s="1"/>
      <c r="AY169" s="38"/>
      <c r="AZ169" s="38"/>
      <c r="BA169" s="38"/>
      <c r="BB169" s="38"/>
    </row>
    <row r="170" spans="1:54" s="124" customFormat="1" ht="113.25" customHeight="1">
      <c r="A170" s="67" t="s">
        <v>4106</v>
      </c>
      <c r="B170" s="67" t="s">
        <v>23</v>
      </c>
      <c r="C170" s="67" t="s">
        <v>926</v>
      </c>
      <c r="D170" s="72" t="s">
        <v>927</v>
      </c>
      <c r="E170" s="67" t="s">
        <v>929</v>
      </c>
      <c r="F170" s="67" t="s">
        <v>844</v>
      </c>
      <c r="G170" s="67" t="s">
        <v>35</v>
      </c>
      <c r="H170" s="67">
        <v>0</v>
      </c>
      <c r="I170" s="67">
        <v>470000000</v>
      </c>
      <c r="J170" s="67" t="s">
        <v>25</v>
      </c>
      <c r="K170" s="91" t="s">
        <v>4057</v>
      </c>
      <c r="L170" s="67" t="s">
        <v>26</v>
      </c>
      <c r="M170" s="73" t="s">
        <v>27</v>
      </c>
      <c r="N170" s="67" t="s">
        <v>4058</v>
      </c>
      <c r="O170" s="67" t="s">
        <v>28</v>
      </c>
      <c r="P170" s="67">
        <v>796</v>
      </c>
      <c r="Q170" s="67" t="s">
        <v>29</v>
      </c>
      <c r="R170" s="67">
        <v>1</v>
      </c>
      <c r="S170" s="74">
        <v>580</v>
      </c>
      <c r="T170" s="74">
        <f t="shared" si="35"/>
        <v>580</v>
      </c>
      <c r="U170" s="74">
        <f t="shared" si="36"/>
        <v>649.6</v>
      </c>
      <c r="V170" s="67"/>
      <c r="W170" s="67" t="s">
        <v>265</v>
      </c>
      <c r="X170" s="67" t="s">
        <v>4060</v>
      </c>
      <c r="Y170" s="87"/>
      <c r="Z170" s="3"/>
      <c r="AA170" s="2"/>
      <c r="AB170" s="7"/>
      <c r="AC170" s="5"/>
      <c r="AD170" s="5"/>
      <c r="AE170" s="5"/>
      <c r="AF170" s="5"/>
      <c r="AG170" s="14"/>
      <c r="AH170" s="2"/>
      <c r="AI170" s="2"/>
      <c r="AJ170" s="3"/>
      <c r="AK170" s="7"/>
      <c r="AL170" s="3"/>
      <c r="AM170" s="2"/>
      <c r="AN170" s="4"/>
      <c r="AO170" s="3"/>
      <c r="AP170" s="4"/>
      <c r="AQ170" s="3"/>
      <c r="AR170" s="4"/>
      <c r="AS170" s="8"/>
      <c r="AT170" s="1"/>
      <c r="AU170" s="1"/>
      <c r="AY170" s="125"/>
      <c r="AZ170" s="125"/>
      <c r="BA170" s="125"/>
      <c r="BB170" s="125"/>
    </row>
    <row r="171" spans="1:54" s="37" customFormat="1" ht="99" customHeight="1">
      <c r="A171" s="67" t="s">
        <v>2567</v>
      </c>
      <c r="B171" s="67" t="s">
        <v>23</v>
      </c>
      <c r="C171" s="67" t="s">
        <v>928</v>
      </c>
      <c r="D171" s="72" t="s">
        <v>927</v>
      </c>
      <c r="E171" s="67" t="s">
        <v>930</v>
      </c>
      <c r="F171" s="67" t="s">
        <v>845</v>
      </c>
      <c r="G171" s="67" t="s">
        <v>24</v>
      </c>
      <c r="H171" s="67">
        <v>0</v>
      </c>
      <c r="I171" s="67">
        <v>470000000</v>
      </c>
      <c r="J171" s="67" t="s">
        <v>25</v>
      </c>
      <c r="K171" s="67" t="s">
        <v>1604</v>
      </c>
      <c r="L171" s="67" t="s">
        <v>26</v>
      </c>
      <c r="M171" s="73" t="s">
        <v>27</v>
      </c>
      <c r="N171" s="67" t="s">
        <v>647</v>
      </c>
      <c r="O171" s="67" t="s">
        <v>28</v>
      </c>
      <c r="P171" s="67">
        <v>796</v>
      </c>
      <c r="Q171" s="67" t="s">
        <v>29</v>
      </c>
      <c r="R171" s="67" t="s">
        <v>3150</v>
      </c>
      <c r="S171" s="74">
        <v>580</v>
      </c>
      <c r="T171" s="74">
        <f t="shared" si="35"/>
        <v>0</v>
      </c>
      <c r="U171" s="74">
        <f t="shared" si="36"/>
        <v>0</v>
      </c>
      <c r="V171" s="67"/>
      <c r="W171" s="67" t="s">
        <v>265</v>
      </c>
      <c r="X171" s="67"/>
      <c r="Y171" s="87"/>
      <c r="Z171" s="3"/>
      <c r="AA171" s="2"/>
      <c r="AB171" s="7"/>
      <c r="AC171" s="5"/>
      <c r="AD171" s="5"/>
      <c r="AE171" s="5"/>
      <c r="AF171" s="5"/>
      <c r="AG171" s="14"/>
      <c r="AH171" s="2"/>
      <c r="AI171" s="2"/>
      <c r="AJ171" s="3"/>
      <c r="AK171" s="7"/>
      <c r="AL171" s="3"/>
      <c r="AM171" s="2"/>
      <c r="AN171" s="4"/>
      <c r="AO171" s="3"/>
      <c r="AP171" s="4"/>
      <c r="AQ171" s="3"/>
      <c r="AR171" s="4"/>
      <c r="AS171" s="8"/>
      <c r="AT171" s="1"/>
      <c r="AU171" s="1"/>
      <c r="AY171" s="38"/>
      <c r="AZ171" s="38"/>
      <c r="BA171" s="38"/>
      <c r="BB171" s="38"/>
    </row>
    <row r="172" spans="1:54" s="37" customFormat="1" ht="99" customHeight="1">
      <c r="A172" s="67" t="s">
        <v>3616</v>
      </c>
      <c r="B172" s="67" t="s">
        <v>23</v>
      </c>
      <c r="C172" s="67" t="s">
        <v>928</v>
      </c>
      <c r="D172" s="72" t="s">
        <v>927</v>
      </c>
      <c r="E172" s="67" t="s">
        <v>930</v>
      </c>
      <c r="F172" s="67" t="s">
        <v>845</v>
      </c>
      <c r="G172" s="67" t="s">
        <v>24</v>
      </c>
      <c r="H172" s="67">
        <v>0</v>
      </c>
      <c r="I172" s="67">
        <v>470000000</v>
      </c>
      <c r="J172" s="67" t="s">
        <v>25</v>
      </c>
      <c r="K172" s="67" t="s">
        <v>622</v>
      </c>
      <c r="L172" s="67" t="s">
        <v>26</v>
      </c>
      <c r="M172" s="73" t="s">
        <v>27</v>
      </c>
      <c r="N172" s="67" t="s">
        <v>647</v>
      </c>
      <c r="O172" s="67" t="s">
        <v>28</v>
      </c>
      <c r="P172" s="67">
        <v>796</v>
      </c>
      <c r="Q172" s="67" t="s">
        <v>29</v>
      </c>
      <c r="R172" s="67" t="s">
        <v>3150</v>
      </c>
      <c r="S172" s="74">
        <v>580</v>
      </c>
      <c r="T172" s="74">
        <f t="shared" si="35"/>
        <v>0</v>
      </c>
      <c r="U172" s="74">
        <f t="shared" si="36"/>
        <v>0</v>
      </c>
      <c r="V172" s="67"/>
      <c r="W172" s="67" t="s">
        <v>265</v>
      </c>
      <c r="X172" s="67" t="s">
        <v>3205</v>
      </c>
      <c r="Y172" s="87"/>
      <c r="Z172" s="3"/>
      <c r="AA172" s="2"/>
      <c r="AB172" s="7"/>
      <c r="AC172" s="5"/>
      <c r="AD172" s="5"/>
      <c r="AE172" s="5"/>
      <c r="AF172" s="5"/>
      <c r="AG172" s="14"/>
      <c r="AH172" s="2"/>
      <c r="AI172" s="2"/>
      <c r="AJ172" s="3"/>
      <c r="AK172" s="7"/>
      <c r="AL172" s="3"/>
      <c r="AM172" s="2"/>
      <c r="AN172" s="4"/>
      <c r="AO172" s="3"/>
      <c r="AP172" s="4"/>
      <c r="AQ172" s="3"/>
      <c r="AR172" s="4"/>
      <c r="AS172" s="8"/>
      <c r="AT172" s="1"/>
      <c r="AU172" s="1"/>
      <c r="AY172" s="38"/>
      <c r="AZ172" s="38"/>
      <c r="BA172" s="38"/>
      <c r="BB172" s="38"/>
    </row>
    <row r="173" spans="1:54" s="124" customFormat="1" ht="99" customHeight="1">
      <c r="A173" s="67" t="s">
        <v>4107</v>
      </c>
      <c r="B173" s="67" t="s">
        <v>23</v>
      </c>
      <c r="C173" s="67" t="s">
        <v>928</v>
      </c>
      <c r="D173" s="72" t="s">
        <v>927</v>
      </c>
      <c r="E173" s="67" t="s">
        <v>930</v>
      </c>
      <c r="F173" s="67" t="s">
        <v>845</v>
      </c>
      <c r="G173" s="67" t="s">
        <v>35</v>
      </c>
      <c r="H173" s="67">
        <v>0</v>
      </c>
      <c r="I173" s="67">
        <v>470000000</v>
      </c>
      <c r="J173" s="67" t="s">
        <v>25</v>
      </c>
      <c r="K173" s="91" t="s">
        <v>4057</v>
      </c>
      <c r="L173" s="67" t="s">
        <v>26</v>
      </c>
      <c r="M173" s="73" t="s">
        <v>27</v>
      </c>
      <c r="N173" s="67" t="s">
        <v>4058</v>
      </c>
      <c r="O173" s="67" t="s">
        <v>28</v>
      </c>
      <c r="P173" s="67">
        <v>796</v>
      </c>
      <c r="Q173" s="67" t="s">
        <v>29</v>
      </c>
      <c r="R173" s="67">
        <v>1</v>
      </c>
      <c r="S173" s="74">
        <v>580</v>
      </c>
      <c r="T173" s="74">
        <f t="shared" si="35"/>
        <v>580</v>
      </c>
      <c r="U173" s="74">
        <f t="shared" si="36"/>
        <v>649.6</v>
      </c>
      <c r="V173" s="67"/>
      <c r="W173" s="67" t="s">
        <v>265</v>
      </c>
      <c r="X173" s="67" t="s">
        <v>4060</v>
      </c>
      <c r="Y173" s="87"/>
      <c r="Z173" s="3"/>
      <c r="AA173" s="2"/>
      <c r="AB173" s="7"/>
      <c r="AC173" s="5"/>
      <c r="AD173" s="5"/>
      <c r="AE173" s="5"/>
      <c r="AF173" s="5"/>
      <c r="AG173" s="14"/>
      <c r="AH173" s="2"/>
      <c r="AI173" s="2"/>
      <c r="AJ173" s="3"/>
      <c r="AK173" s="7"/>
      <c r="AL173" s="3"/>
      <c r="AM173" s="2"/>
      <c r="AN173" s="4"/>
      <c r="AO173" s="3"/>
      <c r="AP173" s="4"/>
      <c r="AQ173" s="3"/>
      <c r="AR173" s="4"/>
      <c r="AS173" s="8"/>
      <c r="AT173" s="1"/>
      <c r="AU173" s="1"/>
      <c r="AY173" s="125"/>
      <c r="AZ173" s="125"/>
      <c r="BA173" s="125"/>
      <c r="BB173" s="125"/>
    </row>
    <row r="174" spans="1:54" s="37" customFormat="1" ht="127.5" customHeight="1">
      <c r="A174" s="67" t="s">
        <v>2568</v>
      </c>
      <c r="B174" s="67" t="s">
        <v>23</v>
      </c>
      <c r="C174" s="68" t="s">
        <v>1509</v>
      </c>
      <c r="D174" s="126" t="s">
        <v>1510</v>
      </c>
      <c r="E174" s="68" t="s">
        <v>1511</v>
      </c>
      <c r="F174" s="67" t="s">
        <v>846</v>
      </c>
      <c r="G174" s="67" t="s">
        <v>24</v>
      </c>
      <c r="H174" s="67">
        <v>0</v>
      </c>
      <c r="I174" s="67">
        <v>470000000</v>
      </c>
      <c r="J174" s="67" t="s">
        <v>25</v>
      </c>
      <c r="K174" s="67" t="s">
        <v>1604</v>
      </c>
      <c r="L174" s="67" t="s">
        <v>26</v>
      </c>
      <c r="M174" s="73" t="s">
        <v>27</v>
      </c>
      <c r="N174" s="67" t="s">
        <v>647</v>
      </c>
      <c r="O174" s="67" t="s">
        <v>28</v>
      </c>
      <c r="P174" s="67">
        <v>796</v>
      </c>
      <c r="Q174" s="67" t="s">
        <v>29</v>
      </c>
      <c r="R174" s="67" t="s">
        <v>3150</v>
      </c>
      <c r="S174" s="74">
        <v>4063</v>
      </c>
      <c r="T174" s="74">
        <f t="shared" si="35"/>
        <v>0</v>
      </c>
      <c r="U174" s="74">
        <f t="shared" si="36"/>
        <v>0</v>
      </c>
      <c r="V174" s="67"/>
      <c r="W174" s="67" t="s">
        <v>265</v>
      </c>
      <c r="X174" s="67"/>
      <c r="Y174" s="87"/>
      <c r="Z174" s="3"/>
      <c r="AA174" s="2"/>
      <c r="AB174" s="7"/>
      <c r="AC174" s="5"/>
      <c r="AD174" s="5"/>
      <c r="AE174" s="5"/>
      <c r="AF174" s="5"/>
      <c r="AG174" s="14"/>
      <c r="AH174" s="2"/>
      <c r="AI174" s="2"/>
      <c r="AJ174" s="3"/>
      <c r="AK174" s="7"/>
      <c r="AL174" s="3"/>
      <c r="AM174" s="2"/>
      <c r="AN174" s="4"/>
      <c r="AO174" s="3"/>
      <c r="AP174" s="4"/>
      <c r="AQ174" s="3"/>
      <c r="AR174" s="4"/>
      <c r="AS174" s="8"/>
      <c r="AT174" s="1"/>
      <c r="AU174" s="1"/>
      <c r="AY174" s="38"/>
      <c r="AZ174" s="38"/>
      <c r="BA174" s="38"/>
      <c r="BB174" s="38"/>
    </row>
    <row r="175" spans="1:54" s="37" customFormat="1" ht="127.5" customHeight="1">
      <c r="A175" s="67" t="s">
        <v>3617</v>
      </c>
      <c r="B175" s="67" t="s">
        <v>23</v>
      </c>
      <c r="C175" s="68" t="s">
        <v>1509</v>
      </c>
      <c r="D175" s="126" t="s">
        <v>1510</v>
      </c>
      <c r="E175" s="68" t="s">
        <v>1511</v>
      </c>
      <c r="F175" s="67" t="s">
        <v>846</v>
      </c>
      <c r="G175" s="67" t="s">
        <v>24</v>
      </c>
      <c r="H175" s="67">
        <v>0</v>
      </c>
      <c r="I175" s="67">
        <v>470000000</v>
      </c>
      <c r="J175" s="67" t="s">
        <v>25</v>
      </c>
      <c r="K175" s="67" t="s">
        <v>622</v>
      </c>
      <c r="L175" s="67" t="s">
        <v>26</v>
      </c>
      <c r="M175" s="73" t="s">
        <v>27</v>
      </c>
      <c r="N175" s="67" t="s">
        <v>647</v>
      </c>
      <c r="O175" s="67" t="s">
        <v>28</v>
      </c>
      <c r="P175" s="67">
        <v>796</v>
      </c>
      <c r="Q175" s="67" t="s">
        <v>29</v>
      </c>
      <c r="R175" s="67" t="s">
        <v>3150</v>
      </c>
      <c r="S175" s="74">
        <v>4063</v>
      </c>
      <c r="T175" s="74">
        <f t="shared" si="35"/>
        <v>0</v>
      </c>
      <c r="U175" s="74">
        <f t="shared" si="36"/>
        <v>0</v>
      </c>
      <c r="V175" s="67"/>
      <c r="W175" s="67" t="s">
        <v>265</v>
      </c>
      <c r="X175" s="67" t="s">
        <v>3205</v>
      </c>
      <c r="Y175" s="87"/>
      <c r="Z175" s="3"/>
      <c r="AA175" s="2"/>
      <c r="AB175" s="7"/>
      <c r="AC175" s="5"/>
      <c r="AD175" s="5"/>
      <c r="AE175" s="5"/>
      <c r="AF175" s="5"/>
      <c r="AG175" s="14"/>
      <c r="AH175" s="2"/>
      <c r="AI175" s="2"/>
      <c r="AJ175" s="3"/>
      <c r="AK175" s="7"/>
      <c r="AL175" s="3"/>
      <c r="AM175" s="2"/>
      <c r="AN175" s="4"/>
      <c r="AO175" s="3"/>
      <c r="AP175" s="4"/>
      <c r="AQ175" s="3"/>
      <c r="AR175" s="4"/>
      <c r="AS175" s="8"/>
      <c r="AT175" s="1"/>
      <c r="AU175" s="1"/>
      <c r="AY175" s="38"/>
      <c r="AZ175" s="38"/>
      <c r="BA175" s="38"/>
      <c r="BB175" s="38"/>
    </row>
    <row r="176" spans="1:54" s="124" customFormat="1" ht="127.5" customHeight="1">
      <c r="A176" s="67" t="s">
        <v>4108</v>
      </c>
      <c r="B176" s="67" t="s">
        <v>23</v>
      </c>
      <c r="C176" s="68" t="s">
        <v>1509</v>
      </c>
      <c r="D176" s="126" t="s">
        <v>1510</v>
      </c>
      <c r="E176" s="68" t="s">
        <v>1511</v>
      </c>
      <c r="F176" s="67" t="s">
        <v>846</v>
      </c>
      <c r="G176" s="67" t="s">
        <v>35</v>
      </c>
      <c r="H176" s="67">
        <v>0</v>
      </c>
      <c r="I176" s="67">
        <v>470000000</v>
      </c>
      <c r="J176" s="67" t="s">
        <v>25</v>
      </c>
      <c r="K176" s="91" t="s">
        <v>4057</v>
      </c>
      <c r="L176" s="67" t="s">
        <v>26</v>
      </c>
      <c r="M176" s="73" t="s">
        <v>27</v>
      </c>
      <c r="N176" s="67" t="s">
        <v>4058</v>
      </c>
      <c r="O176" s="67" t="s">
        <v>28</v>
      </c>
      <c r="P176" s="67">
        <v>796</v>
      </c>
      <c r="Q176" s="67" t="s">
        <v>29</v>
      </c>
      <c r="R176" s="67">
        <v>1</v>
      </c>
      <c r="S176" s="74">
        <v>4063</v>
      </c>
      <c r="T176" s="74">
        <f t="shared" si="35"/>
        <v>4063</v>
      </c>
      <c r="U176" s="74">
        <f t="shared" si="36"/>
        <v>4550.5600000000004</v>
      </c>
      <c r="V176" s="67"/>
      <c r="W176" s="67" t="s">
        <v>265</v>
      </c>
      <c r="X176" s="67" t="s">
        <v>4060</v>
      </c>
      <c r="Y176" s="87"/>
      <c r="Z176" s="3"/>
      <c r="AA176" s="2"/>
      <c r="AB176" s="7"/>
      <c r="AC176" s="5"/>
      <c r="AD176" s="5"/>
      <c r="AE176" s="5"/>
      <c r="AF176" s="5"/>
      <c r="AG176" s="14"/>
      <c r="AH176" s="2"/>
      <c r="AI176" s="2"/>
      <c r="AJ176" s="3"/>
      <c r="AK176" s="7"/>
      <c r="AL176" s="3"/>
      <c r="AM176" s="2"/>
      <c r="AN176" s="4"/>
      <c r="AO176" s="3"/>
      <c r="AP176" s="4"/>
      <c r="AQ176" s="3"/>
      <c r="AR176" s="4"/>
      <c r="AS176" s="8"/>
      <c r="AT176" s="1"/>
      <c r="AU176" s="1"/>
      <c r="AY176" s="125"/>
      <c r="AZ176" s="125"/>
      <c r="BA176" s="125"/>
      <c r="BB176" s="125"/>
    </row>
    <row r="177" spans="1:54" s="37" customFormat="1" ht="105" customHeight="1">
      <c r="A177" s="67" t="s">
        <v>2569</v>
      </c>
      <c r="B177" s="67" t="s">
        <v>23</v>
      </c>
      <c r="C177" s="68" t="s">
        <v>1512</v>
      </c>
      <c r="D177" s="126" t="s">
        <v>1398</v>
      </c>
      <c r="E177" s="68" t="s">
        <v>1513</v>
      </c>
      <c r="F177" s="67" t="s">
        <v>911</v>
      </c>
      <c r="G177" s="67" t="s">
        <v>24</v>
      </c>
      <c r="H177" s="67">
        <v>0</v>
      </c>
      <c r="I177" s="67">
        <v>470000000</v>
      </c>
      <c r="J177" s="67" t="s">
        <v>25</v>
      </c>
      <c r="K177" s="67" t="s">
        <v>1604</v>
      </c>
      <c r="L177" s="67" t="s">
        <v>26</v>
      </c>
      <c r="M177" s="73" t="s">
        <v>27</v>
      </c>
      <c r="N177" s="67" t="s">
        <v>647</v>
      </c>
      <c r="O177" s="67" t="s">
        <v>28</v>
      </c>
      <c r="P177" s="67" t="s">
        <v>1408</v>
      </c>
      <c r="Q177" s="70" t="s">
        <v>1407</v>
      </c>
      <c r="R177" s="67" t="s">
        <v>3150</v>
      </c>
      <c r="S177" s="74">
        <v>900</v>
      </c>
      <c r="T177" s="74">
        <f t="shared" si="35"/>
        <v>0</v>
      </c>
      <c r="U177" s="74">
        <f t="shared" si="36"/>
        <v>0</v>
      </c>
      <c r="V177" s="67"/>
      <c r="W177" s="67" t="s">
        <v>265</v>
      </c>
      <c r="X177" s="67"/>
      <c r="Y177" s="87"/>
      <c r="Z177" s="3"/>
      <c r="AA177" s="2"/>
      <c r="AB177" s="7"/>
      <c r="AC177" s="5"/>
      <c r="AD177" s="5"/>
      <c r="AE177" s="5"/>
      <c r="AF177" s="5"/>
      <c r="AG177" s="14"/>
      <c r="AH177" s="2"/>
      <c r="AI177" s="2"/>
      <c r="AJ177" s="3"/>
      <c r="AK177" s="7"/>
      <c r="AL177" s="3"/>
      <c r="AM177" s="2"/>
      <c r="AN177" s="4"/>
      <c r="AO177" s="3"/>
      <c r="AP177" s="4"/>
      <c r="AQ177" s="3"/>
      <c r="AR177" s="4"/>
      <c r="AS177" s="8"/>
      <c r="AT177" s="1"/>
      <c r="AU177" s="1"/>
      <c r="AY177" s="38"/>
      <c r="AZ177" s="38"/>
      <c r="BA177" s="38"/>
      <c r="BB177" s="38"/>
    </row>
    <row r="178" spans="1:54" s="37" customFormat="1" ht="105" customHeight="1">
      <c r="A178" s="67" t="s">
        <v>3618</v>
      </c>
      <c r="B178" s="67" t="s">
        <v>23</v>
      </c>
      <c r="C178" s="68" t="s">
        <v>1512</v>
      </c>
      <c r="D178" s="126" t="s">
        <v>1398</v>
      </c>
      <c r="E178" s="68" t="s">
        <v>1513</v>
      </c>
      <c r="F178" s="67" t="s">
        <v>911</v>
      </c>
      <c r="G178" s="67" t="s">
        <v>24</v>
      </c>
      <c r="H178" s="67">
        <v>0</v>
      </c>
      <c r="I178" s="67">
        <v>470000000</v>
      </c>
      <c r="J178" s="67" t="s">
        <v>25</v>
      </c>
      <c r="K178" s="67" t="s">
        <v>622</v>
      </c>
      <c r="L178" s="67" t="s">
        <v>26</v>
      </c>
      <c r="M178" s="73" t="s">
        <v>27</v>
      </c>
      <c r="N178" s="67" t="s">
        <v>647</v>
      </c>
      <c r="O178" s="67" t="s">
        <v>28</v>
      </c>
      <c r="P178" s="67" t="s">
        <v>1408</v>
      </c>
      <c r="Q178" s="70" t="s">
        <v>1407</v>
      </c>
      <c r="R178" s="67" t="s">
        <v>3150</v>
      </c>
      <c r="S178" s="74">
        <v>900</v>
      </c>
      <c r="T178" s="74">
        <f t="shared" si="35"/>
        <v>0</v>
      </c>
      <c r="U178" s="74">
        <f t="shared" si="36"/>
        <v>0</v>
      </c>
      <c r="V178" s="67"/>
      <c r="W178" s="67" t="s">
        <v>265</v>
      </c>
      <c r="X178" s="67" t="s">
        <v>3205</v>
      </c>
      <c r="Y178" s="87"/>
      <c r="Z178" s="3"/>
      <c r="AA178" s="2"/>
      <c r="AB178" s="7"/>
      <c r="AC178" s="5"/>
      <c r="AD178" s="5"/>
      <c r="AE178" s="5"/>
      <c r="AF178" s="5"/>
      <c r="AG178" s="14"/>
      <c r="AH178" s="2"/>
      <c r="AI178" s="2"/>
      <c r="AJ178" s="3"/>
      <c r="AK178" s="7"/>
      <c r="AL178" s="3"/>
      <c r="AM178" s="2"/>
      <c r="AN178" s="4"/>
      <c r="AO178" s="3"/>
      <c r="AP178" s="4"/>
      <c r="AQ178" s="3"/>
      <c r="AR178" s="4"/>
      <c r="AS178" s="8"/>
      <c r="AT178" s="1"/>
      <c r="AU178" s="1"/>
      <c r="AY178" s="38"/>
      <c r="AZ178" s="38"/>
      <c r="BA178" s="38"/>
      <c r="BB178" s="38"/>
    </row>
    <row r="179" spans="1:54" s="124" customFormat="1" ht="105" customHeight="1">
      <c r="A179" s="67" t="s">
        <v>4109</v>
      </c>
      <c r="B179" s="67" t="s">
        <v>23</v>
      </c>
      <c r="C179" s="68" t="s">
        <v>1512</v>
      </c>
      <c r="D179" s="126" t="s">
        <v>1398</v>
      </c>
      <c r="E179" s="68" t="s">
        <v>1513</v>
      </c>
      <c r="F179" s="67" t="s">
        <v>911</v>
      </c>
      <c r="G179" s="67" t="s">
        <v>35</v>
      </c>
      <c r="H179" s="67">
        <v>0</v>
      </c>
      <c r="I179" s="67">
        <v>470000000</v>
      </c>
      <c r="J179" s="67" t="s">
        <v>25</v>
      </c>
      <c r="K179" s="91" t="s">
        <v>4057</v>
      </c>
      <c r="L179" s="67" t="s">
        <v>26</v>
      </c>
      <c r="M179" s="73" t="s">
        <v>27</v>
      </c>
      <c r="N179" s="67" t="s">
        <v>4058</v>
      </c>
      <c r="O179" s="67" t="s">
        <v>28</v>
      </c>
      <c r="P179" s="67" t="s">
        <v>1408</v>
      </c>
      <c r="Q179" s="70" t="s">
        <v>1407</v>
      </c>
      <c r="R179" s="67">
        <v>20</v>
      </c>
      <c r="S179" s="74">
        <v>900</v>
      </c>
      <c r="T179" s="74">
        <f t="shared" si="35"/>
        <v>18000</v>
      </c>
      <c r="U179" s="74">
        <f t="shared" si="36"/>
        <v>20160.000000000004</v>
      </c>
      <c r="V179" s="67"/>
      <c r="W179" s="67" t="s">
        <v>265</v>
      </c>
      <c r="X179" s="67" t="s">
        <v>4060</v>
      </c>
      <c r="Y179" s="87"/>
      <c r="Z179" s="3"/>
      <c r="AA179" s="2"/>
      <c r="AB179" s="7"/>
      <c r="AC179" s="5"/>
      <c r="AD179" s="5"/>
      <c r="AE179" s="5"/>
      <c r="AF179" s="5"/>
      <c r="AG179" s="14"/>
      <c r="AH179" s="2"/>
      <c r="AI179" s="2"/>
      <c r="AJ179" s="3"/>
      <c r="AK179" s="7"/>
      <c r="AL179" s="3"/>
      <c r="AM179" s="2"/>
      <c r="AN179" s="4"/>
      <c r="AO179" s="3"/>
      <c r="AP179" s="4"/>
      <c r="AQ179" s="3"/>
      <c r="AR179" s="4"/>
      <c r="AS179" s="8"/>
      <c r="AT179" s="1"/>
      <c r="AU179" s="1"/>
      <c r="AY179" s="125"/>
      <c r="AZ179" s="125"/>
      <c r="BA179" s="125"/>
      <c r="BB179" s="125"/>
    </row>
    <row r="180" spans="1:54" s="37" customFormat="1" ht="105" customHeight="1">
      <c r="A180" s="67" t="s">
        <v>2570</v>
      </c>
      <c r="B180" s="67" t="s">
        <v>23</v>
      </c>
      <c r="C180" s="68" t="s">
        <v>1512</v>
      </c>
      <c r="D180" s="126" t="s">
        <v>1398</v>
      </c>
      <c r="E180" s="68" t="s">
        <v>1513</v>
      </c>
      <c r="F180" s="67" t="s">
        <v>2785</v>
      </c>
      <c r="G180" s="67" t="s">
        <v>24</v>
      </c>
      <c r="H180" s="67">
        <v>0</v>
      </c>
      <c r="I180" s="67">
        <v>470000000</v>
      </c>
      <c r="J180" s="67" t="s">
        <v>25</v>
      </c>
      <c r="K180" s="67" t="s">
        <v>1604</v>
      </c>
      <c r="L180" s="67" t="s">
        <v>26</v>
      </c>
      <c r="M180" s="73" t="s">
        <v>27</v>
      </c>
      <c r="N180" s="67" t="s">
        <v>647</v>
      </c>
      <c r="O180" s="67" t="s">
        <v>28</v>
      </c>
      <c r="P180" s="67" t="s">
        <v>1408</v>
      </c>
      <c r="Q180" s="70" t="s">
        <v>1407</v>
      </c>
      <c r="R180" s="67" t="s">
        <v>3150</v>
      </c>
      <c r="S180" s="74">
        <v>780</v>
      </c>
      <c r="T180" s="74">
        <f t="shared" si="35"/>
        <v>0</v>
      </c>
      <c r="U180" s="74">
        <f t="shared" si="36"/>
        <v>0</v>
      </c>
      <c r="V180" s="67"/>
      <c r="W180" s="67" t="s">
        <v>265</v>
      </c>
      <c r="X180" s="67"/>
      <c r="Y180" s="87"/>
      <c r="Z180" s="3"/>
      <c r="AA180" s="2"/>
      <c r="AB180" s="7"/>
      <c r="AC180" s="5"/>
      <c r="AD180" s="5"/>
      <c r="AE180" s="5"/>
      <c r="AF180" s="5"/>
      <c r="AG180" s="14"/>
      <c r="AH180" s="2"/>
      <c r="AI180" s="2"/>
      <c r="AJ180" s="3"/>
      <c r="AK180" s="7"/>
      <c r="AL180" s="3"/>
      <c r="AM180" s="2"/>
      <c r="AN180" s="4"/>
      <c r="AO180" s="3"/>
      <c r="AP180" s="4"/>
      <c r="AQ180" s="3"/>
      <c r="AR180" s="4"/>
      <c r="AS180" s="8"/>
      <c r="AT180" s="1"/>
      <c r="AU180" s="1"/>
      <c r="AY180" s="38"/>
      <c r="AZ180" s="38"/>
      <c r="BA180" s="38"/>
      <c r="BB180" s="38"/>
    </row>
    <row r="181" spans="1:54" s="37" customFormat="1" ht="105" customHeight="1">
      <c r="A181" s="67" t="s">
        <v>3619</v>
      </c>
      <c r="B181" s="67" t="s">
        <v>23</v>
      </c>
      <c r="C181" s="68" t="s">
        <v>1512</v>
      </c>
      <c r="D181" s="126" t="s">
        <v>1398</v>
      </c>
      <c r="E181" s="68" t="s">
        <v>1513</v>
      </c>
      <c r="F181" s="67" t="s">
        <v>2785</v>
      </c>
      <c r="G181" s="67" t="s">
        <v>24</v>
      </c>
      <c r="H181" s="67">
        <v>0</v>
      </c>
      <c r="I181" s="67">
        <v>470000000</v>
      </c>
      <c r="J181" s="67" t="s">
        <v>25</v>
      </c>
      <c r="K181" s="67" t="s">
        <v>622</v>
      </c>
      <c r="L181" s="67" t="s">
        <v>26</v>
      </c>
      <c r="M181" s="73" t="s">
        <v>27</v>
      </c>
      <c r="N181" s="67" t="s">
        <v>647</v>
      </c>
      <c r="O181" s="67" t="s">
        <v>28</v>
      </c>
      <c r="P181" s="67" t="s">
        <v>1408</v>
      </c>
      <c r="Q181" s="70" t="s">
        <v>1407</v>
      </c>
      <c r="R181" s="67" t="s">
        <v>3150</v>
      </c>
      <c r="S181" s="74">
        <v>780</v>
      </c>
      <c r="T181" s="74">
        <f t="shared" si="35"/>
        <v>0</v>
      </c>
      <c r="U181" s="74">
        <f t="shared" si="36"/>
        <v>0</v>
      </c>
      <c r="V181" s="67"/>
      <c r="W181" s="67" t="s">
        <v>265</v>
      </c>
      <c r="X181" s="67" t="s">
        <v>3205</v>
      </c>
      <c r="Y181" s="87"/>
      <c r="Z181" s="3"/>
      <c r="AA181" s="2"/>
      <c r="AB181" s="7"/>
      <c r="AC181" s="5"/>
      <c r="AD181" s="5"/>
      <c r="AE181" s="5"/>
      <c r="AF181" s="5"/>
      <c r="AG181" s="14"/>
      <c r="AH181" s="2"/>
      <c r="AI181" s="2"/>
      <c r="AJ181" s="3"/>
      <c r="AK181" s="7"/>
      <c r="AL181" s="3"/>
      <c r="AM181" s="2"/>
      <c r="AN181" s="4"/>
      <c r="AO181" s="3"/>
      <c r="AP181" s="4"/>
      <c r="AQ181" s="3"/>
      <c r="AR181" s="4"/>
      <c r="AS181" s="8"/>
      <c r="AT181" s="1"/>
      <c r="AU181" s="1"/>
      <c r="AY181" s="38"/>
      <c r="AZ181" s="38"/>
      <c r="BA181" s="38"/>
      <c r="BB181" s="38"/>
    </row>
    <row r="182" spans="1:54" s="124" customFormat="1" ht="105" customHeight="1">
      <c r="A182" s="67" t="s">
        <v>4110</v>
      </c>
      <c r="B182" s="67" t="s">
        <v>23</v>
      </c>
      <c r="C182" s="68" t="s">
        <v>1512</v>
      </c>
      <c r="D182" s="126" t="s">
        <v>1398</v>
      </c>
      <c r="E182" s="68" t="s">
        <v>1513</v>
      </c>
      <c r="F182" s="67" t="s">
        <v>2785</v>
      </c>
      <c r="G182" s="67" t="s">
        <v>35</v>
      </c>
      <c r="H182" s="67">
        <v>0</v>
      </c>
      <c r="I182" s="67">
        <v>470000000</v>
      </c>
      <c r="J182" s="67" t="s">
        <v>25</v>
      </c>
      <c r="K182" s="91" t="s">
        <v>4057</v>
      </c>
      <c r="L182" s="67" t="s">
        <v>26</v>
      </c>
      <c r="M182" s="73" t="s">
        <v>27</v>
      </c>
      <c r="N182" s="67" t="s">
        <v>4058</v>
      </c>
      <c r="O182" s="67" t="s">
        <v>28</v>
      </c>
      <c r="P182" s="67" t="s">
        <v>1408</v>
      </c>
      <c r="Q182" s="70" t="s">
        <v>1407</v>
      </c>
      <c r="R182" s="67">
        <v>20</v>
      </c>
      <c r="S182" s="74">
        <v>780</v>
      </c>
      <c r="T182" s="74">
        <f t="shared" si="35"/>
        <v>15600</v>
      </c>
      <c r="U182" s="74">
        <f t="shared" si="36"/>
        <v>17472</v>
      </c>
      <c r="V182" s="67"/>
      <c r="W182" s="67" t="s">
        <v>265</v>
      </c>
      <c r="X182" s="67" t="s">
        <v>4060</v>
      </c>
      <c r="Y182" s="87"/>
      <c r="Z182" s="3"/>
      <c r="AA182" s="2"/>
      <c r="AB182" s="7"/>
      <c r="AC182" s="5"/>
      <c r="AD182" s="5"/>
      <c r="AE182" s="5"/>
      <c r="AF182" s="5"/>
      <c r="AG182" s="14"/>
      <c r="AH182" s="2"/>
      <c r="AI182" s="2"/>
      <c r="AJ182" s="3"/>
      <c r="AK182" s="7"/>
      <c r="AL182" s="3"/>
      <c r="AM182" s="2"/>
      <c r="AN182" s="4"/>
      <c r="AO182" s="3"/>
      <c r="AP182" s="4"/>
      <c r="AQ182" s="3"/>
      <c r="AR182" s="4"/>
      <c r="AS182" s="8"/>
      <c r="AT182" s="1"/>
      <c r="AU182" s="1"/>
      <c r="AY182" s="125"/>
      <c r="AZ182" s="125"/>
      <c r="BA182" s="125"/>
      <c r="BB182" s="125"/>
    </row>
    <row r="183" spans="1:54" s="37" customFormat="1" ht="113.25" customHeight="1">
      <c r="A183" s="67" t="s">
        <v>2571</v>
      </c>
      <c r="B183" s="67" t="s">
        <v>23</v>
      </c>
      <c r="C183" s="68" t="s">
        <v>1512</v>
      </c>
      <c r="D183" s="126" t="s">
        <v>1398</v>
      </c>
      <c r="E183" s="68" t="s">
        <v>1513</v>
      </c>
      <c r="F183" s="67" t="s">
        <v>912</v>
      </c>
      <c r="G183" s="67" t="s">
        <v>24</v>
      </c>
      <c r="H183" s="67">
        <v>0</v>
      </c>
      <c r="I183" s="67">
        <v>470000000</v>
      </c>
      <c r="J183" s="67" t="s">
        <v>25</v>
      </c>
      <c r="K183" s="67" t="s">
        <v>1604</v>
      </c>
      <c r="L183" s="67" t="s">
        <v>26</v>
      </c>
      <c r="M183" s="73" t="s">
        <v>27</v>
      </c>
      <c r="N183" s="67" t="s">
        <v>647</v>
      </c>
      <c r="O183" s="67" t="s">
        <v>28</v>
      </c>
      <c r="P183" s="67" t="s">
        <v>1408</v>
      </c>
      <c r="Q183" s="71" t="s">
        <v>1407</v>
      </c>
      <c r="R183" s="67" t="s">
        <v>3150</v>
      </c>
      <c r="S183" s="74">
        <v>500</v>
      </c>
      <c r="T183" s="74">
        <f t="shared" si="35"/>
        <v>0</v>
      </c>
      <c r="U183" s="74">
        <f t="shared" si="36"/>
        <v>0</v>
      </c>
      <c r="V183" s="67"/>
      <c r="W183" s="67" t="s">
        <v>265</v>
      </c>
      <c r="X183" s="67"/>
      <c r="Y183" s="87"/>
      <c r="Z183" s="3"/>
      <c r="AA183" s="2"/>
      <c r="AB183" s="7"/>
      <c r="AC183" s="5"/>
      <c r="AD183" s="5"/>
      <c r="AE183" s="5"/>
      <c r="AF183" s="5"/>
      <c r="AG183" s="14"/>
      <c r="AH183" s="2"/>
      <c r="AI183" s="2"/>
      <c r="AJ183" s="3"/>
      <c r="AK183" s="7"/>
      <c r="AL183" s="3"/>
      <c r="AM183" s="2"/>
      <c r="AN183" s="4"/>
      <c r="AO183" s="3"/>
      <c r="AP183" s="4"/>
      <c r="AQ183" s="3"/>
      <c r="AR183" s="4"/>
      <c r="AS183" s="8"/>
      <c r="AT183" s="1"/>
      <c r="AU183" s="1"/>
      <c r="AY183" s="38"/>
      <c r="AZ183" s="38"/>
      <c r="BA183" s="38"/>
      <c r="BB183" s="38"/>
    </row>
    <row r="184" spans="1:54" s="37" customFormat="1" ht="113.25" customHeight="1">
      <c r="A184" s="67" t="s">
        <v>3620</v>
      </c>
      <c r="B184" s="67" t="s">
        <v>23</v>
      </c>
      <c r="C184" s="68" t="s">
        <v>1512</v>
      </c>
      <c r="D184" s="126" t="s">
        <v>1398</v>
      </c>
      <c r="E184" s="68" t="s">
        <v>1513</v>
      </c>
      <c r="F184" s="67" t="s">
        <v>912</v>
      </c>
      <c r="G184" s="67" t="s">
        <v>24</v>
      </c>
      <c r="H184" s="67">
        <v>0</v>
      </c>
      <c r="I184" s="67">
        <v>470000000</v>
      </c>
      <c r="J184" s="67" t="s">
        <v>25</v>
      </c>
      <c r="K184" s="67" t="s">
        <v>622</v>
      </c>
      <c r="L184" s="67" t="s">
        <v>26</v>
      </c>
      <c r="M184" s="73" t="s">
        <v>27</v>
      </c>
      <c r="N184" s="67" t="s">
        <v>647</v>
      </c>
      <c r="O184" s="67" t="s">
        <v>28</v>
      </c>
      <c r="P184" s="67" t="s">
        <v>1408</v>
      </c>
      <c r="Q184" s="71" t="s">
        <v>1407</v>
      </c>
      <c r="R184" s="67" t="s">
        <v>3150</v>
      </c>
      <c r="S184" s="74">
        <v>500</v>
      </c>
      <c r="T184" s="74">
        <f t="shared" si="35"/>
        <v>0</v>
      </c>
      <c r="U184" s="74">
        <f t="shared" si="36"/>
        <v>0</v>
      </c>
      <c r="V184" s="67"/>
      <c r="W184" s="67" t="s">
        <v>265</v>
      </c>
      <c r="X184" s="67" t="s">
        <v>3205</v>
      </c>
      <c r="Y184" s="87"/>
      <c r="Z184" s="3"/>
      <c r="AA184" s="2"/>
      <c r="AB184" s="7"/>
      <c r="AC184" s="5"/>
      <c r="AD184" s="5"/>
      <c r="AE184" s="5"/>
      <c r="AF184" s="5"/>
      <c r="AG184" s="14"/>
      <c r="AH184" s="2"/>
      <c r="AI184" s="2"/>
      <c r="AJ184" s="3"/>
      <c r="AK184" s="7"/>
      <c r="AL184" s="3"/>
      <c r="AM184" s="2"/>
      <c r="AN184" s="4"/>
      <c r="AO184" s="3"/>
      <c r="AP184" s="4"/>
      <c r="AQ184" s="3"/>
      <c r="AR184" s="4"/>
      <c r="AS184" s="8"/>
      <c r="AT184" s="1"/>
      <c r="AU184" s="1"/>
      <c r="AY184" s="38"/>
      <c r="AZ184" s="38"/>
      <c r="BA184" s="38"/>
      <c r="BB184" s="38"/>
    </row>
    <row r="185" spans="1:54" s="124" customFormat="1" ht="113.25" customHeight="1">
      <c r="A185" s="67" t="s">
        <v>4111</v>
      </c>
      <c r="B185" s="67" t="s">
        <v>23</v>
      </c>
      <c r="C185" s="68" t="s">
        <v>1512</v>
      </c>
      <c r="D185" s="126" t="s">
        <v>1398</v>
      </c>
      <c r="E185" s="68" t="s">
        <v>1513</v>
      </c>
      <c r="F185" s="67" t="s">
        <v>912</v>
      </c>
      <c r="G185" s="67" t="s">
        <v>35</v>
      </c>
      <c r="H185" s="67">
        <v>0</v>
      </c>
      <c r="I185" s="67">
        <v>470000000</v>
      </c>
      <c r="J185" s="67" t="s">
        <v>25</v>
      </c>
      <c r="K185" s="91" t="s">
        <v>4057</v>
      </c>
      <c r="L185" s="67" t="s">
        <v>26</v>
      </c>
      <c r="M185" s="73" t="s">
        <v>27</v>
      </c>
      <c r="N185" s="67" t="s">
        <v>4058</v>
      </c>
      <c r="O185" s="67" t="s">
        <v>28</v>
      </c>
      <c r="P185" s="67" t="s">
        <v>1408</v>
      </c>
      <c r="Q185" s="71" t="s">
        <v>1407</v>
      </c>
      <c r="R185" s="67">
        <v>20</v>
      </c>
      <c r="S185" s="74">
        <v>500</v>
      </c>
      <c r="T185" s="74">
        <f t="shared" si="35"/>
        <v>10000</v>
      </c>
      <c r="U185" s="74">
        <f t="shared" si="36"/>
        <v>11200.000000000002</v>
      </c>
      <c r="V185" s="67"/>
      <c r="W185" s="67" t="s">
        <v>265</v>
      </c>
      <c r="X185" s="67" t="s">
        <v>4060</v>
      </c>
      <c r="Y185" s="87"/>
      <c r="Z185" s="3"/>
      <c r="AA185" s="2"/>
      <c r="AB185" s="7"/>
      <c r="AC185" s="5"/>
      <c r="AD185" s="5"/>
      <c r="AE185" s="5"/>
      <c r="AF185" s="5"/>
      <c r="AG185" s="14"/>
      <c r="AH185" s="2"/>
      <c r="AI185" s="2"/>
      <c r="AJ185" s="3"/>
      <c r="AK185" s="7"/>
      <c r="AL185" s="3"/>
      <c r="AM185" s="2"/>
      <c r="AN185" s="4"/>
      <c r="AO185" s="3"/>
      <c r="AP185" s="4"/>
      <c r="AQ185" s="3"/>
      <c r="AR185" s="4"/>
      <c r="AS185" s="8"/>
      <c r="AT185" s="1"/>
      <c r="AU185" s="1"/>
      <c r="AY185" s="125"/>
      <c r="AZ185" s="125"/>
      <c r="BA185" s="125"/>
      <c r="BB185" s="125"/>
    </row>
    <row r="186" spans="1:54" s="37" customFormat="1" ht="107.25" customHeight="1">
      <c r="A186" s="67" t="s">
        <v>2572</v>
      </c>
      <c r="B186" s="67" t="s">
        <v>23</v>
      </c>
      <c r="C186" s="68" t="s">
        <v>1512</v>
      </c>
      <c r="D186" s="126" t="s">
        <v>1398</v>
      </c>
      <c r="E186" s="68" t="s">
        <v>1513</v>
      </c>
      <c r="F186" s="67" t="s">
        <v>913</v>
      </c>
      <c r="G186" s="67" t="s">
        <v>24</v>
      </c>
      <c r="H186" s="67">
        <v>0</v>
      </c>
      <c r="I186" s="67">
        <v>470000000</v>
      </c>
      <c r="J186" s="67" t="s">
        <v>25</v>
      </c>
      <c r="K186" s="67" t="s">
        <v>1604</v>
      </c>
      <c r="L186" s="67" t="s">
        <v>26</v>
      </c>
      <c r="M186" s="73" t="s">
        <v>27</v>
      </c>
      <c r="N186" s="67" t="s">
        <v>647</v>
      </c>
      <c r="O186" s="67" t="s">
        <v>28</v>
      </c>
      <c r="P186" s="67" t="s">
        <v>1408</v>
      </c>
      <c r="Q186" s="71" t="s">
        <v>1407</v>
      </c>
      <c r="R186" s="67" t="s">
        <v>3150</v>
      </c>
      <c r="S186" s="74">
        <v>650</v>
      </c>
      <c r="T186" s="74">
        <f t="shared" si="35"/>
        <v>0</v>
      </c>
      <c r="U186" s="74">
        <f t="shared" si="36"/>
        <v>0</v>
      </c>
      <c r="V186" s="67"/>
      <c r="W186" s="67" t="s">
        <v>265</v>
      </c>
      <c r="X186" s="67"/>
      <c r="Y186" s="87"/>
      <c r="Z186" s="3"/>
      <c r="AA186" s="2"/>
      <c r="AB186" s="7"/>
      <c r="AC186" s="5"/>
      <c r="AD186" s="5"/>
      <c r="AE186" s="5"/>
      <c r="AF186" s="5"/>
      <c r="AG186" s="14"/>
      <c r="AH186" s="2"/>
      <c r="AI186" s="2"/>
      <c r="AJ186" s="3"/>
      <c r="AK186" s="7"/>
      <c r="AL186" s="3"/>
      <c r="AM186" s="2"/>
      <c r="AN186" s="4"/>
      <c r="AO186" s="3"/>
      <c r="AP186" s="4"/>
      <c r="AQ186" s="3"/>
      <c r="AR186" s="4"/>
      <c r="AS186" s="8"/>
      <c r="AT186" s="1"/>
      <c r="AU186" s="1"/>
      <c r="AY186" s="38"/>
      <c r="AZ186" s="38"/>
      <c r="BA186" s="38"/>
      <c r="BB186" s="38"/>
    </row>
    <row r="187" spans="1:54" s="37" customFormat="1" ht="107.25" customHeight="1">
      <c r="A187" s="67" t="s">
        <v>3621</v>
      </c>
      <c r="B187" s="67" t="s">
        <v>23</v>
      </c>
      <c r="C187" s="68" t="s">
        <v>1512</v>
      </c>
      <c r="D187" s="126" t="s">
        <v>1398</v>
      </c>
      <c r="E187" s="68" t="s">
        <v>1513</v>
      </c>
      <c r="F187" s="67" t="s">
        <v>913</v>
      </c>
      <c r="G187" s="67" t="s">
        <v>24</v>
      </c>
      <c r="H187" s="67">
        <v>0</v>
      </c>
      <c r="I187" s="67">
        <v>470000000</v>
      </c>
      <c r="J187" s="67" t="s">
        <v>25</v>
      </c>
      <c r="K187" s="67" t="s">
        <v>622</v>
      </c>
      <c r="L187" s="67" t="s">
        <v>26</v>
      </c>
      <c r="M187" s="73" t="s">
        <v>27</v>
      </c>
      <c r="N187" s="67" t="s">
        <v>647</v>
      </c>
      <c r="O187" s="67" t="s">
        <v>28</v>
      </c>
      <c r="P187" s="67" t="s">
        <v>1408</v>
      </c>
      <c r="Q187" s="71" t="s">
        <v>1407</v>
      </c>
      <c r="R187" s="67" t="s">
        <v>3150</v>
      </c>
      <c r="S187" s="74">
        <v>650</v>
      </c>
      <c r="T187" s="74">
        <f t="shared" si="35"/>
        <v>0</v>
      </c>
      <c r="U187" s="74">
        <f t="shared" si="36"/>
        <v>0</v>
      </c>
      <c r="V187" s="67"/>
      <c r="W187" s="67" t="s">
        <v>265</v>
      </c>
      <c r="X187" s="67" t="s">
        <v>3205</v>
      </c>
      <c r="Y187" s="87"/>
      <c r="Z187" s="3"/>
      <c r="AA187" s="2"/>
      <c r="AB187" s="7"/>
      <c r="AC187" s="5"/>
      <c r="AD187" s="5"/>
      <c r="AE187" s="5"/>
      <c r="AF187" s="5"/>
      <c r="AG187" s="14"/>
      <c r="AH187" s="2"/>
      <c r="AI187" s="2"/>
      <c r="AJ187" s="3"/>
      <c r="AK187" s="7"/>
      <c r="AL187" s="3"/>
      <c r="AM187" s="2"/>
      <c r="AN187" s="4"/>
      <c r="AO187" s="3"/>
      <c r="AP187" s="4"/>
      <c r="AQ187" s="3"/>
      <c r="AR187" s="4"/>
      <c r="AS187" s="8"/>
      <c r="AT187" s="1"/>
      <c r="AU187" s="1"/>
      <c r="AY187" s="38"/>
      <c r="AZ187" s="38"/>
      <c r="BA187" s="38"/>
      <c r="BB187" s="38"/>
    </row>
    <row r="188" spans="1:54" s="124" customFormat="1" ht="107.25" customHeight="1">
      <c r="A188" s="67" t="s">
        <v>4112</v>
      </c>
      <c r="B188" s="67" t="s">
        <v>23</v>
      </c>
      <c r="C188" s="68" t="s">
        <v>1512</v>
      </c>
      <c r="D188" s="126" t="s">
        <v>1398</v>
      </c>
      <c r="E188" s="68" t="s">
        <v>1513</v>
      </c>
      <c r="F188" s="67" t="s">
        <v>913</v>
      </c>
      <c r="G188" s="67" t="s">
        <v>35</v>
      </c>
      <c r="H188" s="67">
        <v>0</v>
      </c>
      <c r="I188" s="67">
        <v>470000000</v>
      </c>
      <c r="J188" s="67" t="s">
        <v>25</v>
      </c>
      <c r="K188" s="91" t="s">
        <v>4057</v>
      </c>
      <c r="L188" s="67" t="s">
        <v>26</v>
      </c>
      <c r="M188" s="73" t="s">
        <v>27</v>
      </c>
      <c r="N188" s="67" t="s">
        <v>4058</v>
      </c>
      <c r="O188" s="67" t="s">
        <v>28</v>
      </c>
      <c r="P188" s="67" t="s">
        <v>1408</v>
      </c>
      <c r="Q188" s="71" t="s">
        <v>1407</v>
      </c>
      <c r="R188" s="67">
        <v>30</v>
      </c>
      <c r="S188" s="74">
        <v>650</v>
      </c>
      <c r="T188" s="74">
        <f t="shared" si="35"/>
        <v>19500</v>
      </c>
      <c r="U188" s="74">
        <f t="shared" si="36"/>
        <v>21840.000000000004</v>
      </c>
      <c r="V188" s="67"/>
      <c r="W188" s="67" t="s">
        <v>265</v>
      </c>
      <c r="X188" s="67" t="s">
        <v>4060</v>
      </c>
      <c r="Y188" s="87"/>
      <c r="Z188" s="3"/>
      <c r="AA188" s="2"/>
      <c r="AB188" s="7"/>
      <c r="AC188" s="5"/>
      <c r="AD188" s="5"/>
      <c r="AE188" s="5"/>
      <c r="AF188" s="5"/>
      <c r="AG188" s="14"/>
      <c r="AH188" s="2"/>
      <c r="AI188" s="2"/>
      <c r="AJ188" s="3"/>
      <c r="AK188" s="7"/>
      <c r="AL188" s="3"/>
      <c r="AM188" s="2"/>
      <c r="AN188" s="4"/>
      <c r="AO188" s="3"/>
      <c r="AP188" s="4"/>
      <c r="AQ188" s="3"/>
      <c r="AR188" s="4"/>
      <c r="AS188" s="8"/>
      <c r="AT188" s="1"/>
      <c r="AU188" s="1"/>
      <c r="AY188" s="125"/>
      <c r="AZ188" s="125"/>
      <c r="BA188" s="125"/>
      <c r="BB188" s="125"/>
    </row>
    <row r="189" spans="1:54" s="37" customFormat="1" ht="105" customHeight="1">
      <c r="A189" s="67" t="s">
        <v>2573</v>
      </c>
      <c r="B189" s="67" t="s">
        <v>23</v>
      </c>
      <c r="C189" s="67" t="s">
        <v>1499</v>
      </c>
      <c r="D189" s="72" t="s">
        <v>1497</v>
      </c>
      <c r="E189" s="67" t="s">
        <v>1500</v>
      </c>
      <c r="F189" s="67" t="s">
        <v>914</v>
      </c>
      <c r="G189" s="67" t="s">
        <v>24</v>
      </c>
      <c r="H189" s="67">
        <v>0</v>
      </c>
      <c r="I189" s="67">
        <v>470000000</v>
      </c>
      <c r="J189" s="67" t="s">
        <v>25</v>
      </c>
      <c r="K189" s="67" t="s">
        <v>1604</v>
      </c>
      <c r="L189" s="67" t="s">
        <v>26</v>
      </c>
      <c r="M189" s="73" t="s">
        <v>27</v>
      </c>
      <c r="N189" s="67" t="s">
        <v>647</v>
      </c>
      <c r="O189" s="67" t="s">
        <v>28</v>
      </c>
      <c r="P189" s="67" t="s">
        <v>981</v>
      </c>
      <c r="Q189" s="67" t="s">
        <v>980</v>
      </c>
      <c r="R189" s="67" t="s">
        <v>3622</v>
      </c>
      <c r="S189" s="74">
        <v>450</v>
      </c>
      <c r="T189" s="74">
        <f t="shared" si="35"/>
        <v>0</v>
      </c>
      <c r="U189" s="74">
        <f t="shared" si="36"/>
        <v>0</v>
      </c>
      <c r="V189" s="67"/>
      <c r="W189" s="67" t="s">
        <v>265</v>
      </c>
      <c r="X189" s="67"/>
      <c r="Y189" s="87"/>
      <c r="Z189" s="3"/>
      <c r="AA189" s="2"/>
      <c r="AB189" s="7"/>
      <c r="AC189" s="5"/>
      <c r="AD189" s="5"/>
      <c r="AE189" s="5"/>
      <c r="AF189" s="5"/>
      <c r="AG189" s="14"/>
      <c r="AH189" s="2"/>
      <c r="AI189" s="2"/>
      <c r="AJ189" s="3"/>
      <c r="AK189" s="7"/>
      <c r="AL189" s="3"/>
      <c r="AM189" s="2"/>
      <c r="AN189" s="4"/>
      <c r="AO189" s="3"/>
      <c r="AP189" s="4"/>
      <c r="AQ189" s="3"/>
      <c r="AR189" s="4"/>
      <c r="AS189" s="8"/>
      <c r="AT189" s="1"/>
      <c r="AU189" s="1"/>
      <c r="AY189" s="38"/>
      <c r="AZ189" s="38"/>
      <c r="BA189" s="38"/>
      <c r="BB189" s="38"/>
    </row>
    <row r="190" spans="1:54" s="37" customFormat="1" ht="105" customHeight="1">
      <c r="A190" s="67" t="s">
        <v>3623</v>
      </c>
      <c r="B190" s="67" t="s">
        <v>23</v>
      </c>
      <c r="C190" s="67" t="s">
        <v>1499</v>
      </c>
      <c r="D190" s="72" t="s">
        <v>1497</v>
      </c>
      <c r="E190" s="67" t="s">
        <v>1500</v>
      </c>
      <c r="F190" s="67" t="s">
        <v>914</v>
      </c>
      <c r="G190" s="67" t="s">
        <v>24</v>
      </c>
      <c r="H190" s="67">
        <v>0</v>
      </c>
      <c r="I190" s="67">
        <v>470000000</v>
      </c>
      <c r="J190" s="67" t="s">
        <v>25</v>
      </c>
      <c r="K190" s="67" t="s">
        <v>622</v>
      </c>
      <c r="L190" s="67" t="s">
        <v>26</v>
      </c>
      <c r="M190" s="73" t="s">
        <v>27</v>
      </c>
      <c r="N190" s="67" t="s">
        <v>647</v>
      </c>
      <c r="O190" s="67" t="s">
        <v>28</v>
      </c>
      <c r="P190" s="67" t="s">
        <v>981</v>
      </c>
      <c r="Q190" s="67" t="s">
        <v>980</v>
      </c>
      <c r="R190" s="67" t="s">
        <v>3150</v>
      </c>
      <c r="S190" s="74">
        <v>450</v>
      </c>
      <c r="T190" s="74">
        <f t="shared" si="35"/>
        <v>0</v>
      </c>
      <c r="U190" s="74">
        <f t="shared" si="36"/>
        <v>0</v>
      </c>
      <c r="V190" s="67"/>
      <c r="W190" s="67" t="s">
        <v>265</v>
      </c>
      <c r="X190" s="67" t="s">
        <v>3205</v>
      </c>
      <c r="Y190" s="87"/>
      <c r="Z190" s="3"/>
      <c r="AA190" s="2"/>
      <c r="AB190" s="7"/>
      <c r="AC190" s="5"/>
      <c r="AD190" s="5"/>
      <c r="AE190" s="5"/>
      <c r="AF190" s="5"/>
      <c r="AG190" s="14"/>
      <c r="AH190" s="2"/>
      <c r="AI190" s="2"/>
      <c r="AJ190" s="3"/>
      <c r="AK190" s="7"/>
      <c r="AL190" s="3"/>
      <c r="AM190" s="2"/>
      <c r="AN190" s="4"/>
      <c r="AO190" s="3"/>
      <c r="AP190" s="4"/>
      <c r="AQ190" s="3"/>
      <c r="AR190" s="4"/>
      <c r="AS190" s="8"/>
      <c r="AT190" s="1"/>
      <c r="AU190" s="1"/>
      <c r="AY190" s="38"/>
      <c r="AZ190" s="38"/>
      <c r="BA190" s="38"/>
      <c r="BB190" s="38"/>
    </row>
    <row r="191" spans="1:54" s="124" customFormat="1" ht="105" customHeight="1">
      <c r="A191" s="67" t="s">
        <v>4113</v>
      </c>
      <c r="B191" s="67" t="s">
        <v>23</v>
      </c>
      <c r="C191" s="67" t="s">
        <v>1499</v>
      </c>
      <c r="D191" s="72" t="s">
        <v>1497</v>
      </c>
      <c r="E191" s="67" t="s">
        <v>1500</v>
      </c>
      <c r="F191" s="67" t="s">
        <v>914</v>
      </c>
      <c r="G191" s="67" t="s">
        <v>35</v>
      </c>
      <c r="H191" s="67">
        <v>0</v>
      </c>
      <c r="I191" s="67">
        <v>470000000</v>
      </c>
      <c r="J191" s="67" t="s">
        <v>25</v>
      </c>
      <c r="K191" s="91" t="s">
        <v>4057</v>
      </c>
      <c r="L191" s="67" t="s">
        <v>26</v>
      </c>
      <c r="M191" s="73" t="s">
        <v>27</v>
      </c>
      <c r="N191" s="67" t="s">
        <v>4058</v>
      </c>
      <c r="O191" s="67" t="s">
        <v>28</v>
      </c>
      <c r="P191" s="67" t="s">
        <v>981</v>
      </c>
      <c r="Q191" s="67" t="s">
        <v>980</v>
      </c>
      <c r="R191" s="67">
        <v>80</v>
      </c>
      <c r="S191" s="74">
        <v>450</v>
      </c>
      <c r="T191" s="74">
        <f t="shared" si="35"/>
        <v>36000</v>
      </c>
      <c r="U191" s="74">
        <f t="shared" si="36"/>
        <v>40320.000000000007</v>
      </c>
      <c r="V191" s="67"/>
      <c r="W191" s="67" t="s">
        <v>265</v>
      </c>
      <c r="X191" s="67" t="s">
        <v>4060</v>
      </c>
      <c r="Y191" s="87"/>
      <c r="Z191" s="3"/>
      <c r="AA191" s="2"/>
      <c r="AB191" s="7"/>
      <c r="AC191" s="5"/>
      <c r="AD191" s="5"/>
      <c r="AE191" s="5"/>
      <c r="AF191" s="5"/>
      <c r="AG191" s="14"/>
      <c r="AH191" s="2"/>
      <c r="AI191" s="2"/>
      <c r="AJ191" s="3"/>
      <c r="AK191" s="7"/>
      <c r="AL191" s="3"/>
      <c r="AM191" s="2"/>
      <c r="AN191" s="4"/>
      <c r="AO191" s="3"/>
      <c r="AP191" s="4"/>
      <c r="AQ191" s="3"/>
      <c r="AR191" s="4"/>
      <c r="AS191" s="8"/>
      <c r="AT191" s="1"/>
      <c r="AU191" s="1"/>
      <c r="AY191" s="125"/>
      <c r="AZ191" s="125"/>
      <c r="BA191" s="125"/>
      <c r="BB191" s="125"/>
    </row>
    <row r="192" spans="1:54" s="37" customFormat="1" ht="111.75" customHeight="1">
      <c r="A192" s="67" t="s">
        <v>2574</v>
      </c>
      <c r="B192" s="67" t="s">
        <v>23</v>
      </c>
      <c r="C192" s="67" t="s">
        <v>1496</v>
      </c>
      <c r="D192" s="72" t="s">
        <v>1497</v>
      </c>
      <c r="E192" s="67" t="s">
        <v>1498</v>
      </c>
      <c r="F192" s="67" t="s">
        <v>915</v>
      </c>
      <c r="G192" s="67" t="s">
        <v>24</v>
      </c>
      <c r="H192" s="67">
        <v>0</v>
      </c>
      <c r="I192" s="67">
        <v>470000000</v>
      </c>
      <c r="J192" s="67" t="s">
        <v>25</v>
      </c>
      <c r="K192" s="67" t="s">
        <v>1604</v>
      </c>
      <c r="L192" s="67" t="s">
        <v>26</v>
      </c>
      <c r="M192" s="73" t="s">
        <v>27</v>
      </c>
      <c r="N192" s="67" t="s">
        <v>647</v>
      </c>
      <c r="O192" s="67" t="s">
        <v>28</v>
      </c>
      <c r="P192" s="67" t="s">
        <v>981</v>
      </c>
      <c r="Q192" s="67" t="s">
        <v>980</v>
      </c>
      <c r="R192" s="67" t="s">
        <v>3150</v>
      </c>
      <c r="S192" s="74">
        <v>300</v>
      </c>
      <c r="T192" s="74">
        <f t="shared" si="35"/>
        <v>0</v>
      </c>
      <c r="U192" s="74">
        <f t="shared" si="36"/>
        <v>0</v>
      </c>
      <c r="V192" s="67"/>
      <c r="W192" s="67" t="s">
        <v>265</v>
      </c>
      <c r="X192" s="67"/>
      <c r="Y192" s="87"/>
      <c r="Z192" s="3"/>
      <c r="AA192" s="2"/>
      <c r="AB192" s="7"/>
      <c r="AC192" s="5"/>
      <c r="AD192" s="5"/>
      <c r="AE192" s="5"/>
      <c r="AF192" s="5"/>
      <c r="AG192" s="14"/>
      <c r="AH192" s="2"/>
      <c r="AI192" s="2"/>
      <c r="AJ192" s="3"/>
      <c r="AK192" s="7"/>
      <c r="AL192" s="3"/>
      <c r="AM192" s="2"/>
      <c r="AN192" s="4"/>
      <c r="AO192" s="3"/>
      <c r="AP192" s="4"/>
      <c r="AQ192" s="3"/>
      <c r="AR192" s="4"/>
      <c r="AS192" s="8"/>
      <c r="AT192" s="1"/>
      <c r="AU192" s="1"/>
      <c r="AY192" s="38"/>
      <c r="AZ192" s="38"/>
      <c r="BA192" s="38"/>
      <c r="BB192" s="38"/>
    </row>
    <row r="193" spans="1:54" s="37" customFormat="1" ht="111.75" customHeight="1">
      <c r="A193" s="67" t="s">
        <v>3624</v>
      </c>
      <c r="B193" s="67" t="s">
        <v>23</v>
      </c>
      <c r="C193" s="67" t="s">
        <v>1496</v>
      </c>
      <c r="D193" s="72" t="s">
        <v>1497</v>
      </c>
      <c r="E193" s="67" t="s">
        <v>1498</v>
      </c>
      <c r="F193" s="67" t="s">
        <v>915</v>
      </c>
      <c r="G193" s="67" t="s">
        <v>24</v>
      </c>
      <c r="H193" s="67">
        <v>0</v>
      </c>
      <c r="I193" s="67">
        <v>470000000</v>
      </c>
      <c r="J193" s="67" t="s">
        <v>25</v>
      </c>
      <c r="K193" s="67" t="s">
        <v>622</v>
      </c>
      <c r="L193" s="67" t="s">
        <v>26</v>
      </c>
      <c r="M193" s="73" t="s">
        <v>27</v>
      </c>
      <c r="N193" s="67" t="s">
        <v>647</v>
      </c>
      <c r="O193" s="67" t="s">
        <v>28</v>
      </c>
      <c r="P193" s="67" t="s">
        <v>981</v>
      </c>
      <c r="Q193" s="67" t="s">
        <v>980</v>
      </c>
      <c r="R193" s="67" t="s">
        <v>3150</v>
      </c>
      <c r="S193" s="74">
        <v>300</v>
      </c>
      <c r="T193" s="74">
        <f t="shared" si="35"/>
        <v>0</v>
      </c>
      <c r="U193" s="74">
        <f t="shared" si="36"/>
        <v>0</v>
      </c>
      <c r="V193" s="67"/>
      <c r="W193" s="67" t="s">
        <v>265</v>
      </c>
      <c r="X193" s="67" t="s">
        <v>3205</v>
      </c>
      <c r="Y193" s="87"/>
      <c r="Z193" s="3"/>
      <c r="AA193" s="2"/>
      <c r="AB193" s="7"/>
      <c r="AC193" s="5"/>
      <c r="AD193" s="5"/>
      <c r="AE193" s="5"/>
      <c r="AF193" s="5"/>
      <c r="AG193" s="14"/>
      <c r="AH193" s="2"/>
      <c r="AI193" s="2"/>
      <c r="AJ193" s="3"/>
      <c r="AK193" s="7"/>
      <c r="AL193" s="3"/>
      <c r="AM193" s="2"/>
      <c r="AN193" s="4"/>
      <c r="AO193" s="3"/>
      <c r="AP193" s="4"/>
      <c r="AQ193" s="3"/>
      <c r="AR193" s="4"/>
      <c r="AS193" s="8"/>
      <c r="AT193" s="1"/>
      <c r="AU193" s="1"/>
      <c r="AY193" s="38"/>
      <c r="AZ193" s="38"/>
      <c r="BA193" s="38"/>
      <c r="BB193" s="38"/>
    </row>
    <row r="194" spans="1:54" s="124" customFormat="1" ht="111.75" customHeight="1">
      <c r="A194" s="67" t="s">
        <v>4114</v>
      </c>
      <c r="B194" s="67" t="s">
        <v>23</v>
      </c>
      <c r="C194" s="67" t="s">
        <v>1496</v>
      </c>
      <c r="D194" s="72" t="s">
        <v>1497</v>
      </c>
      <c r="E194" s="67" t="s">
        <v>1498</v>
      </c>
      <c r="F194" s="67" t="s">
        <v>915</v>
      </c>
      <c r="G194" s="67" t="s">
        <v>35</v>
      </c>
      <c r="H194" s="67">
        <v>0</v>
      </c>
      <c r="I194" s="67">
        <v>470000000</v>
      </c>
      <c r="J194" s="67" t="s">
        <v>25</v>
      </c>
      <c r="K194" s="91" t="s">
        <v>4057</v>
      </c>
      <c r="L194" s="67" t="s">
        <v>26</v>
      </c>
      <c r="M194" s="73" t="s">
        <v>27</v>
      </c>
      <c r="N194" s="67" t="s">
        <v>4058</v>
      </c>
      <c r="O194" s="67" t="s">
        <v>28</v>
      </c>
      <c r="P194" s="67" t="s">
        <v>981</v>
      </c>
      <c r="Q194" s="67" t="s">
        <v>980</v>
      </c>
      <c r="R194" s="67">
        <v>80</v>
      </c>
      <c r="S194" s="74">
        <v>300</v>
      </c>
      <c r="T194" s="74">
        <f t="shared" si="35"/>
        <v>24000</v>
      </c>
      <c r="U194" s="74">
        <f t="shared" si="36"/>
        <v>26880.000000000004</v>
      </c>
      <c r="V194" s="67"/>
      <c r="W194" s="67" t="s">
        <v>265</v>
      </c>
      <c r="X194" s="67" t="s">
        <v>4060</v>
      </c>
      <c r="Y194" s="87"/>
      <c r="Z194" s="3"/>
      <c r="AA194" s="2"/>
      <c r="AB194" s="7"/>
      <c r="AC194" s="5"/>
      <c r="AD194" s="5"/>
      <c r="AE194" s="5"/>
      <c r="AF194" s="5"/>
      <c r="AG194" s="14"/>
      <c r="AH194" s="2"/>
      <c r="AI194" s="2"/>
      <c r="AJ194" s="3"/>
      <c r="AK194" s="7"/>
      <c r="AL194" s="3"/>
      <c r="AM194" s="2"/>
      <c r="AN194" s="4"/>
      <c r="AO194" s="3"/>
      <c r="AP194" s="4"/>
      <c r="AQ194" s="3"/>
      <c r="AR194" s="4"/>
      <c r="AS194" s="8"/>
      <c r="AT194" s="1"/>
      <c r="AU194" s="1"/>
      <c r="AY194" s="125"/>
      <c r="AZ194" s="125"/>
      <c r="BA194" s="125"/>
      <c r="BB194" s="125"/>
    </row>
    <row r="195" spans="1:54" s="37" customFormat="1" ht="103.5" customHeight="1">
      <c r="A195" s="134" t="s">
        <v>2575</v>
      </c>
      <c r="B195" s="134" t="s">
        <v>23</v>
      </c>
      <c r="C195" s="134" t="s">
        <v>923</v>
      </c>
      <c r="D195" s="72" t="s">
        <v>924</v>
      </c>
      <c r="E195" s="135" t="s">
        <v>925</v>
      </c>
      <c r="F195" s="135" t="s">
        <v>847</v>
      </c>
      <c r="G195" s="135" t="s">
        <v>24</v>
      </c>
      <c r="H195" s="135">
        <v>0</v>
      </c>
      <c r="I195" s="135">
        <v>470000000</v>
      </c>
      <c r="J195" s="135" t="s">
        <v>25</v>
      </c>
      <c r="K195" s="135" t="s">
        <v>1604</v>
      </c>
      <c r="L195" s="135" t="s">
        <v>26</v>
      </c>
      <c r="M195" s="136" t="s">
        <v>27</v>
      </c>
      <c r="N195" s="135" t="s">
        <v>647</v>
      </c>
      <c r="O195" s="135" t="s">
        <v>28</v>
      </c>
      <c r="P195" s="135">
        <v>796</v>
      </c>
      <c r="Q195" s="135" t="s">
        <v>29</v>
      </c>
      <c r="R195" s="135" t="s">
        <v>3150</v>
      </c>
      <c r="S195" s="137">
        <v>700</v>
      </c>
      <c r="T195" s="137">
        <f t="shared" ref="T195:T219" si="37">S195*R195</f>
        <v>0</v>
      </c>
      <c r="U195" s="137">
        <f t="shared" ref="U195:U219" si="38">T195*1.12</f>
        <v>0</v>
      </c>
      <c r="V195" s="135"/>
      <c r="W195" s="135" t="s">
        <v>265</v>
      </c>
      <c r="X195" s="135"/>
      <c r="Y195" s="87"/>
      <c r="Z195" s="3"/>
      <c r="AA195" s="2"/>
      <c r="AB195" s="7"/>
      <c r="AC195" s="5"/>
      <c r="AD195" s="5"/>
      <c r="AE195" s="5"/>
      <c r="AF195" s="5"/>
      <c r="AG195" s="14"/>
      <c r="AH195" s="2"/>
      <c r="AI195" s="2"/>
      <c r="AJ195" s="3"/>
      <c r="AK195" s="7"/>
      <c r="AL195" s="3"/>
      <c r="AM195" s="2"/>
      <c r="AN195" s="4"/>
      <c r="AO195" s="3"/>
      <c r="AP195" s="4"/>
      <c r="AQ195" s="3"/>
      <c r="AR195" s="4"/>
      <c r="AS195" s="8"/>
      <c r="AT195" s="1"/>
      <c r="AU195" s="1"/>
      <c r="AY195" s="38"/>
      <c r="AZ195" s="38"/>
      <c r="BA195" s="38"/>
      <c r="BB195" s="38"/>
    </row>
    <row r="196" spans="1:54" s="37" customFormat="1" ht="103.5" customHeight="1">
      <c r="A196" s="67" t="s">
        <v>3152</v>
      </c>
      <c r="B196" s="67" t="s">
        <v>23</v>
      </c>
      <c r="C196" s="67" t="s">
        <v>923</v>
      </c>
      <c r="D196" s="72" t="s">
        <v>924</v>
      </c>
      <c r="E196" s="67" t="s">
        <v>925</v>
      </c>
      <c r="F196" s="67" t="s">
        <v>847</v>
      </c>
      <c r="G196" s="67" t="s">
        <v>24</v>
      </c>
      <c r="H196" s="67">
        <v>0</v>
      </c>
      <c r="I196" s="67">
        <v>470000000</v>
      </c>
      <c r="J196" s="67" t="s">
        <v>25</v>
      </c>
      <c r="K196" s="67" t="s">
        <v>1604</v>
      </c>
      <c r="L196" s="67" t="s">
        <v>26</v>
      </c>
      <c r="M196" s="73" t="s">
        <v>27</v>
      </c>
      <c r="N196" s="67" t="s">
        <v>647</v>
      </c>
      <c r="O196" s="67" t="s">
        <v>28</v>
      </c>
      <c r="P196" s="67">
        <v>796</v>
      </c>
      <c r="Q196" s="67" t="s">
        <v>29</v>
      </c>
      <c r="R196" s="67" t="s">
        <v>3150</v>
      </c>
      <c r="S196" s="74">
        <v>642.857142857143</v>
      </c>
      <c r="T196" s="74">
        <f t="shared" si="37"/>
        <v>0</v>
      </c>
      <c r="U196" s="74">
        <f t="shared" si="38"/>
        <v>0</v>
      </c>
      <c r="V196" s="67"/>
      <c r="W196" s="67" t="s">
        <v>265</v>
      </c>
      <c r="X196" s="67">
        <v>18.190000000000001</v>
      </c>
      <c r="Y196" s="87"/>
      <c r="Z196" s="3"/>
      <c r="AA196" s="2"/>
      <c r="AB196" s="7"/>
      <c r="AC196" s="5"/>
      <c r="AD196" s="5"/>
      <c r="AE196" s="5"/>
      <c r="AF196" s="5"/>
      <c r="AG196" s="14"/>
      <c r="AH196" s="2"/>
      <c r="AI196" s="2"/>
      <c r="AJ196" s="3"/>
      <c r="AK196" s="7"/>
      <c r="AL196" s="3"/>
      <c r="AM196" s="2"/>
      <c r="AN196" s="4"/>
      <c r="AO196" s="3"/>
      <c r="AP196" s="4"/>
      <c r="AQ196" s="3"/>
      <c r="AR196" s="4"/>
      <c r="AS196" s="8"/>
      <c r="AT196" s="1"/>
      <c r="AU196" s="1"/>
      <c r="AY196" s="38"/>
      <c r="AZ196" s="38"/>
      <c r="BA196" s="38"/>
      <c r="BB196" s="38"/>
    </row>
    <row r="197" spans="1:54" s="124" customFormat="1" ht="103.5" customHeight="1">
      <c r="A197" s="67" t="s">
        <v>4115</v>
      </c>
      <c r="B197" s="67" t="s">
        <v>23</v>
      </c>
      <c r="C197" s="67" t="s">
        <v>923</v>
      </c>
      <c r="D197" s="72" t="s">
        <v>924</v>
      </c>
      <c r="E197" s="67" t="s">
        <v>925</v>
      </c>
      <c r="F197" s="67" t="s">
        <v>847</v>
      </c>
      <c r="G197" s="67" t="s">
        <v>35</v>
      </c>
      <c r="H197" s="67">
        <v>0</v>
      </c>
      <c r="I197" s="67">
        <v>470000000</v>
      </c>
      <c r="J197" s="67" t="s">
        <v>25</v>
      </c>
      <c r="K197" s="91" t="s">
        <v>4057</v>
      </c>
      <c r="L197" s="67" t="s">
        <v>26</v>
      </c>
      <c r="M197" s="73" t="s">
        <v>27</v>
      </c>
      <c r="N197" s="67" t="s">
        <v>4058</v>
      </c>
      <c r="O197" s="67" t="s">
        <v>28</v>
      </c>
      <c r="P197" s="67">
        <v>796</v>
      </c>
      <c r="Q197" s="67" t="s">
        <v>29</v>
      </c>
      <c r="R197" s="67">
        <v>14</v>
      </c>
      <c r="S197" s="74">
        <v>642.857142857143</v>
      </c>
      <c r="T197" s="74">
        <f t="shared" si="37"/>
        <v>9000.0000000000018</v>
      </c>
      <c r="U197" s="74">
        <f t="shared" si="38"/>
        <v>10080.000000000004</v>
      </c>
      <c r="V197" s="67"/>
      <c r="W197" s="67" t="s">
        <v>265</v>
      </c>
      <c r="X197" s="67" t="s">
        <v>4060</v>
      </c>
      <c r="Y197" s="87"/>
      <c r="Z197" s="3"/>
      <c r="AA197" s="2"/>
      <c r="AB197" s="7"/>
      <c r="AC197" s="5"/>
      <c r="AD197" s="5"/>
      <c r="AE197" s="5"/>
      <c r="AF197" s="5"/>
      <c r="AG197" s="14"/>
      <c r="AH197" s="2"/>
      <c r="AI197" s="2"/>
      <c r="AJ197" s="3"/>
      <c r="AK197" s="7"/>
      <c r="AL197" s="3"/>
      <c r="AM197" s="2"/>
      <c r="AN197" s="4"/>
      <c r="AO197" s="3"/>
      <c r="AP197" s="4"/>
      <c r="AQ197" s="3"/>
      <c r="AR197" s="4"/>
      <c r="AS197" s="8"/>
      <c r="AT197" s="1"/>
      <c r="AU197" s="1"/>
      <c r="AY197" s="125"/>
      <c r="AZ197" s="125"/>
      <c r="BA197" s="125"/>
      <c r="BB197" s="125"/>
    </row>
    <row r="198" spans="1:54" s="37" customFormat="1" ht="107.25" customHeight="1">
      <c r="A198" s="67" t="s">
        <v>2576</v>
      </c>
      <c r="B198" s="67" t="s">
        <v>23</v>
      </c>
      <c r="C198" s="67" t="s">
        <v>1013</v>
      </c>
      <c r="D198" s="72" t="s">
        <v>1014</v>
      </c>
      <c r="E198" s="67" t="s">
        <v>1015</v>
      </c>
      <c r="F198" s="67" t="s">
        <v>883</v>
      </c>
      <c r="G198" s="67" t="s">
        <v>24</v>
      </c>
      <c r="H198" s="67">
        <v>0</v>
      </c>
      <c r="I198" s="67">
        <v>470000000</v>
      </c>
      <c r="J198" s="67" t="s">
        <v>25</v>
      </c>
      <c r="K198" s="67" t="s">
        <v>1604</v>
      </c>
      <c r="L198" s="67" t="s">
        <v>26</v>
      </c>
      <c r="M198" s="73" t="s">
        <v>27</v>
      </c>
      <c r="N198" s="67" t="s">
        <v>647</v>
      </c>
      <c r="O198" s="67" t="s">
        <v>28</v>
      </c>
      <c r="P198" s="67">
        <v>796</v>
      </c>
      <c r="Q198" s="67" t="s">
        <v>29</v>
      </c>
      <c r="R198" s="67" t="s">
        <v>3150</v>
      </c>
      <c r="S198" s="74">
        <v>750</v>
      </c>
      <c r="T198" s="74">
        <f t="shared" si="37"/>
        <v>0</v>
      </c>
      <c r="U198" s="74">
        <f t="shared" si="38"/>
        <v>0</v>
      </c>
      <c r="V198" s="67"/>
      <c r="W198" s="67" t="s">
        <v>265</v>
      </c>
      <c r="X198" s="67"/>
      <c r="Y198" s="87"/>
      <c r="Z198" s="3"/>
      <c r="AA198" s="2"/>
      <c r="AB198" s="7"/>
      <c r="AC198" s="5"/>
      <c r="AD198" s="5"/>
      <c r="AE198" s="5"/>
      <c r="AF198" s="5"/>
      <c r="AG198" s="14"/>
      <c r="AH198" s="2"/>
      <c r="AI198" s="2"/>
      <c r="AJ198" s="3"/>
      <c r="AK198" s="7"/>
      <c r="AL198" s="3"/>
      <c r="AM198" s="2"/>
      <c r="AN198" s="4"/>
      <c r="AO198" s="3"/>
      <c r="AP198" s="4"/>
      <c r="AQ198" s="3"/>
      <c r="AR198" s="4"/>
      <c r="AS198" s="8"/>
      <c r="AT198" s="1"/>
      <c r="AU198" s="1"/>
      <c r="AY198" s="38"/>
      <c r="AZ198" s="38"/>
      <c r="BA198" s="38"/>
      <c r="BB198" s="38"/>
    </row>
    <row r="199" spans="1:54" s="124" customFormat="1" ht="107.25" customHeight="1">
      <c r="A199" s="67" t="s">
        <v>4116</v>
      </c>
      <c r="B199" s="67" t="s">
        <v>23</v>
      </c>
      <c r="C199" s="67" t="s">
        <v>1013</v>
      </c>
      <c r="D199" s="72" t="s">
        <v>1014</v>
      </c>
      <c r="E199" s="67" t="s">
        <v>1015</v>
      </c>
      <c r="F199" s="67" t="s">
        <v>883</v>
      </c>
      <c r="G199" s="67" t="s">
        <v>35</v>
      </c>
      <c r="H199" s="67">
        <v>0</v>
      </c>
      <c r="I199" s="67">
        <v>470000000</v>
      </c>
      <c r="J199" s="67" t="s">
        <v>25</v>
      </c>
      <c r="K199" s="91" t="s">
        <v>4057</v>
      </c>
      <c r="L199" s="67" t="s">
        <v>26</v>
      </c>
      <c r="M199" s="73" t="s">
        <v>27</v>
      </c>
      <c r="N199" s="67" t="s">
        <v>4058</v>
      </c>
      <c r="O199" s="67" t="s">
        <v>28</v>
      </c>
      <c r="P199" s="67">
        <v>796</v>
      </c>
      <c r="Q199" s="67" t="s">
        <v>29</v>
      </c>
      <c r="R199" s="67">
        <v>5</v>
      </c>
      <c r="S199" s="74">
        <v>750</v>
      </c>
      <c r="T199" s="74">
        <f t="shared" si="37"/>
        <v>3750</v>
      </c>
      <c r="U199" s="74">
        <f t="shared" si="38"/>
        <v>4200</v>
      </c>
      <c r="V199" s="67"/>
      <c r="W199" s="67" t="s">
        <v>265</v>
      </c>
      <c r="X199" s="67" t="s">
        <v>4060</v>
      </c>
      <c r="Y199" s="87"/>
      <c r="Z199" s="3"/>
      <c r="AA199" s="2"/>
      <c r="AB199" s="7"/>
      <c r="AC199" s="5"/>
      <c r="AD199" s="5"/>
      <c r="AE199" s="5"/>
      <c r="AF199" s="5"/>
      <c r="AG199" s="14"/>
      <c r="AH199" s="2"/>
      <c r="AI199" s="2"/>
      <c r="AJ199" s="3"/>
      <c r="AK199" s="7"/>
      <c r="AL199" s="3"/>
      <c r="AM199" s="2"/>
      <c r="AN199" s="4"/>
      <c r="AO199" s="3"/>
      <c r="AP199" s="4"/>
      <c r="AQ199" s="3"/>
      <c r="AR199" s="4"/>
      <c r="AS199" s="8"/>
      <c r="AT199" s="1"/>
      <c r="AU199" s="1"/>
      <c r="AY199" s="125"/>
      <c r="AZ199" s="125"/>
      <c r="BA199" s="125"/>
      <c r="BB199" s="125"/>
    </row>
    <row r="200" spans="1:54" s="37" customFormat="1" ht="103.5" customHeight="1">
      <c r="A200" s="67" t="s">
        <v>2577</v>
      </c>
      <c r="B200" s="67" t="s">
        <v>23</v>
      </c>
      <c r="C200" s="67" t="s">
        <v>1004</v>
      </c>
      <c r="D200" s="72" t="s">
        <v>924</v>
      </c>
      <c r="E200" s="67" t="s">
        <v>1005</v>
      </c>
      <c r="F200" s="67" t="s">
        <v>884</v>
      </c>
      <c r="G200" s="67" t="s">
        <v>24</v>
      </c>
      <c r="H200" s="67">
        <v>0</v>
      </c>
      <c r="I200" s="67">
        <v>470000000</v>
      </c>
      <c r="J200" s="67" t="s">
        <v>25</v>
      </c>
      <c r="K200" s="67" t="s">
        <v>1604</v>
      </c>
      <c r="L200" s="67" t="s">
        <v>26</v>
      </c>
      <c r="M200" s="73" t="s">
        <v>27</v>
      </c>
      <c r="N200" s="67" t="s">
        <v>647</v>
      </c>
      <c r="O200" s="67" t="s">
        <v>28</v>
      </c>
      <c r="P200" s="67">
        <v>796</v>
      </c>
      <c r="Q200" s="67" t="s">
        <v>29</v>
      </c>
      <c r="R200" s="67" t="s">
        <v>3150</v>
      </c>
      <c r="S200" s="74">
        <v>550</v>
      </c>
      <c r="T200" s="74">
        <f t="shared" si="37"/>
        <v>0</v>
      </c>
      <c r="U200" s="74">
        <f t="shared" si="38"/>
        <v>0</v>
      </c>
      <c r="V200" s="67"/>
      <c r="W200" s="67" t="s">
        <v>265</v>
      </c>
      <c r="X200" s="67"/>
      <c r="Y200" s="87"/>
      <c r="Z200" s="3"/>
      <c r="AA200" s="2"/>
      <c r="AB200" s="7"/>
      <c r="AC200" s="5"/>
      <c r="AD200" s="5"/>
      <c r="AE200" s="5"/>
      <c r="AF200" s="5"/>
      <c r="AG200" s="14"/>
      <c r="AH200" s="2"/>
      <c r="AI200" s="2"/>
      <c r="AJ200" s="3"/>
      <c r="AK200" s="7"/>
      <c r="AL200" s="3"/>
      <c r="AM200" s="2"/>
      <c r="AN200" s="4"/>
      <c r="AO200" s="3"/>
      <c r="AP200" s="4"/>
      <c r="AQ200" s="3"/>
      <c r="AR200" s="4"/>
      <c r="AS200" s="8"/>
      <c r="AT200" s="1"/>
      <c r="AU200" s="1"/>
      <c r="AY200" s="38"/>
      <c r="AZ200" s="38"/>
      <c r="BA200" s="38"/>
      <c r="BB200" s="38"/>
    </row>
    <row r="201" spans="1:54" s="124" customFormat="1" ht="103.5" customHeight="1">
      <c r="A201" s="67" t="s">
        <v>4117</v>
      </c>
      <c r="B201" s="67" t="s">
        <v>23</v>
      </c>
      <c r="C201" s="67" t="s">
        <v>1004</v>
      </c>
      <c r="D201" s="72" t="s">
        <v>924</v>
      </c>
      <c r="E201" s="67" t="s">
        <v>1005</v>
      </c>
      <c r="F201" s="67" t="s">
        <v>884</v>
      </c>
      <c r="G201" s="67" t="s">
        <v>35</v>
      </c>
      <c r="H201" s="67">
        <v>0</v>
      </c>
      <c r="I201" s="67">
        <v>470000000</v>
      </c>
      <c r="J201" s="67" t="s">
        <v>25</v>
      </c>
      <c r="K201" s="91" t="s">
        <v>4057</v>
      </c>
      <c r="L201" s="67" t="s">
        <v>26</v>
      </c>
      <c r="M201" s="73" t="s">
        <v>27</v>
      </c>
      <c r="N201" s="67" t="s">
        <v>4058</v>
      </c>
      <c r="O201" s="67" t="s">
        <v>28</v>
      </c>
      <c r="P201" s="67">
        <v>796</v>
      </c>
      <c r="Q201" s="67" t="s">
        <v>29</v>
      </c>
      <c r="R201" s="67">
        <v>10</v>
      </c>
      <c r="S201" s="74">
        <v>550</v>
      </c>
      <c r="T201" s="74">
        <f t="shared" si="37"/>
        <v>5500</v>
      </c>
      <c r="U201" s="74">
        <f t="shared" si="38"/>
        <v>6160.0000000000009</v>
      </c>
      <c r="V201" s="67"/>
      <c r="W201" s="67" t="s">
        <v>265</v>
      </c>
      <c r="X201" s="67" t="s">
        <v>4060</v>
      </c>
      <c r="Y201" s="87"/>
      <c r="Z201" s="3"/>
      <c r="AA201" s="2"/>
      <c r="AB201" s="7"/>
      <c r="AC201" s="5"/>
      <c r="AD201" s="5"/>
      <c r="AE201" s="5"/>
      <c r="AF201" s="5"/>
      <c r="AG201" s="14"/>
      <c r="AH201" s="2"/>
      <c r="AI201" s="2"/>
      <c r="AJ201" s="3"/>
      <c r="AK201" s="7"/>
      <c r="AL201" s="3"/>
      <c r="AM201" s="2"/>
      <c r="AN201" s="4"/>
      <c r="AO201" s="3"/>
      <c r="AP201" s="4"/>
      <c r="AQ201" s="3"/>
      <c r="AR201" s="4"/>
      <c r="AS201" s="8"/>
      <c r="AT201" s="1"/>
      <c r="AU201" s="1"/>
      <c r="AY201" s="125"/>
      <c r="AZ201" s="125"/>
      <c r="BA201" s="125"/>
      <c r="BB201" s="125"/>
    </row>
    <row r="202" spans="1:54" s="37" customFormat="1" ht="102.75" customHeight="1">
      <c r="A202" s="67" t="s">
        <v>2578</v>
      </c>
      <c r="B202" s="67" t="s">
        <v>23</v>
      </c>
      <c r="C202" s="67" t="s">
        <v>1004</v>
      </c>
      <c r="D202" s="72" t="s">
        <v>924</v>
      </c>
      <c r="E202" s="67" t="s">
        <v>1005</v>
      </c>
      <c r="F202" s="67" t="s">
        <v>885</v>
      </c>
      <c r="G202" s="67" t="s">
        <v>24</v>
      </c>
      <c r="H202" s="67">
        <v>0</v>
      </c>
      <c r="I202" s="67">
        <v>470000000</v>
      </c>
      <c r="J202" s="67" t="s">
        <v>25</v>
      </c>
      <c r="K202" s="67" t="s">
        <v>1604</v>
      </c>
      <c r="L202" s="67" t="s">
        <v>26</v>
      </c>
      <c r="M202" s="73" t="s">
        <v>27</v>
      </c>
      <c r="N202" s="67" t="s">
        <v>647</v>
      </c>
      <c r="O202" s="67" t="s">
        <v>28</v>
      </c>
      <c r="P202" s="67">
        <v>796</v>
      </c>
      <c r="Q202" s="67" t="s">
        <v>29</v>
      </c>
      <c r="R202" s="67" t="s">
        <v>3150</v>
      </c>
      <c r="S202" s="74">
        <v>300</v>
      </c>
      <c r="T202" s="74">
        <f t="shared" si="37"/>
        <v>0</v>
      </c>
      <c r="U202" s="74">
        <f t="shared" si="38"/>
        <v>0</v>
      </c>
      <c r="V202" s="67"/>
      <c r="W202" s="67" t="s">
        <v>265</v>
      </c>
      <c r="X202" s="67"/>
      <c r="Y202" s="87"/>
      <c r="Z202" s="3"/>
      <c r="AA202" s="2"/>
      <c r="AB202" s="7"/>
      <c r="AC202" s="5"/>
      <c r="AD202" s="5"/>
      <c r="AE202" s="5"/>
      <c r="AF202" s="5"/>
      <c r="AG202" s="14"/>
      <c r="AH202" s="2"/>
      <c r="AI202" s="2"/>
      <c r="AJ202" s="3"/>
      <c r="AK202" s="7"/>
      <c r="AL202" s="3"/>
      <c r="AM202" s="2"/>
      <c r="AN202" s="4"/>
      <c r="AO202" s="3"/>
      <c r="AP202" s="4"/>
      <c r="AQ202" s="3"/>
      <c r="AR202" s="4"/>
      <c r="AS202" s="8"/>
      <c r="AT202" s="1"/>
      <c r="AU202" s="1"/>
      <c r="AY202" s="38"/>
      <c r="AZ202" s="38"/>
      <c r="BA202" s="38"/>
      <c r="BB202" s="38"/>
    </row>
    <row r="203" spans="1:54" s="124" customFormat="1" ht="102.75" customHeight="1">
      <c r="A203" s="67" t="s">
        <v>4118</v>
      </c>
      <c r="B203" s="67" t="s">
        <v>23</v>
      </c>
      <c r="C203" s="67" t="s">
        <v>1004</v>
      </c>
      <c r="D203" s="72" t="s">
        <v>924</v>
      </c>
      <c r="E203" s="67" t="s">
        <v>1005</v>
      </c>
      <c r="F203" s="67" t="s">
        <v>885</v>
      </c>
      <c r="G203" s="67" t="s">
        <v>35</v>
      </c>
      <c r="H203" s="67">
        <v>0</v>
      </c>
      <c r="I203" s="67">
        <v>470000000</v>
      </c>
      <c r="J203" s="67" t="s">
        <v>25</v>
      </c>
      <c r="K203" s="91" t="s">
        <v>4057</v>
      </c>
      <c r="L203" s="67" t="s">
        <v>26</v>
      </c>
      <c r="M203" s="73" t="s">
        <v>27</v>
      </c>
      <c r="N203" s="67" t="s">
        <v>4058</v>
      </c>
      <c r="O203" s="67" t="s">
        <v>28</v>
      </c>
      <c r="P203" s="67">
        <v>796</v>
      </c>
      <c r="Q203" s="67" t="s">
        <v>29</v>
      </c>
      <c r="R203" s="67">
        <v>10</v>
      </c>
      <c r="S203" s="74">
        <v>300</v>
      </c>
      <c r="T203" s="74">
        <f t="shared" si="37"/>
        <v>3000</v>
      </c>
      <c r="U203" s="74">
        <f t="shared" si="38"/>
        <v>3360.0000000000005</v>
      </c>
      <c r="V203" s="67"/>
      <c r="W203" s="67" t="s">
        <v>265</v>
      </c>
      <c r="X203" s="67" t="s">
        <v>4060</v>
      </c>
      <c r="Y203" s="87"/>
      <c r="Z203" s="3"/>
      <c r="AA203" s="2"/>
      <c r="AB203" s="7"/>
      <c r="AC203" s="5"/>
      <c r="AD203" s="5"/>
      <c r="AE203" s="5"/>
      <c r="AF203" s="5"/>
      <c r="AG203" s="14"/>
      <c r="AH203" s="2"/>
      <c r="AI203" s="2"/>
      <c r="AJ203" s="3"/>
      <c r="AK203" s="7"/>
      <c r="AL203" s="3"/>
      <c r="AM203" s="2"/>
      <c r="AN203" s="4"/>
      <c r="AO203" s="3"/>
      <c r="AP203" s="4"/>
      <c r="AQ203" s="3"/>
      <c r="AR203" s="4"/>
      <c r="AS203" s="8"/>
      <c r="AT203" s="1"/>
      <c r="AU203" s="1"/>
      <c r="AY203" s="125"/>
      <c r="AZ203" s="125"/>
      <c r="BA203" s="125"/>
      <c r="BB203" s="125"/>
    </row>
    <row r="204" spans="1:54" s="37" customFormat="1" ht="106.5" customHeight="1">
      <c r="A204" s="67" t="s">
        <v>2579</v>
      </c>
      <c r="B204" s="67" t="s">
        <v>23</v>
      </c>
      <c r="C204" s="67" t="s">
        <v>1004</v>
      </c>
      <c r="D204" s="72" t="s">
        <v>924</v>
      </c>
      <c r="E204" s="67" t="s">
        <v>1005</v>
      </c>
      <c r="F204" s="67" t="s">
        <v>886</v>
      </c>
      <c r="G204" s="67" t="s">
        <v>24</v>
      </c>
      <c r="H204" s="67">
        <v>0</v>
      </c>
      <c r="I204" s="67">
        <v>470000000</v>
      </c>
      <c r="J204" s="67" t="s">
        <v>25</v>
      </c>
      <c r="K204" s="67" t="s">
        <v>1604</v>
      </c>
      <c r="L204" s="67" t="s">
        <v>26</v>
      </c>
      <c r="M204" s="73" t="s">
        <v>27</v>
      </c>
      <c r="N204" s="67" t="s">
        <v>647</v>
      </c>
      <c r="O204" s="67" t="s">
        <v>28</v>
      </c>
      <c r="P204" s="67">
        <v>796</v>
      </c>
      <c r="Q204" s="67" t="s">
        <v>29</v>
      </c>
      <c r="R204" s="67" t="s">
        <v>3150</v>
      </c>
      <c r="S204" s="74">
        <v>200</v>
      </c>
      <c r="T204" s="74">
        <f t="shared" si="37"/>
        <v>0</v>
      </c>
      <c r="U204" s="74">
        <f t="shared" si="38"/>
        <v>0</v>
      </c>
      <c r="V204" s="67"/>
      <c r="W204" s="67" t="s">
        <v>265</v>
      </c>
      <c r="X204" s="67"/>
      <c r="Y204" s="87"/>
      <c r="Z204" s="3"/>
      <c r="AA204" s="2"/>
      <c r="AB204" s="7"/>
      <c r="AC204" s="5"/>
      <c r="AD204" s="5"/>
      <c r="AE204" s="5"/>
      <c r="AF204" s="5"/>
      <c r="AG204" s="14"/>
      <c r="AH204" s="2"/>
      <c r="AI204" s="2"/>
      <c r="AJ204" s="3"/>
      <c r="AK204" s="7"/>
      <c r="AL204" s="3"/>
      <c r="AM204" s="2"/>
      <c r="AN204" s="4"/>
      <c r="AO204" s="3"/>
      <c r="AP204" s="4"/>
      <c r="AQ204" s="3"/>
      <c r="AR204" s="4"/>
      <c r="AS204" s="8"/>
      <c r="AT204" s="1"/>
      <c r="AU204" s="1"/>
      <c r="AY204" s="38"/>
      <c r="AZ204" s="38"/>
      <c r="BA204" s="38"/>
      <c r="BB204" s="38"/>
    </row>
    <row r="205" spans="1:54" s="124" customFormat="1" ht="106.5" customHeight="1">
      <c r="A205" s="67" t="s">
        <v>4119</v>
      </c>
      <c r="B205" s="67" t="s">
        <v>23</v>
      </c>
      <c r="C205" s="67" t="s">
        <v>1004</v>
      </c>
      <c r="D205" s="72" t="s">
        <v>924</v>
      </c>
      <c r="E205" s="67" t="s">
        <v>1005</v>
      </c>
      <c r="F205" s="67" t="s">
        <v>886</v>
      </c>
      <c r="G205" s="67" t="s">
        <v>35</v>
      </c>
      <c r="H205" s="67">
        <v>0</v>
      </c>
      <c r="I205" s="67">
        <v>470000000</v>
      </c>
      <c r="J205" s="67" t="s">
        <v>25</v>
      </c>
      <c r="K205" s="91" t="s">
        <v>4057</v>
      </c>
      <c r="L205" s="67" t="s">
        <v>26</v>
      </c>
      <c r="M205" s="73" t="s">
        <v>27</v>
      </c>
      <c r="N205" s="67" t="s">
        <v>4058</v>
      </c>
      <c r="O205" s="67" t="s">
        <v>28</v>
      </c>
      <c r="P205" s="67">
        <v>796</v>
      </c>
      <c r="Q205" s="67" t="s">
        <v>29</v>
      </c>
      <c r="R205" s="67">
        <v>10</v>
      </c>
      <c r="S205" s="74">
        <v>200</v>
      </c>
      <c r="T205" s="74">
        <f t="shared" si="37"/>
        <v>2000</v>
      </c>
      <c r="U205" s="74">
        <f t="shared" si="38"/>
        <v>2240</v>
      </c>
      <c r="V205" s="67"/>
      <c r="W205" s="67" t="s">
        <v>265</v>
      </c>
      <c r="X205" s="67" t="s">
        <v>4060</v>
      </c>
      <c r="Y205" s="87"/>
      <c r="Z205" s="3"/>
      <c r="AA205" s="2"/>
      <c r="AB205" s="7"/>
      <c r="AC205" s="5"/>
      <c r="AD205" s="5"/>
      <c r="AE205" s="5"/>
      <c r="AF205" s="5"/>
      <c r="AG205" s="14"/>
      <c r="AH205" s="2"/>
      <c r="AI205" s="2"/>
      <c r="AJ205" s="3"/>
      <c r="AK205" s="7"/>
      <c r="AL205" s="3"/>
      <c r="AM205" s="2"/>
      <c r="AN205" s="4"/>
      <c r="AO205" s="3"/>
      <c r="AP205" s="4"/>
      <c r="AQ205" s="3"/>
      <c r="AR205" s="4"/>
      <c r="AS205" s="8"/>
      <c r="AT205" s="1"/>
      <c r="AU205" s="1"/>
      <c r="AY205" s="125"/>
      <c r="AZ205" s="125"/>
      <c r="BA205" s="125"/>
      <c r="BB205" s="125"/>
    </row>
    <row r="206" spans="1:54" s="37" customFormat="1" ht="111" customHeight="1">
      <c r="A206" s="67" t="s">
        <v>2580</v>
      </c>
      <c r="B206" s="67" t="s">
        <v>23</v>
      </c>
      <c r="C206" s="67" t="s">
        <v>1004</v>
      </c>
      <c r="D206" s="72" t="s">
        <v>924</v>
      </c>
      <c r="E206" s="67" t="s">
        <v>1005</v>
      </c>
      <c r="F206" s="67" t="s">
        <v>887</v>
      </c>
      <c r="G206" s="67" t="s">
        <v>24</v>
      </c>
      <c r="H206" s="67">
        <v>0</v>
      </c>
      <c r="I206" s="67">
        <v>470000000</v>
      </c>
      <c r="J206" s="67" t="s">
        <v>25</v>
      </c>
      <c r="K206" s="67" t="s">
        <v>1604</v>
      </c>
      <c r="L206" s="67" t="s">
        <v>26</v>
      </c>
      <c r="M206" s="73" t="s">
        <v>27</v>
      </c>
      <c r="N206" s="67" t="s">
        <v>647</v>
      </c>
      <c r="O206" s="67" t="s">
        <v>28</v>
      </c>
      <c r="P206" s="67">
        <v>796</v>
      </c>
      <c r="Q206" s="67" t="s">
        <v>29</v>
      </c>
      <c r="R206" s="67" t="s">
        <v>3150</v>
      </c>
      <c r="S206" s="74">
        <v>100</v>
      </c>
      <c r="T206" s="74">
        <f t="shared" si="37"/>
        <v>0</v>
      </c>
      <c r="U206" s="74">
        <f t="shared" si="38"/>
        <v>0</v>
      </c>
      <c r="V206" s="67"/>
      <c r="W206" s="67" t="s">
        <v>265</v>
      </c>
      <c r="X206" s="67"/>
      <c r="Y206" s="87"/>
      <c r="Z206" s="3"/>
      <c r="AA206" s="2"/>
      <c r="AB206" s="7"/>
      <c r="AC206" s="5"/>
      <c r="AD206" s="5"/>
      <c r="AE206" s="5"/>
      <c r="AF206" s="5"/>
      <c r="AG206" s="14"/>
      <c r="AH206" s="2"/>
      <c r="AI206" s="2"/>
      <c r="AJ206" s="3"/>
      <c r="AK206" s="7"/>
      <c r="AL206" s="3"/>
      <c r="AM206" s="2"/>
      <c r="AN206" s="4"/>
      <c r="AO206" s="3"/>
      <c r="AP206" s="4"/>
      <c r="AQ206" s="3"/>
      <c r="AR206" s="4"/>
      <c r="AS206" s="8"/>
      <c r="AT206" s="1"/>
      <c r="AU206" s="1"/>
      <c r="AY206" s="38"/>
      <c r="AZ206" s="38"/>
      <c r="BA206" s="38"/>
      <c r="BB206" s="38"/>
    </row>
    <row r="207" spans="1:54" s="124" customFormat="1" ht="111" customHeight="1">
      <c r="A207" s="67" t="s">
        <v>4120</v>
      </c>
      <c r="B207" s="67" t="s">
        <v>23</v>
      </c>
      <c r="C207" s="67" t="s">
        <v>1004</v>
      </c>
      <c r="D207" s="72" t="s">
        <v>924</v>
      </c>
      <c r="E207" s="67" t="s">
        <v>1005</v>
      </c>
      <c r="F207" s="67" t="s">
        <v>887</v>
      </c>
      <c r="G207" s="67" t="s">
        <v>35</v>
      </c>
      <c r="H207" s="67">
        <v>0</v>
      </c>
      <c r="I207" s="67">
        <v>470000000</v>
      </c>
      <c r="J207" s="67" t="s">
        <v>25</v>
      </c>
      <c r="K207" s="91" t="s">
        <v>4057</v>
      </c>
      <c r="L207" s="67" t="s">
        <v>26</v>
      </c>
      <c r="M207" s="73" t="s">
        <v>27</v>
      </c>
      <c r="N207" s="67" t="s">
        <v>4058</v>
      </c>
      <c r="O207" s="67" t="s">
        <v>28</v>
      </c>
      <c r="P207" s="67">
        <v>796</v>
      </c>
      <c r="Q207" s="67" t="s">
        <v>29</v>
      </c>
      <c r="R207" s="67">
        <v>5</v>
      </c>
      <c r="S207" s="74">
        <v>100</v>
      </c>
      <c r="T207" s="74">
        <f t="shared" si="37"/>
        <v>500</v>
      </c>
      <c r="U207" s="74">
        <f t="shared" si="38"/>
        <v>560</v>
      </c>
      <c r="V207" s="67"/>
      <c r="W207" s="67" t="s">
        <v>265</v>
      </c>
      <c r="X207" s="67" t="s">
        <v>4060</v>
      </c>
      <c r="Y207" s="87"/>
      <c r="Z207" s="3"/>
      <c r="AA207" s="2"/>
      <c r="AB207" s="7"/>
      <c r="AC207" s="5"/>
      <c r="AD207" s="5"/>
      <c r="AE207" s="5"/>
      <c r="AF207" s="5"/>
      <c r="AG207" s="14"/>
      <c r="AH207" s="2"/>
      <c r="AI207" s="2"/>
      <c r="AJ207" s="3"/>
      <c r="AK207" s="7"/>
      <c r="AL207" s="3"/>
      <c r="AM207" s="2"/>
      <c r="AN207" s="4"/>
      <c r="AO207" s="3"/>
      <c r="AP207" s="4"/>
      <c r="AQ207" s="3"/>
      <c r="AR207" s="4"/>
      <c r="AS207" s="8"/>
      <c r="AT207" s="1"/>
      <c r="AU207" s="1"/>
      <c r="AY207" s="125"/>
      <c r="AZ207" s="125"/>
      <c r="BA207" s="125"/>
      <c r="BB207" s="125"/>
    </row>
    <row r="208" spans="1:54" s="37" customFormat="1" ht="90" customHeight="1">
      <c r="A208" s="67" t="s">
        <v>2581</v>
      </c>
      <c r="B208" s="67" t="s">
        <v>23</v>
      </c>
      <c r="C208" s="67" t="s">
        <v>1009</v>
      </c>
      <c r="D208" s="72" t="s">
        <v>1007</v>
      </c>
      <c r="E208" s="67" t="s">
        <v>1010</v>
      </c>
      <c r="F208" s="67" t="s">
        <v>888</v>
      </c>
      <c r="G208" s="67" t="s">
        <v>24</v>
      </c>
      <c r="H208" s="67">
        <v>0</v>
      </c>
      <c r="I208" s="67">
        <v>470000000</v>
      </c>
      <c r="J208" s="67" t="s">
        <v>25</v>
      </c>
      <c r="K208" s="67" t="s">
        <v>1604</v>
      </c>
      <c r="L208" s="67" t="s">
        <v>26</v>
      </c>
      <c r="M208" s="73" t="s">
        <v>27</v>
      </c>
      <c r="N208" s="67" t="s">
        <v>647</v>
      </c>
      <c r="O208" s="67" t="s">
        <v>28</v>
      </c>
      <c r="P208" s="67">
        <v>796</v>
      </c>
      <c r="Q208" s="67" t="s">
        <v>29</v>
      </c>
      <c r="R208" s="67" t="s">
        <v>3150</v>
      </c>
      <c r="S208" s="74">
        <v>400</v>
      </c>
      <c r="T208" s="74">
        <f t="shared" si="37"/>
        <v>0</v>
      </c>
      <c r="U208" s="74">
        <f t="shared" si="38"/>
        <v>0</v>
      </c>
      <c r="V208" s="67"/>
      <c r="W208" s="67" t="s">
        <v>265</v>
      </c>
      <c r="X208" s="67"/>
      <c r="Y208" s="87"/>
      <c r="Z208" s="3"/>
      <c r="AA208" s="2"/>
      <c r="AB208" s="7"/>
      <c r="AC208" s="5"/>
      <c r="AD208" s="5"/>
      <c r="AE208" s="5"/>
      <c r="AF208" s="5"/>
      <c r="AG208" s="14"/>
      <c r="AH208" s="2"/>
      <c r="AI208" s="2"/>
      <c r="AJ208" s="3"/>
      <c r="AK208" s="7"/>
      <c r="AL208" s="3"/>
      <c r="AM208" s="2"/>
      <c r="AN208" s="4"/>
      <c r="AO208" s="3"/>
      <c r="AP208" s="4"/>
      <c r="AQ208" s="3"/>
      <c r="AR208" s="4"/>
      <c r="AS208" s="8"/>
      <c r="AT208" s="1"/>
      <c r="AU208" s="1"/>
      <c r="AY208" s="38"/>
      <c r="AZ208" s="38"/>
      <c r="BA208" s="38"/>
      <c r="BB208" s="38"/>
    </row>
    <row r="209" spans="1:54" s="124" customFormat="1" ht="90" customHeight="1">
      <c r="A209" s="67" t="s">
        <v>4121</v>
      </c>
      <c r="B209" s="67" t="s">
        <v>23</v>
      </c>
      <c r="C209" s="67" t="s">
        <v>1009</v>
      </c>
      <c r="D209" s="72" t="s">
        <v>1007</v>
      </c>
      <c r="E209" s="67" t="s">
        <v>1010</v>
      </c>
      <c r="F209" s="67" t="s">
        <v>888</v>
      </c>
      <c r="G209" s="67" t="s">
        <v>35</v>
      </c>
      <c r="H209" s="67">
        <v>0</v>
      </c>
      <c r="I209" s="67">
        <v>470000000</v>
      </c>
      <c r="J209" s="67" t="s">
        <v>25</v>
      </c>
      <c r="K209" s="91" t="s">
        <v>4057</v>
      </c>
      <c r="L209" s="67" t="s">
        <v>26</v>
      </c>
      <c r="M209" s="73" t="s">
        <v>27</v>
      </c>
      <c r="N209" s="67" t="s">
        <v>4058</v>
      </c>
      <c r="O209" s="67" t="s">
        <v>28</v>
      </c>
      <c r="P209" s="67">
        <v>796</v>
      </c>
      <c r="Q209" s="67" t="s">
        <v>29</v>
      </c>
      <c r="R209" s="67">
        <v>2</v>
      </c>
      <c r="S209" s="74">
        <v>400</v>
      </c>
      <c r="T209" s="74">
        <f t="shared" si="37"/>
        <v>800</v>
      </c>
      <c r="U209" s="74">
        <f t="shared" si="38"/>
        <v>896.00000000000011</v>
      </c>
      <c r="V209" s="67"/>
      <c r="W209" s="67" t="s">
        <v>265</v>
      </c>
      <c r="X209" s="67" t="s">
        <v>4060</v>
      </c>
      <c r="Y209" s="87"/>
      <c r="Z209" s="3"/>
      <c r="AA209" s="2"/>
      <c r="AB209" s="7"/>
      <c r="AC209" s="5"/>
      <c r="AD209" s="5"/>
      <c r="AE209" s="5"/>
      <c r="AF209" s="5"/>
      <c r="AG209" s="14"/>
      <c r="AH209" s="2"/>
      <c r="AI209" s="2"/>
      <c r="AJ209" s="3"/>
      <c r="AK209" s="7"/>
      <c r="AL209" s="3"/>
      <c r="AM209" s="2"/>
      <c r="AN209" s="4"/>
      <c r="AO209" s="3"/>
      <c r="AP209" s="4"/>
      <c r="AQ209" s="3"/>
      <c r="AR209" s="4"/>
      <c r="AS209" s="8"/>
      <c r="AT209" s="1"/>
      <c r="AU209" s="1"/>
      <c r="AY209" s="125"/>
      <c r="AZ209" s="125"/>
      <c r="BA209" s="125"/>
      <c r="BB209" s="125"/>
    </row>
    <row r="210" spans="1:54" s="37" customFormat="1" ht="82.5" customHeight="1">
      <c r="A210" s="67" t="s">
        <v>2582</v>
      </c>
      <c r="B210" s="67" t="s">
        <v>23</v>
      </c>
      <c r="C210" s="67" t="s">
        <v>1011</v>
      </c>
      <c r="D210" s="72" t="s">
        <v>1007</v>
      </c>
      <c r="E210" s="67" t="s">
        <v>1012</v>
      </c>
      <c r="F210" s="67" t="s">
        <v>889</v>
      </c>
      <c r="G210" s="67" t="s">
        <v>24</v>
      </c>
      <c r="H210" s="67">
        <v>0</v>
      </c>
      <c r="I210" s="67">
        <v>470000000</v>
      </c>
      <c r="J210" s="67" t="s">
        <v>25</v>
      </c>
      <c r="K210" s="67" t="s">
        <v>1604</v>
      </c>
      <c r="L210" s="67" t="s">
        <v>26</v>
      </c>
      <c r="M210" s="73" t="s">
        <v>27</v>
      </c>
      <c r="N210" s="67" t="s">
        <v>647</v>
      </c>
      <c r="O210" s="67" t="s">
        <v>28</v>
      </c>
      <c r="P210" s="67">
        <v>796</v>
      </c>
      <c r="Q210" s="67" t="s">
        <v>29</v>
      </c>
      <c r="R210" s="67" t="s">
        <v>3150</v>
      </c>
      <c r="S210" s="74">
        <v>600</v>
      </c>
      <c r="T210" s="74">
        <f t="shared" si="37"/>
        <v>0</v>
      </c>
      <c r="U210" s="74">
        <f t="shared" si="38"/>
        <v>0</v>
      </c>
      <c r="V210" s="67"/>
      <c r="W210" s="67" t="s">
        <v>265</v>
      </c>
      <c r="X210" s="67"/>
      <c r="Y210" s="87"/>
      <c r="Z210" s="3"/>
      <c r="AA210" s="2"/>
      <c r="AB210" s="7"/>
      <c r="AC210" s="5"/>
      <c r="AD210" s="5"/>
      <c r="AE210" s="5"/>
      <c r="AF210" s="5"/>
      <c r="AG210" s="14"/>
      <c r="AH210" s="2"/>
      <c r="AI210" s="2"/>
      <c r="AJ210" s="3"/>
      <c r="AK210" s="7"/>
      <c r="AL210" s="3"/>
      <c r="AM210" s="2"/>
      <c r="AN210" s="4"/>
      <c r="AO210" s="3"/>
      <c r="AP210" s="4"/>
      <c r="AQ210" s="3"/>
      <c r="AR210" s="4"/>
      <c r="AS210" s="8"/>
      <c r="AT210" s="1"/>
      <c r="AU210" s="1"/>
      <c r="AY210" s="38"/>
      <c r="AZ210" s="38"/>
      <c r="BA210" s="38"/>
      <c r="BB210" s="38"/>
    </row>
    <row r="211" spans="1:54" s="1" customFormat="1" ht="82.5" customHeight="1">
      <c r="A211" s="67" t="s">
        <v>4122</v>
      </c>
      <c r="B211" s="67" t="s">
        <v>23</v>
      </c>
      <c r="C211" s="67" t="s">
        <v>1011</v>
      </c>
      <c r="D211" s="72" t="s">
        <v>1007</v>
      </c>
      <c r="E211" s="67" t="s">
        <v>1012</v>
      </c>
      <c r="F211" s="67" t="s">
        <v>889</v>
      </c>
      <c r="G211" s="67" t="s">
        <v>35</v>
      </c>
      <c r="H211" s="67">
        <v>0</v>
      </c>
      <c r="I211" s="67">
        <v>470000000</v>
      </c>
      <c r="J211" s="67" t="s">
        <v>25</v>
      </c>
      <c r="K211" s="91" t="s">
        <v>4057</v>
      </c>
      <c r="L211" s="67" t="s">
        <v>26</v>
      </c>
      <c r="M211" s="73" t="s">
        <v>27</v>
      </c>
      <c r="N211" s="67" t="s">
        <v>4058</v>
      </c>
      <c r="O211" s="67" t="s">
        <v>28</v>
      </c>
      <c r="P211" s="67">
        <v>796</v>
      </c>
      <c r="Q211" s="67" t="s">
        <v>29</v>
      </c>
      <c r="R211" s="67">
        <v>2</v>
      </c>
      <c r="S211" s="74">
        <v>600</v>
      </c>
      <c r="T211" s="74">
        <f t="shared" si="37"/>
        <v>1200</v>
      </c>
      <c r="U211" s="74">
        <f t="shared" si="38"/>
        <v>1344.0000000000002</v>
      </c>
      <c r="V211" s="67"/>
      <c r="W211" s="67" t="s">
        <v>265</v>
      </c>
      <c r="X211" s="67" t="s">
        <v>4060</v>
      </c>
      <c r="Y211" s="87"/>
      <c r="Z211" s="3"/>
      <c r="AA211" s="2"/>
      <c r="AB211" s="7"/>
      <c r="AC211" s="5"/>
      <c r="AD211" s="5"/>
      <c r="AE211" s="5"/>
      <c r="AF211" s="5"/>
      <c r="AG211" s="14"/>
      <c r="AH211" s="2"/>
      <c r="AI211" s="2"/>
      <c r="AJ211" s="3"/>
      <c r="AK211" s="7"/>
      <c r="AL211" s="3"/>
      <c r="AM211" s="2"/>
      <c r="AN211" s="4"/>
      <c r="AO211" s="3"/>
      <c r="AP211" s="4"/>
      <c r="AQ211" s="3"/>
      <c r="AR211" s="4"/>
      <c r="AS211" s="8"/>
      <c r="AY211" s="19"/>
      <c r="AZ211" s="19"/>
      <c r="BA211" s="19"/>
      <c r="BB211" s="19"/>
    </row>
    <row r="212" spans="1:54" s="37" customFormat="1" ht="86.25" customHeight="1">
      <c r="A212" s="67" t="s">
        <v>2583</v>
      </c>
      <c r="B212" s="67" t="s">
        <v>23</v>
      </c>
      <c r="C212" s="67" t="s">
        <v>1006</v>
      </c>
      <c r="D212" s="72" t="s">
        <v>1007</v>
      </c>
      <c r="E212" s="67" t="s">
        <v>1008</v>
      </c>
      <c r="F212" s="67" t="s">
        <v>890</v>
      </c>
      <c r="G212" s="67" t="s">
        <v>24</v>
      </c>
      <c r="H212" s="67">
        <v>0</v>
      </c>
      <c r="I212" s="67">
        <v>470000000</v>
      </c>
      <c r="J212" s="67" t="s">
        <v>25</v>
      </c>
      <c r="K212" s="67" t="s">
        <v>1604</v>
      </c>
      <c r="L212" s="67" t="s">
        <v>26</v>
      </c>
      <c r="M212" s="73" t="s">
        <v>27</v>
      </c>
      <c r="N212" s="67" t="s">
        <v>647</v>
      </c>
      <c r="O212" s="67" t="s">
        <v>28</v>
      </c>
      <c r="P212" s="67">
        <v>796</v>
      </c>
      <c r="Q212" s="67" t="s">
        <v>29</v>
      </c>
      <c r="R212" s="67" t="s">
        <v>3150</v>
      </c>
      <c r="S212" s="74">
        <v>300</v>
      </c>
      <c r="T212" s="74">
        <f t="shared" si="37"/>
        <v>0</v>
      </c>
      <c r="U212" s="74">
        <f t="shared" si="38"/>
        <v>0</v>
      </c>
      <c r="V212" s="67"/>
      <c r="W212" s="67" t="s">
        <v>265</v>
      </c>
      <c r="X212" s="67"/>
      <c r="Y212" s="87"/>
      <c r="Z212" s="3"/>
      <c r="AA212" s="2"/>
      <c r="AB212" s="7"/>
      <c r="AC212" s="5"/>
      <c r="AD212" s="5"/>
      <c r="AE212" s="5"/>
      <c r="AF212" s="5"/>
      <c r="AG212" s="14"/>
      <c r="AH212" s="2"/>
      <c r="AI212" s="2"/>
      <c r="AJ212" s="3"/>
      <c r="AK212" s="7"/>
      <c r="AL212" s="3"/>
      <c r="AM212" s="2"/>
      <c r="AN212" s="4"/>
      <c r="AO212" s="3"/>
      <c r="AP212" s="4"/>
      <c r="AQ212" s="3"/>
      <c r="AR212" s="4"/>
      <c r="AS212" s="8"/>
      <c r="AT212" s="1"/>
      <c r="AU212" s="1"/>
      <c r="AY212" s="38"/>
      <c r="AZ212" s="38"/>
      <c r="BA212" s="38"/>
      <c r="BB212" s="38"/>
    </row>
    <row r="213" spans="1:54" s="124" customFormat="1" ht="94.5" customHeight="1">
      <c r="A213" s="67" t="s">
        <v>4123</v>
      </c>
      <c r="B213" s="67" t="s">
        <v>23</v>
      </c>
      <c r="C213" s="67" t="s">
        <v>1006</v>
      </c>
      <c r="D213" s="72" t="s">
        <v>1007</v>
      </c>
      <c r="E213" s="67" t="s">
        <v>1008</v>
      </c>
      <c r="F213" s="67" t="s">
        <v>890</v>
      </c>
      <c r="G213" s="67" t="s">
        <v>35</v>
      </c>
      <c r="H213" s="67">
        <v>0</v>
      </c>
      <c r="I213" s="67">
        <v>470000000</v>
      </c>
      <c r="J213" s="67" t="s">
        <v>25</v>
      </c>
      <c r="K213" s="91" t="s">
        <v>4057</v>
      </c>
      <c r="L213" s="67" t="s">
        <v>26</v>
      </c>
      <c r="M213" s="73" t="s">
        <v>27</v>
      </c>
      <c r="N213" s="67" t="s">
        <v>4058</v>
      </c>
      <c r="O213" s="67" t="s">
        <v>28</v>
      </c>
      <c r="P213" s="67">
        <v>796</v>
      </c>
      <c r="Q213" s="67" t="s">
        <v>29</v>
      </c>
      <c r="R213" s="67">
        <v>4</v>
      </c>
      <c r="S213" s="74">
        <v>300</v>
      </c>
      <c r="T213" s="74">
        <f t="shared" si="37"/>
        <v>1200</v>
      </c>
      <c r="U213" s="74">
        <f t="shared" si="38"/>
        <v>1344.0000000000002</v>
      </c>
      <c r="V213" s="67"/>
      <c r="W213" s="67" t="s">
        <v>265</v>
      </c>
      <c r="X213" s="67" t="s">
        <v>4060</v>
      </c>
      <c r="Y213" s="87"/>
      <c r="Z213" s="3"/>
      <c r="AA213" s="2"/>
      <c r="AB213" s="7"/>
      <c r="AC213" s="5"/>
      <c r="AD213" s="5"/>
      <c r="AE213" s="5"/>
      <c r="AF213" s="5"/>
      <c r="AG213" s="14"/>
      <c r="AH213" s="2"/>
      <c r="AI213" s="2"/>
      <c r="AJ213" s="3"/>
      <c r="AK213" s="7"/>
      <c r="AL213" s="3"/>
      <c r="AM213" s="2"/>
      <c r="AN213" s="4"/>
      <c r="AO213" s="3"/>
      <c r="AP213" s="4"/>
      <c r="AQ213" s="3"/>
      <c r="AR213" s="4"/>
      <c r="AS213" s="8"/>
      <c r="AT213" s="1"/>
      <c r="AU213" s="1"/>
      <c r="AY213" s="125"/>
      <c r="AZ213" s="125"/>
      <c r="BA213" s="125"/>
      <c r="BB213" s="125"/>
    </row>
    <row r="214" spans="1:54" s="37" customFormat="1" ht="75.75" customHeight="1">
      <c r="A214" s="67" t="s">
        <v>2584</v>
      </c>
      <c r="B214" s="67" t="s">
        <v>23</v>
      </c>
      <c r="C214" s="67" t="s">
        <v>1037</v>
      </c>
      <c r="D214" s="72" t="s">
        <v>1035</v>
      </c>
      <c r="E214" s="67" t="s">
        <v>1036</v>
      </c>
      <c r="F214" s="67" t="s">
        <v>848</v>
      </c>
      <c r="G214" s="67" t="s">
        <v>24</v>
      </c>
      <c r="H214" s="67">
        <v>0</v>
      </c>
      <c r="I214" s="67">
        <v>470000000</v>
      </c>
      <c r="J214" s="67" t="s">
        <v>25</v>
      </c>
      <c r="K214" s="67" t="s">
        <v>1604</v>
      </c>
      <c r="L214" s="67" t="s">
        <v>26</v>
      </c>
      <c r="M214" s="73" t="s">
        <v>27</v>
      </c>
      <c r="N214" s="67" t="s">
        <v>647</v>
      </c>
      <c r="O214" s="67" t="s">
        <v>28</v>
      </c>
      <c r="P214" s="67" t="s">
        <v>981</v>
      </c>
      <c r="Q214" s="67" t="s">
        <v>980</v>
      </c>
      <c r="R214" s="67" t="s">
        <v>3150</v>
      </c>
      <c r="S214" s="74">
        <v>585.5454545454545</v>
      </c>
      <c r="T214" s="74">
        <f t="shared" si="37"/>
        <v>0</v>
      </c>
      <c r="U214" s="74">
        <f t="shared" si="38"/>
        <v>0</v>
      </c>
      <c r="V214" s="67"/>
      <c r="W214" s="67" t="s">
        <v>265</v>
      </c>
      <c r="X214" s="67"/>
      <c r="Y214" s="87"/>
      <c r="Z214" s="3"/>
      <c r="AA214" s="2"/>
      <c r="AB214" s="7"/>
      <c r="AC214" s="5"/>
      <c r="AD214" s="5"/>
      <c r="AE214" s="5"/>
      <c r="AF214" s="5"/>
      <c r="AG214" s="14"/>
      <c r="AH214" s="2"/>
      <c r="AI214" s="2"/>
      <c r="AJ214" s="3"/>
      <c r="AK214" s="7"/>
      <c r="AL214" s="3"/>
      <c r="AM214" s="2"/>
      <c r="AN214" s="4"/>
      <c r="AO214" s="3"/>
      <c r="AP214" s="4"/>
      <c r="AQ214" s="3"/>
      <c r="AR214" s="4"/>
      <c r="AS214" s="8"/>
      <c r="AT214" s="1"/>
      <c r="AU214" s="1"/>
      <c r="AY214" s="38"/>
      <c r="AZ214" s="38"/>
      <c r="BA214" s="38"/>
      <c r="BB214" s="38"/>
    </row>
    <row r="215" spans="1:54" s="124" customFormat="1" ht="83.25" customHeight="1">
      <c r="A215" s="67" t="s">
        <v>4124</v>
      </c>
      <c r="B215" s="67" t="s">
        <v>23</v>
      </c>
      <c r="C215" s="67" t="s">
        <v>1037</v>
      </c>
      <c r="D215" s="72" t="s">
        <v>1035</v>
      </c>
      <c r="E215" s="67" t="s">
        <v>1036</v>
      </c>
      <c r="F215" s="67" t="s">
        <v>848</v>
      </c>
      <c r="G215" s="67" t="s">
        <v>35</v>
      </c>
      <c r="H215" s="67">
        <v>0</v>
      </c>
      <c r="I215" s="67">
        <v>470000000</v>
      </c>
      <c r="J215" s="67" t="s">
        <v>25</v>
      </c>
      <c r="K215" s="91" t="s">
        <v>4057</v>
      </c>
      <c r="L215" s="67" t="s">
        <v>26</v>
      </c>
      <c r="M215" s="73" t="s">
        <v>27</v>
      </c>
      <c r="N215" s="67" t="s">
        <v>4058</v>
      </c>
      <c r="O215" s="67" t="s">
        <v>28</v>
      </c>
      <c r="P215" s="67" t="s">
        <v>981</v>
      </c>
      <c r="Q215" s="67" t="s">
        <v>980</v>
      </c>
      <c r="R215" s="67" t="s">
        <v>1038</v>
      </c>
      <c r="S215" s="74">
        <v>585.5454545454545</v>
      </c>
      <c r="T215" s="74">
        <f t="shared" si="37"/>
        <v>19323</v>
      </c>
      <c r="U215" s="74">
        <f t="shared" si="38"/>
        <v>21641.760000000002</v>
      </c>
      <c r="V215" s="67"/>
      <c r="W215" s="67" t="s">
        <v>265</v>
      </c>
      <c r="X215" s="67" t="s">
        <v>4060</v>
      </c>
      <c r="Y215" s="87"/>
      <c r="Z215" s="3"/>
      <c r="AA215" s="2"/>
      <c r="AB215" s="7"/>
      <c r="AC215" s="5"/>
      <c r="AD215" s="5"/>
      <c r="AE215" s="5"/>
      <c r="AF215" s="5"/>
      <c r="AG215" s="14"/>
      <c r="AH215" s="2"/>
      <c r="AI215" s="2"/>
      <c r="AJ215" s="3"/>
      <c r="AK215" s="7"/>
      <c r="AL215" s="3"/>
      <c r="AM215" s="2"/>
      <c r="AN215" s="4"/>
      <c r="AO215" s="3"/>
      <c r="AP215" s="4"/>
      <c r="AQ215" s="3"/>
      <c r="AR215" s="4"/>
      <c r="AS215" s="8"/>
      <c r="AT215" s="1"/>
      <c r="AU215" s="1"/>
      <c r="AY215" s="125"/>
      <c r="AZ215" s="125"/>
      <c r="BA215" s="125"/>
      <c r="BB215" s="125"/>
    </row>
    <row r="216" spans="1:54" s="37" customFormat="1" ht="81.75" customHeight="1">
      <c r="A216" s="67" t="s">
        <v>2585</v>
      </c>
      <c r="B216" s="67" t="s">
        <v>23</v>
      </c>
      <c r="C216" s="67" t="s">
        <v>921</v>
      </c>
      <c r="D216" s="72" t="s">
        <v>922</v>
      </c>
      <c r="E216" s="67" t="s">
        <v>3130</v>
      </c>
      <c r="F216" s="67" t="s">
        <v>849</v>
      </c>
      <c r="G216" s="67" t="s">
        <v>24</v>
      </c>
      <c r="H216" s="67">
        <v>0</v>
      </c>
      <c r="I216" s="67">
        <v>470000000</v>
      </c>
      <c r="J216" s="67" t="s">
        <v>25</v>
      </c>
      <c r="K216" s="67" t="s">
        <v>1604</v>
      </c>
      <c r="L216" s="67" t="s">
        <v>26</v>
      </c>
      <c r="M216" s="73" t="s">
        <v>27</v>
      </c>
      <c r="N216" s="67" t="s">
        <v>647</v>
      </c>
      <c r="O216" s="67" t="s">
        <v>28</v>
      </c>
      <c r="P216" s="67" t="s">
        <v>193</v>
      </c>
      <c r="Q216" s="67" t="s">
        <v>36</v>
      </c>
      <c r="R216" s="67" t="s">
        <v>3150</v>
      </c>
      <c r="S216" s="74">
        <v>559.5</v>
      </c>
      <c r="T216" s="74">
        <f t="shared" si="37"/>
        <v>0</v>
      </c>
      <c r="U216" s="74">
        <f t="shared" si="38"/>
        <v>0</v>
      </c>
      <c r="V216" s="67"/>
      <c r="W216" s="67" t="s">
        <v>265</v>
      </c>
      <c r="X216" s="67"/>
      <c r="Y216" s="87"/>
      <c r="Z216" s="3"/>
      <c r="AA216" s="2"/>
      <c r="AB216" s="7"/>
      <c r="AC216" s="5"/>
      <c r="AD216" s="5"/>
      <c r="AE216" s="5"/>
      <c r="AF216" s="5"/>
      <c r="AG216" s="14"/>
      <c r="AH216" s="2"/>
      <c r="AI216" s="2"/>
      <c r="AJ216" s="3"/>
      <c r="AK216" s="7"/>
      <c r="AL216" s="3"/>
      <c r="AM216" s="2"/>
      <c r="AN216" s="4"/>
      <c r="AO216" s="3"/>
      <c r="AP216" s="4"/>
      <c r="AQ216" s="3"/>
      <c r="AR216" s="4"/>
      <c r="AS216" s="8"/>
      <c r="AT216" s="1"/>
      <c r="AU216" s="1"/>
      <c r="AY216" s="38"/>
      <c r="AZ216" s="38"/>
      <c r="BA216" s="38"/>
      <c r="BB216" s="38"/>
    </row>
    <row r="217" spans="1:54" s="124" customFormat="1" ht="81.75" customHeight="1">
      <c r="A217" s="67" t="s">
        <v>4125</v>
      </c>
      <c r="B217" s="67" t="s">
        <v>23</v>
      </c>
      <c r="C217" s="67" t="s">
        <v>921</v>
      </c>
      <c r="D217" s="72" t="s">
        <v>922</v>
      </c>
      <c r="E217" s="67" t="s">
        <v>3130</v>
      </c>
      <c r="F217" s="67" t="s">
        <v>849</v>
      </c>
      <c r="G217" s="67" t="s">
        <v>35</v>
      </c>
      <c r="H217" s="67">
        <v>0</v>
      </c>
      <c r="I217" s="67">
        <v>470000000</v>
      </c>
      <c r="J217" s="67" t="s">
        <v>25</v>
      </c>
      <c r="K217" s="91" t="s">
        <v>4057</v>
      </c>
      <c r="L217" s="67" t="s">
        <v>26</v>
      </c>
      <c r="M217" s="73" t="s">
        <v>27</v>
      </c>
      <c r="N217" s="67" t="s">
        <v>4058</v>
      </c>
      <c r="O217" s="67" t="s">
        <v>28</v>
      </c>
      <c r="P217" s="67" t="s">
        <v>193</v>
      </c>
      <c r="Q217" s="67" t="s">
        <v>36</v>
      </c>
      <c r="R217" s="67" t="s">
        <v>743</v>
      </c>
      <c r="S217" s="74">
        <v>559.5</v>
      </c>
      <c r="T217" s="74">
        <f t="shared" si="37"/>
        <v>11190</v>
      </c>
      <c r="U217" s="74">
        <f t="shared" si="38"/>
        <v>12532.800000000001</v>
      </c>
      <c r="V217" s="67"/>
      <c r="W217" s="67" t="s">
        <v>265</v>
      </c>
      <c r="X217" s="67" t="s">
        <v>4060</v>
      </c>
      <c r="Y217" s="87"/>
      <c r="Z217" s="3"/>
      <c r="AA217" s="2"/>
      <c r="AB217" s="7"/>
      <c r="AC217" s="5"/>
      <c r="AD217" s="5"/>
      <c r="AE217" s="5"/>
      <c r="AF217" s="5"/>
      <c r="AG217" s="14"/>
      <c r="AH217" s="2"/>
      <c r="AI217" s="2"/>
      <c r="AJ217" s="3"/>
      <c r="AK217" s="7"/>
      <c r="AL217" s="3"/>
      <c r="AM217" s="2"/>
      <c r="AN217" s="4"/>
      <c r="AO217" s="3"/>
      <c r="AP217" s="4"/>
      <c r="AQ217" s="3"/>
      <c r="AR217" s="4"/>
      <c r="AS217" s="8"/>
      <c r="AT217" s="1"/>
      <c r="AU217" s="1"/>
      <c r="AY217" s="125"/>
      <c r="AZ217" s="125"/>
      <c r="BA217" s="125"/>
      <c r="BB217" s="125"/>
    </row>
    <row r="218" spans="1:54" s="37" customFormat="1" ht="87.75" customHeight="1">
      <c r="A218" s="67" t="s">
        <v>2586</v>
      </c>
      <c r="B218" s="67" t="s">
        <v>23</v>
      </c>
      <c r="C218" s="68" t="s">
        <v>1514</v>
      </c>
      <c r="D218" s="126" t="s">
        <v>1039</v>
      </c>
      <c r="E218" s="68" t="s">
        <v>1040</v>
      </c>
      <c r="F218" s="67" t="s">
        <v>898</v>
      </c>
      <c r="G218" s="67" t="s">
        <v>24</v>
      </c>
      <c r="H218" s="67">
        <v>0</v>
      </c>
      <c r="I218" s="67">
        <v>470000000</v>
      </c>
      <c r="J218" s="67" t="s">
        <v>25</v>
      </c>
      <c r="K218" s="67" t="s">
        <v>1604</v>
      </c>
      <c r="L218" s="67" t="s">
        <v>26</v>
      </c>
      <c r="M218" s="73" t="s">
        <v>27</v>
      </c>
      <c r="N218" s="67" t="s">
        <v>647</v>
      </c>
      <c r="O218" s="67" t="s">
        <v>28</v>
      </c>
      <c r="P218" s="67">
        <v>796</v>
      </c>
      <c r="Q218" s="67" t="s">
        <v>29</v>
      </c>
      <c r="R218" s="67" t="s">
        <v>3150</v>
      </c>
      <c r="S218" s="74">
        <v>300</v>
      </c>
      <c r="T218" s="74">
        <f t="shared" si="37"/>
        <v>0</v>
      </c>
      <c r="U218" s="74">
        <f t="shared" si="38"/>
        <v>0</v>
      </c>
      <c r="V218" s="67"/>
      <c r="W218" s="67" t="s">
        <v>265</v>
      </c>
      <c r="X218" s="67"/>
      <c r="Y218" s="87"/>
      <c r="Z218" s="3"/>
      <c r="AA218" s="2"/>
      <c r="AB218" s="7"/>
      <c r="AC218" s="5"/>
      <c r="AD218" s="5"/>
      <c r="AE218" s="5"/>
      <c r="AF218" s="5"/>
      <c r="AG218" s="14"/>
      <c r="AH218" s="2"/>
      <c r="AI218" s="2"/>
      <c r="AJ218" s="3"/>
      <c r="AK218" s="7"/>
      <c r="AL218" s="3"/>
      <c r="AM218" s="2"/>
      <c r="AN218" s="4"/>
      <c r="AO218" s="3"/>
      <c r="AP218" s="4"/>
      <c r="AQ218" s="3"/>
      <c r="AR218" s="4"/>
      <c r="AS218" s="8"/>
      <c r="AT218" s="1"/>
      <c r="AU218" s="1"/>
      <c r="AY218" s="38"/>
      <c r="AZ218" s="38"/>
      <c r="BA218" s="38"/>
      <c r="BB218" s="38"/>
    </row>
    <row r="219" spans="1:54" s="25" customFormat="1" ht="87.75" customHeight="1">
      <c r="A219" s="67" t="s">
        <v>4126</v>
      </c>
      <c r="B219" s="67" t="s">
        <v>23</v>
      </c>
      <c r="C219" s="68" t="s">
        <v>1514</v>
      </c>
      <c r="D219" s="126" t="s">
        <v>1039</v>
      </c>
      <c r="E219" s="68" t="s">
        <v>1040</v>
      </c>
      <c r="F219" s="67" t="s">
        <v>898</v>
      </c>
      <c r="G219" s="67" t="s">
        <v>35</v>
      </c>
      <c r="H219" s="67">
        <v>0</v>
      </c>
      <c r="I219" s="67">
        <v>470000000</v>
      </c>
      <c r="J219" s="67" t="s">
        <v>25</v>
      </c>
      <c r="K219" s="91" t="s">
        <v>4057</v>
      </c>
      <c r="L219" s="67" t="s">
        <v>26</v>
      </c>
      <c r="M219" s="73" t="s">
        <v>27</v>
      </c>
      <c r="N219" s="67" t="s">
        <v>4058</v>
      </c>
      <c r="O219" s="67" t="s">
        <v>28</v>
      </c>
      <c r="P219" s="67">
        <v>796</v>
      </c>
      <c r="Q219" s="67" t="s">
        <v>29</v>
      </c>
      <c r="R219" s="67" t="s">
        <v>4127</v>
      </c>
      <c r="S219" s="74">
        <v>400</v>
      </c>
      <c r="T219" s="74">
        <f t="shared" si="37"/>
        <v>14000</v>
      </c>
      <c r="U219" s="74">
        <f t="shared" si="38"/>
        <v>15680.000000000002</v>
      </c>
      <c r="V219" s="67"/>
      <c r="W219" s="67" t="s">
        <v>265</v>
      </c>
      <c r="X219" s="67" t="s">
        <v>4088</v>
      </c>
      <c r="Y219" s="87"/>
      <c r="Z219" s="3"/>
      <c r="AA219" s="2"/>
      <c r="AB219" s="7"/>
      <c r="AC219" s="5"/>
      <c r="AD219" s="5"/>
      <c r="AE219" s="5"/>
      <c r="AF219" s="5"/>
      <c r="AG219" s="14"/>
      <c r="AH219" s="2"/>
      <c r="AI219" s="2"/>
      <c r="AJ219" s="3"/>
      <c r="AK219" s="7"/>
      <c r="AL219" s="3"/>
      <c r="AM219" s="2"/>
      <c r="AN219" s="4"/>
      <c r="AO219" s="3"/>
      <c r="AP219" s="4"/>
      <c r="AQ219" s="3"/>
      <c r="AR219" s="4"/>
      <c r="AS219" s="8"/>
      <c r="AT219" s="1"/>
      <c r="AU219" s="1"/>
      <c r="AY219" s="56"/>
      <c r="AZ219" s="56"/>
      <c r="BA219" s="56"/>
      <c r="BB219" s="56"/>
    </row>
    <row r="220" spans="1:54" s="37" customFormat="1" ht="87.75" customHeight="1">
      <c r="A220" s="67" t="s">
        <v>2587</v>
      </c>
      <c r="B220" s="67" t="s">
        <v>23</v>
      </c>
      <c r="C220" s="67" t="s">
        <v>1041</v>
      </c>
      <c r="D220" s="72" t="s">
        <v>935</v>
      </c>
      <c r="E220" s="67" t="s">
        <v>1042</v>
      </c>
      <c r="F220" s="67" t="s">
        <v>872</v>
      </c>
      <c r="G220" s="67" t="s">
        <v>24</v>
      </c>
      <c r="H220" s="67">
        <v>0</v>
      </c>
      <c r="I220" s="67">
        <v>470000000</v>
      </c>
      <c r="J220" s="67" t="s">
        <v>25</v>
      </c>
      <c r="K220" s="67" t="s">
        <v>1604</v>
      </c>
      <c r="L220" s="67" t="s">
        <v>26</v>
      </c>
      <c r="M220" s="73" t="s">
        <v>27</v>
      </c>
      <c r="N220" s="67" t="s">
        <v>647</v>
      </c>
      <c r="O220" s="67" t="s">
        <v>28</v>
      </c>
      <c r="P220" s="67" t="s">
        <v>981</v>
      </c>
      <c r="Q220" s="67" t="s">
        <v>980</v>
      </c>
      <c r="R220" s="67" t="s">
        <v>3150</v>
      </c>
      <c r="S220" s="74">
        <v>600</v>
      </c>
      <c r="T220" s="74">
        <f t="shared" ref="T220:T283" si="39">S220*R220</f>
        <v>0</v>
      </c>
      <c r="U220" s="74">
        <f t="shared" ref="U220:U283" si="40">T220*1.12</f>
        <v>0</v>
      </c>
      <c r="V220" s="67" t="s">
        <v>107</v>
      </c>
      <c r="W220" s="67" t="s">
        <v>265</v>
      </c>
      <c r="X220" s="67"/>
      <c r="Y220" s="87"/>
      <c r="Z220" s="3"/>
      <c r="AA220" s="2"/>
      <c r="AB220" s="7"/>
      <c r="AC220" s="5"/>
      <c r="AD220" s="5"/>
      <c r="AE220" s="5"/>
      <c r="AF220" s="5"/>
      <c r="AG220" s="14"/>
      <c r="AH220" s="2"/>
      <c r="AI220" s="2"/>
      <c r="AJ220" s="3"/>
      <c r="AK220" s="7"/>
      <c r="AL220" s="3"/>
      <c r="AM220" s="2"/>
      <c r="AN220" s="4"/>
      <c r="AO220" s="3"/>
      <c r="AP220" s="4"/>
      <c r="AQ220" s="3"/>
      <c r="AR220" s="4"/>
      <c r="AS220" s="8"/>
      <c r="AT220" s="1"/>
      <c r="AU220" s="1"/>
      <c r="AY220" s="38"/>
      <c r="AZ220" s="38"/>
      <c r="BA220" s="38"/>
      <c r="BB220" s="38"/>
    </row>
    <row r="221" spans="1:54" s="37" customFormat="1" ht="82.5" customHeight="1">
      <c r="A221" s="67" t="s">
        <v>3625</v>
      </c>
      <c r="B221" s="67" t="s">
        <v>23</v>
      </c>
      <c r="C221" s="67" t="s">
        <v>1041</v>
      </c>
      <c r="D221" s="72" t="s">
        <v>935</v>
      </c>
      <c r="E221" s="67" t="s">
        <v>1042</v>
      </c>
      <c r="F221" s="67" t="s">
        <v>872</v>
      </c>
      <c r="G221" s="67" t="s">
        <v>24</v>
      </c>
      <c r="H221" s="67">
        <v>0</v>
      </c>
      <c r="I221" s="67">
        <v>470000000</v>
      </c>
      <c r="J221" s="67" t="s">
        <v>25</v>
      </c>
      <c r="K221" s="67" t="s">
        <v>1604</v>
      </c>
      <c r="L221" s="67" t="s">
        <v>26</v>
      </c>
      <c r="M221" s="73" t="s">
        <v>27</v>
      </c>
      <c r="N221" s="67" t="s">
        <v>647</v>
      </c>
      <c r="O221" s="67" t="s">
        <v>28</v>
      </c>
      <c r="P221" s="67" t="s">
        <v>981</v>
      </c>
      <c r="Q221" s="67" t="s">
        <v>980</v>
      </c>
      <c r="R221" s="67" t="s">
        <v>3150</v>
      </c>
      <c r="S221" s="74">
        <v>600</v>
      </c>
      <c r="T221" s="74">
        <f t="shared" si="39"/>
        <v>0</v>
      </c>
      <c r="U221" s="74">
        <f t="shared" si="40"/>
        <v>0</v>
      </c>
      <c r="V221" s="67"/>
      <c r="W221" s="67" t="s">
        <v>265</v>
      </c>
      <c r="X221" s="67" t="s">
        <v>669</v>
      </c>
      <c r="Y221" s="87"/>
      <c r="Z221" s="3"/>
      <c r="AA221" s="2"/>
      <c r="AB221" s="7"/>
      <c r="AC221" s="5"/>
      <c r="AD221" s="5"/>
      <c r="AE221" s="5"/>
      <c r="AF221" s="5"/>
      <c r="AG221" s="14"/>
      <c r="AH221" s="2"/>
      <c r="AI221" s="2"/>
      <c r="AJ221" s="3"/>
      <c r="AK221" s="7"/>
      <c r="AL221" s="3"/>
      <c r="AM221" s="2"/>
      <c r="AN221" s="4"/>
      <c r="AO221" s="3"/>
      <c r="AP221" s="4"/>
      <c r="AQ221" s="3"/>
      <c r="AR221" s="4"/>
      <c r="AS221" s="8"/>
      <c r="AT221" s="1"/>
      <c r="AU221" s="1"/>
      <c r="AY221" s="38"/>
      <c r="AZ221" s="38"/>
      <c r="BA221" s="38"/>
      <c r="BB221" s="38"/>
    </row>
    <row r="222" spans="1:54" s="124" customFormat="1" ht="82.5" customHeight="1">
      <c r="A222" s="67" t="s">
        <v>4069</v>
      </c>
      <c r="B222" s="67" t="s">
        <v>23</v>
      </c>
      <c r="C222" s="67" t="s">
        <v>1041</v>
      </c>
      <c r="D222" s="72" t="s">
        <v>935</v>
      </c>
      <c r="E222" s="67" t="s">
        <v>1042</v>
      </c>
      <c r="F222" s="67" t="s">
        <v>872</v>
      </c>
      <c r="G222" s="67" t="s">
        <v>35</v>
      </c>
      <c r="H222" s="67">
        <v>0</v>
      </c>
      <c r="I222" s="67">
        <v>470000000</v>
      </c>
      <c r="J222" s="67" t="s">
        <v>25</v>
      </c>
      <c r="K222" s="91" t="s">
        <v>4057</v>
      </c>
      <c r="L222" s="67" t="s">
        <v>26</v>
      </c>
      <c r="M222" s="73" t="s">
        <v>27</v>
      </c>
      <c r="N222" s="67" t="s">
        <v>4058</v>
      </c>
      <c r="O222" s="67" t="s">
        <v>28</v>
      </c>
      <c r="P222" s="67" t="s">
        <v>981</v>
      </c>
      <c r="Q222" s="67" t="s">
        <v>980</v>
      </c>
      <c r="R222" s="67">
        <v>15</v>
      </c>
      <c r="S222" s="74">
        <v>600</v>
      </c>
      <c r="T222" s="74">
        <f t="shared" si="39"/>
        <v>9000</v>
      </c>
      <c r="U222" s="74">
        <f t="shared" si="40"/>
        <v>10080.000000000002</v>
      </c>
      <c r="V222" s="67"/>
      <c r="W222" s="67" t="s">
        <v>265</v>
      </c>
      <c r="X222" s="67" t="s">
        <v>4060</v>
      </c>
      <c r="Y222" s="87"/>
      <c r="Z222" s="3"/>
      <c r="AA222" s="2"/>
      <c r="AB222" s="7"/>
      <c r="AC222" s="5"/>
      <c r="AD222" s="5"/>
      <c r="AE222" s="5"/>
      <c r="AF222" s="5"/>
      <c r="AG222" s="14"/>
      <c r="AH222" s="2"/>
      <c r="AI222" s="2"/>
      <c r="AJ222" s="3"/>
      <c r="AK222" s="7"/>
      <c r="AL222" s="3"/>
      <c r="AM222" s="2"/>
      <c r="AN222" s="4"/>
      <c r="AO222" s="3"/>
      <c r="AP222" s="4"/>
      <c r="AQ222" s="3"/>
      <c r="AR222" s="4"/>
      <c r="AS222" s="8"/>
      <c r="AT222" s="1"/>
      <c r="AU222" s="1"/>
      <c r="AY222" s="125"/>
      <c r="AZ222" s="125"/>
      <c r="BA222" s="125"/>
      <c r="BB222" s="125"/>
    </row>
    <row r="223" spans="1:54" s="37" customFormat="1" ht="111.75" customHeight="1">
      <c r="A223" s="67" t="s">
        <v>2588</v>
      </c>
      <c r="B223" s="67" t="s">
        <v>23</v>
      </c>
      <c r="C223" s="67" t="s">
        <v>1041</v>
      </c>
      <c r="D223" s="72" t="s">
        <v>935</v>
      </c>
      <c r="E223" s="67" t="s">
        <v>1042</v>
      </c>
      <c r="F223" s="67" t="s">
        <v>873</v>
      </c>
      <c r="G223" s="67" t="s">
        <v>24</v>
      </c>
      <c r="H223" s="67">
        <v>0</v>
      </c>
      <c r="I223" s="67">
        <v>470000000</v>
      </c>
      <c r="J223" s="67" t="s">
        <v>25</v>
      </c>
      <c r="K223" s="67" t="s">
        <v>1604</v>
      </c>
      <c r="L223" s="67" t="s">
        <v>26</v>
      </c>
      <c r="M223" s="73" t="s">
        <v>27</v>
      </c>
      <c r="N223" s="67" t="s">
        <v>647</v>
      </c>
      <c r="O223" s="67" t="s">
        <v>28</v>
      </c>
      <c r="P223" s="67" t="s">
        <v>981</v>
      </c>
      <c r="Q223" s="67" t="s">
        <v>980</v>
      </c>
      <c r="R223" s="67" t="s">
        <v>3150</v>
      </c>
      <c r="S223" s="74">
        <v>600</v>
      </c>
      <c r="T223" s="74">
        <f t="shared" si="39"/>
        <v>0</v>
      </c>
      <c r="U223" s="74">
        <f t="shared" si="40"/>
        <v>0</v>
      </c>
      <c r="V223" s="67" t="s">
        <v>107</v>
      </c>
      <c r="W223" s="67" t="s">
        <v>265</v>
      </c>
      <c r="X223" s="67"/>
      <c r="Y223" s="87"/>
      <c r="Z223" s="3"/>
      <c r="AA223" s="2"/>
      <c r="AB223" s="7"/>
      <c r="AC223" s="5"/>
      <c r="AD223" s="5"/>
      <c r="AE223" s="5"/>
      <c r="AF223" s="5"/>
      <c r="AG223" s="14"/>
      <c r="AH223" s="2"/>
      <c r="AI223" s="2"/>
      <c r="AJ223" s="3"/>
      <c r="AK223" s="7"/>
      <c r="AL223" s="3"/>
      <c r="AM223" s="2"/>
      <c r="AN223" s="4"/>
      <c r="AO223" s="3"/>
      <c r="AP223" s="4"/>
      <c r="AQ223" s="3"/>
      <c r="AR223" s="4"/>
      <c r="AS223" s="8"/>
      <c r="AT223" s="1"/>
      <c r="AU223" s="1"/>
      <c r="AY223" s="38"/>
      <c r="AZ223" s="38"/>
      <c r="BA223" s="38"/>
      <c r="BB223" s="38"/>
    </row>
    <row r="224" spans="1:54" s="37" customFormat="1" ht="111.75" customHeight="1">
      <c r="A224" s="67" t="s">
        <v>3626</v>
      </c>
      <c r="B224" s="67" t="s">
        <v>23</v>
      </c>
      <c r="C224" s="67" t="s">
        <v>1041</v>
      </c>
      <c r="D224" s="72" t="s">
        <v>935</v>
      </c>
      <c r="E224" s="67" t="s">
        <v>1042</v>
      </c>
      <c r="F224" s="67" t="s">
        <v>873</v>
      </c>
      <c r="G224" s="67" t="s">
        <v>24</v>
      </c>
      <c r="H224" s="67">
        <v>0</v>
      </c>
      <c r="I224" s="67">
        <v>470000000</v>
      </c>
      <c r="J224" s="67" t="s">
        <v>25</v>
      </c>
      <c r="K224" s="67" t="s">
        <v>1604</v>
      </c>
      <c r="L224" s="67" t="s">
        <v>26</v>
      </c>
      <c r="M224" s="73" t="s">
        <v>27</v>
      </c>
      <c r="N224" s="67" t="s">
        <v>647</v>
      </c>
      <c r="O224" s="67" t="s">
        <v>28</v>
      </c>
      <c r="P224" s="67" t="s">
        <v>981</v>
      </c>
      <c r="Q224" s="67" t="s">
        <v>980</v>
      </c>
      <c r="R224" s="67" t="s">
        <v>3150</v>
      </c>
      <c r="S224" s="74">
        <v>600</v>
      </c>
      <c r="T224" s="74">
        <f t="shared" si="39"/>
        <v>0</v>
      </c>
      <c r="U224" s="74">
        <f t="shared" si="40"/>
        <v>0</v>
      </c>
      <c r="V224" s="67"/>
      <c r="W224" s="67" t="s">
        <v>265</v>
      </c>
      <c r="X224" s="67" t="s">
        <v>669</v>
      </c>
      <c r="Y224" s="87"/>
      <c r="Z224" s="3"/>
      <c r="AA224" s="2"/>
      <c r="AB224" s="7"/>
      <c r="AC224" s="5"/>
      <c r="AD224" s="5"/>
      <c r="AE224" s="5"/>
      <c r="AF224" s="5"/>
      <c r="AG224" s="14"/>
      <c r="AH224" s="2"/>
      <c r="AI224" s="2"/>
      <c r="AJ224" s="3"/>
      <c r="AK224" s="7"/>
      <c r="AL224" s="3"/>
      <c r="AM224" s="2"/>
      <c r="AN224" s="4"/>
      <c r="AO224" s="3"/>
      <c r="AP224" s="4"/>
      <c r="AQ224" s="3"/>
      <c r="AR224" s="4"/>
      <c r="AS224" s="8"/>
      <c r="AT224" s="1"/>
      <c r="AU224" s="1"/>
      <c r="AY224" s="38"/>
      <c r="AZ224" s="38"/>
      <c r="BA224" s="38"/>
      <c r="BB224" s="38"/>
    </row>
    <row r="225" spans="1:54" s="124" customFormat="1" ht="111.75" customHeight="1">
      <c r="A225" s="67" t="s">
        <v>4070</v>
      </c>
      <c r="B225" s="67" t="s">
        <v>23</v>
      </c>
      <c r="C225" s="67" t="s">
        <v>1041</v>
      </c>
      <c r="D225" s="72" t="s">
        <v>935</v>
      </c>
      <c r="E225" s="67" t="s">
        <v>1042</v>
      </c>
      <c r="F225" s="67" t="s">
        <v>873</v>
      </c>
      <c r="G225" s="67" t="s">
        <v>35</v>
      </c>
      <c r="H225" s="67">
        <v>0</v>
      </c>
      <c r="I225" s="67">
        <v>470000000</v>
      </c>
      <c r="J225" s="67" t="s">
        <v>25</v>
      </c>
      <c r="K225" s="91" t="s">
        <v>4057</v>
      </c>
      <c r="L225" s="67" t="s">
        <v>26</v>
      </c>
      <c r="M225" s="73" t="s">
        <v>27</v>
      </c>
      <c r="N225" s="67" t="s">
        <v>4058</v>
      </c>
      <c r="O225" s="67" t="s">
        <v>28</v>
      </c>
      <c r="P225" s="67" t="s">
        <v>981</v>
      </c>
      <c r="Q225" s="67" t="s">
        <v>980</v>
      </c>
      <c r="R225" s="67">
        <v>15</v>
      </c>
      <c r="S225" s="74">
        <v>600</v>
      </c>
      <c r="T225" s="74">
        <f t="shared" si="39"/>
        <v>9000</v>
      </c>
      <c r="U225" s="74">
        <f t="shared" si="40"/>
        <v>10080.000000000002</v>
      </c>
      <c r="V225" s="67"/>
      <c r="W225" s="67" t="s">
        <v>265</v>
      </c>
      <c r="X225" s="67" t="s">
        <v>4060</v>
      </c>
      <c r="Y225" s="87"/>
      <c r="Z225" s="3"/>
      <c r="AA225" s="2"/>
      <c r="AB225" s="7"/>
      <c r="AC225" s="5"/>
      <c r="AD225" s="5"/>
      <c r="AE225" s="5"/>
      <c r="AF225" s="5"/>
      <c r="AG225" s="14"/>
      <c r="AH225" s="2"/>
      <c r="AI225" s="2"/>
      <c r="AJ225" s="3"/>
      <c r="AK225" s="7"/>
      <c r="AL225" s="3"/>
      <c r="AM225" s="2"/>
      <c r="AN225" s="4"/>
      <c r="AO225" s="3"/>
      <c r="AP225" s="4"/>
      <c r="AQ225" s="3"/>
      <c r="AR225" s="4"/>
      <c r="AS225" s="8"/>
      <c r="AT225" s="1"/>
      <c r="AU225" s="1"/>
      <c r="AY225" s="125"/>
      <c r="AZ225" s="125"/>
      <c r="BA225" s="125"/>
      <c r="BB225" s="125"/>
    </row>
    <row r="226" spans="1:54" s="37" customFormat="1" ht="117" customHeight="1">
      <c r="A226" s="67" t="s">
        <v>2589</v>
      </c>
      <c r="B226" s="67" t="s">
        <v>23</v>
      </c>
      <c r="C226" s="67" t="s">
        <v>1041</v>
      </c>
      <c r="D226" s="72" t="s">
        <v>935</v>
      </c>
      <c r="E226" s="67" t="s">
        <v>1042</v>
      </c>
      <c r="F226" s="67" t="s">
        <v>869</v>
      </c>
      <c r="G226" s="67" t="s">
        <v>24</v>
      </c>
      <c r="H226" s="67">
        <v>0</v>
      </c>
      <c r="I226" s="67">
        <v>470000000</v>
      </c>
      <c r="J226" s="67" t="s">
        <v>25</v>
      </c>
      <c r="K226" s="67" t="s">
        <v>1604</v>
      </c>
      <c r="L226" s="67" t="s">
        <v>26</v>
      </c>
      <c r="M226" s="73" t="s">
        <v>27</v>
      </c>
      <c r="N226" s="67" t="s">
        <v>647</v>
      </c>
      <c r="O226" s="67" t="s">
        <v>28</v>
      </c>
      <c r="P226" s="67" t="s">
        <v>981</v>
      </c>
      <c r="Q226" s="67" t="s">
        <v>980</v>
      </c>
      <c r="R226" s="67" t="s">
        <v>3150</v>
      </c>
      <c r="S226" s="74">
        <v>600</v>
      </c>
      <c r="T226" s="74">
        <f t="shared" si="39"/>
        <v>0</v>
      </c>
      <c r="U226" s="74">
        <f t="shared" si="40"/>
        <v>0</v>
      </c>
      <c r="V226" s="67" t="s">
        <v>107</v>
      </c>
      <c r="W226" s="67" t="s">
        <v>265</v>
      </c>
      <c r="X226" s="67"/>
      <c r="Y226" s="87"/>
      <c r="Z226" s="3"/>
      <c r="AA226" s="2"/>
      <c r="AB226" s="7"/>
      <c r="AC226" s="5"/>
      <c r="AD226" s="5"/>
      <c r="AE226" s="5"/>
      <c r="AF226" s="5"/>
      <c r="AG226" s="14"/>
      <c r="AH226" s="2"/>
      <c r="AI226" s="2"/>
      <c r="AJ226" s="3"/>
      <c r="AK226" s="7"/>
      <c r="AL226" s="3"/>
      <c r="AM226" s="2"/>
      <c r="AN226" s="4"/>
      <c r="AO226" s="3"/>
      <c r="AP226" s="4"/>
      <c r="AQ226" s="3"/>
      <c r="AR226" s="4"/>
      <c r="AS226" s="8"/>
      <c r="AT226" s="1"/>
      <c r="AU226" s="1"/>
      <c r="AY226" s="38"/>
      <c r="AZ226" s="38"/>
      <c r="BA226" s="38"/>
      <c r="BB226" s="38"/>
    </row>
    <row r="227" spans="1:54" s="37" customFormat="1" ht="117" customHeight="1">
      <c r="A227" s="67" t="s">
        <v>3627</v>
      </c>
      <c r="B227" s="67" t="s">
        <v>23</v>
      </c>
      <c r="C227" s="67" t="s">
        <v>1041</v>
      </c>
      <c r="D227" s="72" t="s">
        <v>935</v>
      </c>
      <c r="E227" s="67" t="s">
        <v>1042</v>
      </c>
      <c r="F227" s="67" t="s">
        <v>869</v>
      </c>
      <c r="G227" s="67" t="s">
        <v>24</v>
      </c>
      <c r="H227" s="67">
        <v>0</v>
      </c>
      <c r="I227" s="67">
        <v>470000000</v>
      </c>
      <c r="J227" s="67" t="s">
        <v>25</v>
      </c>
      <c r="K227" s="67" t="s">
        <v>1604</v>
      </c>
      <c r="L227" s="67" t="s">
        <v>26</v>
      </c>
      <c r="M227" s="73" t="s">
        <v>27</v>
      </c>
      <c r="N227" s="67" t="s">
        <v>647</v>
      </c>
      <c r="O227" s="67" t="s">
        <v>28</v>
      </c>
      <c r="P227" s="67" t="s">
        <v>981</v>
      </c>
      <c r="Q227" s="67" t="s">
        <v>980</v>
      </c>
      <c r="R227" s="67" t="s">
        <v>3150</v>
      </c>
      <c r="S227" s="74">
        <v>600</v>
      </c>
      <c r="T227" s="74">
        <f t="shared" si="39"/>
        <v>0</v>
      </c>
      <c r="U227" s="74">
        <f t="shared" si="40"/>
        <v>0</v>
      </c>
      <c r="V227" s="67"/>
      <c r="W227" s="67" t="s">
        <v>265</v>
      </c>
      <c r="X227" s="67" t="s">
        <v>669</v>
      </c>
      <c r="Y227" s="87"/>
      <c r="Z227" s="3"/>
      <c r="AA227" s="2"/>
      <c r="AB227" s="7"/>
      <c r="AC227" s="5"/>
      <c r="AD227" s="5"/>
      <c r="AE227" s="5"/>
      <c r="AF227" s="5"/>
      <c r="AG227" s="14"/>
      <c r="AH227" s="2"/>
      <c r="AI227" s="2"/>
      <c r="AJ227" s="3"/>
      <c r="AK227" s="7"/>
      <c r="AL227" s="3"/>
      <c r="AM227" s="2"/>
      <c r="AN227" s="4"/>
      <c r="AO227" s="3"/>
      <c r="AP227" s="4"/>
      <c r="AQ227" s="3"/>
      <c r="AR227" s="4"/>
      <c r="AS227" s="8"/>
      <c r="AT227" s="1"/>
      <c r="AU227" s="1"/>
      <c r="AY227" s="38"/>
      <c r="AZ227" s="38"/>
      <c r="BA227" s="38"/>
      <c r="BB227" s="38"/>
    </row>
    <row r="228" spans="1:54" s="124" customFormat="1" ht="117" customHeight="1">
      <c r="A228" s="67" t="s">
        <v>4066</v>
      </c>
      <c r="B228" s="67" t="s">
        <v>23</v>
      </c>
      <c r="C228" s="67" t="s">
        <v>1041</v>
      </c>
      <c r="D228" s="72" t="s">
        <v>935</v>
      </c>
      <c r="E228" s="67" t="s">
        <v>1042</v>
      </c>
      <c r="F228" s="67" t="s">
        <v>869</v>
      </c>
      <c r="G228" s="67" t="s">
        <v>35</v>
      </c>
      <c r="H228" s="67">
        <v>0</v>
      </c>
      <c r="I228" s="67">
        <v>470000000</v>
      </c>
      <c r="J228" s="67" t="s">
        <v>25</v>
      </c>
      <c r="K228" s="91" t="s">
        <v>4057</v>
      </c>
      <c r="L228" s="67" t="s">
        <v>26</v>
      </c>
      <c r="M228" s="73" t="s">
        <v>27</v>
      </c>
      <c r="N228" s="67" t="s">
        <v>4058</v>
      </c>
      <c r="O228" s="67" t="s">
        <v>28</v>
      </c>
      <c r="P228" s="67" t="s">
        <v>981</v>
      </c>
      <c r="Q228" s="67" t="s">
        <v>980</v>
      </c>
      <c r="R228" s="67">
        <v>20</v>
      </c>
      <c r="S228" s="74">
        <v>600</v>
      </c>
      <c r="T228" s="74">
        <f t="shared" si="39"/>
        <v>12000</v>
      </c>
      <c r="U228" s="74">
        <f t="shared" si="40"/>
        <v>13440.000000000002</v>
      </c>
      <c r="V228" s="67"/>
      <c r="W228" s="67" t="s">
        <v>265</v>
      </c>
      <c r="X228" s="67" t="s">
        <v>4060</v>
      </c>
      <c r="Y228" s="87"/>
      <c r="Z228" s="3"/>
      <c r="AA228" s="2"/>
      <c r="AB228" s="7"/>
      <c r="AC228" s="5"/>
      <c r="AD228" s="5"/>
      <c r="AE228" s="5"/>
      <c r="AF228" s="5"/>
      <c r="AG228" s="14"/>
      <c r="AH228" s="2"/>
      <c r="AI228" s="2"/>
      <c r="AJ228" s="3"/>
      <c r="AK228" s="7"/>
      <c r="AL228" s="3"/>
      <c r="AM228" s="2"/>
      <c r="AN228" s="4"/>
      <c r="AO228" s="3"/>
      <c r="AP228" s="4"/>
      <c r="AQ228" s="3"/>
      <c r="AR228" s="4"/>
      <c r="AS228" s="8"/>
      <c r="AT228" s="1"/>
      <c r="AU228" s="1"/>
      <c r="AY228" s="125"/>
      <c r="AZ228" s="125"/>
      <c r="BA228" s="125"/>
      <c r="BB228" s="125"/>
    </row>
    <row r="229" spans="1:54" s="37" customFormat="1" ht="100.5" customHeight="1">
      <c r="A229" s="67" t="s">
        <v>2590</v>
      </c>
      <c r="B229" s="67" t="s">
        <v>23</v>
      </c>
      <c r="C229" s="67" t="s">
        <v>1041</v>
      </c>
      <c r="D229" s="72" t="s">
        <v>935</v>
      </c>
      <c r="E229" s="67" t="s">
        <v>1042</v>
      </c>
      <c r="F229" s="67" t="s">
        <v>878</v>
      </c>
      <c r="G229" s="67" t="s">
        <v>24</v>
      </c>
      <c r="H229" s="67">
        <v>0</v>
      </c>
      <c r="I229" s="67">
        <v>470000000</v>
      </c>
      <c r="J229" s="67" t="s">
        <v>25</v>
      </c>
      <c r="K229" s="67" t="s">
        <v>1604</v>
      </c>
      <c r="L229" s="67" t="s">
        <v>26</v>
      </c>
      <c r="M229" s="73" t="s">
        <v>27</v>
      </c>
      <c r="N229" s="67" t="s">
        <v>647</v>
      </c>
      <c r="O229" s="67" t="s">
        <v>28</v>
      </c>
      <c r="P229" s="67" t="s">
        <v>981</v>
      </c>
      <c r="Q229" s="67" t="s">
        <v>980</v>
      </c>
      <c r="R229" s="67" t="s">
        <v>3150</v>
      </c>
      <c r="S229" s="74">
        <v>535</v>
      </c>
      <c r="T229" s="74">
        <f t="shared" si="39"/>
        <v>0</v>
      </c>
      <c r="U229" s="74">
        <f t="shared" si="40"/>
        <v>0</v>
      </c>
      <c r="V229" s="67" t="s">
        <v>107</v>
      </c>
      <c r="W229" s="67" t="s">
        <v>265</v>
      </c>
      <c r="X229" s="67"/>
      <c r="Y229" s="87"/>
      <c r="Z229" s="3"/>
      <c r="AA229" s="2"/>
      <c r="AB229" s="7"/>
      <c r="AC229" s="5"/>
      <c r="AD229" s="5"/>
      <c r="AE229" s="5"/>
      <c r="AF229" s="5"/>
      <c r="AG229" s="14"/>
      <c r="AH229" s="2"/>
      <c r="AI229" s="2"/>
      <c r="AJ229" s="3"/>
      <c r="AK229" s="7"/>
      <c r="AL229" s="3"/>
      <c r="AM229" s="2"/>
      <c r="AN229" s="4"/>
      <c r="AO229" s="3"/>
      <c r="AP229" s="4"/>
      <c r="AQ229" s="3"/>
      <c r="AR229" s="4"/>
      <c r="AS229" s="8"/>
      <c r="AT229" s="1"/>
      <c r="AU229" s="1"/>
      <c r="AY229" s="38"/>
      <c r="AZ229" s="38"/>
      <c r="BA229" s="38"/>
      <c r="BB229" s="38"/>
    </row>
    <row r="230" spans="1:54" s="37" customFormat="1" ht="100.5" customHeight="1">
      <c r="A230" s="67" t="s">
        <v>3628</v>
      </c>
      <c r="B230" s="67" t="s">
        <v>23</v>
      </c>
      <c r="C230" s="67" t="s">
        <v>1041</v>
      </c>
      <c r="D230" s="72" t="s">
        <v>935</v>
      </c>
      <c r="E230" s="67" t="s">
        <v>1042</v>
      </c>
      <c r="F230" s="67" t="s">
        <v>878</v>
      </c>
      <c r="G230" s="67" t="s">
        <v>24</v>
      </c>
      <c r="H230" s="67">
        <v>0</v>
      </c>
      <c r="I230" s="67">
        <v>470000000</v>
      </c>
      <c r="J230" s="67" t="s">
        <v>25</v>
      </c>
      <c r="K230" s="67" t="s">
        <v>1604</v>
      </c>
      <c r="L230" s="67" t="s">
        <v>26</v>
      </c>
      <c r="M230" s="73" t="s">
        <v>27</v>
      </c>
      <c r="N230" s="67" t="s">
        <v>647</v>
      </c>
      <c r="O230" s="67" t="s">
        <v>28</v>
      </c>
      <c r="P230" s="67" t="s">
        <v>981</v>
      </c>
      <c r="Q230" s="67" t="s">
        <v>980</v>
      </c>
      <c r="R230" s="67" t="s">
        <v>3150</v>
      </c>
      <c r="S230" s="74">
        <v>535</v>
      </c>
      <c r="T230" s="74">
        <f t="shared" si="39"/>
        <v>0</v>
      </c>
      <c r="U230" s="74">
        <f t="shared" si="40"/>
        <v>0</v>
      </c>
      <c r="V230" s="67"/>
      <c r="W230" s="67" t="s">
        <v>265</v>
      </c>
      <c r="X230" s="67" t="s">
        <v>669</v>
      </c>
      <c r="Y230" s="87"/>
      <c r="Z230" s="3"/>
      <c r="AA230" s="2"/>
      <c r="AB230" s="7"/>
      <c r="AC230" s="5"/>
      <c r="AD230" s="5"/>
      <c r="AE230" s="5"/>
      <c r="AF230" s="5"/>
      <c r="AG230" s="14"/>
      <c r="AH230" s="2"/>
      <c r="AI230" s="2"/>
      <c r="AJ230" s="3"/>
      <c r="AK230" s="7"/>
      <c r="AL230" s="3"/>
      <c r="AM230" s="2"/>
      <c r="AN230" s="4"/>
      <c r="AO230" s="3"/>
      <c r="AP230" s="4"/>
      <c r="AQ230" s="3"/>
      <c r="AR230" s="4"/>
      <c r="AS230" s="8"/>
      <c r="AT230" s="1"/>
      <c r="AU230" s="1"/>
      <c r="AY230" s="38"/>
      <c r="AZ230" s="38"/>
      <c r="BA230" s="38"/>
      <c r="BB230" s="38"/>
    </row>
    <row r="231" spans="1:54" s="10" customFormat="1" ht="100.5" customHeight="1">
      <c r="A231" s="67" t="s">
        <v>4128</v>
      </c>
      <c r="B231" s="67" t="s">
        <v>23</v>
      </c>
      <c r="C231" s="67" t="s">
        <v>1041</v>
      </c>
      <c r="D231" s="72" t="s">
        <v>935</v>
      </c>
      <c r="E231" s="67" t="s">
        <v>1042</v>
      </c>
      <c r="F231" s="67" t="s">
        <v>878</v>
      </c>
      <c r="G231" s="67" t="s">
        <v>35</v>
      </c>
      <c r="H231" s="67">
        <v>0</v>
      </c>
      <c r="I231" s="67">
        <v>470000000</v>
      </c>
      <c r="J231" s="67" t="s">
        <v>25</v>
      </c>
      <c r="K231" s="91" t="s">
        <v>4057</v>
      </c>
      <c r="L231" s="67" t="s">
        <v>26</v>
      </c>
      <c r="M231" s="73" t="s">
        <v>27</v>
      </c>
      <c r="N231" s="67" t="s">
        <v>4058</v>
      </c>
      <c r="O231" s="67" t="s">
        <v>28</v>
      </c>
      <c r="P231" s="67" t="s">
        <v>981</v>
      </c>
      <c r="Q231" s="67" t="s">
        <v>980</v>
      </c>
      <c r="R231" s="67">
        <v>10</v>
      </c>
      <c r="S231" s="74">
        <v>535</v>
      </c>
      <c r="T231" s="74">
        <f t="shared" si="39"/>
        <v>5350</v>
      </c>
      <c r="U231" s="74">
        <f t="shared" si="40"/>
        <v>5992.0000000000009</v>
      </c>
      <c r="V231" s="67"/>
      <c r="W231" s="67" t="s">
        <v>265</v>
      </c>
      <c r="X231" s="67" t="s">
        <v>4060</v>
      </c>
      <c r="Y231" s="87"/>
      <c r="Z231" s="3"/>
      <c r="AA231" s="2"/>
      <c r="AB231" s="7"/>
      <c r="AC231" s="5"/>
      <c r="AD231" s="5"/>
      <c r="AE231" s="5"/>
      <c r="AF231" s="5"/>
      <c r="AG231" s="14"/>
      <c r="AH231" s="2"/>
      <c r="AI231" s="2"/>
      <c r="AJ231" s="3"/>
      <c r="AK231" s="7"/>
      <c r="AL231" s="3"/>
      <c r="AM231" s="2"/>
      <c r="AN231" s="4"/>
      <c r="AO231" s="3"/>
      <c r="AP231" s="4"/>
      <c r="AQ231" s="3"/>
      <c r="AR231" s="4"/>
      <c r="AS231" s="8"/>
      <c r="AT231" s="1"/>
      <c r="AU231" s="1"/>
      <c r="AY231" s="127"/>
      <c r="AZ231" s="127"/>
      <c r="BA231" s="127"/>
      <c r="BB231" s="127"/>
    </row>
    <row r="232" spans="1:54" s="37" customFormat="1" ht="96" customHeight="1">
      <c r="A232" s="67" t="s">
        <v>2591</v>
      </c>
      <c r="B232" s="67" t="s">
        <v>23</v>
      </c>
      <c r="C232" s="67" t="s">
        <v>1041</v>
      </c>
      <c r="D232" s="72" t="s">
        <v>935</v>
      </c>
      <c r="E232" s="67" t="s">
        <v>1042</v>
      </c>
      <c r="F232" s="67" t="s">
        <v>882</v>
      </c>
      <c r="G232" s="67" t="s">
        <v>24</v>
      </c>
      <c r="H232" s="67">
        <v>0</v>
      </c>
      <c r="I232" s="67">
        <v>470000000</v>
      </c>
      <c r="J232" s="67" t="s">
        <v>25</v>
      </c>
      <c r="K232" s="67" t="s">
        <v>1604</v>
      </c>
      <c r="L232" s="67" t="s">
        <v>26</v>
      </c>
      <c r="M232" s="73" t="s">
        <v>27</v>
      </c>
      <c r="N232" s="67" t="s">
        <v>647</v>
      </c>
      <c r="O232" s="67" t="s">
        <v>28</v>
      </c>
      <c r="P232" s="67" t="s">
        <v>981</v>
      </c>
      <c r="Q232" s="67" t="s">
        <v>980</v>
      </c>
      <c r="R232" s="67" t="s">
        <v>3150</v>
      </c>
      <c r="S232" s="74">
        <v>574</v>
      </c>
      <c r="T232" s="74">
        <f t="shared" si="39"/>
        <v>0</v>
      </c>
      <c r="U232" s="74">
        <f t="shared" si="40"/>
        <v>0</v>
      </c>
      <c r="V232" s="67" t="s">
        <v>107</v>
      </c>
      <c r="W232" s="67" t="s">
        <v>265</v>
      </c>
      <c r="X232" s="67"/>
      <c r="Y232" s="87"/>
      <c r="Z232" s="3"/>
      <c r="AA232" s="2"/>
      <c r="AB232" s="7"/>
      <c r="AC232" s="5"/>
      <c r="AD232" s="5"/>
      <c r="AE232" s="5"/>
      <c r="AF232" s="5"/>
      <c r="AG232" s="14"/>
      <c r="AH232" s="2"/>
      <c r="AI232" s="2"/>
      <c r="AJ232" s="3"/>
      <c r="AK232" s="7"/>
      <c r="AL232" s="3"/>
      <c r="AM232" s="2"/>
      <c r="AN232" s="4"/>
      <c r="AO232" s="3"/>
      <c r="AP232" s="4"/>
      <c r="AQ232" s="3"/>
      <c r="AR232" s="4"/>
      <c r="AS232" s="8"/>
      <c r="AT232" s="1"/>
      <c r="AU232" s="1"/>
      <c r="AY232" s="38"/>
      <c r="AZ232" s="38"/>
      <c r="BA232" s="38"/>
      <c r="BB232" s="38"/>
    </row>
    <row r="233" spans="1:54" s="37" customFormat="1" ht="96" customHeight="1">
      <c r="A233" s="67" t="s">
        <v>3194</v>
      </c>
      <c r="B233" s="67" t="s">
        <v>23</v>
      </c>
      <c r="C233" s="67" t="s">
        <v>1041</v>
      </c>
      <c r="D233" s="72" t="s">
        <v>935</v>
      </c>
      <c r="E233" s="67" t="s">
        <v>1042</v>
      </c>
      <c r="F233" s="67" t="s">
        <v>882</v>
      </c>
      <c r="G233" s="67" t="s">
        <v>24</v>
      </c>
      <c r="H233" s="67">
        <v>0</v>
      </c>
      <c r="I233" s="67">
        <v>470000000</v>
      </c>
      <c r="J233" s="67" t="s">
        <v>25</v>
      </c>
      <c r="K233" s="67" t="s">
        <v>1604</v>
      </c>
      <c r="L233" s="67" t="s">
        <v>26</v>
      </c>
      <c r="M233" s="73" t="s">
        <v>27</v>
      </c>
      <c r="N233" s="67" t="s">
        <v>647</v>
      </c>
      <c r="O233" s="67" t="s">
        <v>28</v>
      </c>
      <c r="P233" s="67" t="s">
        <v>981</v>
      </c>
      <c r="Q233" s="67" t="s">
        <v>980</v>
      </c>
      <c r="R233" s="67" t="s">
        <v>3150</v>
      </c>
      <c r="S233" s="74">
        <v>574</v>
      </c>
      <c r="T233" s="74">
        <f t="shared" si="39"/>
        <v>0</v>
      </c>
      <c r="U233" s="74">
        <f t="shared" si="40"/>
        <v>0</v>
      </c>
      <c r="V233" s="67"/>
      <c r="W233" s="67" t="s">
        <v>265</v>
      </c>
      <c r="X233" s="67" t="s">
        <v>669</v>
      </c>
      <c r="Y233" s="87"/>
      <c r="Z233" s="3"/>
      <c r="AA233" s="2"/>
      <c r="AB233" s="7"/>
      <c r="AC233" s="5"/>
      <c r="AD233" s="5"/>
      <c r="AE233" s="5"/>
      <c r="AF233" s="5"/>
      <c r="AG233" s="14"/>
      <c r="AH233" s="2"/>
      <c r="AI233" s="2"/>
      <c r="AJ233" s="3"/>
      <c r="AK233" s="7"/>
      <c r="AL233" s="3"/>
      <c r="AM233" s="2"/>
      <c r="AN233" s="4"/>
      <c r="AO233" s="3"/>
      <c r="AP233" s="4"/>
      <c r="AQ233" s="3"/>
      <c r="AR233" s="4"/>
      <c r="AS233" s="8"/>
      <c r="AT233" s="1"/>
      <c r="AU233" s="1"/>
      <c r="AY233" s="38"/>
      <c r="AZ233" s="38"/>
      <c r="BA233" s="38"/>
      <c r="BB233" s="38"/>
    </row>
    <row r="234" spans="1:54" s="10" customFormat="1" ht="96" customHeight="1">
      <c r="A234" s="67" t="s">
        <v>4129</v>
      </c>
      <c r="B234" s="67" t="s">
        <v>23</v>
      </c>
      <c r="C234" s="67" t="s">
        <v>1041</v>
      </c>
      <c r="D234" s="72" t="s">
        <v>935</v>
      </c>
      <c r="E234" s="67" t="s">
        <v>1042</v>
      </c>
      <c r="F234" s="67" t="s">
        <v>882</v>
      </c>
      <c r="G234" s="67" t="s">
        <v>35</v>
      </c>
      <c r="H234" s="67">
        <v>0</v>
      </c>
      <c r="I234" s="67">
        <v>470000000</v>
      </c>
      <c r="J234" s="67" t="s">
        <v>25</v>
      </c>
      <c r="K234" s="91" t="s">
        <v>4057</v>
      </c>
      <c r="L234" s="67" t="s">
        <v>26</v>
      </c>
      <c r="M234" s="73" t="s">
        <v>27</v>
      </c>
      <c r="N234" s="67" t="s">
        <v>4058</v>
      </c>
      <c r="O234" s="67" t="s">
        <v>28</v>
      </c>
      <c r="P234" s="67" t="s">
        <v>981</v>
      </c>
      <c r="Q234" s="67" t="s">
        <v>980</v>
      </c>
      <c r="R234" s="67" t="s">
        <v>757</v>
      </c>
      <c r="S234" s="74">
        <v>574</v>
      </c>
      <c r="T234" s="74">
        <f t="shared" si="39"/>
        <v>8610</v>
      </c>
      <c r="U234" s="74">
        <f t="shared" si="40"/>
        <v>9643.2000000000007</v>
      </c>
      <c r="V234" s="67"/>
      <c r="W234" s="67" t="s">
        <v>265</v>
      </c>
      <c r="X234" s="67" t="s">
        <v>4060</v>
      </c>
      <c r="Y234" s="87"/>
      <c r="Z234" s="3"/>
      <c r="AA234" s="2"/>
      <c r="AB234" s="7"/>
      <c r="AC234" s="5"/>
      <c r="AD234" s="5"/>
      <c r="AE234" s="5"/>
      <c r="AF234" s="5"/>
      <c r="AG234" s="14"/>
      <c r="AH234" s="2"/>
      <c r="AI234" s="2"/>
      <c r="AJ234" s="3"/>
      <c r="AK234" s="7"/>
      <c r="AL234" s="3"/>
      <c r="AM234" s="2"/>
      <c r="AN234" s="4"/>
      <c r="AO234" s="3"/>
      <c r="AP234" s="4"/>
      <c r="AQ234" s="3"/>
      <c r="AR234" s="4"/>
      <c r="AS234" s="8"/>
      <c r="AT234" s="1"/>
      <c r="AU234" s="1"/>
      <c r="AY234" s="127"/>
      <c r="AZ234" s="127"/>
      <c r="BA234" s="127"/>
      <c r="BB234" s="127"/>
    </row>
    <row r="235" spans="1:54" s="37" customFormat="1" ht="117.75" customHeight="1">
      <c r="A235" s="67" t="s">
        <v>2592</v>
      </c>
      <c r="B235" s="67" t="s">
        <v>23</v>
      </c>
      <c r="C235" s="67" t="s">
        <v>1041</v>
      </c>
      <c r="D235" s="72" t="s">
        <v>935</v>
      </c>
      <c r="E235" s="67" t="s">
        <v>1042</v>
      </c>
      <c r="F235" s="67" t="s">
        <v>879</v>
      </c>
      <c r="G235" s="67" t="s">
        <v>24</v>
      </c>
      <c r="H235" s="67">
        <v>0</v>
      </c>
      <c r="I235" s="67">
        <v>470000000</v>
      </c>
      <c r="J235" s="67" t="s">
        <v>25</v>
      </c>
      <c r="K235" s="67" t="s">
        <v>1604</v>
      </c>
      <c r="L235" s="67" t="s">
        <v>26</v>
      </c>
      <c r="M235" s="73" t="s">
        <v>27</v>
      </c>
      <c r="N235" s="67" t="s">
        <v>647</v>
      </c>
      <c r="O235" s="67" t="s">
        <v>28</v>
      </c>
      <c r="P235" s="67" t="s">
        <v>981</v>
      </c>
      <c r="Q235" s="67" t="s">
        <v>980</v>
      </c>
      <c r="R235" s="67" t="s">
        <v>3150</v>
      </c>
      <c r="S235" s="74">
        <v>600</v>
      </c>
      <c r="T235" s="74">
        <f t="shared" si="39"/>
        <v>0</v>
      </c>
      <c r="U235" s="74">
        <f t="shared" si="40"/>
        <v>0</v>
      </c>
      <c r="V235" s="67" t="s">
        <v>107</v>
      </c>
      <c r="W235" s="67" t="s">
        <v>265</v>
      </c>
      <c r="X235" s="67"/>
      <c r="Y235" s="87"/>
      <c r="Z235" s="3"/>
      <c r="AA235" s="2"/>
      <c r="AB235" s="7"/>
      <c r="AC235" s="5"/>
      <c r="AD235" s="5"/>
      <c r="AE235" s="5"/>
      <c r="AF235" s="5"/>
      <c r="AG235" s="14"/>
      <c r="AH235" s="2"/>
      <c r="AI235" s="2"/>
      <c r="AJ235" s="3"/>
      <c r="AK235" s="7"/>
      <c r="AL235" s="3"/>
      <c r="AM235" s="2"/>
      <c r="AN235" s="4"/>
      <c r="AO235" s="3"/>
      <c r="AP235" s="4"/>
      <c r="AQ235" s="3"/>
      <c r="AR235" s="4"/>
      <c r="AS235" s="8"/>
      <c r="AT235" s="1"/>
      <c r="AU235" s="1"/>
      <c r="AY235" s="38"/>
      <c r="AZ235" s="38"/>
      <c r="BA235" s="38"/>
      <c r="BB235" s="38"/>
    </row>
    <row r="236" spans="1:54" s="37" customFormat="1" ht="117.75" customHeight="1">
      <c r="A236" s="67" t="s">
        <v>3629</v>
      </c>
      <c r="B236" s="67" t="s">
        <v>23</v>
      </c>
      <c r="C236" s="67" t="s">
        <v>1041</v>
      </c>
      <c r="D236" s="72" t="s">
        <v>935</v>
      </c>
      <c r="E236" s="67" t="s">
        <v>1042</v>
      </c>
      <c r="F236" s="67" t="s">
        <v>879</v>
      </c>
      <c r="G236" s="67" t="s">
        <v>24</v>
      </c>
      <c r="H236" s="67">
        <v>0</v>
      </c>
      <c r="I236" s="67">
        <v>470000000</v>
      </c>
      <c r="J236" s="67" t="s">
        <v>25</v>
      </c>
      <c r="K236" s="67" t="s">
        <v>1604</v>
      </c>
      <c r="L236" s="67" t="s">
        <v>26</v>
      </c>
      <c r="M236" s="73" t="s">
        <v>27</v>
      </c>
      <c r="N236" s="67" t="s">
        <v>647</v>
      </c>
      <c r="O236" s="67" t="s">
        <v>28</v>
      </c>
      <c r="P236" s="67" t="s">
        <v>981</v>
      </c>
      <c r="Q236" s="67" t="s">
        <v>980</v>
      </c>
      <c r="R236" s="67" t="s">
        <v>3150</v>
      </c>
      <c r="S236" s="74">
        <v>600</v>
      </c>
      <c r="T236" s="74">
        <f t="shared" si="39"/>
        <v>0</v>
      </c>
      <c r="U236" s="74">
        <f t="shared" si="40"/>
        <v>0</v>
      </c>
      <c r="V236" s="67"/>
      <c r="W236" s="67" t="s">
        <v>265</v>
      </c>
      <c r="X236" s="67" t="s">
        <v>669</v>
      </c>
      <c r="Y236" s="87"/>
      <c r="Z236" s="3"/>
      <c r="AA236" s="2"/>
      <c r="AB236" s="7"/>
      <c r="AC236" s="5"/>
      <c r="AD236" s="5"/>
      <c r="AE236" s="5"/>
      <c r="AF236" s="5"/>
      <c r="AG236" s="14"/>
      <c r="AH236" s="2"/>
      <c r="AI236" s="2"/>
      <c r="AJ236" s="3"/>
      <c r="AK236" s="7"/>
      <c r="AL236" s="3"/>
      <c r="AM236" s="2"/>
      <c r="AN236" s="4"/>
      <c r="AO236" s="3"/>
      <c r="AP236" s="4"/>
      <c r="AQ236" s="3"/>
      <c r="AR236" s="4"/>
      <c r="AS236" s="8"/>
      <c r="AT236" s="1"/>
      <c r="AU236" s="1"/>
      <c r="AY236" s="38"/>
      <c r="AZ236" s="38"/>
      <c r="BA236" s="38"/>
      <c r="BB236" s="38"/>
    </row>
    <row r="237" spans="1:54" s="10" customFormat="1" ht="117.75" customHeight="1">
      <c r="A237" s="67" t="s">
        <v>4130</v>
      </c>
      <c r="B237" s="67" t="s">
        <v>23</v>
      </c>
      <c r="C237" s="67" t="s">
        <v>1041</v>
      </c>
      <c r="D237" s="72" t="s">
        <v>935</v>
      </c>
      <c r="E237" s="67" t="s">
        <v>1042</v>
      </c>
      <c r="F237" s="67" t="s">
        <v>879</v>
      </c>
      <c r="G237" s="67" t="s">
        <v>35</v>
      </c>
      <c r="H237" s="67">
        <v>0</v>
      </c>
      <c r="I237" s="67">
        <v>470000000</v>
      </c>
      <c r="J237" s="67" t="s">
        <v>25</v>
      </c>
      <c r="K237" s="91" t="s">
        <v>4057</v>
      </c>
      <c r="L237" s="67" t="s">
        <v>26</v>
      </c>
      <c r="M237" s="73" t="s">
        <v>27</v>
      </c>
      <c r="N237" s="67" t="s">
        <v>4058</v>
      </c>
      <c r="O237" s="67" t="s">
        <v>28</v>
      </c>
      <c r="P237" s="67" t="s">
        <v>981</v>
      </c>
      <c r="Q237" s="67" t="s">
        <v>980</v>
      </c>
      <c r="R237" s="67" t="s">
        <v>743</v>
      </c>
      <c r="S237" s="74">
        <v>600</v>
      </c>
      <c r="T237" s="74">
        <f t="shared" si="39"/>
        <v>12000</v>
      </c>
      <c r="U237" s="74">
        <f t="shared" si="40"/>
        <v>13440.000000000002</v>
      </c>
      <c r="V237" s="67"/>
      <c r="W237" s="67" t="s">
        <v>265</v>
      </c>
      <c r="X237" s="67" t="s">
        <v>4060</v>
      </c>
      <c r="Y237" s="87"/>
      <c r="Z237" s="3"/>
      <c r="AA237" s="2"/>
      <c r="AB237" s="7"/>
      <c r="AC237" s="5"/>
      <c r="AD237" s="5"/>
      <c r="AE237" s="5"/>
      <c r="AF237" s="5"/>
      <c r="AG237" s="14"/>
      <c r="AH237" s="2"/>
      <c r="AI237" s="2"/>
      <c r="AJ237" s="3"/>
      <c r="AK237" s="7"/>
      <c r="AL237" s="3"/>
      <c r="AM237" s="2"/>
      <c r="AN237" s="4"/>
      <c r="AO237" s="3"/>
      <c r="AP237" s="4"/>
      <c r="AQ237" s="3"/>
      <c r="AR237" s="4"/>
      <c r="AS237" s="8"/>
      <c r="AT237" s="1"/>
      <c r="AU237" s="1"/>
      <c r="AY237" s="127"/>
      <c r="AZ237" s="127"/>
      <c r="BA237" s="127"/>
      <c r="BB237" s="127"/>
    </row>
    <row r="238" spans="1:54" s="37" customFormat="1" ht="101.25" customHeight="1">
      <c r="A238" s="67" t="s">
        <v>2593</v>
      </c>
      <c r="B238" s="67" t="s">
        <v>23</v>
      </c>
      <c r="C238" s="67" t="s">
        <v>1034</v>
      </c>
      <c r="D238" s="72" t="s">
        <v>1016</v>
      </c>
      <c r="E238" s="67" t="s">
        <v>1033</v>
      </c>
      <c r="F238" s="67" t="s">
        <v>870</v>
      </c>
      <c r="G238" s="67" t="s">
        <v>24</v>
      </c>
      <c r="H238" s="67">
        <v>0</v>
      </c>
      <c r="I238" s="67">
        <v>470000000</v>
      </c>
      <c r="J238" s="67" t="s">
        <v>25</v>
      </c>
      <c r="K238" s="67" t="s">
        <v>1604</v>
      </c>
      <c r="L238" s="67" t="s">
        <v>26</v>
      </c>
      <c r="M238" s="73" t="s">
        <v>27</v>
      </c>
      <c r="N238" s="67" t="s">
        <v>647</v>
      </c>
      <c r="O238" s="67" t="s">
        <v>28</v>
      </c>
      <c r="P238" s="67" t="s">
        <v>981</v>
      </c>
      <c r="Q238" s="67" t="s">
        <v>980</v>
      </c>
      <c r="R238" s="67" t="s">
        <v>3150</v>
      </c>
      <c r="S238" s="74">
        <v>350</v>
      </c>
      <c r="T238" s="74">
        <f t="shared" si="39"/>
        <v>0</v>
      </c>
      <c r="U238" s="74">
        <f t="shared" si="40"/>
        <v>0</v>
      </c>
      <c r="V238" s="67" t="s">
        <v>107</v>
      </c>
      <c r="W238" s="67" t="s">
        <v>265</v>
      </c>
      <c r="X238" s="67"/>
      <c r="Y238" s="87"/>
      <c r="Z238" s="3"/>
      <c r="AA238" s="2"/>
      <c r="AB238" s="7"/>
      <c r="AC238" s="5"/>
      <c r="AD238" s="5"/>
      <c r="AE238" s="5"/>
      <c r="AF238" s="5"/>
      <c r="AG238" s="14"/>
      <c r="AH238" s="2"/>
      <c r="AI238" s="2"/>
      <c r="AJ238" s="3"/>
      <c r="AK238" s="7"/>
      <c r="AL238" s="3"/>
      <c r="AM238" s="2"/>
      <c r="AN238" s="4"/>
      <c r="AO238" s="3"/>
      <c r="AP238" s="4"/>
      <c r="AQ238" s="3"/>
      <c r="AR238" s="4"/>
      <c r="AS238" s="8"/>
      <c r="AT238" s="1"/>
      <c r="AU238" s="1"/>
      <c r="AY238" s="38"/>
      <c r="AZ238" s="38"/>
      <c r="BA238" s="38"/>
      <c r="BB238" s="38"/>
    </row>
    <row r="239" spans="1:54" s="37" customFormat="1" ht="101.25" customHeight="1">
      <c r="A239" s="67" t="s">
        <v>3630</v>
      </c>
      <c r="B239" s="67" t="s">
        <v>23</v>
      </c>
      <c r="C239" s="67" t="s">
        <v>1034</v>
      </c>
      <c r="D239" s="72" t="s">
        <v>1016</v>
      </c>
      <c r="E239" s="67" t="s">
        <v>1033</v>
      </c>
      <c r="F239" s="67" t="s">
        <v>870</v>
      </c>
      <c r="G239" s="67" t="s">
        <v>24</v>
      </c>
      <c r="H239" s="67">
        <v>0</v>
      </c>
      <c r="I239" s="67">
        <v>470000000</v>
      </c>
      <c r="J239" s="67" t="s">
        <v>25</v>
      </c>
      <c r="K239" s="67" t="s">
        <v>1604</v>
      </c>
      <c r="L239" s="67" t="s">
        <v>26</v>
      </c>
      <c r="M239" s="73" t="s">
        <v>27</v>
      </c>
      <c r="N239" s="67" t="s">
        <v>647</v>
      </c>
      <c r="O239" s="67" t="s">
        <v>28</v>
      </c>
      <c r="P239" s="67" t="s">
        <v>981</v>
      </c>
      <c r="Q239" s="67" t="s">
        <v>980</v>
      </c>
      <c r="R239" s="67" t="s">
        <v>3150</v>
      </c>
      <c r="S239" s="74">
        <v>350</v>
      </c>
      <c r="T239" s="74">
        <f t="shared" si="39"/>
        <v>0</v>
      </c>
      <c r="U239" s="74">
        <f t="shared" si="40"/>
        <v>0</v>
      </c>
      <c r="V239" s="67"/>
      <c r="W239" s="67" t="s">
        <v>265</v>
      </c>
      <c r="X239" s="67" t="s">
        <v>669</v>
      </c>
      <c r="Y239" s="87"/>
      <c r="Z239" s="3"/>
      <c r="AA239" s="2"/>
      <c r="AB239" s="7"/>
      <c r="AC239" s="5"/>
      <c r="AD239" s="5"/>
      <c r="AE239" s="5"/>
      <c r="AF239" s="5"/>
      <c r="AG239" s="14"/>
      <c r="AH239" s="2"/>
      <c r="AI239" s="2"/>
      <c r="AJ239" s="3"/>
      <c r="AK239" s="7"/>
      <c r="AL239" s="3"/>
      <c r="AM239" s="2"/>
      <c r="AN239" s="4"/>
      <c r="AO239" s="3"/>
      <c r="AP239" s="4"/>
      <c r="AQ239" s="3"/>
      <c r="AR239" s="4"/>
      <c r="AS239" s="8"/>
      <c r="AT239" s="1"/>
      <c r="AU239" s="1"/>
      <c r="AY239" s="38"/>
      <c r="AZ239" s="38"/>
      <c r="BA239" s="38"/>
      <c r="BB239" s="38"/>
    </row>
    <row r="240" spans="1:54" s="25" customFormat="1" ht="101.25" customHeight="1">
      <c r="A240" s="67" t="s">
        <v>4131</v>
      </c>
      <c r="B240" s="67" t="s">
        <v>23</v>
      </c>
      <c r="C240" s="67" t="s">
        <v>1034</v>
      </c>
      <c r="D240" s="72" t="s">
        <v>1016</v>
      </c>
      <c r="E240" s="67" t="s">
        <v>1033</v>
      </c>
      <c r="F240" s="67" t="s">
        <v>870</v>
      </c>
      <c r="G240" s="67" t="s">
        <v>35</v>
      </c>
      <c r="H240" s="67">
        <v>0</v>
      </c>
      <c r="I240" s="67">
        <v>470000000</v>
      </c>
      <c r="J240" s="67" t="s">
        <v>25</v>
      </c>
      <c r="K240" s="91" t="s">
        <v>4057</v>
      </c>
      <c r="L240" s="67" t="s">
        <v>26</v>
      </c>
      <c r="M240" s="73" t="s">
        <v>27</v>
      </c>
      <c r="N240" s="67" t="s">
        <v>4058</v>
      </c>
      <c r="O240" s="67" t="s">
        <v>28</v>
      </c>
      <c r="P240" s="67" t="s">
        <v>981</v>
      </c>
      <c r="Q240" s="67" t="s">
        <v>980</v>
      </c>
      <c r="R240" s="67" t="s">
        <v>4055</v>
      </c>
      <c r="S240" s="74">
        <v>190</v>
      </c>
      <c r="T240" s="74">
        <f t="shared" ref="T240" si="41">S240*R240</f>
        <v>43700</v>
      </c>
      <c r="U240" s="74">
        <f t="shared" si="40"/>
        <v>48944.000000000007</v>
      </c>
      <c r="V240" s="67"/>
      <c r="W240" s="67" t="s">
        <v>265</v>
      </c>
      <c r="X240" s="67" t="s">
        <v>4088</v>
      </c>
      <c r="Y240" s="87"/>
      <c r="Z240" s="3"/>
      <c r="AA240" s="2"/>
      <c r="AB240" s="7"/>
      <c r="AC240" s="5"/>
      <c r="AD240" s="5"/>
      <c r="AE240" s="5"/>
      <c r="AF240" s="5"/>
      <c r="AG240" s="14"/>
      <c r="AH240" s="2"/>
      <c r="AI240" s="2"/>
      <c r="AJ240" s="3"/>
      <c r="AK240" s="7"/>
      <c r="AL240" s="3"/>
      <c r="AM240" s="2"/>
      <c r="AN240" s="4"/>
      <c r="AO240" s="3"/>
      <c r="AP240" s="4"/>
      <c r="AQ240" s="3"/>
      <c r="AR240" s="4"/>
      <c r="AS240" s="8"/>
      <c r="AT240" s="1"/>
      <c r="AU240" s="1"/>
      <c r="AY240" s="56"/>
      <c r="AZ240" s="56"/>
      <c r="BA240" s="56"/>
      <c r="BB240" s="56"/>
    </row>
    <row r="241" spans="1:54" s="37" customFormat="1" ht="117.75" customHeight="1">
      <c r="A241" s="67" t="s">
        <v>2594</v>
      </c>
      <c r="B241" s="67" t="s">
        <v>23</v>
      </c>
      <c r="C241" s="67" t="s">
        <v>1031</v>
      </c>
      <c r="D241" s="72" t="s">
        <v>1016</v>
      </c>
      <c r="E241" s="67" t="s">
        <v>1032</v>
      </c>
      <c r="F241" s="67" t="s">
        <v>871</v>
      </c>
      <c r="G241" s="67" t="s">
        <v>24</v>
      </c>
      <c r="H241" s="67">
        <v>0</v>
      </c>
      <c r="I241" s="67">
        <v>470000000</v>
      </c>
      <c r="J241" s="67" t="s">
        <v>25</v>
      </c>
      <c r="K241" s="67" t="s">
        <v>1604</v>
      </c>
      <c r="L241" s="67" t="s">
        <v>26</v>
      </c>
      <c r="M241" s="73" t="s">
        <v>27</v>
      </c>
      <c r="N241" s="67" t="s">
        <v>647</v>
      </c>
      <c r="O241" s="67" t="s">
        <v>28</v>
      </c>
      <c r="P241" s="67" t="s">
        <v>981</v>
      </c>
      <c r="Q241" s="67" t="s">
        <v>980</v>
      </c>
      <c r="R241" s="67" t="s">
        <v>3150</v>
      </c>
      <c r="S241" s="74">
        <v>400</v>
      </c>
      <c r="T241" s="74">
        <f t="shared" si="39"/>
        <v>0</v>
      </c>
      <c r="U241" s="74">
        <f t="shared" si="40"/>
        <v>0</v>
      </c>
      <c r="V241" s="67" t="s">
        <v>107</v>
      </c>
      <c r="W241" s="67" t="s">
        <v>265</v>
      </c>
      <c r="X241" s="67"/>
      <c r="Y241" s="87"/>
      <c r="Z241" s="3"/>
      <c r="AA241" s="2"/>
      <c r="AB241" s="7"/>
      <c r="AC241" s="5"/>
      <c r="AD241" s="5"/>
      <c r="AE241" s="5"/>
      <c r="AF241" s="5"/>
      <c r="AG241" s="14"/>
      <c r="AH241" s="2"/>
      <c r="AI241" s="2"/>
      <c r="AJ241" s="3"/>
      <c r="AK241" s="7"/>
      <c r="AL241" s="3"/>
      <c r="AM241" s="2"/>
      <c r="AN241" s="4"/>
      <c r="AO241" s="3"/>
      <c r="AP241" s="4"/>
      <c r="AQ241" s="3"/>
      <c r="AR241" s="4"/>
      <c r="AS241" s="8"/>
      <c r="AT241" s="1"/>
      <c r="AU241" s="1"/>
      <c r="AY241" s="38"/>
      <c r="AZ241" s="38"/>
      <c r="BA241" s="38"/>
      <c r="BB241" s="38"/>
    </row>
    <row r="242" spans="1:54" s="37" customFormat="1" ht="90.75" customHeight="1">
      <c r="A242" s="67" t="s">
        <v>3631</v>
      </c>
      <c r="B242" s="67" t="s">
        <v>23</v>
      </c>
      <c r="C242" s="67" t="s">
        <v>1031</v>
      </c>
      <c r="D242" s="72" t="s">
        <v>1016</v>
      </c>
      <c r="E242" s="67" t="s">
        <v>1032</v>
      </c>
      <c r="F242" s="67" t="s">
        <v>871</v>
      </c>
      <c r="G242" s="67" t="s">
        <v>24</v>
      </c>
      <c r="H242" s="67">
        <v>0</v>
      </c>
      <c r="I242" s="67">
        <v>470000000</v>
      </c>
      <c r="J242" s="67" t="s">
        <v>25</v>
      </c>
      <c r="K242" s="67" t="s">
        <v>1604</v>
      </c>
      <c r="L242" s="67" t="s">
        <v>26</v>
      </c>
      <c r="M242" s="73" t="s">
        <v>27</v>
      </c>
      <c r="N242" s="67" t="s">
        <v>647</v>
      </c>
      <c r="O242" s="67" t="s">
        <v>28</v>
      </c>
      <c r="P242" s="67" t="s">
        <v>981</v>
      </c>
      <c r="Q242" s="67" t="s">
        <v>980</v>
      </c>
      <c r="R242" s="67" t="s">
        <v>3150</v>
      </c>
      <c r="S242" s="74">
        <v>400</v>
      </c>
      <c r="T242" s="74">
        <f t="shared" ref="T242:T243" si="42">S242*R242</f>
        <v>0</v>
      </c>
      <c r="U242" s="74">
        <f t="shared" si="40"/>
        <v>0</v>
      </c>
      <c r="V242" s="67"/>
      <c r="W242" s="67" t="s">
        <v>265</v>
      </c>
      <c r="X242" s="67" t="s">
        <v>669</v>
      </c>
      <c r="Y242" s="87"/>
      <c r="Z242" s="3"/>
      <c r="AA242" s="2"/>
      <c r="AB242" s="7"/>
      <c r="AC242" s="5"/>
      <c r="AD242" s="5"/>
      <c r="AE242" s="5"/>
      <c r="AF242" s="5"/>
      <c r="AG242" s="14"/>
      <c r="AH242" s="2"/>
      <c r="AI242" s="2"/>
      <c r="AJ242" s="3"/>
      <c r="AK242" s="7"/>
      <c r="AL242" s="3"/>
      <c r="AM242" s="2"/>
      <c r="AN242" s="4"/>
      <c r="AO242" s="3"/>
      <c r="AP242" s="4"/>
      <c r="AQ242" s="3"/>
      <c r="AR242" s="4"/>
      <c r="AS242" s="8"/>
      <c r="AT242" s="1"/>
      <c r="AU242" s="1"/>
      <c r="AY242" s="38"/>
      <c r="AZ242" s="38"/>
      <c r="BA242" s="38"/>
      <c r="BB242" s="38"/>
    </row>
    <row r="243" spans="1:54" s="10" customFormat="1" ht="90.75" customHeight="1">
      <c r="A243" s="67" t="s">
        <v>4067</v>
      </c>
      <c r="B243" s="67" t="s">
        <v>23</v>
      </c>
      <c r="C243" s="67" t="s">
        <v>1031</v>
      </c>
      <c r="D243" s="72" t="s">
        <v>1016</v>
      </c>
      <c r="E243" s="67" t="s">
        <v>1032</v>
      </c>
      <c r="F243" s="67" t="s">
        <v>871</v>
      </c>
      <c r="G243" s="67" t="s">
        <v>35</v>
      </c>
      <c r="H243" s="67">
        <v>0</v>
      </c>
      <c r="I243" s="67">
        <v>470000000</v>
      </c>
      <c r="J243" s="67" t="s">
        <v>25</v>
      </c>
      <c r="K243" s="91" t="s">
        <v>4057</v>
      </c>
      <c r="L243" s="67" t="s">
        <v>26</v>
      </c>
      <c r="M243" s="73" t="s">
        <v>27</v>
      </c>
      <c r="N243" s="67" t="s">
        <v>4058</v>
      </c>
      <c r="O243" s="67" t="s">
        <v>28</v>
      </c>
      <c r="P243" s="67" t="s">
        <v>981</v>
      </c>
      <c r="Q243" s="67" t="s">
        <v>980</v>
      </c>
      <c r="R243" s="67">
        <v>75</v>
      </c>
      <c r="S243" s="74">
        <v>400</v>
      </c>
      <c r="T243" s="74">
        <f t="shared" si="42"/>
        <v>30000</v>
      </c>
      <c r="U243" s="74">
        <f t="shared" si="40"/>
        <v>33600</v>
      </c>
      <c r="V243" s="67"/>
      <c r="W243" s="67" t="s">
        <v>265</v>
      </c>
      <c r="X243" s="67" t="s">
        <v>4060</v>
      </c>
      <c r="Y243" s="87"/>
      <c r="Z243" s="3"/>
      <c r="AA243" s="2"/>
      <c r="AB243" s="7"/>
      <c r="AC243" s="5"/>
      <c r="AD243" s="5"/>
      <c r="AE243" s="5"/>
      <c r="AF243" s="5"/>
      <c r="AG243" s="14"/>
      <c r="AH243" s="2"/>
      <c r="AI243" s="2"/>
      <c r="AJ243" s="3"/>
      <c r="AK243" s="7"/>
      <c r="AL243" s="3"/>
      <c r="AM243" s="2"/>
      <c r="AN243" s="4"/>
      <c r="AO243" s="3"/>
      <c r="AP243" s="4"/>
      <c r="AQ243" s="3"/>
      <c r="AR243" s="4"/>
      <c r="AS243" s="8"/>
      <c r="AT243" s="1"/>
      <c r="AU243" s="1"/>
      <c r="AY243" s="127"/>
      <c r="AZ243" s="127"/>
      <c r="BA243" s="127"/>
      <c r="BB243" s="127"/>
    </row>
    <row r="244" spans="1:54" s="37" customFormat="1" ht="99.75" customHeight="1">
      <c r="A244" s="67" t="s">
        <v>2595</v>
      </c>
      <c r="B244" s="67" t="s">
        <v>23</v>
      </c>
      <c r="C244" s="67" t="s">
        <v>934</v>
      </c>
      <c r="D244" s="72" t="s">
        <v>935</v>
      </c>
      <c r="E244" s="67" t="s">
        <v>936</v>
      </c>
      <c r="F244" s="67" t="s">
        <v>851</v>
      </c>
      <c r="G244" s="67" t="s">
        <v>24</v>
      </c>
      <c r="H244" s="67">
        <v>0</v>
      </c>
      <c r="I244" s="67">
        <v>470000000</v>
      </c>
      <c r="J244" s="67" t="s">
        <v>25</v>
      </c>
      <c r="K244" s="67" t="s">
        <v>1604</v>
      </c>
      <c r="L244" s="67" t="s">
        <v>26</v>
      </c>
      <c r="M244" s="73" t="s">
        <v>27</v>
      </c>
      <c r="N244" s="67" t="s">
        <v>647</v>
      </c>
      <c r="O244" s="67" t="s">
        <v>28</v>
      </c>
      <c r="P244" s="67" t="s">
        <v>981</v>
      </c>
      <c r="Q244" s="67" t="s">
        <v>980</v>
      </c>
      <c r="R244" s="67" t="s">
        <v>3150</v>
      </c>
      <c r="S244" s="74">
        <v>1200</v>
      </c>
      <c r="T244" s="74">
        <f t="shared" si="39"/>
        <v>0</v>
      </c>
      <c r="U244" s="74">
        <f t="shared" si="40"/>
        <v>0</v>
      </c>
      <c r="V244" s="67" t="s">
        <v>107</v>
      </c>
      <c r="W244" s="67" t="s">
        <v>265</v>
      </c>
      <c r="X244" s="67"/>
      <c r="Y244" s="87"/>
      <c r="Z244" s="3"/>
      <c r="AA244" s="2"/>
      <c r="AB244" s="7"/>
      <c r="AC244" s="5"/>
      <c r="AD244" s="5"/>
      <c r="AE244" s="5"/>
      <c r="AF244" s="5"/>
      <c r="AG244" s="14"/>
      <c r="AH244" s="2"/>
      <c r="AI244" s="2"/>
      <c r="AJ244" s="3"/>
      <c r="AK244" s="7"/>
      <c r="AL244" s="3"/>
      <c r="AM244" s="2"/>
      <c r="AN244" s="4"/>
      <c r="AO244" s="3"/>
      <c r="AP244" s="4"/>
      <c r="AQ244" s="3"/>
      <c r="AR244" s="4"/>
      <c r="AS244" s="8"/>
      <c r="AT244" s="1"/>
      <c r="AU244" s="1"/>
      <c r="AY244" s="38"/>
      <c r="AZ244" s="38"/>
      <c r="BA244" s="38"/>
      <c r="BB244" s="38"/>
    </row>
    <row r="245" spans="1:54" s="37" customFormat="1" ht="83.25" customHeight="1">
      <c r="A245" s="67" t="s">
        <v>3632</v>
      </c>
      <c r="B245" s="67" t="s">
        <v>23</v>
      </c>
      <c r="C245" s="67" t="s">
        <v>934</v>
      </c>
      <c r="D245" s="72" t="s">
        <v>935</v>
      </c>
      <c r="E245" s="67" t="s">
        <v>4132</v>
      </c>
      <c r="F245" s="67" t="s">
        <v>851</v>
      </c>
      <c r="G245" s="67" t="s">
        <v>24</v>
      </c>
      <c r="H245" s="67">
        <v>0</v>
      </c>
      <c r="I245" s="67">
        <v>470000000</v>
      </c>
      <c r="J245" s="67" t="s">
        <v>25</v>
      </c>
      <c r="K245" s="67" t="s">
        <v>622</v>
      </c>
      <c r="L245" s="67" t="s">
        <v>26</v>
      </c>
      <c r="M245" s="73" t="s">
        <v>27</v>
      </c>
      <c r="N245" s="67" t="s">
        <v>647</v>
      </c>
      <c r="O245" s="67" t="s">
        <v>28</v>
      </c>
      <c r="P245" s="67" t="s">
        <v>981</v>
      </c>
      <c r="Q245" s="67" t="s">
        <v>980</v>
      </c>
      <c r="R245" s="67" t="s">
        <v>3150</v>
      </c>
      <c r="S245" s="74">
        <v>1200</v>
      </c>
      <c r="T245" s="74">
        <f t="shared" si="39"/>
        <v>0</v>
      </c>
      <c r="U245" s="74">
        <f t="shared" si="40"/>
        <v>0</v>
      </c>
      <c r="V245" s="67"/>
      <c r="W245" s="67" t="s">
        <v>265</v>
      </c>
      <c r="X245" s="67" t="s">
        <v>3389</v>
      </c>
      <c r="Y245" s="87"/>
      <c r="Z245" s="3"/>
      <c r="AA245" s="2"/>
      <c r="AB245" s="7"/>
      <c r="AC245" s="5"/>
      <c r="AD245" s="5"/>
      <c r="AE245" s="5"/>
      <c r="AF245" s="5"/>
      <c r="AG245" s="14"/>
      <c r="AH245" s="2"/>
      <c r="AI245" s="2"/>
      <c r="AJ245" s="3"/>
      <c r="AK245" s="7"/>
      <c r="AL245" s="3"/>
      <c r="AM245" s="2"/>
      <c r="AN245" s="4"/>
      <c r="AO245" s="3"/>
      <c r="AP245" s="4"/>
      <c r="AQ245" s="3"/>
      <c r="AR245" s="4"/>
      <c r="AS245" s="8"/>
      <c r="AT245" s="1"/>
      <c r="AU245" s="1"/>
      <c r="AY245" s="38"/>
      <c r="AZ245" s="38"/>
      <c r="BA245" s="38"/>
      <c r="BB245" s="38"/>
    </row>
    <row r="246" spans="1:54" s="10" customFormat="1" ht="91.5" customHeight="1">
      <c r="A246" s="67" t="s">
        <v>4133</v>
      </c>
      <c r="B246" s="67" t="s">
        <v>23</v>
      </c>
      <c r="C246" s="67" t="s">
        <v>934</v>
      </c>
      <c r="D246" s="72" t="s">
        <v>935</v>
      </c>
      <c r="E246" s="67" t="s">
        <v>936</v>
      </c>
      <c r="F246" s="67" t="s">
        <v>851</v>
      </c>
      <c r="G246" s="67" t="s">
        <v>35</v>
      </c>
      <c r="H246" s="67">
        <v>0</v>
      </c>
      <c r="I246" s="67">
        <v>470000000</v>
      </c>
      <c r="J246" s="67" t="s">
        <v>25</v>
      </c>
      <c r="K246" s="91" t="s">
        <v>4057</v>
      </c>
      <c r="L246" s="67" t="s">
        <v>26</v>
      </c>
      <c r="M246" s="73" t="s">
        <v>27</v>
      </c>
      <c r="N246" s="67" t="s">
        <v>4058</v>
      </c>
      <c r="O246" s="67" t="s">
        <v>28</v>
      </c>
      <c r="P246" s="67" t="s">
        <v>981</v>
      </c>
      <c r="Q246" s="67" t="s">
        <v>980</v>
      </c>
      <c r="R246" s="67" t="s">
        <v>1025</v>
      </c>
      <c r="S246" s="74">
        <v>1200</v>
      </c>
      <c r="T246" s="74">
        <f t="shared" si="39"/>
        <v>36000</v>
      </c>
      <c r="U246" s="74">
        <f t="shared" si="40"/>
        <v>40320.000000000007</v>
      </c>
      <c r="V246" s="67"/>
      <c r="W246" s="67" t="s">
        <v>265</v>
      </c>
      <c r="X246" s="67" t="s">
        <v>4060</v>
      </c>
      <c r="Y246" s="87"/>
      <c r="Z246" s="3"/>
      <c r="AA246" s="2"/>
      <c r="AB246" s="7"/>
      <c r="AC246" s="5"/>
      <c r="AD246" s="5"/>
      <c r="AE246" s="5"/>
      <c r="AF246" s="5"/>
      <c r="AG246" s="14"/>
      <c r="AH246" s="2"/>
      <c r="AI246" s="2"/>
      <c r="AJ246" s="3"/>
      <c r="AK246" s="7"/>
      <c r="AL246" s="3"/>
      <c r="AM246" s="2"/>
      <c r="AN246" s="4"/>
      <c r="AO246" s="3"/>
      <c r="AP246" s="4"/>
      <c r="AQ246" s="3"/>
      <c r="AR246" s="4"/>
      <c r="AS246" s="8"/>
      <c r="AT246" s="1"/>
      <c r="AU246" s="1"/>
      <c r="AY246" s="127"/>
      <c r="AZ246" s="127"/>
      <c r="BA246" s="127"/>
      <c r="BB246" s="127"/>
    </row>
    <row r="247" spans="1:54" s="37" customFormat="1" ht="105" customHeight="1">
      <c r="A247" s="67" t="s">
        <v>2596</v>
      </c>
      <c r="B247" s="67" t="s">
        <v>23</v>
      </c>
      <c r="C247" s="67" t="s">
        <v>934</v>
      </c>
      <c r="D247" s="72" t="s">
        <v>935</v>
      </c>
      <c r="E247" s="67" t="s">
        <v>936</v>
      </c>
      <c r="F247" s="67" t="s">
        <v>852</v>
      </c>
      <c r="G247" s="67" t="s">
        <v>24</v>
      </c>
      <c r="H247" s="67">
        <v>0</v>
      </c>
      <c r="I247" s="67">
        <v>470000000</v>
      </c>
      <c r="J247" s="67" t="s">
        <v>25</v>
      </c>
      <c r="K247" s="67" t="s">
        <v>1604</v>
      </c>
      <c r="L247" s="67" t="s">
        <v>26</v>
      </c>
      <c r="M247" s="73" t="s">
        <v>27</v>
      </c>
      <c r="N247" s="67" t="s">
        <v>647</v>
      </c>
      <c r="O247" s="67" t="s">
        <v>28</v>
      </c>
      <c r="P247" s="67" t="s">
        <v>981</v>
      </c>
      <c r="Q247" s="67" t="s">
        <v>980</v>
      </c>
      <c r="R247" s="67" t="s">
        <v>3150</v>
      </c>
      <c r="S247" s="74">
        <v>1200</v>
      </c>
      <c r="T247" s="74">
        <f t="shared" si="39"/>
        <v>0</v>
      </c>
      <c r="U247" s="74">
        <f t="shared" si="40"/>
        <v>0</v>
      </c>
      <c r="V247" s="67" t="s">
        <v>107</v>
      </c>
      <c r="W247" s="67" t="s">
        <v>265</v>
      </c>
      <c r="X247" s="67"/>
      <c r="Y247" s="87"/>
      <c r="Z247" s="3"/>
      <c r="AA247" s="2"/>
      <c r="AB247" s="7"/>
      <c r="AC247" s="5"/>
      <c r="AD247" s="5"/>
      <c r="AE247" s="5"/>
      <c r="AF247" s="5"/>
      <c r="AG247" s="14"/>
      <c r="AH247" s="2"/>
      <c r="AI247" s="2"/>
      <c r="AJ247" s="3"/>
      <c r="AK247" s="7"/>
      <c r="AL247" s="3"/>
      <c r="AM247" s="2"/>
      <c r="AN247" s="4"/>
      <c r="AO247" s="3"/>
      <c r="AP247" s="4"/>
      <c r="AQ247" s="3"/>
      <c r="AR247" s="4"/>
      <c r="AS247" s="8"/>
      <c r="AT247" s="1"/>
      <c r="AU247" s="1"/>
      <c r="AY247" s="38"/>
      <c r="AZ247" s="38"/>
      <c r="BA247" s="38"/>
      <c r="BB247" s="38"/>
    </row>
    <row r="248" spans="1:54" s="37" customFormat="1" ht="105" customHeight="1">
      <c r="A248" s="67" t="s">
        <v>3633</v>
      </c>
      <c r="B248" s="67" t="s">
        <v>23</v>
      </c>
      <c r="C248" s="67" t="s">
        <v>934</v>
      </c>
      <c r="D248" s="72" t="s">
        <v>935</v>
      </c>
      <c r="E248" s="67" t="s">
        <v>936</v>
      </c>
      <c r="F248" s="67" t="s">
        <v>852</v>
      </c>
      <c r="G248" s="67" t="s">
        <v>24</v>
      </c>
      <c r="H248" s="67">
        <v>0</v>
      </c>
      <c r="I248" s="67">
        <v>470000000</v>
      </c>
      <c r="J248" s="67" t="s">
        <v>25</v>
      </c>
      <c r="K248" s="67" t="s">
        <v>1604</v>
      </c>
      <c r="L248" s="67" t="s">
        <v>26</v>
      </c>
      <c r="M248" s="73" t="s">
        <v>27</v>
      </c>
      <c r="N248" s="67" t="s">
        <v>647</v>
      </c>
      <c r="O248" s="67" t="s">
        <v>28</v>
      </c>
      <c r="P248" s="67" t="s">
        <v>981</v>
      </c>
      <c r="Q248" s="67" t="s">
        <v>980</v>
      </c>
      <c r="R248" s="67" t="s">
        <v>3150</v>
      </c>
      <c r="S248" s="74">
        <v>1200</v>
      </c>
      <c r="T248" s="74">
        <f t="shared" si="39"/>
        <v>0</v>
      </c>
      <c r="U248" s="74">
        <f t="shared" si="40"/>
        <v>0</v>
      </c>
      <c r="V248" s="67"/>
      <c r="W248" s="67" t="s">
        <v>265</v>
      </c>
      <c r="X248" s="67" t="s">
        <v>669</v>
      </c>
      <c r="Y248" s="87"/>
      <c r="Z248" s="3"/>
      <c r="AA248" s="2"/>
      <c r="AB248" s="7"/>
      <c r="AC248" s="5"/>
      <c r="AD248" s="5"/>
      <c r="AE248" s="5"/>
      <c r="AF248" s="5"/>
      <c r="AG248" s="14"/>
      <c r="AH248" s="2"/>
      <c r="AI248" s="2"/>
      <c r="AJ248" s="3"/>
      <c r="AK248" s="7"/>
      <c r="AL248" s="3"/>
      <c r="AM248" s="2"/>
      <c r="AN248" s="4"/>
      <c r="AO248" s="3"/>
      <c r="AP248" s="4"/>
      <c r="AQ248" s="3"/>
      <c r="AR248" s="4"/>
      <c r="AS248" s="8"/>
      <c r="AT248" s="1"/>
      <c r="AU248" s="1"/>
      <c r="AY248" s="38"/>
      <c r="AZ248" s="38"/>
      <c r="BA248" s="38"/>
      <c r="BB248" s="38"/>
    </row>
    <row r="249" spans="1:54" s="9" customFormat="1" ht="105" customHeight="1">
      <c r="A249" s="67" t="s">
        <v>4068</v>
      </c>
      <c r="B249" s="67" t="s">
        <v>23</v>
      </c>
      <c r="C249" s="67" t="s">
        <v>934</v>
      </c>
      <c r="D249" s="72" t="s">
        <v>935</v>
      </c>
      <c r="E249" s="67" t="s">
        <v>936</v>
      </c>
      <c r="F249" s="67" t="s">
        <v>852</v>
      </c>
      <c r="G249" s="67" t="s">
        <v>35</v>
      </c>
      <c r="H249" s="67">
        <v>0</v>
      </c>
      <c r="I249" s="67">
        <v>470000000</v>
      </c>
      <c r="J249" s="67" t="s">
        <v>25</v>
      </c>
      <c r="K249" s="91" t="s">
        <v>4057</v>
      </c>
      <c r="L249" s="67" t="s">
        <v>26</v>
      </c>
      <c r="M249" s="73" t="s">
        <v>27</v>
      </c>
      <c r="N249" s="67" t="s">
        <v>4058</v>
      </c>
      <c r="O249" s="67" t="s">
        <v>28</v>
      </c>
      <c r="P249" s="67" t="s">
        <v>981</v>
      </c>
      <c r="Q249" s="67" t="s">
        <v>980</v>
      </c>
      <c r="R249" s="67" t="s">
        <v>757</v>
      </c>
      <c r="S249" s="74">
        <v>1200</v>
      </c>
      <c r="T249" s="74">
        <f t="shared" si="39"/>
        <v>18000</v>
      </c>
      <c r="U249" s="74">
        <f t="shared" si="40"/>
        <v>20160.000000000004</v>
      </c>
      <c r="V249" s="67"/>
      <c r="W249" s="67" t="s">
        <v>265</v>
      </c>
      <c r="X249" s="67" t="s">
        <v>4060</v>
      </c>
      <c r="Y249" s="87"/>
      <c r="Z249" s="3"/>
      <c r="AA249" s="2"/>
      <c r="AB249" s="7"/>
      <c r="AC249" s="5"/>
      <c r="AD249" s="5"/>
      <c r="AE249" s="5"/>
      <c r="AF249" s="5"/>
      <c r="AG249" s="14"/>
      <c r="AH249" s="2"/>
      <c r="AI249" s="2"/>
      <c r="AJ249" s="3"/>
      <c r="AK249" s="7"/>
      <c r="AL249" s="3"/>
      <c r="AM249" s="2"/>
      <c r="AN249" s="4"/>
      <c r="AO249" s="3"/>
      <c r="AP249" s="4"/>
      <c r="AQ249" s="3"/>
      <c r="AR249" s="4"/>
      <c r="AS249" s="8"/>
      <c r="AT249" s="1"/>
      <c r="AU249" s="1"/>
      <c r="AY249" s="123"/>
      <c r="AZ249" s="123"/>
      <c r="BA249" s="123"/>
      <c r="BB249" s="123"/>
    </row>
    <row r="250" spans="1:54" s="37" customFormat="1" ht="80.25" customHeight="1">
      <c r="A250" s="67" t="s">
        <v>2597</v>
      </c>
      <c r="B250" s="67" t="s">
        <v>23</v>
      </c>
      <c r="C250" s="67" t="s">
        <v>934</v>
      </c>
      <c r="D250" s="72" t="s">
        <v>935</v>
      </c>
      <c r="E250" s="67" t="s">
        <v>936</v>
      </c>
      <c r="F250" s="67" t="s">
        <v>853</v>
      </c>
      <c r="G250" s="67" t="s">
        <v>24</v>
      </c>
      <c r="H250" s="67">
        <v>0</v>
      </c>
      <c r="I250" s="67">
        <v>470000000</v>
      </c>
      <c r="J250" s="67" t="s">
        <v>25</v>
      </c>
      <c r="K250" s="67" t="s">
        <v>1604</v>
      </c>
      <c r="L250" s="67" t="s">
        <v>26</v>
      </c>
      <c r="M250" s="73" t="s">
        <v>27</v>
      </c>
      <c r="N250" s="67" t="s">
        <v>647</v>
      </c>
      <c r="O250" s="67" t="s">
        <v>28</v>
      </c>
      <c r="P250" s="67" t="s">
        <v>981</v>
      </c>
      <c r="Q250" s="67" t="s">
        <v>980</v>
      </c>
      <c r="R250" s="67" t="s">
        <v>3150</v>
      </c>
      <c r="S250" s="74">
        <v>1200</v>
      </c>
      <c r="T250" s="74">
        <f t="shared" si="39"/>
        <v>0</v>
      </c>
      <c r="U250" s="74">
        <f t="shared" si="40"/>
        <v>0</v>
      </c>
      <c r="V250" s="67" t="s">
        <v>107</v>
      </c>
      <c r="W250" s="67" t="s">
        <v>265</v>
      </c>
      <c r="X250" s="67"/>
      <c r="Y250" s="87"/>
      <c r="Z250" s="3"/>
      <c r="AA250" s="2"/>
      <c r="AB250" s="7"/>
      <c r="AC250" s="5"/>
      <c r="AD250" s="5"/>
      <c r="AE250" s="5"/>
      <c r="AF250" s="5"/>
      <c r="AG250" s="14"/>
      <c r="AH250" s="2"/>
      <c r="AI250" s="2"/>
      <c r="AJ250" s="3"/>
      <c r="AK250" s="7"/>
      <c r="AL250" s="3"/>
      <c r="AM250" s="2"/>
      <c r="AN250" s="4"/>
      <c r="AO250" s="3"/>
      <c r="AP250" s="4"/>
      <c r="AQ250" s="3"/>
      <c r="AR250" s="4"/>
      <c r="AS250" s="8"/>
      <c r="AT250" s="1"/>
      <c r="AU250" s="1"/>
      <c r="AY250" s="38"/>
      <c r="AZ250" s="38"/>
      <c r="BA250" s="38"/>
      <c r="BB250" s="38"/>
    </row>
    <row r="251" spans="1:54" s="37" customFormat="1" ht="80.25" customHeight="1">
      <c r="A251" s="67" t="s">
        <v>3634</v>
      </c>
      <c r="B251" s="67" t="s">
        <v>23</v>
      </c>
      <c r="C251" s="67" t="s">
        <v>934</v>
      </c>
      <c r="D251" s="72" t="s">
        <v>935</v>
      </c>
      <c r="E251" s="67" t="s">
        <v>936</v>
      </c>
      <c r="F251" s="67" t="s">
        <v>853</v>
      </c>
      <c r="G251" s="67" t="s">
        <v>24</v>
      </c>
      <c r="H251" s="67">
        <v>0</v>
      </c>
      <c r="I251" s="67">
        <v>470000000</v>
      </c>
      <c r="J251" s="67" t="s">
        <v>25</v>
      </c>
      <c r="K251" s="67" t="s">
        <v>622</v>
      </c>
      <c r="L251" s="67" t="s">
        <v>26</v>
      </c>
      <c r="M251" s="73" t="s">
        <v>27</v>
      </c>
      <c r="N251" s="67" t="s">
        <v>647</v>
      </c>
      <c r="O251" s="67" t="s">
        <v>28</v>
      </c>
      <c r="P251" s="67" t="s">
        <v>981</v>
      </c>
      <c r="Q251" s="67" t="s">
        <v>980</v>
      </c>
      <c r="R251" s="67" t="s">
        <v>3150</v>
      </c>
      <c r="S251" s="74">
        <v>1200</v>
      </c>
      <c r="T251" s="74">
        <f t="shared" si="39"/>
        <v>0</v>
      </c>
      <c r="U251" s="74">
        <f t="shared" si="40"/>
        <v>0</v>
      </c>
      <c r="V251" s="67"/>
      <c r="W251" s="67" t="s">
        <v>265</v>
      </c>
      <c r="X251" s="67" t="s">
        <v>3389</v>
      </c>
      <c r="Y251" s="87"/>
      <c r="Z251" s="3"/>
      <c r="AA251" s="2"/>
      <c r="AB251" s="7"/>
      <c r="AC251" s="5"/>
      <c r="AD251" s="5"/>
      <c r="AE251" s="5"/>
      <c r="AF251" s="5"/>
      <c r="AG251" s="14"/>
      <c r="AH251" s="2"/>
      <c r="AI251" s="2"/>
      <c r="AJ251" s="3"/>
      <c r="AK251" s="7"/>
      <c r="AL251" s="3"/>
      <c r="AM251" s="2"/>
      <c r="AN251" s="4"/>
      <c r="AO251" s="3"/>
      <c r="AP251" s="4"/>
      <c r="AQ251" s="3"/>
      <c r="AR251" s="4"/>
      <c r="AS251" s="8"/>
      <c r="AT251" s="1"/>
      <c r="AU251" s="1"/>
      <c r="AY251" s="38"/>
      <c r="AZ251" s="38"/>
      <c r="BA251" s="38"/>
      <c r="BB251" s="38"/>
    </row>
    <row r="252" spans="1:54" s="9" customFormat="1" ht="80.25" customHeight="1">
      <c r="A252" s="67" t="s">
        <v>4134</v>
      </c>
      <c r="B252" s="67" t="s">
        <v>23</v>
      </c>
      <c r="C252" s="67" t="s">
        <v>934</v>
      </c>
      <c r="D252" s="72" t="s">
        <v>935</v>
      </c>
      <c r="E252" s="67" t="s">
        <v>936</v>
      </c>
      <c r="F252" s="67" t="s">
        <v>853</v>
      </c>
      <c r="G252" s="67" t="s">
        <v>35</v>
      </c>
      <c r="H252" s="67">
        <v>0</v>
      </c>
      <c r="I252" s="67">
        <v>470000000</v>
      </c>
      <c r="J252" s="67" t="s">
        <v>25</v>
      </c>
      <c r="K252" s="91" t="s">
        <v>4057</v>
      </c>
      <c r="L252" s="67" t="s">
        <v>26</v>
      </c>
      <c r="M252" s="73" t="s">
        <v>27</v>
      </c>
      <c r="N252" s="67" t="s">
        <v>4058</v>
      </c>
      <c r="O252" s="67" t="s">
        <v>28</v>
      </c>
      <c r="P252" s="67" t="s">
        <v>981</v>
      </c>
      <c r="Q252" s="67" t="s">
        <v>980</v>
      </c>
      <c r="R252" s="67" t="s">
        <v>743</v>
      </c>
      <c r="S252" s="74">
        <v>1200</v>
      </c>
      <c r="T252" s="74">
        <f t="shared" si="39"/>
        <v>24000</v>
      </c>
      <c r="U252" s="74">
        <f t="shared" si="40"/>
        <v>26880.000000000004</v>
      </c>
      <c r="V252" s="67"/>
      <c r="W252" s="67" t="s">
        <v>265</v>
      </c>
      <c r="X252" s="67" t="s">
        <v>4060</v>
      </c>
      <c r="Y252" s="87"/>
      <c r="Z252" s="3"/>
      <c r="AA252" s="2"/>
      <c r="AB252" s="7"/>
      <c r="AC252" s="5"/>
      <c r="AD252" s="5"/>
      <c r="AE252" s="5"/>
      <c r="AF252" s="5"/>
      <c r="AG252" s="14"/>
      <c r="AH252" s="2"/>
      <c r="AI252" s="2"/>
      <c r="AJ252" s="3"/>
      <c r="AK252" s="7"/>
      <c r="AL252" s="3"/>
      <c r="AM252" s="2"/>
      <c r="AN252" s="4"/>
      <c r="AO252" s="3"/>
      <c r="AP252" s="4"/>
      <c r="AQ252" s="3"/>
      <c r="AR252" s="4"/>
      <c r="AS252" s="8"/>
      <c r="AT252" s="1"/>
      <c r="AU252" s="1"/>
      <c r="AY252" s="123"/>
      <c r="AZ252" s="123"/>
      <c r="BA252" s="123"/>
      <c r="BB252" s="123"/>
    </row>
    <row r="253" spans="1:54" s="37" customFormat="1" ht="115.5" customHeight="1">
      <c r="A253" s="67" t="s">
        <v>2598</v>
      </c>
      <c r="B253" s="67" t="s">
        <v>23</v>
      </c>
      <c r="C253" s="67" t="s">
        <v>934</v>
      </c>
      <c r="D253" s="72" t="s">
        <v>935</v>
      </c>
      <c r="E253" s="67" t="s">
        <v>936</v>
      </c>
      <c r="F253" s="67" t="s">
        <v>854</v>
      </c>
      <c r="G253" s="67" t="s">
        <v>24</v>
      </c>
      <c r="H253" s="67">
        <v>0</v>
      </c>
      <c r="I253" s="67">
        <v>470000000</v>
      </c>
      <c r="J253" s="67" t="s">
        <v>25</v>
      </c>
      <c r="K253" s="67" t="s">
        <v>1604</v>
      </c>
      <c r="L253" s="67" t="s">
        <v>26</v>
      </c>
      <c r="M253" s="73" t="s">
        <v>27</v>
      </c>
      <c r="N253" s="67" t="s">
        <v>647</v>
      </c>
      <c r="O253" s="67" t="s">
        <v>28</v>
      </c>
      <c r="P253" s="67" t="s">
        <v>981</v>
      </c>
      <c r="Q253" s="67" t="s">
        <v>980</v>
      </c>
      <c r="R253" s="67" t="s">
        <v>3150</v>
      </c>
      <c r="S253" s="74">
        <v>1200</v>
      </c>
      <c r="T253" s="74">
        <f t="shared" si="39"/>
        <v>0</v>
      </c>
      <c r="U253" s="74">
        <f t="shared" si="40"/>
        <v>0</v>
      </c>
      <c r="V253" s="67" t="s">
        <v>107</v>
      </c>
      <c r="W253" s="67" t="s">
        <v>265</v>
      </c>
      <c r="X253" s="67"/>
      <c r="Y253" s="87"/>
      <c r="Z253" s="3"/>
      <c r="AA253" s="2"/>
      <c r="AB253" s="7"/>
      <c r="AC253" s="5"/>
      <c r="AD253" s="5"/>
      <c r="AE253" s="5"/>
      <c r="AF253" s="5"/>
      <c r="AG253" s="14"/>
      <c r="AH253" s="2"/>
      <c r="AI253" s="2"/>
      <c r="AJ253" s="3"/>
      <c r="AK253" s="7"/>
      <c r="AL253" s="3"/>
      <c r="AM253" s="2"/>
      <c r="AN253" s="4"/>
      <c r="AO253" s="3"/>
      <c r="AP253" s="4"/>
      <c r="AQ253" s="3"/>
      <c r="AR253" s="4"/>
      <c r="AS253" s="8"/>
      <c r="AT253" s="1"/>
      <c r="AU253" s="1"/>
      <c r="AY253" s="38"/>
      <c r="AZ253" s="38"/>
      <c r="BA253" s="38"/>
      <c r="BB253" s="38"/>
    </row>
    <row r="254" spans="1:54" s="37" customFormat="1" ht="115.5" customHeight="1">
      <c r="A254" s="67" t="s">
        <v>3635</v>
      </c>
      <c r="B254" s="67" t="s">
        <v>23</v>
      </c>
      <c r="C254" s="67" t="s">
        <v>934</v>
      </c>
      <c r="D254" s="72" t="s">
        <v>935</v>
      </c>
      <c r="E254" s="67" t="s">
        <v>936</v>
      </c>
      <c r="F254" s="67" t="s">
        <v>854</v>
      </c>
      <c r="G254" s="67" t="s">
        <v>24</v>
      </c>
      <c r="H254" s="67">
        <v>0</v>
      </c>
      <c r="I254" s="67">
        <v>470000000</v>
      </c>
      <c r="J254" s="67" t="s">
        <v>25</v>
      </c>
      <c r="K254" s="67" t="s">
        <v>1604</v>
      </c>
      <c r="L254" s="67" t="s">
        <v>26</v>
      </c>
      <c r="M254" s="73" t="s">
        <v>27</v>
      </c>
      <c r="N254" s="67" t="s">
        <v>647</v>
      </c>
      <c r="O254" s="67" t="s">
        <v>28</v>
      </c>
      <c r="P254" s="67" t="s">
        <v>981</v>
      </c>
      <c r="Q254" s="67" t="s">
        <v>980</v>
      </c>
      <c r="R254" s="67" t="s">
        <v>3150</v>
      </c>
      <c r="S254" s="74">
        <v>1200</v>
      </c>
      <c r="T254" s="74">
        <f t="shared" si="39"/>
        <v>0</v>
      </c>
      <c r="U254" s="74">
        <f t="shared" si="40"/>
        <v>0</v>
      </c>
      <c r="V254" s="67"/>
      <c r="W254" s="67" t="s">
        <v>265</v>
      </c>
      <c r="X254" s="67" t="s">
        <v>669</v>
      </c>
      <c r="Y254" s="87"/>
      <c r="Z254" s="3"/>
      <c r="AA254" s="2"/>
      <c r="AB254" s="7"/>
      <c r="AC254" s="5"/>
      <c r="AD254" s="5"/>
      <c r="AE254" s="5"/>
      <c r="AF254" s="5"/>
      <c r="AG254" s="14"/>
      <c r="AH254" s="2"/>
      <c r="AI254" s="2"/>
      <c r="AJ254" s="3"/>
      <c r="AK254" s="7"/>
      <c r="AL254" s="3"/>
      <c r="AM254" s="2"/>
      <c r="AN254" s="4"/>
      <c r="AO254" s="3"/>
      <c r="AP254" s="4"/>
      <c r="AQ254" s="3"/>
      <c r="AR254" s="4"/>
      <c r="AS254" s="8"/>
      <c r="AT254" s="1"/>
      <c r="AU254" s="1"/>
      <c r="AY254" s="38"/>
      <c r="AZ254" s="38"/>
      <c r="BA254" s="38"/>
      <c r="BB254" s="38"/>
    </row>
    <row r="255" spans="1:54" s="10" customFormat="1" ht="115.5" customHeight="1">
      <c r="A255" s="67" t="s">
        <v>4135</v>
      </c>
      <c r="B255" s="67" t="s">
        <v>23</v>
      </c>
      <c r="C255" s="67" t="s">
        <v>934</v>
      </c>
      <c r="D255" s="72" t="s">
        <v>935</v>
      </c>
      <c r="E255" s="67" t="s">
        <v>936</v>
      </c>
      <c r="F255" s="67" t="s">
        <v>854</v>
      </c>
      <c r="G255" s="67" t="s">
        <v>35</v>
      </c>
      <c r="H255" s="67">
        <v>0</v>
      </c>
      <c r="I255" s="67">
        <v>470000000</v>
      </c>
      <c r="J255" s="67" t="s">
        <v>25</v>
      </c>
      <c r="K255" s="91" t="s">
        <v>4057</v>
      </c>
      <c r="L255" s="67" t="s">
        <v>26</v>
      </c>
      <c r="M255" s="73" t="s">
        <v>27</v>
      </c>
      <c r="N255" s="67" t="s">
        <v>4058</v>
      </c>
      <c r="O255" s="67" t="s">
        <v>28</v>
      </c>
      <c r="P255" s="67" t="s">
        <v>981</v>
      </c>
      <c r="Q255" s="67" t="s">
        <v>980</v>
      </c>
      <c r="R255" s="67" t="s">
        <v>757</v>
      </c>
      <c r="S255" s="74">
        <v>1200</v>
      </c>
      <c r="T255" s="74">
        <f t="shared" si="39"/>
        <v>18000</v>
      </c>
      <c r="U255" s="74">
        <f t="shared" si="40"/>
        <v>20160.000000000004</v>
      </c>
      <c r="V255" s="67"/>
      <c r="W255" s="67" t="s">
        <v>265</v>
      </c>
      <c r="X255" s="67" t="s">
        <v>4060</v>
      </c>
      <c r="Y255" s="87"/>
      <c r="Z255" s="3"/>
      <c r="AA255" s="2"/>
      <c r="AB255" s="7"/>
      <c r="AC255" s="5"/>
      <c r="AD255" s="5"/>
      <c r="AE255" s="5"/>
      <c r="AF255" s="5"/>
      <c r="AG255" s="14"/>
      <c r="AH255" s="2"/>
      <c r="AI255" s="2"/>
      <c r="AJ255" s="3"/>
      <c r="AK255" s="7"/>
      <c r="AL255" s="3"/>
      <c r="AM255" s="2"/>
      <c r="AN255" s="4"/>
      <c r="AO255" s="3"/>
      <c r="AP255" s="4"/>
      <c r="AQ255" s="3"/>
      <c r="AR255" s="4"/>
      <c r="AS255" s="8"/>
      <c r="AT255" s="1"/>
      <c r="AU255" s="1"/>
      <c r="AY255" s="127"/>
      <c r="AZ255" s="127"/>
      <c r="BA255" s="127"/>
      <c r="BB255" s="127"/>
    </row>
    <row r="256" spans="1:54" s="37" customFormat="1" ht="102.75" customHeight="1">
      <c r="A256" s="67" t="s">
        <v>2599</v>
      </c>
      <c r="B256" s="67" t="s">
        <v>23</v>
      </c>
      <c r="C256" s="67" t="s">
        <v>934</v>
      </c>
      <c r="D256" s="72" t="s">
        <v>935</v>
      </c>
      <c r="E256" s="67" t="s">
        <v>936</v>
      </c>
      <c r="F256" s="67" t="s">
        <v>855</v>
      </c>
      <c r="G256" s="67" t="s">
        <v>24</v>
      </c>
      <c r="H256" s="67">
        <v>0</v>
      </c>
      <c r="I256" s="67">
        <v>470000000</v>
      </c>
      <c r="J256" s="67" t="s">
        <v>25</v>
      </c>
      <c r="K256" s="67" t="s">
        <v>1604</v>
      </c>
      <c r="L256" s="67" t="s">
        <v>26</v>
      </c>
      <c r="M256" s="73" t="s">
        <v>27</v>
      </c>
      <c r="N256" s="67" t="s">
        <v>647</v>
      </c>
      <c r="O256" s="67" t="s">
        <v>28</v>
      </c>
      <c r="P256" s="67" t="s">
        <v>981</v>
      </c>
      <c r="Q256" s="67" t="s">
        <v>980</v>
      </c>
      <c r="R256" s="67" t="s">
        <v>3150</v>
      </c>
      <c r="S256" s="74">
        <v>1200</v>
      </c>
      <c r="T256" s="74">
        <f t="shared" si="39"/>
        <v>0</v>
      </c>
      <c r="U256" s="74">
        <f t="shared" si="40"/>
        <v>0</v>
      </c>
      <c r="V256" s="67" t="s">
        <v>107</v>
      </c>
      <c r="W256" s="67" t="s">
        <v>265</v>
      </c>
      <c r="X256" s="67"/>
      <c r="Y256" s="87"/>
      <c r="Z256" s="3"/>
      <c r="AA256" s="2"/>
      <c r="AB256" s="7"/>
      <c r="AC256" s="5"/>
      <c r="AD256" s="5"/>
      <c r="AE256" s="5"/>
      <c r="AF256" s="5"/>
      <c r="AG256" s="14"/>
      <c r="AH256" s="2"/>
      <c r="AI256" s="2"/>
      <c r="AJ256" s="3"/>
      <c r="AK256" s="7"/>
      <c r="AL256" s="3"/>
      <c r="AM256" s="2"/>
      <c r="AN256" s="4"/>
      <c r="AO256" s="3"/>
      <c r="AP256" s="4"/>
      <c r="AQ256" s="3"/>
      <c r="AR256" s="4"/>
      <c r="AS256" s="8"/>
      <c r="AT256" s="1"/>
      <c r="AU256" s="1"/>
      <c r="AY256" s="38"/>
      <c r="AZ256" s="38"/>
      <c r="BA256" s="38"/>
      <c r="BB256" s="38"/>
    </row>
    <row r="257" spans="1:54" s="37" customFormat="1" ht="102.75" customHeight="1">
      <c r="A257" s="67" t="s">
        <v>3636</v>
      </c>
      <c r="B257" s="67" t="s">
        <v>23</v>
      </c>
      <c r="C257" s="67" t="s">
        <v>934</v>
      </c>
      <c r="D257" s="72" t="s">
        <v>935</v>
      </c>
      <c r="E257" s="67" t="s">
        <v>936</v>
      </c>
      <c r="F257" s="67" t="s">
        <v>855</v>
      </c>
      <c r="G257" s="67" t="s">
        <v>24</v>
      </c>
      <c r="H257" s="67">
        <v>0</v>
      </c>
      <c r="I257" s="67">
        <v>470000000</v>
      </c>
      <c r="J257" s="67" t="s">
        <v>25</v>
      </c>
      <c r="K257" s="67" t="s">
        <v>622</v>
      </c>
      <c r="L257" s="67" t="s">
        <v>26</v>
      </c>
      <c r="M257" s="73" t="s">
        <v>27</v>
      </c>
      <c r="N257" s="67" t="s">
        <v>647</v>
      </c>
      <c r="O257" s="67" t="s">
        <v>28</v>
      </c>
      <c r="P257" s="67" t="s">
        <v>981</v>
      </c>
      <c r="Q257" s="67" t="s">
        <v>980</v>
      </c>
      <c r="R257" s="67" t="s">
        <v>3150</v>
      </c>
      <c r="S257" s="74">
        <v>1200</v>
      </c>
      <c r="T257" s="74">
        <f t="shared" si="39"/>
        <v>0</v>
      </c>
      <c r="U257" s="74">
        <f t="shared" si="40"/>
        <v>0</v>
      </c>
      <c r="V257" s="67"/>
      <c r="W257" s="67" t="s">
        <v>265</v>
      </c>
      <c r="X257" s="67" t="s">
        <v>3389</v>
      </c>
      <c r="Y257" s="87"/>
      <c r="Z257" s="77"/>
      <c r="AA257" s="128"/>
      <c r="AB257" s="7"/>
      <c r="AC257" s="5"/>
      <c r="AD257" s="5"/>
      <c r="AE257" s="5"/>
      <c r="AF257" s="5"/>
      <c r="AG257" s="14"/>
      <c r="AH257" s="2"/>
      <c r="AI257" s="2"/>
      <c r="AJ257" s="3"/>
      <c r="AK257" s="7"/>
      <c r="AL257" s="3"/>
      <c r="AM257" s="2"/>
      <c r="AN257" s="4"/>
      <c r="AO257" s="3"/>
      <c r="AP257" s="4"/>
      <c r="AQ257" s="3"/>
      <c r="AR257" s="4"/>
      <c r="AS257" s="8"/>
      <c r="AT257" s="1"/>
      <c r="AU257" s="1"/>
      <c r="AY257" s="38"/>
      <c r="AZ257" s="38"/>
      <c r="BA257" s="38"/>
      <c r="BB257" s="38"/>
    </row>
    <row r="258" spans="1:54" s="10" customFormat="1" ht="102.75" customHeight="1">
      <c r="A258" s="67" t="s">
        <v>4136</v>
      </c>
      <c r="B258" s="67" t="s">
        <v>23</v>
      </c>
      <c r="C258" s="67" t="s">
        <v>934</v>
      </c>
      <c r="D258" s="72" t="s">
        <v>935</v>
      </c>
      <c r="E258" s="67" t="s">
        <v>936</v>
      </c>
      <c r="F258" s="67" t="s">
        <v>855</v>
      </c>
      <c r="G258" s="67" t="s">
        <v>35</v>
      </c>
      <c r="H258" s="67">
        <v>0</v>
      </c>
      <c r="I258" s="67">
        <v>470000000</v>
      </c>
      <c r="J258" s="67" t="s">
        <v>25</v>
      </c>
      <c r="K258" s="91" t="s">
        <v>4057</v>
      </c>
      <c r="L258" s="67" t="s">
        <v>26</v>
      </c>
      <c r="M258" s="73" t="s">
        <v>27</v>
      </c>
      <c r="N258" s="67" t="s">
        <v>4058</v>
      </c>
      <c r="O258" s="67" t="s">
        <v>28</v>
      </c>
      <c r="P258" s="67" t="s">
        <v>981</v>
      </c>
      <c r="Q258" s="67" t="s">
        <v>980</v>
      </c>
      <c r="R258" s="67" t="s">
        <v>1026</v>
      </c>
      <c r="S258" s="74">
        <v>1200</v>
      </c>
      <c r="T258" s="74">
        <f t="shared" si="39"/>
        <v>27600</v>
      </c>
      <c r="U258" s="74">
        <f t="shared" si="40"/>
        <v>30912.000000000004</v>
      </c>
      <c r="V258" s="67"/>
      <c r="W258" s="67" t="s">
        <v>265</v>
      </c>
      <c r="X258" s="67" t="s">
        <v>4060</v>
      </c>
      <c r="Y258" s="87"/>
      <c r="Z258" s="77"/>
      <c r="AA258" s="128"/>
      <c r="AB258" s="7"/>
      <c r="AC258" s="5"/>
      <c r="AD258" s="5"/>
      <c r="AE258" s="5"/>
      <c r="AF258" s="5"/>
      <c r="AG258" s="14"/>
      <c r="AH258" s="2"/>
      <c r="AI258" s="2"/>
      <c r="AJ258" s="3"/>
      <c r="AK258" s="7"/>
      <c r="AL258" s="3"/>
      <c r="AM258" s="2"/>
      <c r="AN258" s="4"/>
      <c r="AO258" s="3"/>
      <c r="AP258" s="4"/>
      <c r="AQ258" s="3"/>
      <c r="AR258" s="4"/>
      <c r="AS258" s="8"/>
      <c r="AT258" s="1"/>
      <c r="AU258" s="1"/>
      <c r="AY258" s="127"/>
      <c r="AZ258" s="127"/>
      <c r="BA258" s="127"/>
      <c r="BB258" s="127"/>
    </row>
    <row r="259" spans="1:54" s="37" customFormat="1" ht="82.5" customHeight="1">
      <c r="A259" s="67" t="s">
        <v>2600</v>
      </c>
      <c r="B259" s="67" t="s">
        <v>23</v>
      </c>
      <c r="C259" s="67" t="s">
        <v>934</v>
      </c>
      <c r="D259" s="72" t="s">
        <v>935</v>
      </c>
      <c r="E259" s="67" t="s">
        <v>936</v>
      </c>
      <c r="F259" s="67" t="s">
        <v>856</v>
      </c>
      <c r="G259" s="67" t="s">
        <v>24</v>
      </c>
      <c r="H259" s="67">
        <v>0</v>
      </c>
      <c r="I259" s="67">
        <v>470000000</v>
      </c>
      <c r="J259" s="67" t="s">
        <v>25</v>
      </c>
      <c r="K259" s="67" t="s">
        <v>1604</v>
      </c>
      <c r="L259" s="67" t="s">
        <v>26</v>
      </c>
      <c r="M259" s="73" t="s">
        <v>27</v>
      </c>
      <c r="N259" s="67" t="s">
        <v>647</v>
      </c>
      <c r="O259" s="67" t="s">
        <v>28</v>
      </c>
      <c r="P259" s="67" t="s">
        <v>981</v>
      </c>
      <c r="Q259" s="67" t="s">
        <v>980</v>
      </c>
      <c r="R259" s="67" t="s">
        <v>3150</v>
      </c>
      <c r="S259" s="74">
        <v>1066.6666666666667</v>
      </c>
      <c r="T259" s="74">
        <f t="shared" si="39"/>
        <v>0</v>
      </c>
      <c r="U259" s="74">
        <f t="shared" si="40"/>
        <v>0</v>
      </c>
      <c r="V259" s="67" t="s">
        <v>107</v>
      </c>
      <c r="W259" s="67" t="s">
        <v>265</v>
      </c>
      <c r="X259" s="67"/>
      <c r="Y259" s="87"/>
      <c r="Z259" s="3"/>
      <c r="AA259" s="2"/>
      <c r="AB259" s="7"/>
      <c r="AC259" s="5"/>
      <c r="AD259" s="5"/>
      <c r="AE259" s="5"/>
      <c r="AF259" s="5"/>
      <c r="AG259" s="14"/>
      <c r="AH259" s="2"/>
      <c r="AI259" s="2"/>
      <c r="AJ259" s="3"/>
      <c r="AK259" s="7"/>
      <c r="AL259" s="3"/>
      <c r="AM259" s="2"/>
      <c r="AN259" s="4"/>
      <c r="AO259" s="3"/>
      <c r="AP259" s="4"/>
      <c r="AQ259" s="3"/>
      <c r="AR259" s="4"/>
      <c r="AS259" s="8"/>
      <c r="AT259" s="1"/>
      <c r="AU259" s="1"/>
      <c r="AY259" s="38"/>
      <c r="AZ259" s="38"/>
      <c r="BA259" s="38"/>
      <c r="BB259" s="38"/>
    </row>
    <row r="260" spans="1:54" s="37" customFormat="1" ht="82.5" customHeight="1">
      <c r="A260" s="67" t="s">
        <v>3637</v>
      </c>
      <c r="B260" s="67" t="s">
        <v>23</v>
      </c>
      <c r="C260" s="67" t="s">
        <v>934</v>
      </c>
      <c r="D260" s="72" t="s">
        <v>935</v>
      </c>
      <c r="E260" s="67" t="s">
        <v>936</v>
      </c>
      <c r="F260" s="67" t="s">
        <v>856</v>
      </c>
      <c r="G260" s="67" t="s">
        <v>24</v>
      </c>
      <c r="H260" s="67">
        <v>0</v>
      </c>
      <c r="I260" s="67">
        <v>470000000</v>
      </c>
      <c r="J260" s="67" t="s">
        <v>25</v>
      </c>
      <c r="K260" s="67" t="s">
        <v>1604</v>
      </c>
      <c r="L260" s="67" t="s">
        <v>26</v>
      </c>
      <c r="M260" s="73" t="s">
        <v>27</v>
      </c>
      <c r="N260" s="67" t="s">
        <v>647</v>
      </c>
      <c r="O260" s="67" t="s">
        <v>28</v>
      </c>
      <c r="P260" s="67" t="s">
        <v>981</v>
      </c>
      <c r="Q260" s="67" t="s">
        <v>980</v>
      </c>
      <c r="R260" s="67" t="s">
        <v>3150</v>
      </c>
      <c r="S260" s="74">
        <v>1066.6666666666667</v>
      </c>
      <c r="T260" s="74">
        <f t="shared" si="39"/>
        <v>0</v>
      </c>
      <c r="U260" s="74">
        <f t="shared" si="40"/>
        <v>0</v>
      </c>
      <c r="V260" s="67"/>
      <c r="W260" s="67" t="s">
        <v>265</v>
      </c>
      <c r="X260" s="67" t="s">
        <v>669</v>
      </c>
      <c r="Y260" s="87"/>
      <c r="Z260" s="77"/>
      <c r="AA260" s="128"/>
      <c r="AB260" s="7"/>
      <c r="AC260" s="5"/>
      <c r="AD260" s="5"/>
      <c r="AE260" s="5"/>
      <c r="AF260" s="5"/>
      <c r="AG260" s="14"/>
      <c r="AH260" s="2"/>
      <c r="AI260" s="2"/>
      <c r="AJ260" s="3"/>
      <c r="AK260" s="7"/>
      <c r="AL260" s="3"/>
      <c r="AM260" s="2"/>
      <c r="AN260" s="4"/>
      <c r="AO260" s="3"/>
      <c r="AP260" s="4"/>
      <c r="AQ260" s="3"/>
      <c r="AR260" s="4"/>
      <c r="AS260" s="8"/>
      <c r="AT260" s="1"/>
      <c r="AU260" s="1"/>
      <c r="AY260" s="38"/>
      <c r="AZ260" s="38"/>
      <c r="BA260" s="38"/>
      <c r="BB260" s="38"/>
    </row>
    <row r="261" spans="1:54" s="10" customFormat="1" ht="82.5" customHeight="1">
      <c r="A261" s="67" t="s">
        <v>4137</v>
      </c>
      <c r="B261" s="67" t="s">
        <v>23</v>
      </c>
      <c r="C261" s="67" t="s">
        <v>934</v>
      </c>
      <c r="D261" s="72" t="s">
        <v>935</v>
      </c>
      <c r="E261" s="67" t="s">
        <v>936</v>
      </c>
      <c r="F261" s="67" t="s">
        <v>856</v>
      </c>
      <c r="G261" s="67" t="s">
        <v>35</v>
      </c>
      <c r="H261" s="67">
        <v>0</v>
      </c>
      <c r="I261" s="67">
        <v>470000000</v>
      </c>
      <c r="J261" s="67" t="s">
        <v>25</v>
      </c>
      <c r="K261" s="91" t="s">
        <v>4057</v>
      </c>
      <c r="L261" s="67" t="s">
        <v>26</v>
      </c>
      <c r="M261" s="73" t="s">
        <v>27</v>
      </c>
      <c r="N261" s="67" t="s">
        <v>4058</v>
      </c>
      <c r="O261" s="67" t="s">
        <v>28</v>
      </c>
      <c r="P261" s="67" t="s">
        <v>981</v>
      </c>
      <c r="Q261" s="67" t="s">
        <v>980</v>
      </c>
      <c r="R261" s="67" t="s">
        <v>757</v>
      </c>
      <c r="S261" s="74">
        <v>1066.6666666666667</v>
      </c>
      <c r="T261" s="74">
        <f t="shared" si="39"/>
        <v>16000.000000000002</v>
      </c>
      <c r="U261" s="74">
        <f t="shared" si="40"/>
        <v>17920.000000000004</v>
      </c>
      <c r="V261" s="67"/>
      <c r="W261" s="67" t="s">
        <v>265</v>
      </c>
      <c r="X261" s="67" t="s">
        <v>4060</v>
      </c>
      <c r="Y261" s="87"/>
      <c r="Z261" s="77"/>
      <c r="AA261" s="128"/>
      <c r="AB261" s="7"/>
      <c r="AC261" s="5"/>
      <c r="AD261" s="5"/>
      <c r="AE261" s="5"/>
      <c r="AF261" s="5"/>
      <c r="AG261" s="14"/>
      <c r="AH261" s="2"/>
      <c r="AI261" s="2"/>
      <c r="AJ261" s="3"/>
      <c r="AK261" s="7"/>
      <c r="AL261" s="3"/>
      <c r="AM261" s="2"/>
      <c r="AN261" s="4"/>
      <c r="AO261" s="3"/>
      <c r="AP261" s="4"/>
      <c r="AQ261" s="3"/>
      <c r="AR261" s="4"/>
      <c r="AS261" s="8"/>
      <c r="AT261" s="1"/>
      <c r="AU261" s="1"/>
      <c r="AY261" s="127"/>
      <c r="AZ261" s="127"/>
      <c r="BA261" s="127"/>
      <c r="BB261" s="127"/>
    </row>
    <row r="262" spans="1:54" s="37" customFormat="1" ht="94.5" customHeight="1">
      <c r="A262" s="67" t="s">
        <v>2601</v>
      </c>
      <c r="B262" s="67" t="s">
        <v>23</v>
      </c>
      <c r="C262" s="67" t="s">
        <v>934</v>
      </c>
      <c r="D262" s="72" t="s">
        <v>935</v>
      </c>
      <c r="E262" s="67" t="s">
        <v>936</v>
      </c>
      <c r="F262" s="67" t="s">
        <v>874</v>
      </c>
      <c r="G262" s="67" t="s">
        <v>24</v>
      </c>
      <c r="H262" s="67">
        <v>0</v>
      </c>
      <c r="I262" s="67">
        <v>470000000</v>
      </c>
      <c r="J262" s="67" t="s">
        <v>25</v>
      </c>
      <c r="K262" s="67" t="s">
        <v>1604</v>
      </c>
      <c r="L262" s="67" t="s">
        <v>26</v>
      </c>
      <c r="M262" s="73" t="s">
        <v>27</v>
      </c>
      <c r="N262" s="67" t="s">
        <v>647</v>
      </c>
      <c r="O262" s="67" t="s">
        <v>28</v>
      </c>
      <c r="P262" s="67" t="s">
        <v>981</v>
      </c>
      <c r="Q262" s="67" t="s">
        <v>980</v>
      </c>
      <c r="R262" s="67" t="s">
        <v>3150</v>
      </c>
      <c r="S262" s="74">
        <v>1200</v>
      </c>
      <c r="T262" s="74">
        <f t="shared" si="39"/>
        <v>0</v>
      </c>
      <c r="U262" s="74">
        <f t="shared" si="40"/>
        <v>0</v>
      </c>
      <c r="V262" s="67" t="s">
        <v>107</v>
      </c>
      <c r="W262" s="67" t="s">
        <v>265</v>
      </c>
      <c r="X262" s="67"/>
      <c r="Y262" s="87"/>
      <c r="Z262" s="3"/>
      <c r="AA262" s="2"/>
      <c r="AB262" s="7"/>
      <c r="AC262" s="5"/>
      <c r="AD262" s="5"/>
      <c r="AE262" s="5"/>
      <c r="AF262" s="5"/>
      <c r="AG262" s="14"/>
      <c r="AH262" s="2"/>
      <c r="AI262" s="2"/>
      <c r="AJ262" s="3"/>
      <c r="AK262" s="7"/>
      <c r="AL262" s="3"/>
      <c r="AM262" s="2"/>
      <c r="AN262" s="4"/>
      <c r="AO262" s="3"/>
      <c r="AP262" s="4"/>
      <c r="AQ262" s="3"/>
      <c r="AR262" s="4"/>
      <c r="AS262" s="8"/>
      <c r="AT262" s="1"/>
      <c r="AU262" s="1"/>
      <c r="AY262" s="38"/>
      <c r="AZ262" s="38"/>
      <c r="BA262" s="38"/>
      <c r="BB262" s="38"/>
    </row>
    <row r="263" spans="1:54" s="37" customFormat="1" ht="73.5" customHeight="1">
      <c r="A263" s="67" t="s">
        <v>3638</v>
      </c>
      <c r="B263" s="67" t="s">
        <v>23</v>
      </c>
      <c r="C263" s="67" t="s">
        <v>934</v>
      </c>
      <c r="D263" s="72" t="s">
        <v>935</v>
      </c>
      <c r="E263" s="67" t="s">
        <v>936</v>
      </c>
      <c r="F263" s="67" t="s">
        <v>874</v>
      </c>
      <c r="G263" s="67" t="s">
        <v>24</v>
      </c>
      <c r="H263" s="67">
        <v>0</v>
      </c>
      <c r="I263" s="67">
        <v>470000000</v>
      </c>
      <c r="J263" s="67" t="s">
        <v>25</v>
      </c>
      <c r="K263" s="67" t="s">
        <v>1604</v>
      </c>
      <c r="L263" s="67" t="s">
        <v>26</v>
      </c>
      <c r="M263" s="73" t="s">
        <v>27</v>
      </c>
      <c r="N263" s="67" t="s">
        <v>647</v>
      </c>
      <c r="O263" s="67" t="s">
        <v>28</v>
      </c>
      <c r="P263" s="67" t="s">
        <v>981</v>
      </c>
      <c r="Q263" s="67" t="s">
        <v>980</v>
      </c>
      <c r="R263" s="67" t="s">
        <v>3150</v>
      </c>
      <c r="S263" s="74">
        <v>1200</v>
      </c>
      <c r="T263" s="74">
        <f t="shared" si="39"/>
        <v>0</v>
      </c>
      <c r="U263" s="74">
        <f t="shared" si="40"/>
        <v>0</v>
      </c>
      <c r="V263" s="67"/>
      <c r="W263" s="67" t="s">
        <v>265</v>
      </c>
      <c r="X263" s="67" t="s">
        <v>669</v>
      </c>
      <c r="Y263" s="87"/>
      <c r="Z263" s="77"/>
      <c r="AA263" s="128"/>
      <c r="AB263" s="7"/>
      <c r="AC263" s="5"/>
      <c r="AD263" s="5"/>
      <c r="AE263" s="5"/>
      <c r="AF263" s="5"/>
      <c r="AG263" s="14"/>
      <c r="AH263" s="2"/>
      <c r="AI263" s="2"/>
      <c r="AJ263" s="3"/>
      <c r="AK263" s="7"/>
      <c r="AL263" s="3"/>
      <c r="AM263" s="2"/>
      <c r="AN263" s="4"/>
      <c r="AO263" s="3"/>
      <c r="AP263" s="4"/>
      <c r="AQ263" s="3"/>
      <c r="AR263" s="4"/>
      <c r="AS263" s="8"/>
      <c r="AT263" s="1"/>
      <c r="AU263" s="1"/>
      <c r="AY263" s="38"/>
      <c r="AZ263" s="38"/>
      <c r="BA263" s="38"/>
      <c r="BB263" s="38"/>
    </row>
    <row r="264" spans="1:54" s="25" customFormat="1" ht="78" customHeight="1">
      <c r="A264" s="67" t="s">
        <v>4138</v>
      </c>
      <c r="B264" s="67" t="s">
        <v>23</v>
      </c>
      <c r="C264" s="67" t="s">
        <v>934</v>
      </c>
      <c r="D264" s="72" t="s">
        <v>935</v>
      </c>
      <c r="E264" s="67" t="s">
        <v>936</v>
      </c>
      <c r="F264" s="67" t="s">
        <v>874</v>
      </c>
      <c r="G264" s="67" t="s">
        <v>35</v>
      </c>
      <c r="H264" s="67">
        <v>0</v>
      </c>
      <c r="I264" s="67">
        <v>470000000</v>
      </c>
      <c r="J264" s="67" t="s">
        <v>25</v>
      </c>
      <c r="K264" s="91" t="s">
        <v>4057</v>
      </c>
      <c r="L264" s="67" t="s">
        <v>26</v>
      </c>
      <c r="M264" s="73" t="s">
        <v>27</v>
      </c>
      <c r="N264" s="67" t="s">
        <v>4058</v>
      </c>
      <c r="O264" s="67" t="s">
        <v>28</v>
      </c>
      <c r="P264" s="67" t="s">
        <v>981</v>
      </c>
      <c r="Q264" s="67" t="s">
        <v>980</v>
      </c>
      <c r="R264" s="67">
        <v>10</v>
      </c>
      <c r="S264" s="74">
        <v>1200</v>
      </c>
      <c r="T264" s="74">
        <f t="shared" si="39"/>
        <v>12000</v>
      </c>
      <c r="U264" s="74">
        <f t="shared" si="40"/>
        <v>13440.000000000002</v>
      </c>
      <c r="V264" s="67"/>
      <c r="W264" s="67" t="s">
        <v>265</v>
      </c>
      <c r="X264" s="67" t="s">
        <v>4060</v>
      </c>
      <c r="Y264" s="87"/>
      <c r="Z264" s="77"/>
      <c r="AA264" s="128"/>
      <c r="AB264" s="7"/>
      <c r="AC264" s="5"/>
      <c r="AD264" s="5"/>
      <c r="AE264" s="5"/>
      <c r="AF264" s="5"/>
      <c r="AG264" s="14"/>
      <c r="AH264" s="2"/>
      <c r="AI264" s="2"/>
      <c r="AJ264" s="3"/>
      <c r="AK264" s="7"/>
      <c r="AL264" s="3"/>
      <c r="AM264" s="2"/>
      <c r="AN264" s="4"/>
      <c r="AO264" s="3"/>
      <c r="AP264" s="4"/>
      <c r="AQ264" s="3"/>
      <c r="AR264" s="4"/>
      <c r="AS264" s="8"/>
      <c r="AT264" s="1"/>
      <c r="AU264" s="1"/>
      <c r="AY264" s="56"/>
      <c r="AZ264" s="56"/>
      <c r="BA264" s="56"/>
      <c r="BB264" s="56"/>
    </row>
    <row r="265" spans="1:54" s="37" customFormat="1" ht="75" customHeight="1">
      <c r="A265" s="67" t="s">
        <v>2602</v>
      </c>
      <c r="B265" s="67" t="s">
        <v>23</v>
      </c>
      <c r="C265" s="67" t="s">
        <v>934</v>
      </c>
      <c r="D265" s="72" t="s">
        <v>935</v>
      </c>
      <c r="E265" s="67" t="s">
        <v>936</v>
      </c>
      <c r="F265" s="67" t="s">
        <v>875</v>
      </c>
      <c r="G265" s="67" t="s">
        <v>24</v>
      </c>
      <c r="H265" s="67">
        <v>0</v>
      </c>
      <c r="I265" s="67">
        <v>470000000</v>
      </c>
      <c r="J265" s="67" t="s">
        <v>25</v>
      </c>
      <c r="K265" s="67" t="s">
        <v>1604</v>
      </c>
      <c r="L265" s="67" t="s">
        <v>26</v>
      </c>
      <c r="M265" s="73" t="s">
        <v>27</v>
      </c>
      <c r="N265" s="67" t="s">
        <v>647</v>
      </c>
      <c r="O265" s="67" t="s">
        <v>28</v>
      </c>
      <c r="P265" s="67" t="s">
        <v>981</v>
      </c>
      <c r="Q265" s="67" t="s">
        <v>980</v>
      </c>
      <c r="R265" s="67" t="s">
        <v>3150</v>
      </c>
      <c r="S265" s="74">
        <v>1200</v>
      </c>
      <c r="T265" s="74">
        <f t="shared" si="39"/>
        <v>0</v>
      </c>
      <c r="U265" s="74">
        <f t="shared" si="40"/>
        <v>0</v>
      </c>
      <c r="V265" s="67" t="s">
        <v>107</v>
      </c>
      <c r="W265" s="67" t="s">
        <v>265</v>
      </c>
      <c r="X265" s="67"/>
      <c r="Y265" s="87"/>
      <c r="Z265" s="3"/>
      <c r="AA265" s="2"/>
      <c r="AB265" s="7"/>
      <c r="AC265" s="5"/>
      <c r="AD265" s="5"/>
      <c r="AE265" s="5"/>
      <c r="AF265" s="5"/>
      <c r="AG265" s="14"/>
      <c r="AH265" s="2"/>
      <c r="AI265" s="2"/>
      <c r="AJ265" s="3"/>
      <c r="AK265" s="7"/>
      <c r="AL265" s="3"/>
      <c r="AM265" s="2"/>
      <c r="AN265" s="4"/>
      <c r="AO265" s="3"/>
      <c r="AP265" s="4"/>
      <c r="AQ265" s="3"/>
      <c r="AR265" s="4"/>
      <c r="AS265" s="8"/>
      <c r="AT265" s="1"/>
      <c r="AU265" s="1"/>
      <c r="AY265" s="38"/>
      <c r="AZ265" s="38"/>
      <c r="BA265" s="38"/>
      <c r="BB265" s="38"/>
    </row>
    <row r="266" spans="1:54" s="37" customFormat="1" ht="62.25" customHeight="1">
      <c r="A266" s="67" t="s">
        <v>3639</v>
      </c>
      <c r="B266" s="67" t="s">
        <v>23</v>
      </c>
      <c r="C266" s="67" t="s">
        <v>934</v>
      </c>
      <c r="D266" s="72" t="s">
        <v>935</v>
      </c>
      <c r="E266" s="67" t="s">
        <v>936</v>
      </c>
      <c r="F266" s="67" t="s">
        <v>875</v>
      </c>
      <c r="G266" s="67" t="s">
        <v>24</v>
      </c>
      <c r="H266" s="67">
        <v>0</v>
      </c>
      <c r="I266" s="67">
        <v>470000000</v>
      </c>
      <c r="J266" s="67" t="s">
        <v>25</v>
      </c>
      <c r="K266" s="67" t="s">
        <v>1604</v>
      </c>
      <c r="L266" s="67" t="s">
        <v>26</v>
      </c>
      <c r="M266" s="73" t="s">
        <v>27</v>
      </c>
      <c r="N266" s="67" t="s">
        <v>647</v>
      </c>
      <c r="O266" s="67" t="s">
        <v>28</v>
      </c>
      <c r="P266" s="67" t="s">
        <v>981</v>
      </c>
      <c r="Q266" s="67" t="s">
        <v>980</v>
      </c>
      <c r="R266" s="67" t="s">
        <v>3150</v>
      </c>
      <c r="S266" s="74">
        <v>1200</v>
      </c>
      <c r="T266" s="74">
        <f t="shared" si="39"/>
        <v>0</v>
      </c>
      <c r="U266" s="74">
        <f t="shared" si="40"/>
        <v>0</v>
      </c>
      <c r="V266" s="67"/>
      <c r="W266" s="67" t="s">
        <v>265</v>
      </c>
      <c r="X266" s="67" t="s">
        <v>669</v>
      </c>
      <c r="Y266" s="87"/>
      <c r="Z266" s="77"/>
      <c r="AA266" s="128"/>
      <c r="AB266" s="7"/>
      <c r="AC266" s="5"/>
      <c r="AD266" s="5"/>
      <c r="AE266" s="5"/>
      <c r="AF266" s="5"/>
      <c r="AG266" s="14"/>
      <c r="AH266" s="2"/>
      <c r="AI266" s="2"/>
      <c r="AJ266" s="3"/>
      <c r="AK266" s="7"/>
      <c r="AL266" s="3"/>
      <c r="AM266" s="2"/>
      <c r="AN266" s="4"/>
      <c r="AO266" s="3"/>
      <c r="AP266" s="4"/>
      <c r="AQ266" s="3"/>
      <c r="AR266" s="4"/>
      <c r="AS266" s="8"/>
      <c r="AT266" s="1"/>
      <c r="AU266" s="1"/>
      <c r="AY266" s="38"/>
      <c r="AZ266" s="38"/>
      <c r="BA266" s="38"/>
      <c r="BB266" s="38"/>
    </row>
    <row r="267" spans="1:54" s="25" customFormat="1" ht="81" customHeight="1">
      <c r="A267" s="67" t="s">
        <v>4139</v>
      </c>
      <c r="B267" s="67" t="s">
        <v>23</v>
      </c>
      <c r="C267" s="67" t="s">
        <v>934</v>
      </c>
      <c r="D267" s="72" t="s">
        <v>935</v>
      </c>
      <c r="E267" s="67" t="s">
        <v>936</v>
      </c>
      <c r="F267" s="67" t="s">
        <v>875</v>
      </c>
      <c r="G267" s="67" t="s">
        <v>35</v>
      </c>
      <c r="H267" s="67">
        <v>0</v>
      </c>
      <c r="I267" s="67">
        <v>470000000</v>
      </c>
      <c r="J267" s="67" t="s">
        <v>25</v>
      </c>
      <c r="K267" s="91" t="s">
        <v>4057</v>
      </c>
      <c r="L267" s="67" t="s">
        <v>26</v>
      </c>
      <c r="M267" s="73" t="s">
        <v>27</v>
      </c>
      <c r="N267" s="67" t="s">
        <v>4058</v>
      </c>
      <c r="O267" s="67" t="s">
        <v>28</v>
      </c>
      <c r="P267" s="67" t="s">
        <v>981</v>
      </c>
      <c r="Q267" s="67" t="s">
        <v>980</v>
      </c>
      <c r="R267" s="67">
        <v>10</v>
      </c>
      <c r="S267" s="74">
        <v>1200</v>
      </c>
      <c r="T267" s="74">
        <f t="shared" si="39"/>
        <v>12000</v>
      </c>
      <c r="U267" s="74">
        <f t="shared" si="40"/>
        <v>13440.000000000002</v>
      </c>
      <c r="V267" s="67"/>
      <c r="W267" s="67" t="s">
        <v>265</v>
      </c>
      <c r="X267" s="67" t="s">
        <v>4060</v>
      </c>
      <c r="Y267" s="87"/>
      <c r="Z267" s="77"/>
      <c r="AA267" s="128"/>
      <c r="AB267" s="7"/>
      <c r="AC267" s="5"/>
      <c r="AD267" s="5"/>
      <c r="AE267" s="5"/>
      <c r="AF267" s="5"/>
      <c r="AG267" s="14"/>
      <c r="AH267" s="2"/>
      <c r="AI267" s="2"/>
      <c r="AJ267" s="3"/>
      <c r="AK267" s="7"/>
      <c r="AL267" s="3"/>
      <c r="AM267" s="2"/>
      <c r="AN267" s="4"/>
      <c r="AO267" s="3"/>
      <c r="AP267" s="4"/>
      <c r="AQ267" s="3"/>
      <c r="AR267" s="4"/>
      <c r="AS267" s="8"/>
      <c r="AT267" s="1"/>
      <c r="AU267" s="1"/>
      <c r="AY267" s="56"/>
      <c r="AZ267" s="56"/>
      <c r="BA267" s="56"/>
      <c r="BB267" s="56"/>
    </row>
    <row r="268" spans="1:54" s="37" customFormat="1" ht="86.25" customHeight="1">
      <c r="A268" s="67" t="s">
        <v>2603</v>
      </c>
      <c r="B268" s="67" t="s">
        <v>23</v>
      </c>
      <c r="C268" s="67" t="s">
        <v>916</v>
      </c>
      <c r="D268" s="72" t="s">
        <v>917</v>
      </c>
      <c r="E268" s="67" t="s">
        <v>918</v>
      </c>
      <c r="F268" s="67" t="s">
        <v>857</v>
      </c>
      <c r="G268" s="67" t="s">
        <v>24</v>
      </c>
      <c r="H268" s="67">
        <v>0</v>
      </c>
      <c r="I268" s="67">
        <v>470000000</v>
      </c>
      <c r="J268" s="67" t="s">
        <v>25</v>
      </c>
      <c r="K268" s="67" t="s">
        <v>1604</v>
      </c>
      <c r="L268" s="67" t="s">
        <v>26</v>
      </c>
      <c r="M268" s="73" t="s">
        <v>27</v>
      </c>
      <c r="N268" s="67" t="s">
        <v>647</v>
      </c>
      <c r="O268" s="67" t="s">
        <v>28</v>
      </c>
      <c r="P268" s="67">
        <v>796</v>
      </c>
      <c r="Q268" s="67" t="s">
        <v>29</v>
      </c>
      <c r="R268" s="67" t="s">
        <v>3150</v>
      </c>
      <c r="S268" s="74">
        <v>196</v>
      </c>
      <c r="T268" s="74">
        <f t="shared" si="39"/>
        <v>0</v>
      </c>
      <c r="U268" s="74">
        <f t="shared" si="40"/>
        <v>0</v>
      </c>
      <c r="V268" s="67"/>
      <c r="W268" s="67" t="s">
        <v>265</v>
      </c>
      <c r="X268" s="67"/>
      <c r="Y268" s="87"/>
      <c r="Z268" s="3"/>
      <c r="AA268" s="2"/>
      <c r="AB268" s="7"/>
      <c r="AC268" s="5"/>
      <c r="AD268" s="5"/>
      <c r="AE268" s="5"/>
      <c r="AF268" s="5"/>
      <c r="AG268" s="14"/>
      <c r="AH268" s="2"/>
      <c r="AI268" s="2"/>
      <c r="AJ268" s="3"/>
      <c r="AK268" s="7"/>
      <c r="AL268" s="3"/>
      <c r="AM268" s="2"/>
      <c r="AN268" s="4"/>
      <c r="AO268" s="3"/>
      <c r="AP268" s="4"/>
      <c r="AQ268" s="3"/>
      <c r="AR268" s="4"/>
      <c r="AS268" s="8"/>
      <c r="AT268" s="1"/>
      <c r="AU268" s="1"/>
      <c r="AY268" s="38"/>
      <c r="AZ268" s="38"/>
      <c r="BA268" s="38"/>
      <c r="BB268" s="38"/>
    </row>
    <row r="269" spans="1:54" s="37" customFormat="1" ht="86.25" customHeight="1">
      <c r="A269" s="67" t="s">
        <v>3640</v>
      </c>
      <c r="B269" s="67" t="s">
        <v>23</v>
      </c>
      <c r="C269" s="67" t="s">
        <v>916</v>
      </c>
      <c r="D269" s="72" t="s">
        <v>917</v>
      </c>
      <c r="E269" s="67" t="s">
        <v>918</v>
      </c>
      <c r="F269" s="67" t="s">
        <v>857</v>
      </c>
      <c r="G269" s="67" t="s">
        <v>24</v>
      </c>
      <c r="H269" s="67">
        <v>0</v>
      </c>
      <c r="I269" s="67">
        <v>470000000</v>
      </c>
      <c r="J269" s="67" t="s">
        <v>25</v>
      </c>
      <c r="K269" s="67" t="s">
        <v>622</v>
      </c>
      <c r="L269" s="67" t="s">
        <v>26</v>
      </c>
      <c r="M269" s="73" t="s">
        <v>27</v>
      </c>
      <c r="N269" s="67" t="s">
        <v>647</v>
      </c>
      <c r="O269" s="67" t="s">
        <v>28</v>
      </c>
      <c r="P269" s="67">
        <v>796</v>
      </c>
      <c r="Q269" s="67" t="s">
        <v>29</v>
      </c>
      <c r="R269" s="67" t="s">
        <v>3150</v>
      </c>
      <c r="S269" s="74">
        <v>196</v>
      </c>
      <c r="T269" s="74">
        <f t="shared" si="39"/>
        <v>0</v>
      </c>
      <c r="U269" s="74">
        <f t="shared" si="40"/>
        <v>0</v>
      </c>
      <c r="V269" s="67"/>
      <c r="W269" s="67" t="s">
        <v>265</v>
      </c>
      <c r="X269" s="67" t="s">
        <v>3205</v>
      </c>
      <c r="Y269" s="87"/>
      <c r="Z269" s="77"/>
      <c r="AA269" s="128"/>
      <c r="AB269" s="7"/>
      <c r="AC269" s="5"/>
      <c r="AD269" s="5"/>
      <c r="AE269" s="5"/>
      <c r="AF269" s="5"/>
      <c r="AG269" s="14"/>
      <c r="AH269" s="2"/>
      <c r="AI269" s="2"/>
      <c r="AJ269" s="3"/>
      <c r="AK269" s="7"/>
      <c r="AL269" s="3"/>
      <c r="AM269" s="2"/>
      <c r="AN269" s="4"/>
      <c r="AO269" s="3"/>
      <c r="AP269" s="4"/>
      <c r="AQ269" s="3"/>
      <c r="AR269" s="4"/>
      <c r="AS269" s="8"/>
      <c r="AT269" s="1"/>
      <c r="AU269" s="1"/>
      <c r="AY269" s="38"/>
      <c r="AZ269" s="38"/>
      <c r="BA269" s="38"/>
      <c r="BB269" s="38"/>
    </row>
    <row r="270" spans="1:54" s="37" customFormat="1" ht="86.25" customHeight="1">
      <c r="A270" s="67" t="s">
        <v>4140</v>
      </c>
      <c r="B270" s="67" t="s">
        <v>23</v>
      </c>
      <c r="C270" s="67" t="s">
        <v>916</v>
      </c>
      <c r="D270" s="72" t="s">
        <v>917</v>
      </c>
      <c r="E270" s="67" t="s">
        <v>918</v>
      </c>
      <c r="F270" s="67" t="s">
        <v>857</v>
      </c>
      <c r="G270" s="67" t="s">
        <v>35</v>
      </c>
      <c r="H270" s="67">
        <v>0</v>
      </c>
      <c r="I270" s="67">
        <v>470000000</v>
      </c>
      <c r="J270" s="67" t="s">
        <v>25</v>
      </c>
      <c r="K270" s="91" t="s">
        <v>4057</v>
      </c>
      <c r="L270" s="67" t="s">
        <v>26</v>
      </c>
      <c r="M270" s="73" t="s">
        <v>27</v>
      </c>
      <c r="N270" s="67" t="s">
        <v>4058</v>
      </c>
      <c r="O270" s="67" t="s">
        <v>28</v>
      </c>
      <c r="P270" s="67">
        <v>796</v>
      </c>
      <c r="Q270" s="67" t="s">
        <v>29</v>
      </c>
      <c r="R270" s="67">
        <v>10</v>
      </c>
      <c r="S270" s="74">
        <v>196</v>
      </c>
      <c r="T270" s="74">
        <f t="shared" si="39"/>
        <v>1960</v>
      </c>
      <c r="U270" s="74">
        <f t="shared" si="40"/>
        <v>2195.2000000000003</v>
      </c>
      <c r="V270" s="67"/>
      <c r="W270" s="67" t="s">
        <v>265</v>
      </c>
      <c r="X270" s="67" t="s">
        <v>4060</v>
      </c>
      <c r="Y270" s="87"/>
      <c r="Z270" s="77"/>
      <c r="AA270" s="128"/>
      <c r="AB270" s="7"/>
      <c r="AC270" s="5"/>
      <c r="AD270" s="5"/>
      <c r="AE270" s="5"/>
      <c r="AF270" s="5"/>
      <c r="AG270" s="14"/>
      <c r="AH270" s="2"/>
      <c r="AI270" s="2"/>
      <c r="AJ270" s="3"/>
      <c r="AK270" s="7"/>
      <c r="AL270" s="3"/>
      <c r="AM270" s="2"/>
      <c r="AN270" s="4"/>
      <c r="AO270" s="3"/>
      <c r="AP270" s="4"/>
      <c r="AQ270" s="3"/>
      <c r="AR270" s="4"/>
      <c r="AS270" s="8"/>
      <c r="AT270" s="1"/>
      <c r="AU270" s="1"/>
      <c r="AY270" s="38"/>
      <c r="AZ270" s="38"/>
      <c r="BA270" s="38"/>
      <c r="BB270" s="38"/>
    </row>
    <row r="271" spans="1:54" s="37" customFormat="1" ht="96" customHeight="1">
      <c r="A271" s="67" t="s">
        <v>2604</v>
      </c>
      <c r="B271" s="67" t="s">
        <v>23</v>
      </c>
      <c r="C271" s="67" t="s">
        <v>919</v>
      </c>
      <c r="D271" s="72" t="s">
        <v>917</v>
      </c>
      <c r="E271" s="67" t="s">
        <v>920</v>
      </c>
      <c r="F271" s="67" t="s">
        <v>858</v>
      </c>
      <c r="G271" s="67" t="s">
        <v>24</v>
      </c>
      <c r="H271" s="67">
        <v>0</v>
      </c>
      <c r="I271" s="67">
        <v>470000000</v>
      </c>
      <c r="J271" s="67" t="s">
        <v>25</v>
      </c>
      <c r="K271" s="67" t="s">
        <v>1604</v>
      </c>
      <c r="L271" s="67" t="s">
        <v>26</v>
      </c>
      <c r="M271" s="73" t="s">
        <v>27</v>
      </c>
      <c r="N271" s="67" t="s">
        <v>647</v>
      </c>
      <c r="O271" s="67" t="s">
        <v>28</v>
      </c>
      <c r="P271" s="67">
        <v>796</v>
      </c>
      <c r="Q271" s="67" t="s">
        <v>29</v>
      </c>
      <c r="R271" s="67" t="s">
        <v>3150</v>
      </c>
      <c r="S271" s="74">
        <v>230</v>
      </c>
      <c r="T271" s="74">
        <f t="shared" si="39"/>
        <v>0</v>
      </c>
      <c r="U271" s="74">
        <f t="shared" si="40"/>
        <v>0</v>
      </c>
      <c r="V271" s="67"/>
      <c r="W271" s="67" t="s">
        <v>265</v>
      </c>
      <c r="X271" s="67"/>
      <c r="Y271" s="87"/>
      <c r="Z271" s="3"/>
      <c r="AA271" s="2"/>
      <c r="AB271" s="7"/>
      <c r="AC271" s="5"/>
      <c r="AD271" s="5"/>
      <c r="AE271" s="5"/>
      <c r="AF271" s="5"/>
      <c r="AG271" s="14"/>
      <c r="AH271" s="2"/>
      <c r="AI271" s="2"/>
      <c r="AJ271" s="3"/>
      <c r="AK271" s="7"/>
      <c r="AL271" s="3"/>
      <c r="AM271" s="2"/>
      <c r="AN271" s="4"/>
      <c r="AO271" s="3"/>
      <c r="AP271" s="4"/>
      <c r="AQ271" s="3"/>
      <c r="AR271" s="4"/>
      <c r="AS271" s="8"/>
      <c r="AT271" s="1"/>
      <c r="AU271" s="1"/>
      <c r="AY271" s="38"/>
      <c r="AZ271" s="38"/>
      <c r="BA271" s="38"/>
      <c r="BB271" s="38"/>
    </row>
    <row r="272" spans="1:54" s="37" customFormat="1" ht="96" customHeight="1">
      <c r="A272" s="67" t="s">
        <v>3750</v>
      </c>
      <c r="B272" s="67" t="s">
        <v>23</v>
      </c>
      <c r="C272" s="67" t="s">
        <v>919</v>
      </c>
      <c r="D272" s="72" t="s">
        <v>917</v>
      </c>
      <c r="E272" s="67" t="s">
        <v>920</v>
      </c>
      <c r="F272" s="67" t="s">
        <v>858</v>
      </c>
      <c r="G272" s="67" t="s">
        <v>24</v>
      </c>
      <c r="H272" s="67">
        <v>0</v>
      </c>
      <c r="I272" s="67">
        <v>470000000</v>
      </c>
      <c r="J272" s="67" t="s">
        <v>25</v>
      </c>
      <c r="K272" s="67" t="s">
        <v>622</v>
      </c>
      <c r="L272" s="67" t="s">
        <v>26</v>
      </c>
      <c r="M272" s="73" t="s">
        <v>27</v>
      </c>
      <c r="N272" s="67" t="s">
        <v>647</v>
      </c>
      <c r="O272" s="67" t="s">
        <v>28</v>
      </c>
      <c r="P272" s="67">
        <v>796</v>
      </c>
      <c r="Q272" s="67" t="s">
        <v>29</v>
      </c>
      <c r="R272" s="67" t="s">
        <v>3150</v>
      </c>
      <c r="S272" s="74">
        <v>230</v>
      </c>
      <c r="T272" s="74">
        <f t="shared" si="39"/>
        <v>0</v>
      </c>
      <c r="U272" s="74">
        <f t="shared" si="40"/>
        <v>0</v>
      </c>
      <c r="V272" s="67"/>
      <c r="W272" s="67" t="s">
        <v>265</v>
      </c>
      <c r="X272" s="67" t="s">
        <v>3205</v>
      </c>
      <c r="Y272" s="87"/>
      <c r="Z272" s="77"/>
      <c r="AA272" s="128"/>
      <c r="AB272" s="7"/>
      <c r="AC272" s="5"/>
      <c r="AD272" s="5"/>
      <c r="AE272" s="5"/>
      <c r="AF272" s="5"/>
      <c r="AG272" s="14"/>
      <c r="AH272" s="2"/>
      <c r="AI272" s="2"/>
      <c r="AJ272" s="3"/>
      <c r="AK272" s="7"/>
      <c r="AL272" s="3"/>
      <c r="AM272" s="2"/>
      <c r="AN272" s="4"/>
      <c r="AO272" s="3"/>
      <c r="AP272" s="4"/>
      <c r="AQ272" s="3"/>
      <c r="AR272" s="4"/>
      <c r="AS272" s="8"/>
      <c r="AT272" s="1"/>
      <c r="AU272" s="1"/>
      <c r="AY272" s="38"/>
      <c r="AZ272" s="38"/>
      <c r="BA272" s="38"/>
      <c r="BB272" s="38"/>
    </row>
    <row r="273" spans="1:59" s="37" customFormat="1" ht="61.5" customHeight="1">
      <c r="A273" s="67" t="s">
        <v>4141</v>
      </c>
      <c r="B273" s="67" t="s">
        <v>23</v>
      </c>
      <c r="C273" s="67" t="s">
        <v>919</v>
      </c>
      <c r="D273" s="72" t="s">
        <v>917</v>
      </c>
      <c r="E273" s="67" t="s">
        <v>920</v>
      </c>
      <c r="F273" s="67" t="s">
        <v>858</v>
      </c>
      <c r="G273" s="67" t="s">
        <v>35</v>
      </c>
      <c r="H273" s="67">
        <v>0</v>
      </c>
      <c r="I273" s="67">
        <v>470000000</v>
      </c>
      <c r="J273" s="67" t="s">
        <v>25</v>
      </c>
      <c r="K273" s="91" t="s">
        <v>4057</v>
      </c>
      <c r="L273" s="67" t="s">
        <v>26</v>
      </c>
      <c r="M273" s="73" t="s">
        <v>27</v>
      </c>
      <c r="N273" s="67" t="s">
        <v>4058</v>
      </c>
      <c r="O273" s="67" t="s">
        <v>28</v>
      </c>
      <c r="P273" s="67">
        <v>796</v>
      </c>
      <c r="Q273" s="67" t="s">
        <v>29</v>
      </c>
      <c r="R273" s="67">
        <v>20</v>
      </c>
      <c r="S273" s="74">
        <v>230</v>
      </c>
      <c r="T273" s="74">
        <f t="shared" si="39"/>
        <v>4600</v>
      </c>
      <c r="U273" s="74">
        <f t="shared" si="40"/>
        <v>5152.0000000000009</v>
      </c>
      <c r="V273" s="67"/>
      <c r="W273" s="67" t="s">
        <v>265</v>
      </c>
      <c r="X273" s="67" t="s">
        <v>4060</v>
      </c>
      <c r="Y273" s="87"/>
      <c r="Z273" s="77"/>
      <c r="AA273" s="128"/>
      <c r="AB273" s="7"/>
      <c r="AC273" s="5"/>
      <c r="AD273" s="5"/>
      <c r="AE273" s="5"/>
      <c r="AF273" s="5"/>
      <c r="AG273" s="14"/>
      <c r="AH273" s="2"/>
      <c r="AI273" s="2"/>
      <c r="AJ273" s="3"/>
      <c r="AK273" s="7"/>
      <c r="AL273" s="3"/>
      <c r="AM273" s="2"/>
      <c r="AN273" s="4"/>
      <c r="AO273" s="3"/>
      <c r="AP273" s="4"/>
      <c r="AQ273" s="3"/>
      <c r="AR273" s="4"/>
      <c r="AS273" s="8"/>
      <c r="AT273" s="1"/>
      <c r="AU273" s="1"/>
      <c r="AY273" s="38"/>
      <c r="AZ273" s="38"/>
      <c r="BA273" s="38"/>
      <c r="BB273" s="38"/>
    </row>
    <row r="274" spans="1:59" s="319" customFormat="1" ht="99" customHeight="1">
      <c r="A274" s="67" t="s">
        <v>2605</v>
      </c>
      <c r="B274" s="67" t="s">
        <v>23</v>
      </c>
      <c r="C274" s="67" t="s">
        <v>1603</v>
      </c>
      <c r="D274" s="72" t="s">
        <v>663</v>
      </c>
      <c r="E274" s="67" t="s">
        <v>664</v>
      </c>
      <c r="F274" s="67" t="s">
        <v>1066</v>
      </c>
      <c r="G274" s="67" t="s">
        <v>24</v>
      </c>
      <c r="H274" s="67">
        <v>0</v>
      </c>
      <c r="I274" s="67">
        <v>470000000</v>
      </c>
      <c r="J274" s="67" t="s">
        <v>25</v>
      </c>
      <c r="K274" s="67" t="s">
        <v>1604</v>
      </c>
      <c r="L274" s="67" t="s">
        <v>26</v>
      </c>
      <c r="M274" s="73" t="s">
        <v>27</v>
      </c>
      <c r="N274" s="67" t="s">
        <v>647</v>
      </c>
      <c r="O274" s="67" t="s">
        <v>28</v>
      </c>
      <c r="P274" s="67">
        <v>796</v>
      </c>
      <c r="Q274" s="67" t="s">
        <v>29</v>
      </c>
      <c r="R274" s="67" t="s">
        <v>3150</v>
      </c>
      <c r="S274" s="74">
        <v>1000</v>
      </c>
      <c r="T274" s="74">
        <f t="shared" si="39"/>
        <v>0</v>
      </c>
      <c r="U274" s="74">
        <f t="shared" si="40"/>
        <v>0</v>
      </c>
      <c r="V274" s="67"/>
      <c r="W274" s="67" t="s">
        <v>265</v>
      </c>
      <c r="X274" s="67"/>
      <c r="Y274" s="75"/>
      <c r="Z274" s="76"/>
      <c r="AA274" s="75"/>
      <c r="AB274" s="77"/>
      <c r="AC274" s="78"/>
      <c r="AD274" s="78"/>
      <c r="AE274" s="78"/>
      <c r="AF274" s="78"/>
      <c r="AG274" s="79"/>
      <c r="AH274" s="75"/>
      <c r="AI274" s="75"/>
      <c r="AJ274" s="76"/>
      <c r="AK274" s="77"/>
      <c r="AL274" s="76"/>
      <c r="AM274" s="75"/>
      <c r="AN274" s="80"/>
      <c r="AO274" s="76"/>
      <c r="AP274" s="80"/>
      <c r="AQ274" s="76"/>
      <c r="AR274" s="80"/>
      <c r="AS274" s="81"/>
      <c r="AT274" s="82"/>
      <c r="AU274" s="82"/>
      <c r="AV274" s="317"/>
      <c r="AW274" s="317"/>
      <c r="AX274" s="317"/>
      <c r="AY274" s="318"/>
      <c r="AZ274" s="318"/>
      <c r="BA274" s="318"/>
      <c r="BB274" s="318"/>
      <c r="BC274" s="317"/>
      <c r="BD274" s="317"/>
      <c r="BE274" s="317"/>
      <c r="BF274" s="317"/>
      <c r="BG274" s="317"/>
    </row>
    <row r="275" spans="1:59" s="25" customFormat="1" ht="99" customHeight="1">
      <c r="A275" s="67" t="s">
        <v>3505</v>
      </c>
      <c r="B275" s="67" t="s">
        <v>23</v>
      </c>
      <c r="C275" s="67" t="s">
        <v>1603</v>
      </c>
      <c r="D275" s="72" t="s">
        <v>663</v>
      </c>
      <c r="E275" s="67" t="s">
        <v>664</v>
      </c>
      <c r="F275" s="67" t="s">
        <v>1066</v>
      </c>
      <c r="G275" s="67" t="s">
        <v>24</v>
      </c>
      <c r="H275" s="67">
        <v>0</v>
      </c>
      <c r="I275" s="67">
        <v>470000000</v>
      </c>
      <c r="J275" s="67" t="s">
        <v>25</v>
      </c>
      <c r="K275" s="67" t="s">
        <v>3504</v>
      </c>
      <c r="L275" s="67" t="s">
        <v>26</v>
      </c>
      <c r="M275" s="73" t="s">
        <v>27</v>
      </c>
      <c r="N275" s="67" t="s">
        <v>647</v>
      </c>
      <c r="O275" s="67" t="s">
        <v>28</v>
      </c>
      <c r="P275" s="67">
        <v>796</v>
      </c>
      <c r="Q275" s="67" t="s">
        <v>29</v>
      </c>
      <c r="R275" s="67">
        <v>5</v>
      </c>
      <c r="S275" s="74">
        <v>1000</v>
      </c>
      <c r="T275" s="74">
        <f t="shared" si="39"/>
        <v>5000</v>
      </c>
      <c r="U275" s="74">
        <f t="shared" si="40"/>
        <v>5600.0000000000009</v>
      </c>
      <c r="V275" s="67"/>
      <c r="W275" s="67" t="s">
        <v>265</v>
      </c>
      <c r="X275" s="67" t="s">
        <v>3205</v>
      </c>
      <c r="Y275" s="75"/>
      <c r="Z275" s="76"/>
      <c r="AA275" s="75"/>
      <c r="AB275" s="77"/>
      <c r="AC275" s="78"/>
      <c r="AD275" s="78"/>
      <c r="AE275" s="78"/>
      <c r="AF275" s="78"/>
      <c r="AG275" s="79"/>
      <c r="AH275" s="75"/>
      <c r="AI275" s="75"/>
      <c r="AJ275" s="76"/>
      <c r="AK275" s="77"/>
      <c r="AL275" s="76"/>
      <c r="AM275" s="75"/>
      <c r="AN275" s="80"/>
      <c r="AO275" s="76"/>
      <c r="AP275" s="80"/>
      <c r="AQ275" s="76"/>
      <c r="AR275" s="80"/>
      <c r="AS275" s="81"/>
      <c r="AT275" s="82"/>
      <c r="AU275" s="82"/>
      <c r="AV275" s="323"/>
      <c r="AW275" s="323"/>
      <c r="AX275" s="323"/>
      <c r="AY275" s="324"/>
      <c r="AZ275" s="324"/>
      <c r="BA275" s="324"/>
      <c r="BB275" s="324"/>
      <c r="BC275" s="323"/>
      <c r="BD275" s="323"/>
      <c r="BE275" s="323"/>
      <c r="BF275" s="323"/>
      <c r="BG275" s="323"/>
    </row>
    <row r="276" spans="1:59" s="319" customFormat="1" ht="69" customHeight="1">
      <c r="A276" s="67" t="s">
        <v>2606</v>
      </c>
      <c r="B276" s="67" t="s">
        <v>23</v>
      </c>
      <c r="C276" s="67" t="s">
        <v>1047</v>
      </c>
      <c r="D276" s="72" t="s">
        <v>1048</v>
      </c>
      <c r="E276" s="67" t="s">
        <v>1049</v>
      </c>
      <c r="F276" s="67" t="s">
        <v>1045</v>
      </c>
      <c r="G276" s="67" t="s">
        <v>24</v>
      </c>
      <c r="H276" s="67">
        <v>0</v>
      </c>
      <c r="I276" s="67">
        <v>470000000</v>
      </c>
      <c r="J276" s="67" t="s">
        <v>25</v>
      </c>
      <c r="K276" s="67" t="s">
        <v>1604</v>
      </c>
      <c r="L276" s="67" t="s">
        <v>26</v>
      </c>
      <c r="M276" s="73" t="s">
        <v>27</v>
      </c>
      <c r="N276" s="67" t="s">
        <v>647</v>
      </c>
      <c r="O276" s="67" t="s">
        <v>28</v>
      </c>
      <c r="P276" s="67">
        <v>796</v>
      </c>
      <c r="Q276" s="67" t="s">
        <v>29</v>
      </c>
      <c r="R276" s="67" t="s">
        <v>3150</v>
      </c>
      <c r="S276" s="74">
        <v>900</v>
      </c>
      <c r="T276" s="74">
        <f t="shared" si="39"/>
        <v>0</v>
      </c>
      <c r="U276" s="74">
        <f t="shared" si="40"/>
        <v>0</v>
      </c>
      <c r="V276" s="67"/>
      <c r="W276" s="67" t="s">
        <v>265</v>
      </c>
      <c r="X276" s="67"/>
      <c r="Y276" s="75"/>
      <c r="Z276" s="76"/>
      <c r="AA276" s="75"/>
      <c r="AB276" s="77"/>
      <c r="AC276" s="78"/>
      <c r="AD276" s="78"/>
      <c r="AE276" s="78"/>
      <c r="AF276" s="78"/>
      <c r="AG276" s="79"/>
      <c r="AH276" s="75"/>
      <c r="AI276" s="75"/>
      <c r="AJ276" s="76"/>
      <c r="AK276" s="77"/>
      <c r="AL276" s="76"/>
      <c r="AM276" s="75"/>
      <c r="AN276" s="80"/>
      <c r="AO276" s="76"/>
      <c r="AP276" s="80"/>
      <c r="AQ276" s="76"/>
      <c r="AR276" s="80"/>
      <c r="AS276" s="81"/>
      <c r="AT276" s="82"/>
      <c r="AU276" s="82"/>
      <c r="AV276" s="317"/>
      <c r="AW276" s="317"/>
      <c r="AX276" s="317"/>
      <c r="AY276" s="318"/>
      <c r="AZ276" s="318"/>
      <c r="BA276" s="318"/>
      <c r="BB276" s="318"/>
      <c r="BC276" s="317"/>
      <c r="BD276" s="317"/>
      <c r="BE276" s="317"/>
      <c r="BF276" s="317"/>
      <c r="BG276" s="317"/>
    </row>
    <row r="277" spans="1:59" s="25" customFormat="1" ht="69" customHeight="1">
      <c r="A277" s="67" t="s">
        <v>3506</v>
      </c>
      <c r="B277" s="67" t="s">
        <v>23</v>
      </c>
      <c r="C277" s="67" t="s">
        <v>1047</v>
      </c>
      <c r="D277" s="72" t="s">
        <v>1048</v>
      </c>
      <c r="E277" s="67" t="s">
        <v>1049</v>
      </c>
      <c r="F277" s="67" t="s">
        <v>1045</v>
      </c>
      <c r="G277" s="67" t="s">
        <v>24</v>
      </c>
      <c r="H277" s="67">
        <v>0</v>
      </c>
      <c r="I277" s="67">
        <v>470000000</v>
      </c>
      <c r="J277" s="67" t="s">
        <v>25</v>
      </c>
      <c r="K277" s="67" t="s">
        <v>3504</v>
      </c>
      <c r="L277" s="67" t="s">
        <v>26</v>
      </c>
      <c r="M277" s="73" t="s">
        <v>27</v>
      </c>
      <c r="N277" s="67" t="s">
        <v>647</v>
      </c>
      <c r="O277" s="67" t="s">
        <v>28</v>
      </c>
      <c r="P277" s="67">
        <v>796</v>
      </c>
      <c r="Q277" s="67" t="s">
        <v>29</v>
      </c>
      <c r="R277" s="67">
        <v>2</v>
      </c>
      <c r="S277" s="74">
        <v>900</v>
      </c>
      <c r="T277" s="74">
        <f t="shared" si="39"/>
        <v>1800</v>
      </c>
      <c r="U277" s="74">
        <f t="shared" si="40"/>
        <v>2016.0000000000002</v>
      </c>
      <c r="V277" s="67"/>
      <c r="W277" s="67" t="s">
        <v>265</v>
      </c>
      <c r="X277" s="67" t="s">
        <v>3205</v>
      </c>
      <c r="Y277" s="75"/>
      <c r="Z277" s="76"/>
      <c r="AA277" s="75"/>
      <c r="AB277" s="77"/>
      <c r="AC277" s="78"/>
      <c r="AD277" s="78"/>
      <c r="AE277" s="78"/>
      <c r="AF277" s="78"/>
      <c r="AG277" s="79"/>
      <c r="AH277" s="75"/>
      <c r="AI277" s="75"/>
      <c r="AJ277" s="76"/>
      <c r="AK277" s="77"/>
      <c r="AL277" s="76"/>
      <c r="AM277" s="75"/>
      <c r="AN277" s="80"/>
      <c r="AO277" s="76"/>
      <c r="AP277" s="80"/>
      <c r="AQ277" s="76"/>
      <c r="AR277" s="80"/>
      <c r="AS277" s="81"/>
      <c r="AT277" s="82"/>
      <c r="AU277" s="82"/>
      <c r="AV277" s="323"/>
      <c r="AW277" s="323"/>
      <c r="AX277" s="323"/>
      <c r="AY277" s="324"/>
      <c r="AZ277" s="324"/>
      <c r="BA277" s="324"/>
      <c r="BB277" s="324"/>
      <c r="BC277" s="323"/>
      <c r="BD277" s="323"/>
      <c r="BE277" s="323"/>
      <c r="BF277" s="323"/>
      <c r="BG277" s="323"/>
    </row>
    <row r="278" spans="1:59" s="319" customFormat="1" ht="94.5" customHeight="1">
      <c r="A278" s="67" t="s">
        <v>2607</v>
      </c>
      <c r="B278" s="67" t="s">
        <v>23</v>
      </c>
      <c r="C278" s="68" t="s">
        <v>1050</v>
      </c>
      <c r="D278" s="126" t="s">
        <v>1051</v>
      </c>
      <c r="E278" s="68" t="s">
        <v>1508</v>
      </c>
      <c r="F278" s="67" t="s">
        <v>1046</v>
      </c>
      <c r="G278" s="67" t="s">
        <v>24</v>
      </c>
      <c r="H278" s="67">
        <v>0</v>
      </c>
      <c r="I278" s="67">
        <v>470000000</v>
      </c>
      <c r="J278" s="67" t="s">
        <v>25</v>
      </c>
      <c r="K278" s="67" t="s">
        <v>1604</v>
      </c>
      <c r="L278" s="67" t="s">
        <v>26</v>
      </c>
      <c r="M278" s="73" t="s">
        <v>27</v>
      </c>
      <c r="N278" s="67" t="s">
        <v>647</v>
      </c>
      <c r="O278" s="67" t="s">
        <v>28</v>
      </c>
      <c r="P278" s="67" t="s">
        <v>981</v>
      </c>
      <c r="Q278" s="68" t="s">
        <v>980</v>
      </c>
      <c r="R278" s="67" t="s">
        <v>3150</v>
      </c>
      <c r="S278" s="74">
        <v>1200</v>
      </c>
      <c r="T278" s="74">
        <f t="shared" si="39"/>
        <v>0</v>
      </c>
      <c r="U278" s="74">
        <f t="shared" si="40"/>
        <v>0</v>
      </c>
      <c r="V278" s="67"/>
      <c r="W278" s="67" t="s">
        <v>265</v>
      </c>
      <c r="X278" s="67"/>
      <c r="Y278" s="75"/>
      <c r="Z278" s="76"/>
      <c r="AA278" s="75"/>
      <c r="AB278" s="77"/>
      <c r="AC278" s="78"/>
      <c r="AD278" s="78"/>
      <c r="AE278" s="78"/>
      <c r="AF278" s="78"/>
      <c r="AG278" s="79"/>
      <c r="AH278" s="75"/>
      <c r="AI278" s="75"/>
      <c r="AJ278" s="76"/>
      <c r="AK278" s="77"/>
      <c r="AL278" s="76"/>
      <c r="AM278" s="75"/>
      <c r="AN278" s="80"/>
      <c r="AO278" s="76"/>
      <c r="AP278" s="80"/>
      <c r="AQ278" s="76"/>
      <c r="AR278" s="80"/>
      <c r="AS278" s="81"/>
      <c r="AT278" s="82"/>
      <c r="AU278" s="82"/>
      <c r="AV278" s="317"/>
      <c r="AW278" s="317"/>
      <c r="AX278" s="317"/>
      <c r="AY278" s="318"/>
      <c r="AZ278" s="318"/>
      <c r="BA278" s="318"/>
      <c r="BB278" s="318"/>
      <c r="BC278" s="317"/>
      <c r="BD278" s="317"/>
      <c r="BE278" s="317"/>
      <c r="BF278" s="317"/>
      <c r="BG278" s="317"/>
    </row>
    <row r="279" spans="1:59" s="25" customFormat="1" ht="94.5" customHeight="1">
      <c r="A279" s="67" t="s">
        <v>3507</v>
      </c>
      <c r="B279" s="67" t="s">
        <v>23</v>
      </c>
      <c r="C279" s="68" t="s">
        <v>1050</v>
      </c>
      <c r="D279" s="126" t="s">
        <v>1051</v>
      </c>
      <c r="E279" s="68" t="s">
        <v>1508</v>
      </c>
      <c r="F279" s="67" t="s">
        <v>1046</v>
      </c>
      <c r="G279" s="67" t="s">
        <v>24</v>
      </c>
      <c r="H279" s="67">
        <v>0</v>
      </c>
      <c r="I279" s="67">
        <v>470000000</v>
      </c>
      <c r="J279" s="67" t="s">
        <v>25</v>
      </c>
      <c r="K279" s="67" t="s">
        <v>3504</v>
      </c>
      <c r="L279" s="67" t="s">
        <v>26</v>
      </c>
      <c r="M279" s="73" t="s">
        <v>27</v>
      </c>
      <c r="N279" s="67" t="s">
        <v>647</v>
      </c>
      <c r="O279" s="67" t="s">
        <v>28</v>
      </c>
      <c r="P279" s="67" t="s">
        <v>981</v>
      </c>
      <c r="Q279" s="68" t="s">
        <v>980</v>
      </c>
      <c r="R279" s="67">
        <v>60</v>
      </c>
      <c r="S279" s="74">
        <v>1200</v>
      </c>
      <c r="T279" s="74">
        <f t="shared" si="39"/>
        <v>72000</v>
      </c>
      <c r="U279" s="74">
        <f t="shared" si="40"/>
        <v>80640.000000000015</v>
      </c>
      <c r="V279" s="67"/>
      <c r="W279" s="67" t="s">
        <v>265</v>
      </c>
      <c r="X279" s="67" t="s">
        <v>3205</v>
      </c>
      <c r="Y279" s="75"/>
      <c r="Z279" s="76"/>
      <c r="AA279" s="75"/>
      <c r="AB279" s="77"/>
      <c r="AC279" s="78"/>
      <c r="AD279" s="78"/>
      <c r="AE279" s="78"/>
      <c r="AF279" s="78"/>
      <c r="AG279" s="79"/>
      <c r="AH279" s="75"/>
      <c r="AI279" s="75"/>
      <c r="AJ279" s="76"/>
      <c r="AK279" s="77"/>
      <c r="AL279" s="76"/>
      <c r="AM279" s="75"/>
      <c r="AN279" s="80"/>
      <c r="AO279" s="76"/>
      <c r="AP279" s="80"/>
      <c r="AQ279" s="76"/>
      <c r="AR279" s="80"/>
      <c r="AS279" s="81"/>
      <c r="AT279" s="82"/>
      <c r="AU279" s="82"/>
      <c r="AV279" s="323"/>
      <c r="AW279" s="323"/>
      <c r="AX279" s="323"/>
      <c r="AY279" s="324"/>
      <c r="AZ279" s="324"/>
      <c r="BA279" s="324"/>
      <c r="BB279" s="324"/>
      <c r="BC279" s="323"/>
      <c r="BD279" s="323"/>
      <c r="BE279" s="323"/>
      <c r="BF279" s="323"/>
      <c r="BG279" s="323"/>
    </row>
    <row r="280" spans="1:59" s="319" customFormat="1" ht="106.5" customHeight="1">
      <c r="A280" s="67" t="s">
        <v>2608</v>
      </c>
      <c r="B280" s="67" t="s">
        <v>23</v>
      </c>
      <c r="C280" s="67" t="s">
        <v>1122</v>
      </c>
      <c r="D280" s="72" t="s">
        <v>1123</v>
      </c>
      <c r="E280" s="67" t="s">
        <v>1124</v>
      </c>
      <c r="F280" s="67" t="s">
        <v>1052</v>
      </c>
      <c r="G280" s="67" t="s">
        <v>24</v>
      </c>
      <c r="H280" s="67">
        <v>0</v>
      </c>
      <c r="I280" s="67">
        <v>470000000</v>
      </c>
      <c r="J280" s="67" t="s">
        <v>25</v>
      </c>
      <c r="K280" s="67" t="s">
        <v>1604</v>
      </c>
      <c r="L280" s="67" t="s">
        <v>26</v>
      </c>
      <c r="M280" s="73" t="s">
        <v>27</v>
      </c>
      <c r="N280" s="67" t="s">
        <v>647</v>
      </c>
      <c r="O280" s="67" t="s">
        <v>28</v>
      </c>
      <c r="P280" s="67">
        <v>796</v>
      </c>
      <c r="Q280" s="67" t="s">
        <v>29</v>
      </c>
      <c r="R280" s="67" t="s">
        <v>3150</v>
      </c>
      <c r="S280" s="74">
        <v>21000</v>
      </c>
      <c r="T280" s="74">
        <f t="shared" si="39"/>
        <v>0</v>
      </c>
      <c r="U280" s="74">
        <f t="shared" si="40"/>
        <v>0</v>
      </c>
      <c r="V280" s="67"/>
      <c r="W280" s="67" t="s">
        <v>265</v>
      </c>
      <c r="X280" s="67" t="s">
        <v>1130</v>
      </c>
      <c r="Y280" s="75"/>
      <c r="Z280" s="76"/>
      <c r="AA280" s="75"/>
      <c r="AB280" s="77"/>
      <c r="AC280" s="78"/>
      <c r="AD280" s="78"/>
      <c r="AE280" s="78"/>
      <c r="AF280" s="78"/>
      <c r="AG280" s="79"/>
      <c r="AH280" s="75"/>
      <c r="AI280" s="75"/>
      <c r="AJ280" s="76"/>
      <c r="AK280" s="77"/>
      <c r="AL280" s="76"/>
      <c r="AM280" s="75"/>
      <c r="AN280" s="80"/>
      <c r="AO280" s="76"/>
      <c r="AP280" s="80"/>
      <c r="AQ280" s="76"/>
      <c r="AR280" s="80"/>
      <c r="AS280" s="81"/>
      <c r="AT280" s="82"/>
      <c r="AU280" s="82"/>
      <c r="AV280" s="317"/>
      <c r="AW280" s="317"/>
      <c r="AX280" s="317"/>
      <c r="AY280" s="318"/>
      <c r="AZ280" s="318"/>
      <c r="BA280" s="318"/>
      <c r="BB280" s="318"/>
      <c r="BC280" s="317"/>
      <c r="BD280" s="317"/>
      <c r="BE280" s="317"/>
      <c r="BF280" s="317"/>
      <c r="BG280" s="317"/>
    </row>
    <row r="281" spans="1:59" s="25" customFormat="1" ht="106.5" customHeight="1">
      <c r="A281" s="67" t="s">
        <v>3508</v>
      </c>
      <c r="B281" s="67" t="s">
        <v>23</v>
      </c>
      <c r="C281" s="67" t="s">
        <v>1122</v>
      </c>
      <c r="D281" s="72" t="s">
        <v>1123</v>
      </c>
      <c r="E281" s="67" t="s">
        <v>1124</v>
      </c>
      <c r="F281" s="67" t="s">
        <v>1052</v>
      </c>
      <c r="G281" s="67" t="s">
        <v>24</v>
      </c>
      <c r="H281" s="67">
        <v>0</v>
      </c>
      <c r="I281" s="67">
        <v>470000000</v>
      </c>
      <c r="J281" s="67" t="s">
        <v>25</v>
      </c>
      <c r="K281" s="67" t="s">
        <v>3504</v>
      </c>
      <c r="L281" s="67" t="s">
        <v>26</v>
      </c>
      <c r="M281" s="73" t="s">
        <v>27</v>
      </c>
      <c r="N281" s="67" t="s">
        <v>647</v>
      </c>
      <c r="O281" s="67" t="s">
        <v>28</v>
      </c>
      <c r="P281" s="67">
        <v>796</v>
      </c>
      <c r="Q281" s="67" t="s">
        <v>29</v>
      </c>
      <c r="R281" s="67">
        <v>4</v>
      </c>
      <c r="S281" s="74">
        <v>21000</v>
      </c>
      <c r="T281" s="74">
        <f t="shared" si="39"/>
        <v>84000</v>
      </c>
      <c r="U281" s="74">
        <f t="shared" si="40"/>
        <v>94080.000000000015</v>
      </c>
      <c r="V281" s="67"/>
      <c r="W281" s="67" t="s">
        <v>265</v>
      </c>
      <c r="X281" s="67" t="s">
        <v>3205</v>
      </c>
      <c r="Y281" s="75"/>
      <c r="Z281" s="76"/>
      <c r="AA281" s="75"/>
      <c r="AB281" s="77"/>
      <c r="AC281" s="78"/>
      <c r="AD281" s="78"/>
      <c r="AE281" s="78"/>
      <c r="AF281" s="78"/>
      <c r="AG281" s="79"/>
      <c r="AH281" s="75"/>
      <c r="AI281" s="75"/>
      <c r="AJ281" s="76"/>
      <c r="AK281" s="77"/>
      <c r="AL281" s="76"/>
      <c r="AM281" s="75"/>
      <c r="AN281" s="80"/>
      <c r="AO281" s="76"/>
      <c r="AP281" s="80"/>
      <c r="AQ281" s="76"/>
      <c r="AR281" s="80"/>
      <c r="AS281" s="81"/>
      <c r="AT281" s="82"/>
      <c r="AU281" s="82"/>
      <c r="AV281" s="323"/>
      <c r="AW281" s="323"/>
      <c r="AX281" s="323"/>
      <c r="AY281" s="324"/>
      <c r="AZ281" s="324"/>
      <c r="BA281" s="324"/>
      <c r="BB281" s="324"/>
      <c r="BC281" s="323"/>
      <c r="BD281" s="323"/>
      <c r="BE281" s="323"/>
      <c r="BF281" s="323"/>
      <c r="BG281" s="323"/>
    </row>
    <row r="282" spans="1:59" s="319" customFormat="1" ht="108.75" customHeight="1">
      <c r="A282" s="67" t="s">
        <v>2609</v>
      </c>
      <c r="B282" s="67" t="s">
        <v>23</v>
      </c>
      <c r="C282" s="67" t="s">
        <v>1128</v>
      </c>
      <c r="D282" s="72" t="s">
        <v>1123</v>
      </c>
      <c r="E282" s="67" t="s">
        <v>1127</v>
      </c>
      <c r="F282" s="67" t="s">
        <v>1053</v>
      </c>
      <c r="G282" s="67" t="s">
        <v>24</v>
      </c>
      <c r="H282" s="67">
        <v>0</v>
      </c>
      <c r="I282" s="67">
        <v>470000000</v>
      </c>
      <c r="J282" s="67" t="s">
        <v>25</v>
      </c>
      <c r="K282" s="67" t="s">
        <v>1604</v>
      </c>
      <c r="L282" s="67" t="s">
        <v>26</v>
      </c>
      <c r="M282" s="73" t="s">
        <v>27</v>
      </c>
      <c r="N282" s="67" t="s">
        <v>647</v>
      </c>
      <c r="O282" s="67" t="s">
        <v>28</v>
      </c>
      <c r="P282" s="67">
        <v>796</v>
      </c>
      <c r="Q282" s="67" t="s">
        <v>29</v>
      </c>
      <c r="R282" s="67" t="s">
        <v>3150</v>
      </c>
      <c r="S282" s="74">
        <v>24000</v>
      </c>
      <c r="T282" s="74">
        <f t="shared" si="39"/>
        <v>0</v>
      </c>
      <c r="U282" s="74">
        <f t="shared" si="40"/>
        <v>0</v>
      </c>
      <c r="V282" s="67"/>
      <c r="W282" s="67" t="s">
        <v>265</v>
      </c>
      <c r="X282" s="67"/>
      <c r="Y282" s="75"/>
      <c r="Z282" s="76"/>
      <c r="AA282" s="75"/>
      <c r="AB282" s="77"/>
      <c r="AC282" s="78"/>
      <c r="AD282" s="78"/>
      <c r="AE282" s="78"/>
      <c r="AF282" s="78"/>
      <c r="AG282" s="79"/>
      <c r="AH282" s="75"/>
      <c r="AI282" s="75"/>
      <c r="AJ282" s="76"/>
      <c r="AK282" s="77"/>
      <c r="AL282" s="76"/>
      <c r="AM282" s="75"/>
      <c r="AN282" s="80"/>
      <c r="AO282" s="76"/>
      <c r="AP282" s="80"/>
      <c r="AQ282" s="76"/>
      <c r="AR282" s="80"/>
      <c r="AS282" s="81"/>
      <c r="AT282" s="82"/>
      <c r="AU282" s="82"/>
      <c r="AV282" s="317"/>
      <c r="AW282" s="317"/>
      <c r="AX282" s="317"/>
      <c r="AY282" s="318"/>
      <c r="AZ282" s="318"/>
      <c r="BA282" s="318"/>
      <c r="BB282" s="318"/>
      <c r="BC282" s="317"/>
      <c r="BD282" s="317"/>
      <c r="BE282" s="317"/>
      <c r="BF282" s="317"/>
      <c r="BG282" s="317"/>
    </row>
    <row r="283" spans="1:59" s="25" customFormat="1" ht="108.75" customHeight="1">
      <c r="A283" s="67" t="s">
        <v>3509</v>
      </c>
      <c r="B283" s="67" t="s">
        <v>23</v>
      </c>
      <c r="C283" s="67" t="s">
        <v>1128</v>
      </c>
      <c r="D283" s="72" t="s">
        <v>1123</v>
      </c>
      <c r="E283" s="67" t="s">
        <v>1127</v>
      </c>
      <c r="F283" s="67" t="s">
        <v>1053</v>
      </c>
      <c r="G283" s="67" t="s">
        <v>24</v>
      </c>
      <c r="H283" s="67">
        <v>0</v>
      </c>
      <c r="I283" s="67">
        <v>470000000</v>
      </c>
      <c r="J283" s="67" t="s">
        <v>25</v>
      </c>
      <c r="K283" s="67" t="s">
        <v>3504</v>
      </c>
      <c r="L283" s="67" t="s">
        <v>26</v>
      </c>
      <c r="M283" s="73" t="s">
        <v>27</v>
      </c>
      <c r="N283" s="67" t="s">
        <v>647</v>
      </c>
      <c r="O283" s="67" t="s">
        <v>28</v>
      </c>
      <c r="P283" s="67">
        <v>796</v>
      </c>
      <c r="Q283" s="67" t="s">
        <v>29</v>
      </c>
      <c r="R283" s="67">
        <v>4</v>
      </c>
      <c r="S283" s="74">
        <v>24000</v>
      </c>
      <c r="T283" s="74">
        <f t="shared" si="39"/>
        <v>96000</v>
      </c>
      <c r="U283" s="74">
        <f t="shared" si="40"/>
        <v>107520.00000000001</v>
      </c>
      <c r="V283" s="67"/>
      <c r="W283" s="67" t="s">
        <v>265</v>
      </c>
      <c r="X283" s="67" t="s">
        <v>3205</v>
      </c>
      <c r="Y283" s="75"/>
      <c r="Z283" s="76"/>
      <c r="AA283" s="75"/>
      <c r="AB283" s="77"/>
      <c r="AC283" s="78"/>
      <c r="AD283" s="78"/>
      <c r="AE283" s="78"/>
      <c r="AF283" s="78"/>
      <c r="AG283" s="79"/>
      <c r="AH283" s="75"/>
      <c r="AI283" s="75"/>
      <c r="AJ283" s="76"/>
      <c r="AK283" s="77"/>
      <c r="AL283" s="76"/>
      <c r="AM283" s="75"/>
      <c r="AN283" s="80"/>
      <c r="AO283" s="76"/>
      <c r="AP283" s="80"/>
      <c r="AQ283" s="76"/>
      <c r="AR283" s="80"/>
      <c r="AS283" s="81"/>
      <c r="AT283" s="82"/>
      <c r="AU283" s="82"/>
      <c r="AV283" s="323"/>
      <c r="AW283" s="323"/>
      <c r="AX283" s="323"/>
      <c r="AY283" s="324"/>
      <c r="AZ283" s="324"/>
      <c r="BA283" s="324"/>
      <c r="BB283" s="324"/>
      <c r="BC283" s="323"/>
      <c r="BD283" s="323"/>
      <c r="BE283" s="323"/>
      <c r="BF283" s="323"/>
      <c r="BG283" s="323"/>
    </row>
    <row r="284" spans="1:59" s="319" customFormat="1" ht="122.25" customHeight="1">
      <c r="A284" s="67" t="s">
        <v>2610</v>
      </c>
      <c r="B284" s="67" t="s">
        <v>23</v>
      </c>
      <c r="C284" s="67" t="s">
        <v>1554</v>
      </c>
      <c r="D284" s="72" t="s">
        <v>1123</v>
      </c>
      <c r="E284" s="67" t="s">
        <v>1555</v>
      </c>
      <c r="F284" s="67" t="s">
        <v>1119</v>
      </c>
      <c r="G284" s="67" t="s">
        <v>24</v>
      </c>
      <c r="H284" s="67">
        <v>0</v>
      </c>
      <c r="I284" s="67">
        <v>470000000</v>
      </c>
      <c r="J284" s="67" t="s">
        <v>25</v>
      </c>
      <c r="K284" s="67" t="s">
        <v>1604</v>
      </c>
      <c r="L284" s="67" t="s">
        <v>26</v>
      </c>
      <c r="M284" s="73" t="s">
        <v>27</v>
      </c>
      <c r="N284" s="67" t="s">
        <v>647</v>
      </c>
      <c r="O284" s="67" t="s">
        <v>28</v>
      </c>
      <c r="P284" s="67">
        <v>796</v>
      </c>
      <c r="Q284" s="67" t="s">
        <v>29</v>
      </c>
      <c r="R284" s="67" t="s">
        <v>3150</v>
      </c>
      <c r="S284" s="74">
        <v>30000</v>
      </c>
      <c r="T284" s="74">
        <f t="shared" ref="T284:T347" si="43">S284*R284</f>
        <v>0</v>
      </c>
      <c r="U284" s="74">
        <f t="shared" ref="U284:U347" si="44">T284*1.12</f>
        <v>0</v>
      </c>
      <c r="V284" s="67"/>
      <c r="W284" s="67" t="s">
        <v>265</v>
      </c>
      <c r="X284" s="67"/>
      <c r="Y284" s="75"/>
      <c r="Z284" s="76"/>
      <c r="AA284" s="75"/>
      <c r="AB284" s="77"/>
      <c r="AC284" s="78"/>
      <c r="AD284" s="78"/>
      <c r="AE284" s="78"/>
      <c r="AF284" s="78"/>
      <c r="AG284" s="79"/>
      <c r="AH284" s="75"/>
      <c r="AI284" s="75"/>
      <c r="AJ284" s="76"/>
      <c r="AK284" s="77"/>
      <c r="AL284" s="76"/>
      <c r="AM284" s="75"/>
      <c r="AN284" s="80"/>
      <c r="AO284" s="76"/>
      <c r="AP284" s="80"/>
      <c r="AQ284" s="76"/>
      <c r="AR284" s="80"/>
      <c r="AS284" s="81"/>
      <c r="AT284" s="82"/>
      <c r="AU284" s="82"/>
      <c r="AV284" s="317"/>
      <c r="AW284" s="317"/>
      <c r="AX284" s="317"/>
      <c r="AY284" s="318"/>
      <c r="AZ284" s="318"/>
      <c r="BA284" s="318"/>
      <c r="BB284" s="318"/>
      <c r="BC284" s="317"/>
      <c r="BD284" s="317"/>
      <c r="BE284" s="317"/>
      <c r="BF284" s="317"/>
      <c r="BG284" s="317"/>
    </row>
    <row r="285" spans="1:59" s="25" customFormat="1" ht="122.25" customHeight="1">
      <c r="A285" s="67" t="s">
        <v>3510</v>
      </c>
      <c r="B285" s="67" t="s">
        <v>23</v>
      </c>
      <c r="C285" s="67" t="s">
        <v>1554</v>
      </c>
      <c r="D285" s="72" t="s">
        <v>1123</v>
      </c>
      <c r="E285" s="67" t="s">
        <v>1555</v>
      </c>
      <c r="F285" s="67" t="s">
        <v>1119</v>
      </c>
      <c r="G285" s="67" t="s">
        <v>24</v>
      </c>
      <c r="H285" s="67">
        <v>0</v>
      </c>
      <c r="I285" s="67">
        <v>470000000</v>
      </c>
      <c r="J285" s="67" t="s">
        <v>25</v>
      </c>
      <c r="K285" s="67" t="s">
        <v>3504</v>
      </c>
      <c r="L285" s="67" t="s">
        <v>26</v>
      </c>
      <c r="M285" s="73" t="s">
        <v>27</v>
      </c>
      <c r="N285" s="67" t="s">
        <v>647</v>
      </c>
      <c r="O285" s="67" t="s">
        <v>28</v>
      </c>
      <c r="P285" s="67">
        <v>796</v>
      </c>
      <c r="Q285" s="67" t="s">
        <v>29</v>
      </c>
      <c r="R285" s="67">
        <v>6</v>
      </c>
      <c r="S285" s="74">
        <v>30000</v>
      </c>
      <c r="T285" s="74">
        <f t="shared" si="43"/>
        <v>180000</v>
      </c>
      <c r="U285" s="74">
        <f t="shared" si="44"/>
        <v>201600.00000000003</v>
      </c>
      <c r="V285" s="67"/>
      <c r="W285" s="67" t="s">
        <v>265</v>
      </c>
      <c r="X285" s="67" t="s">
        <v>3205</v>
      </c>
      <c r="Y285" s="75"/>
      <c r="Z285" s="76"/>
      <c r="AA285" s="75"/>
      <c r="AB285" s="77"/>
      <c r="AC285" s="78"/>
      <c r="AD285" s="78"/>
      <c r="AE285" s="78"/>
      <c r="AF285" s="78"/>
      <c r="AG285" s="79"/>
      <c r="AH285" s="75"/>
      <c r="AI285" s="75"/>
      <c r="AJ285" s="76"/>
      <c r="AK285" s="77"/>
      <c r="AL285" s="76"/>
      <c r="AM285" s="75"/>
      <c r="AN285" s="80"/>
      <c r="AO285" s="76"/>
      <c r="AP285" s="80"/>
      <c r="AQ285" s="76"/>
      <c r="AR285" s="80"/>
      <c r="AS285" s="81"/>
      <c r="AT285" s="82"/>
      <c r="AU285" s="82"/>
      <c r="AV285" s="323"/>
      <c r="AW285" s="323"/>
      <c r="AX285" s="323"/>
      <c r="AY285" s="324"/>
      <c r="AZ285" s="324"/>
      <c r="BA285" s="324"/>
      <c r="BB285" s="324"/>
      <c r="BC285" s="323"/>
      <c r="BD285" s="323"/>
      <c r="BE285" s="323"/>
      <c r="BF285" s="323"/>
      <c r="BG285" s="323"/>
    </row>
    <row r="286" spans="1:59" s="319" customFormat="1" ht="99" customHeight="1">
      <c r="A286" s="67" t="s">
        <v>2611</v>
      </c>
      <c r="B286" s="67" t="s">
        <v>23</v>
      </c>
      <c r="C286" s="67" t="s">
        <v>1185</v>
      </c>
      <c r="D286" s="72" t="s">
        <v>1123</v>
      </c>
      <c r="E286" s="67" t="s">
        <v>3132</v>
      </c>
      <c r="F286" s="67" t="s">
        <v>1075</v>
      </c>
      <c r="G286" s="67" t="s">
        <v>24</v>
      </c>
      <c r="H286" s="67">
        <v>0</v>
      </c>
      <c r="I286" s="67">
        <v>470000000</v>
      </c>
      <c r="J286" s="67" t="s">
        <v>25</v>
      </c>
      <c r="K286" s="67" t="s">
        <v>1604</v>
      </c>
      <c r="L286" s="67" t="s">
        <v>26</v>
      </c>
      <c r="M286" s="73" t="s">
        <v>27</v>
      </c>
      <c r="N286" s="67" t="s">
        <v>647</v>
      </c>
      <c r="O286" s="67" t="s">
        <v>28</v>
      </c>
      <c r="P286" s="67">
        <v>796</v>
      </c>
      <c r="Q286" s="67" t="s">
        <v>29</v>
      </c>
      <c r="R286" s="67" t="s">
        <v>3150</v>
      </c>
      <c r="S286" s="74">
        <v>20000</v>
      </c>
      <c r="T286" s="74">
        <f t="shared" si="43"/>
        <v>0</v>
      </c>
      <c r="U286" s="74">
        <f t="shared" si="44"/>
        <v>0</v>
      </c>
      <c r="V286" s="67"/>
      <c r="W286" s="67" t="s">
        <v>265</v>
      </c>
      <c r="X286" s="67"/>
      <c r="Y286" s="75"/>
      <c r="Z286" s="76"/>
      <c r="AA286" s="75"/>
      <c r="AB286" s="77"/>
      <c r="AC286" s="78"/>
      <c r="AD286" s="78"/>
      <c r="AE286" s="78"/>
      <c r="AF286" s="78"/>
      <c r="AG286" s="79"/>
      <c r="AH286" s="75"/>
      <c r="AI286" s="75"/>
      <c r="AJ286" s="76"/>
      <c r="AK286" s="77"/>
      <c r="AL286" s="76"/>
      <c r="AM286" s="75"/>
      <c r="AN286" s="80"/>
      <c r="AO286" s="76"/>
      <c r="AP286" s="80"/>
      <c r="AQ286" s="76"/>
      <c r="AR286" s="80"/>
      <c r="AS286" s="81"/>
      <c r="AT286" s="82"/>
      <c r="AU286" s="82"/>
      <c r="AV286" s="317"/>
      <c r="AW286" s="317"/>
      <c r="AX286" s="317"/>
      <c r="AY286" s="318"/>
      <c r="AZ286" s="318"/>
      <c r="BA286" s="318"/>
      <c r="BB286" s="318"/>
      <c r="BC286" s="317"/>
      <c r="BD286" s="317"/>
      <c r="BE286" s="317"/>
      <c r="BF286" s="317"/>
      <c r="BG286" s="317"/>
    </row>
    <row r="287" spans="1:59" s="25" customFormat="1" ht="99" customHeight="1">
      <c r="A287" s="67" t="s">
        <v>3511</v>
      </c>
      <c r="B287" s="67" t="s">
        <v>23</v>
      </c>
      <c r="C287" s="67" t="s">
        <v>1185</v>
      </c>
      <c r="D287" s="72" t="s">
        <v>1123</v>
      </c>
      <c r="E287" s="67" t="s">
        <v>3132</v>
      </c>
      <c r="F287" s="67" t="s">
        <v>1075</v>
      </c>
      <c r="G287" s="67" t="s">
        <v>24</v>
      </c>
      <c r="H287" s="67">
        <v>0</v>
      </c>
      <c r="I287" s="67">
        <v>470000000</v>
      </c>
      <c r="J287" s="67" t="s">
        <v>25</v>
      </c>
      <c r="K287" s="67" t="s">
        <v>3504</v>
      </c>
      <c r="L287" s="67" t="s">
        <v>26</v>
      </c>
      <c r="M287" s="73" t="s">
        <v>27</v>
      </c>
      <c r="N287" s="67" t="s">
        <v>647</v>
      </c>
      <c r="O287" s="67" t="s">
        <v>28</v>
      </c>
      <c r="P287" s="67">
        <v>796</v>
      </c>
      <c r="Q287" s="67" t="s">
        <v>29</v>
      </c>
      <c r="R287" s="67">
        <v>2</v>
      </c>
      <c r="S287" s="74">
        <v>20000</v>
      </c>
      <c r="T287" s="74">
        <f t="shared" si="43"/>
        <v>40000</v>
      </c>
      <c r="U287" s="74">
        <f t="shared" si="44"/>
        <v>44800.000000000007</v>
      </c>
      <c r="V287" s="67"/>
      <c r="W287" s="67" t="s">
        <v>265</v>
      </c>
      <c r="X287" s="67" t="s">
        <v>3205</v>
      </c>
      <c r="Y287" s="75"/>
      <c r="Z287" s="76"/>
      <c r="AA287" s="75"/>
      <c r="AB287" s="77"/>
      <c r="AC287" s="78"/>
      <c r="AD287" s="78"/>
      <c r="AE287" s="78"/>
      <c r="AF287" s="78"/>
      <c r="AG287" s="79"/>
      <c r="AH287" s="75"/>
      <c r="AI287" s="75"/>
      <c r="AJ287" s="76"/>
      <c r="AK287" s="77"/>
      <c r="AL287" s="76"/>
      <c r="AM287" s="75"/>
      <c r="AN287" s="80"/>
      <c r="AO287" s="76"/>
      <c r="AP287" s="80"/>
      <c r="AQ287" s="76"/>
      <c r="AR287" s="80"/>
      <c r="AS287" s="81"/>
      <c r="AT287" s="82"/>
      <c r="AU287" s="82"/>
      <c r="AV287" s="323"/>
      <c r="AW287" s="323"/>
      <c r="AX287" s="323"/>
      <c r="AY287" s="324"/>
      <c r="AZ287" s="324"/>
      <c r="BA287" s="324"/>
      <c r="BB287" s="324"/>
      <c r="BC287" s="323"/>
      <c r="BD287" s="323"/>
      <c r="BE287" s="323"/>
      <c r="BF287" s="323"/>
      <c r="BG287" s="323"/>
    </row>
    <row r="288" spans="1:59" s="319" customFormat="1" ht="78" customHeight="1">
      <c r="A288" s="67" t="s">
        <v>2612</v>
      </c>
      <c r="B288" s="67" t="s">
        <v>23</v>
      </c>
      <c r="C288" s="67" t="s">
        <v>1176</v>
      </c>
      <c r="D288" s="72" t="s">
        <v>1123</v>
      </c>
      <c r="E288" s="67" t="s">
        <v>3131</v>
      </c>
      <c r="F288" s="67" t="s">
        <v>1076</v>
      </c>
      <c r="G288" s="67" t="s">
        <v>24</v>
      </c>
      <c r="H288" s="67">
        <v>0</v>
      </c>
      <c r="I288" s="67">
        <v>470000000</v>
      </c>
      <c r="J288" s="67" t="s">
        <v>25</v>
      </c>
      <c r="K288" s="67" t="s">
        <v>1604</v>
      </c>
      <c r="L288" s="67" t="s">
        <v>26</v>
      </c>
      <c r="M288" s="73" t="s">
        <v>27</v>
      </c>
      <c r="N288" s="67" t="s">
        <v>647</v>
      </c>
      <c r="O288" s="67" t="s">
        <v>28</v>
      </c>
      <c r="P288" s="67">
        <v>796</v>
      </c>
      <c r="Q288" s="67" t="s">
        <v>29</v>
      </c>
      <c r="R288" s="67" t="s">
        <v>3150</v>
      </c>
      <c r="S288" s="74">
        <v>25000</v>
      </c>
      <c r="T288" s="74">
        <f t="shared" si="43"/>
        <v>0</v>
      </c>
      <c r="U288" s="74">
        <f t="shared" si="44"/>
        <v>0</v>
      </c>
      <c r="V288" s="67"/>
      <c r="W288" s="67" t="s">
        <v>265</v>
      </c>
      <c r="X288" s="67"/>
      <c r="Y288" s="75"/>
      <c r="Z288" s="76"/>
      <c r="AA288" s="75"/>
      <c r="AB288" s="77"/>
      <c r="AC288" s="78"/>
      <c r="AD288" s="78"/>
      <c r="AE288" s="78"/>
      <c r="AF288" s="78"/>
      <c r="AG288" s="79"/>
      <c r="AH288" s="75"/>
      <c r="AI288" s="75"/>
      <c r="AJ288" s="76"/>
      <c r="AK288" s="77"/>
      <c r="AL288" s="76"/>
      <c r="AM288" s="75"/>
      <c r="AN288" s="80"/>
      <c r="AO288" s="76"/>
      <c r="AP288" s="80"/>
      <c r="AQ288" s="76"/>
      <c r="AR288" s="80"/>
      <c r="AS288" s="81"/>
      <c r="AT288" s="82"/>
      <c r="AU288" s="82"/>
      <c r="AV288" s="317"/>
      <c r="AW288" s="317"/>
      <c r="AX288" s="317"/>
      <c r="AY288" s="318"/>
      <c r="AZ288" s="318"/>
      <c r="BA288" s="318"/>
      <c r="BB288" s="318"/>
      <c r="BC288" s="317"/>
      <c r="BD288" s="317"/>
      <c r="BE288" s="317"/>
      <c r="BF288" s="317"/>
      <c r="BG288" s="317"/>
    </row>
    <row r="289" spans="1:59" s="25" customFormat="1" ht="78" customHeight="1">
      <c r="A289" s="67" t="s">
        <v>3512</v>
      </c>
      <c r="B289" s="67" t="s">
        <v>23</v>
      </c>
      <c r="C289" s="67" t="s">
        <v>1176</v>
      </c>
      <c r="D289" s="72" t="s">
        <v>1123</v>
      </c>
      <c r="E289" s="67" t="s">
        <v>3131</v>
      </c>
      <c r="F289" s="67" t="s">
        <v>1076</v>
      </c>
      <c r="G289" s="67" t="s">
        <v>24</v>
      </c>
      <c r="H289" s="67">
        <v>0</v>
      </c>
      <c r="I289" s="67">
        <v>470000000</v>
      </c>
      <c r="J289" s="67" t="s">
        <v>25</v>
      </c>
      <c r="K289" s="67" t="s">
        <v>3504</v>
      </c>
      <c r="L289" s="67" t="s">
        <v>26</v>
      </c>
      <c r="M289" s="73" t="s">
        <v>27</v>
      </c>
      <c r="N289" s="67" t="s">
        <v>647</v>
      </c>
      <c r="O289" s="67" t="s">
        <v>28</v>
      </c>
      <c r="P289" s="67">
        <v>796</v>
      </c>
      <c r="Q289" s="67" t="s">
        <v>29</v>
      </c>
      <c r="R289" s="67">
        <v>2</v>
      </c>
      <c r="S289" s="74">
        <v>25000</v>
      </c>
      <c r="T289" s="74">
        <f t="shared" si="43"/>
        <v>50000</v>
      </c>
      <c r="U289" s="74">
        <f t="shared" si="44"/>
        <v>56000.000000000007</v>
      </c>
      <c r="V289" s="67"/>
      <c r="W289" s="67" t="s">
        <v>265</v>
      </c>
      <c r="X289" s="67" t="s">
        <v>3205</v>
      </c>
      <c r="Y289" s="75"/>
      <c r="Z289" s="76"/>
      <c r="AA289" s="75"/>
      <c r="AB289" s="77"/>
      <c r="AC289" s="78"/>
      <c r="AD289" s="78"/>
      <c r="AE289" s="78"/>
      <c r="AF289" s="78"/>
      <c r="AG289" s="79"/>
      <c r="AH289" s="75"/>
      <c r="AI289" s="75"/>
      <c r="AJ289" s="76"/>
      <c r="AK289" s="77"/>
      <c r="AL289" s="76"/>
      <c r="AM289" s="75"/>
      <c r="AN289" s="80"/>
      <c r="AO289" s="76"/>
      <c r="AP289" s="80"/>
      <c r="AQ289" s="76"/>
      <c r="AR289" s="80"/>
      <c r="AS289" s="81"/>
      <c r="AT289" s="82"/>
      <c r="AU289" s="82"/>
      <c r="AV289" s="323"/>
      <c r="AW289" s="323"/>
      <c r="AX289" s="323"/>
      <c r="AY289" s="324"/>
      <c r="AZ289" s="324"/>
      <c r="BA289" s="324"/>
      <c r="BB289" s="324"/>
      <c r="BC289" s="323"/>
      <c r="BD289" s="323"/>
      <c r="BE289" s="323"/>
      <c r="BF289" s="323"/>
      <c r="BG289" s="323"/>
    </row>
    <row r="290" spans="1:59" s="319" customFormat="1" ht="113.25" customHeight="1">
      <c r="A290" s="67" t="s">
        <v>2613</v>
      </c>
      <c r="B290" s="67" t="s">
        <v>23</v>
      </c>
      <c r="C290" s="67" t="s">
        <v>1177</v>
      </c>
      <c r="D290" s="72" t="s">
        <v>1123</v>
      </c>
      <c r="E290" s="67" t="s">
        <v>1178</v>
      </c>
      <c r="F290" s="67" t="s">
        <v>1057</v>
      </c>
      <c r="G290" s="67" t="s">
        <v>24</v>
      </c>
      <c r="H290" s="67">
        <v>0</v>
      </c>
      <c r="I290" s="67">
        <v>470000000</v>
      </c>
      <c r="J290" s="67" t="s">
        <v>25</v>
      </c>
      <c r="K290" s="67" t="s">
        <v>1604</v>
      </c>
      <c r="L290" s="67" t="s">
        <v>26</v>
      </c>
      <c r="M290" s="73" t="s">
        <v>27</v>
      </c>
      <c r="N290" s="67" t="s">
        <v>647</v>
      </c>
      <c r="O290" s="67" t="s">
        <v>28</v>
      </c>
      <c r="P290" s="67">
        <v>796</v>
      </c>
      <c r="Q290" s="67" t="s">
        <v>29</v>
      </c>
      <c r="R290" s="67" t="s">
        <v>3150</v>
      </c>
      <c r="S290" s="74">
        <v>21000</v>
      </c>
      <c r="T290" s="74">
        <f t="shared" si="43"/>
        <v>0</v>
      </c>
      <c r="U290" s="74">
        <f t="shared" si="44"/>
        <v>0</v>
      </c>
      <c r="V290" s="67"/>
      <c r="W290" s="67" t="s">
        <v>265</v>
      </c>
      <c r="X290" s="67"/>
      <c r="Y290" s="75"/>
      <c r="Z290" s="76"/>
      <c r="AA290" s="75"/>
      <c r="AB290" s="77"/>
      <c r="AC290" s="78"/>
      <c r="AD290" s="78"/>
      <c r="AE290" s="78"/>
      <c r="AF290" s="78"/>
      <c r="AG290" s="79"/>
      <c r="AH290" s="75"/>
      <c r="AI290" s="75"/>
      <c r="AJ290" s="76"/>
      <c r="AK290" s="77"/>
      <c r="AL290" s="76"/>
      <c r="AM290" s="75"/>
      <c r="AN290" s="80"/>
      <c r="AO290" s="76"/>
      <c r="AP290" s="80"/>
      <c r="AQ290" s="76"/>
      <c r="AR290" s="80"/>
      <c r="AS290" s="81"/>
      <c r="AT290" s="82"/>
      <c r="AU290" s="82"/>
      <c r="AV290" s="317"/>
      <c r="AW290" s="317"/>
      <c r="AX290" s="317"/>
      <c r="AY290" s="318"/>
      <c r="AZ290" s="318"/>
      <c r="BA290" s="318"/>
      <c r="BB290" s="318"/>
      <c r="BC290" s="317"/>
      <c r="BD290" s="317"/>
      <c r="BE290" s="317"/>
      <c r="BF290" s="317"/>
      <c r="BG290" s="317"/>
    </row>
    <row r="291" spans="1:59" s="25" customFormat="1" ht="113.25" customHeight="1">
      <c r="A291" s="67" t="s">
        <v>3513</v>
      </c>
      <c r="B291" s="67" t="s">
        <v>23</v>
      </c>
      <c r="C291" s="67" t="s">
        <v>1177</v>
      </c>
      <c r="D291" s="72" t="s">
        <v>1123</v>
      </c>
      <c r="E291" s="67" t="s">
        <v>1178</v>
      </c>
      <c r="F291" s="67" t="s">
        <v>1057</v>
      </c>
      <c r="G291" s="67" t="s">
        <v>24</v>
      </c>
      <c r="H291" s="67">
        <v>0</v>
      </c>
      <c r="I291" s="67">
        <v>470000000</v>
      </c>
      <c r="J291" s="67" t="s">
        <v>25</v>
      </c>
      <c r="K291" s="67" t="s">
        <v>3504</v>
      </c>
      <c r="L291" s="67" t="s">
        <v>26</v>
      </c>
      <c r="M291" s="73" t="s">
        <v>27</v>
      </c>
      <c r="N291" s="67" t="s">
        <v>647</v>
      </c>
      <c r="O291" s="67" t="s">
        <v>28</v>
      </c>
      <c r="P291" s="67">
        <v>796</v>
      </c>
      <c r="Q291" s="67" t="s">
        <v>29</v>
      </c>
      <c r="R291" s="67">
        <v>4</v>
      </c>
      <c r="S291" s="74">
        <v>21000</v>
      </c>
      <c r="T291" s="74">
        <f t="shared" si="43"/>
        <v>84000</v>
      </c>
      <c r="U291" s="74">
        <f t="shared" si="44"/>
        <v>94080.000000000015</v>
      </c>
      <c r="V291" s="67"/>
      <c r="W291" s="67" t="s">
        <v>265</v>
      </c>
      <c r="X291" s="67" t="s">
        <v>3205</v>
      </c>
      <c r="Y291" s="75"/>
      <c r="Z291" s="76"/>
      <c r="AA291" s="75"/>
      <c r="AB291" s="77"/>
      <c r="AC291" s="78"/>
      <c r="AD291" s="78"/>
      <c r="AE291" s="78"/>
      <c r="AF291" s="78"/>
      <c r="AG291" s="79"/>
      <c r="AH291" s="75"/>
      <c r="AI291" s="75"/>
      <c r="AJ291" s="76"/>
      <c r="AK291" s="77"/>
      <c r="AL291" s="76"/>
      <c r="AM291" s="75"/>
      <c r="AN291" s="80"/>
      <c r="AO291" s="76"/>
      <c r="AP291" s="80"/>
      <c r="AQ291" s="76"/>
      <c r="AR291" s="80"/>
      <c r="AS291" s="81"/>
      <c r="AT291" s="82"/>
      <c r="AU291" s="82"/>
      <c r="AV291" s="323"/>
      <c r="AW291" s="323"/>
      <c r="AX291" s="323"/>
      <c r="AY291" s="324"/>
      <c r="AZ291" s="324"/>
      <c r="BA291" s="324"/>
      <c r="BB291" s="324"/>
      <c r="BC291" s="323"/>
      <c r="BD291" s="323"/>
      <c r="BE291" s="323"/>
      <c r="BF291" s="323"/>
      <c r="BG291" s="323"/>
    </row>
    <row r="292" spans="1:59" s="319" customFormat="1" ht="125.25" customHeight="1">
      <c r="A292" s="67" t="s">
        <v>2614</v>
      </c>
      <c r="B292" s="67" t="s">
        <v>23</v>
      </c>
      <c r="C292" s="67" t="s">
        <v>1129</v>
      </c>
      <c r="D292" s="72" t="s">
        <v>1123</v>
      </c>
      <c r="E292" s="67" t="s">
        <v>1126</v>
      </c>
      <c r="F292" s="67" t="s">
        <v>1060</v>
      </c>
      <c r="G292" s="67" t="s">
        <v>24</v>
      </c>
      <c r="H292" s="67">
        <v>0</v>
      </c>
      <c r="I292" s="67">
        <v>470000000</v>
      </c>
      <c r="J292" s="67" t="s">
        <v>25</v>
      </c>
      <c r="K292" s="67" t="s">
        <v>1604</v>
      </c>
      <c r="L292" s="67" t="s">
        <v>26</v>
      </c>
      <c r="M292" s="73" t="s">
        <v>27</v>
      </c>
      <c r="N292" s="67" t="s">
        <v>647</v>
      </c>
      <c r="O292" s="67" t="s">
        <v>28</v>
      </c>
      <c r="P292" s="67">
        <v>796</v>
      </c>
      <c r="Q292" s="67" t="s">
        <v>29</v>
      </c>
      <c r="R292" s="67" t="s">
        <v>3150</v>
      </c>
      <c r="S292" s="74">
        <v>22000</v>
      </c>
      <c r="T292" s="74">
        <f t="shared" si="43"/>
        <v>0</v>
      </c>
      <c r="U292" s="74">
        <f t="shared" si="44"/>
        <v>0</v>
      </c>
      <c r="V292" s="67"/>
      <c r="W292" s="67" t="s">
        <v>265</v>
      </c>
      <c r="X292" s="67"/>
      <c r="Y292" s="75"/>
      <c r="Z292" s="76"/>
      <c r="AA292" s="75"/>
      <c r="AB292" s="77"/>
      <c r="AC292" s="78"/>
      <c r="AD292" s="78"/>
      <c r="AE292" s="78"/>
      <c r="AF292" s="78"/>
      <c r="AG292" s="79"/>
      <c r="AH292" s="75"/>
      <c r="AI292" s="75"/>
      <c r="AJ292" s="76"/>
      <c r="AK292" s="77"/>
      <c r="AL292" s="76"/>
      <c r="AM292" s="75"/>
      <c r="AN292" s="80"/>
      <c r="AO292" s="76"/>
      <c r="AP292" s="80"/>
      <c r="AQ292" s="76"/>
      <c r="AR292" s="80"/>
      <c r="AS292" s="81"/>
      <c r="AT292" s="82"/>
      <c r="AU292" s="82"/>
      <c r="AV292" s="317"/>
      <c r="AW292" s="317"/>
      <c r="AX292" s="317"/>
      <c r="AY292" s="318"/>
      <c r="AZ292" s="318"/>
      <c r="BA292" s="318"/>
      <c r="BB292" s="318"/>
      <c r="BC292" s="317"/>
      <c r="BD292" s="317"/>
      <c r="BE292" s="317"/>
      <c r="BF292" s="317"/>
      <c r="BG292" s="317"/>
    </row>
    <row r="293" spans="1:59" s="106" customFormat="1" ht="125.25" customHeight="1">
      <c r="A293" s="67" t="s">
        <v>3514</v>
      </c>
      <c r="B293" s="67" t="s">
        <v>23</v>
      </c>
      <c r="C293" s="67" t="s">
        <v>1129</v>
      </c>
      <c r="D293" s="72" t="s">
        <v>1123</v>
      </c>
      <c r="E293" s="67" t="s">
        <v>1126</v>
      </c>
      <c r="F293" s="67" t="s">
        <v>1060</v>
      </c>
      <c r="G293" s="67" t="s">
        <v>24</v>
      </c>
      <c r="H293" s="67">
        <v>0</v>
      </c>
      <c r="I293" s="67">
        <v>470000000</v>
      </c>
      <c r="J293" s="67" t="s">
        <v>25</v>
      </c>
      <c r="K293" s="67" t="s">
        <v>3504</v>
      </c>
      <c r="L293" s="67" t="s">
        <v>26</v>
      </c>
      <c r="M293" s="73" t="s">
        <v>27</v>
      </c>
      <c r="N293" s="67" t="s">
        <v>647</v>
      </c>
      <c r="O293" s="67" t="s">
        <v>28</v>
      </c>
      <c r="P293" s="67">
        <v>796</v>
      </c>
      <c r="Q293" s="67" t="s">
        <v>29</v>
      </c>
      <c r="R293" s="67" t="s">
        <v>833</v>
      </c>
      <c r="S293" s="74">
        <v>22000</v>
      </c>
      <c r="T293" s="74">
        <f t="shared" si="43"/>
        <v>968000</v>
      </c>
      <c r="U293" s="74">
        <f t="shared" si="44"/>
        <v>1084160</v>
      </c>
      <c r="V293" s="67"/>
      <c r="W293" s="67" t="s">
        <v>265</v>
      </c>
      <c r="X293" s="67" t="s">
        <v>3205</v>
      </c>
      <c r="Y293" s="75"/>
      <c r="Z293" s="76"/>
      <c r="AA293" s="75"/>
      <c r="AB293" s="77"/>
      <c r="AC293" s="78"/>
      <c r="AD293" s="78"/>
      <c r="AE293" s="78"/>
      <c r="AF293" s="78"/>
      <c r="AG293" s="79"/>
      <c r="AH293" s="75"/>
      <c r="AI293" s="75"/>
      <c r="AJ293" s="76"/>
      <c r="AK293" s="77"/>
      <c r="AL293" s="76"/>
      <c r="AM293" s="75"/>
      <c r="AN293" s="80"/>
      <c r="AO293" s="76"/>
      <c r="AP293" s="80"/>
      <c r="AQ293" s="76"/>
      <c r="AR293" s="80"/>
      <c r="AS293" s="81"/>
      <c r="AT293" s="82"/>
      <c r="AU293" s="82"/>
      <c r="AV293" s="315"/>
      <c r="AW293" s="315"/>
      <c r="AX293" s="315"/>
      <c r="AY293" s="316"/>
      <c r="AZ293" s="316"/>
      <c r="BA293" s="316"/>
      <c r="BB293" s="316"/>
      <c r="BC293" s="315"/>
      <c r="BD293" s="315"/>
      <c r="BE293" s="315"/>
      <c r="BF293" s="315"/>
      <c r="BG293" s="315"/>
    </row>
    <row r="294" spans="1:59" s="319" customFormat="1" ht="111.75" customHeight="1">
      <c r="A294" s="67" t="s">
        <v>2615</v>
      </c>
      <c r="B294" s="67" t="s">
        <v>23</v>
      </c>
      <c r="C294" s="67" t="s">
        <v>1556</v>
      </c>
      <c r="D294" s="72" t="s">
        <v>1123</v>
      </c>
      <c r="E294" s="67" t="s">
        <v>1557</v>
      </c>
      <c r="F294" s="67" t="s">
        <v>1120</v>
      </c>
      <c r="G294" s="67" t="s">
        <v>24</v>
      </c>
      <c r="H294" s="67">
        <v>0</v>
      </c>
      <c r="I294" s="67">
        <v>470000000</v>
      </c>
      <c r="J294" s="67" t="s">
        <v>25</v>
      </c>
      <c r="K294" s="67" t="s">
        <v>1604</v>
      </c>
      <c r="L294" s="67" t="s">
        <v>26</v>
      </c>
      <c r="M294" s="73" t="s">
        <v>27</v>
      </c>
      <c r="N294" s="67" t="s">
        <v>647</v>
      </c>
      <c r="O294" s="67" t="s">
        <v>28</v>
      </c>
      <c r="P294" s="67">
        <v>796</v>
      </c>
      <c r="Q294" s="67" t="s">
        <v>29</v>
      </c>
      <c r="R294" s="67" t="s">
        <v>3150</v>
      </c>
      <c r="S294" s="74">
        <v>21000</v>
      </c>
      <c r="T294" s="74">
        <f t="shared" si="43"/>
        <v>0</v>
      </c>
      <c r="U294" s="74">
        <f t="shared" si="44"/>
        <v>0</v>
      </c>
      <c r="V294" s="67"/>
      <c r="W294" s="67" t="s">
        <v>265</v>
      </c>
      <c r="X294" s="67"/>
      <c r="Y294" s="75"/>
      <c r="Z294" s="76"/>
      <c r="AA294" s="75"/>
      <c r="AB294" s="77"/>
      <c r="AC294" s="78"/>
      <c r="AD294" s="78"/>
      <c r="AE294" s="78"/>
      <c r="AF294" s="78"/>
      <c r="AG294" s="79"/>
      <c r="AH294" s="75"/>
      <c r="AI294" s="75"/>
      <c r="AJ294" s="76"/>
      <c r="AK294" s="77"/>
      <c r="AL294" s="76"/>
      <c r="AM294" s="75"/>
      <c r="AN294" s="80"/>
      <c r="AO294" s="76"/>
      <c r="AP294" s="80"/>
      <c r="AQ294" s="76"/>
      <c r="AR294" s="80"/>
      <c r="AS294" s="81"/>
      <c r="AT294" s="82"/>
      <c r="AU294" s="82"/>
      <c r="AV294" s="317"/>
      <c r="AW294" s="317"/>
      <c r="AX294" s="317"/>
      <c r="AY294" s="318"/>
      <c r="AZ294" s="318"/>
      <c r="BA294" s="318"/>
      <c r="BB294" s="318"/>
      <c r="BC294" s="317"/>
      <c r="BD294" s="317"/>
      <c r="BE294" s="317"/>
      <c r="BF294" s="317"/>
      <c r="BG294" s="317"/>
    </row>
    <row r="295" spans="1:59" s="25" customFormat="1" ht="111.75" customHeight="1">
      <c r="A295" s="67" t="s">
        <v>3515</v>
      </c>
      <c r="B295" s="67" t="s">
        <v>23</v>
      </c>
      <c r="C295" s="67" t="s">
        <v>1556</v>
      </c>
      <c r="D295" s="72" t="s">
        <v>1123</v>
      </c>
      <c r="E295" s="67" t="s">
        <v>1557</v>
      </c>
      <c r="F295" s="67" t="s">
        <v>1120</v>
      </c>
      <c r="G295" s="67" t="s">
        <v>24</v>
      </c>
      <c r="H295" s="67">
        <v>0</v>
      </c>
      <c r="I295" s="67">
        <v>470000000</v>
      </c>
      <c r="J295" s="67" t="s">
        <v>25</v>
      </c>
      <c r="K295" s="67" t="s">
        <v>3504</v>
      </c>
      <c r="L295" s="67" t="s">
        <v>26</v>
      </c>
      <c r="M295" s="73" t="s">
        <v>27</v>
      </c>
      <c r="N295" s="67" t="s">
        <v>647</v>
      </c>
      <c r="O295" s="67" t="s">
        <v>28</v>
      </c>
      <c r="P295" s="67">
        <v>796</v>
      </c>
      <c r="Q295" s="67" t="s">
        <v>29</v>
      </c>
      <c r="R295" s="67">
        <v>4</v>
      </c>
      <c r="S295" s="74">
        <v>21000</v>
      </c>
      <c r="T295" s="74">
        <f t="shared" si="43"/>
        <v>84000</v>
      </c>
      <c r="U295" s="74">
        <f t="shared" si="44"/>
        <v>94080.000000000015</v>
      </c>
      <c r="V295" s="67"/>
      <c r="W295" s="67" t="s">
        <v>265</v>
      </c>
      <c r="X295" s="67" t="s">
        <v>3205</v>
      </c>
      <c r="Y295" s="75"/>
      <c r="Z295" s="76"/>
      <c r="AA295" s="75"/>
      <c r="AB295" s="77"/>
      <c r="AC295" s="78"/>
      <c r="AD295" s="78"/>
      <c r="AE295" s="78"/>
      <c r="AF295" s="78"/>
      <c r="AG295" s="79"/>
      <c r="AH295" s="75"/>
      <c r="AI295" s="75"/>
      <c r="AJ295" s="76"/>
      <c r="AK295" s="77"/>
      <c r="AL295" s="76"/>
      <c r="AM295" s="75"/>
      <c r="AN295" s="80"/>
      <c r="AO295" s="76"/>
      <c r="AP295" s="80"/>
      <c r="AQ295" s="76"/>
      <c r="AR295" s="80"/>
      <c r="AS295" s="81"/>
      <c r="AT295" s="82"/>
      <c r="AU295" s="82"/>
      <c r="AV295" s="323"/>
      <c r="AW295" s="323"/>
      <c r="AX295" s="323"/>
      <c r="AY295" s="324"/>
      <c r="AZ295" s="324"/>
      <c r="BA295" s="324"/>
      <c r="BB295" s="324"/>
      <c r="BC295" s="323"/>
      <c r="BD295" s="323"/>
      <c r="BE295" s="323"/>
      <c r="BF295" s="323"/>
      <c r="BG295" s="323"/>
    </row>
    <row r="296" spans="1:59" s="319" customFormat="1" ht="103.5" customHeight="1">
      <c r="A296" s="67" t="s">
        <v>2616</v>
      </c>
      <c r="B296" s="67" t="s">
        <v>23</v>
      </c>
      <c r="C296" s="67" t="s">
        <v>1183</v>
      </c>
      <c r="D296" s="72" t="s">
        <v>1175</v>
      </c>
      <c r="E296" s="67" t="s">
        <v>1184</v>
      </c>
      <c r="F296" s="67" t="s">
        <v>1061</v>
      </c>
      <c r="G296" s="67" t="s">
        <v>24</v>
      </c>
      <c r="H296" s="67">
        <v>0</v>
      </c>
      <c r="I296" s="67">
        <v>470000000</v>
      </c>
      <c r="J296" s="67" t="s">
        <v>25</v>
      </c>
      <c r="K296" s="67" t="s">
        <v>1604</v>
      </c>
      <c r="L296" s="67" t="s">
        <v>26</v>
      </c>
      <c r="M296" s="73" t="s">
        <v>27</v>
      </c>
      <c r="N296" s="67" t="s">
        <v>647</v>
      </c>
      <c r="O296" s="67" t="s">
        <v>28</v>
      </c>
      <c r="P296" s="67">
        <v>796</v>
      </c>
      <c r="Q296" s="67" t="s">
        <v>29</v>
      </c>
      <c r="R296" s="67" t="s">
        <v>3150</v>
      </c>
      <c r="S296" s="74">
        <v>18000</v>
      </c>
      <c r="T296" s="74">
        <f t="shared" si="43"/>
        <v>0</v>
      </c>
      <c r="U296" s="74">
        <f t="shared" si="44"/>
        <v>0</v>
      </c>
      <c r="V296" s="67"/>
      <c r="W296" s="67" t="s">
        <v>265</v>
      </c>
      <c r="X296" s="67"/>
      <c r="Y296" s="75"/>
      <c r="Z296" s="76"/>
      <c r="AA296" s="75"/>
      <c r="AB296" s="77"/>
      <c r="AC296" s="78"/>
      <c r="AD296" s="78"/>
      <c r="AE296" s="78"/>
      <c r="AF296" s="78"/>
      <c r="AG296" s="79"/>
      <c r="AH296" s="75"/>
      <c r="AI296" s="75"/>
      <c r="AJ296" s="76"/>
      <c r="AK296" s="77"/>
      <c r="AL296" s="76"/>
      <c r="AM296" s="75"/>
      <c r="AN296" s="80"/>
      <c r="AO296" s="76"/>
      <c r="AP296" s="80"/>
      <c r="AQ296" s="76"/>
      <c r="AR296" s="80"/>
      <c r="AS296" s="81"/>
      <c r="AT296" s="82"/>
      <c r="AU296" s="82"/>
      <c r="AV296" s="317"/>
      <c r="AW296" s="317"/>
      <c r="AX296" s="317"/>
      <c r="AY296" s="318"/>
      <c r="AZ296" s="318"/>
      <c r="BA296" s="318"/>
      <c r="BB296" s="318"/>
      <c r="BC296" s="317"/>
      <c r="BD296" s="317"/>
      <c r="BE296" s="317"/>
      <c r="BF296" s="317"/>
      <c r="BG296" s="317"/>
    </row>
    <row r="297" spans="1:59" s="106" customFormat="1" ht="103.5" customHeight="1">
      <c r="A297" s="67" t="s">
        <v>3516</v>
      </c>
      <c r="B297" s="67" t="s">
        <v>23</v>
      </c>
      <c r="C297" s="67" t="s">
        <v>1183</v>
      </c>
      <c r="D297" s="72" t="s">
        <v>1175</v>
      </c>
      <c r="E297" s="67" t="s">
        <v>1184</v>
      </c>
      <c r="F297" s="67" t="s">
        <v>1061</v>
      </c>
      <c r="G297" s="67" t="s">
        <v>24</v>
      </c>
      <c r="H297" s="67">
        <v>0</v>
      </c>
      <c r="I297" s="67">
        <v>470000000</v>
      </c>
      <c r="J297" s="67" t="s">
        <v>25</v>
      </c>
      <c r="K297" s="67" t="s">
        <v>3504</v>
      </c>
      <c r="L297" s="67" t="s">
        <v>26</v>
      </c>
      <c r="M297" s="73" t="s">
        <v>27</v>
      </c>
      <c r="N297" s="67" t="s">
        <v>647</v>
      </c>
      <c r="O297" s="67" t="s">
        <v>28</v>
      </c>
      <c r="P297" s="67">
        <v>796</v>
      </c>
      <c r="Q297" s="67" t="s">
        <v>29</v>
      </c>
      <c r="R297" s="67" t="s">
        <v>1125</v>
      </c>
      <c r="S297" s="74">
        <v>18000</v>
      </c>
      <c r="T297" s="74">
        <f t="shared" si="43"/>
        <v>450000</v>
      </c>
      <c r="U297" s="74">
        <f t="shared" si="44"/>
        <v>504000.00000000006</v>
      </c>
      <c r="V297" s="67"/>
      <c r="W297" s="67" t="s">
        <v>265</v>
      </c>
      <c r="X297" s="67" t="s">
        <v>3205</v>
      </c>
      <c r="Y297" s="75"/>
      <c r="Z297" s="76"/>
      <c r="AA297" s="75"/>
      <c r="AB297" s="77"/>
      <c r="AC297" s="78"/>
      <c r="AD297" s="78"/>
      <c r="AE297" s="78"/>
      <c r="AF297" s="78"/>
      <c r="AG297" s="79"/>
      <c r="AH297" s="75"/>
      <c r="AI297" s="75"/>
      <c r="AJ297" s="76"/>
      <c r="AK297" s="77"/>
      <c r="AL297" s="76"/>
      <c r="AM297" s="75"/>
      <c r="AN297" s="80"/>
      <c r="AO297" s="76"/>
      <c r="AP297" s="80"/>
      <c r="AQ297" s="76"/>
      <c r="AR297" s="80"/>
      <c r="AS297" s="81"/>
      <c r="AT297" s="82"/>
      <c r="AU297" s="82"/>
      <c r="AV297" s="315"/>
      <c r="AW297" s="315"/>
      <c r="AX297" s="315"/>
      <c r="AY297" s="316"/>
      <c r="AZ297" s="316"/>
      <c r="BA297" s="316"/>
      <c r="BB297" s="316"/>
      <c r="BC297" s="315"/>
      <c r="BD297" s="315"/>
      <c r="BE297" s="315"/>
      <c r="BF297" s="315"/>
      <c r="BG297" s="315"/>
    </row>
    <row r="298" spans="1:59" s="319" customFormat="1" ht="100.5" customHeight="1">
      <c r="A298" s="67" t="s">
        <v>2617</v>
      </c>
      <c r="B298" s="67" t="s">
        <v>23</v>
      </c>
      <c r="C298" s="67" t="s">
        <v>1181</v>
      </c>
      <c r="D298" s="72" t="s">
        <v>1175</v>
      </c>
      <c r="E298" s="67" t="s">
        <v>1182</v>
      </c>
      <c r="F298" s="67" t="s">
        <v>1121</v>
      </c>
      <c r="G298" s="67" t="s">
        <v>24</v>
      </c>
      <c r="H298" s="67">
        <v>0</v>
      </c>
      <c r="I298" s="67">
        <v>470000000</v>
      </c>
      <c r="J298" s="67" t="s">
        <v>25</v>
      </c>
      <c r="K298" s="67" t="s">
        <v>1604</v>
      </c>
      <c r="L298" s="67" t="s">
        <v>26</v>
      </c>
      <c r="M298" s="73" t="s">
        <v>27</v>
      </c>
      <c r="N298" s="67" t="s">
        <v>647</v>
      </c>
      <c r="O298" s="67" t="s">
        <v>28</v>
      </c>
      <c r="P298" s="67">
        <v>796</v>
      </c>
      <c r="Q298" s="67" t="s">
        <v>29</v>
      </c>
      <c r="R298" s="67" t="s">
        <v>3150</v>
      </c>
      <c r="S298" s="74">
        <v>25000</v>
      </c>
      <c r="T298" s="74">
        <f t="shared" si="43"/>
        <v>0</v>
      </c>
      <c r="U298" s="74">
        <f t="shared" si="44"/>
        <v>0</v>
      </c>
      <c r="V298" s="67"/>
      <c r="W298" s="67" t="s">
        <v>265</v>
      </c>
      <c r="X298" s="67"/>
      <c r="Y298" s="75"/>
      <c r="Z298" s="76"/>
      <c r="AA298" s="75"/>
      <c r="AB298" s="77"/>
      <c r="AC298" s="78"/>
      <c r="AD298" s="78"/>
      <c r="AE298" s="78"/>
      <c r="AF298" s="78"/>
      <c r="AG298" s="79"/>
      <c r="AH298" s="75"/>
      <c r="AI298" s="75"/>
      <c r="AJ298" s="76"/>
      <c r="AK298" s="77"/>
      <c r="AL298" s="76"/>
      <c r="AM298" s="75"/>
      <c r="AN298" s="80"/>
      <c r="AO298" s="76"/>
      <c r="AP298" s="80"/>
      <c r="AQ298" s="76"/>
      <c r="AR298" s="80"/>
      <c r="AS298" s="81"/>
      <c r="AT298" s="82"/>
      <c r="AU298" s="82"/>
      <c r="AV298" s="317"/>
      <c r="AW298" s="317"/>
      <c r="AX298" s="317"/>
      <c r="AY298" s="318"/>
      <c r="AZ298" s="318"/>
      <c r="BA298" s="318"/>
      <c r="BB298" s="318"/>
      <c r="BC298" s="317"/>
      <c r="BD298" s="317"/>
      <c r="BE298" s="317"/>
      <c r="BF298" s="317"/>
      <c r="BG298" s="317"/>
    </row>
    <row r="299" spans="1:59" s="106" customFormat="1" ht="100.5" customHeight="1">
      <c r="A299" s="67" t="s">
        <v>3517</v>
      </c>
      <c r="B299" s="67" t="s">
        <v>23</v>
      </c>
      <c r="C299" s="67" t="s">
        <v>1181</v>
      </c>
      <c r="D299" s="72" t="s">
        <v>1175</v>
      </c>
      <c r="E299" s="67" t="s">
        <v>1182</v>
      </c>
      <c r="F299" s="67" t="s">
        <v>1121</v>
      </c>
      <c r="G299" s="67" t="s">
        <v>24</v>
      </c>
      <c r="H299" s="67">
        <v>0</v>
      </c>
      <c r="I299" s="67">
        <v>470000000</v>
      </c>
      <c r="J299" s="67" t="s">
        <v>25</v>
      </c>
      <c r="K299" s="67" t="s">
        <v>3504</v>
      </c>
      <c r="L299" s="67" t="s">
        <v>26</v>
      </c>
      <c r="M299" s="73" t="s">
        <v>27</v>
      </c>
      <c r="N299" s="67" t="s">
        <v>647</v>
      </c>
      <c r="O299" s="67" t="s">
        <v>28</v>
      </c>
      <c r="P299" s="67">
        <v>796</v>
      </c>
      <c r="Q299" s="67" t="s">
        <v>29</v>
      </c>
      <c r="R299" s="67">
        <v>2</v>
      </c>
      <c r="S299" s="74">
        <v>25000</v>
      </c>
      <c r="T299" s="74">
        <f t="shared" si="43"/>
        <v>50000</v>
      </c>
      <c r="U299" s="74">
        <f t="shared" si="44"/>
        <v>56000.000000000007</v>
      </c>
      <c r="V299" s="67"/>
      <c r="W299" s="67" t="s">
        <v>265</v>
      </c>
      <c r="X299" s="67" t="s">
        <v>3205</v>
      </c>
      <c r="Y299" s="75"/>
      <c r="Z299" s="76"/>
      <c r="AA299" s="437"/>
      <c r="AB299" s="77"/>
      <c r="AC299" s="78"/>
      <c r="AD299" s="78"/>
      <c r="AE299" s="78"/>
      <c r="AF299" s="78"/>
      <c r="AG299" s="79"/>
      <c r="AH299" s="75"/>
      <c r="AI299" s="75"/>
      <c r="AJ299" s="76"/>
      <c r="AK299" s="77"/>
      <c r="AL299" s="76"/>
      <c r="AM299" s="75"/>
      <c r="AN299" s="80"/>
      <c r="AO299" s="76"/>
      <c r="AP299" s="80"/>
      <c r="AQ299" s="76"/>
      <c r="AR299" s="80"/>
      <c r="AS299" s="81"/>
      <c r="AT299" s="82"/>
      <c r="AU299" s="82"/>
      <c r="AV299" s="315"/>
      <c r="AW299" s="315"/>
      <c r="AX299" s="315"/>
      <c r="AY299" s="316"/>
      <c r="AZ299" s="316"/>
      <c r="BA299" s="316"/>
      <c r="BB299" s="316"/>
      <c r="BC299" s="315"/>
      <c r="BD299" s="315"/>
      <c r="BE299" s="315"/>
      <c r="BF299" s="315"/>
      <c r="BG299" s="315"/>
    </row>
    <row r="300" spans="1:59" s="319" customFormat="1" ht="88.5" customHeight="1">
      <c r="A300" s="67" t="s">
        <v>2618</v>
      </c>
      <c r="B300" s="67" t="s">
        <v>23</v>
      </c>
      <c r="C300" s="67" t="s">
        <v>1179</v>
      </c>
      <c r="D300" s="72" t="s">
        <v>1175</v>
      </c>
      <c r="E300" s="67" t="s">
        <v>1180</v>
      </c>
      <c r="F300" s="67" t="s">
        <v>1079</v>
      </c>
      <c r="G300" s="67" t="s">
        <v>24</v>
      </c>
      <c r="H300" s="67">
        <v>0</v>
      </c>
      <c r="I300" s="67">
        <v>470000000</v>
      </c>
      <c r="J300" s="67" t="s">
        <v>25</v>
      </c>
      <c r="K300" s="67" t="s">
        <v>1604</v>
      </c>
      <c r="L300" s="67" t="s">
        <v>26</v>
      </c>
      <c r="M300" s="73" t="s">
        <v>27</v>
      </c>
      <c r="N300" s="67" t="s">
        <v>647</v>
      </c>
      <c r="O300" s="67" t="s">
        <v>28</v>
      </c>
      <c r="P300" s="67">
        <v>796</v>
      </c>
      <c r="Q300" s="67" t="s">
        <v>29</v>
      </c>
      <c r="R300" s="67" t="s">
        <v>3150</v>
      </c>
      <c r="S300" s="74">
        <v>43290</v>
      </c>
      <c r="T300" s="74">
        <f t="shared" si="43"/>
        <v>0</v>
      </c>
      <c r="U300" s="74">
        <f t="shared" si="44"/>
        <v>0</v>
      </c>
      <c r="V300" s="67"/>
      <c r="W300" s="67" t="s">
        <v>265</v>
      </c>
      <c r="X300" s="67"/>
      <c r="Y300" s="75"/>
      <c r="Z300" s="76"/>
      <c r="AA300" s="75"/>
      <c r="AB300" s="77"/>
      <c r="AC300" s="78"/>
      <c r="AD300" s="78"/>
      <c r="AE300" s="78"/>
      <c r="AF300" s="78"/>
      <c r="AG300" s="79"/>
      <c r="AH300" s="75"/>
      <c r="AI300" s="75"/>
      <c r="AJ300" s="76"/>
      <c r="AK300" s="77"/>
      <c r="AL300" s="76"/>
      <c r="AM300" s="75"/>
      <c r="AN300" s="80"/>
      <c r="AO300" s="76"/>
      <c r="AP300" s="80"/>
      <c r="AQ300" s="76"/>
      <c r="AR300" s="80"/>
      <c r="AS300" s="81"/>
      <c r="AT300" s="82"/>
      <c r="AU300" s="82"/>
      <c r="AV300" s="317"/>
      <c r="AW300" s="317"/>
      <c r="AX300" s="317"/>
      <c r="AY300" s="318"/>
      <c r="AZ300" s="318"/>
      <c r="BA300" s="318"/>
      <c r="BB300" s="318"/>
      <c r="BC300" s="317"/>
      <c r="BD300" s="317"/>
      <c r="BE300" s="317"/>
      <c r="BF300" s="317"/>
      <c r="BG300" s="317"/>
    </row>
    <row r="301" spans="1:59" s="106" customFormat="1" ht="88.5" customHeight="1">
      <c r="A301" s="67" t="s">
        <v>3518</v>
      </c>
      <c r="B301" s="67" t="s">
        <v>23</v>
      </c>
      <c r="C301" s="67" t="s">
        <v>1179</v>
      </c>
      <c r="D301" s="72" t="s">
        <v>1175</v>
      </c>
      <c r="E301" s="67" t="s">
        <v>1180</v>
      </c>
      <c r="F301" s="67" t="s">
        <v>1079</v>
      </c>
      <c r="G301" s="67" t="s">
        <v>24</v>
      </c>
      <c r="H301" s="67">
        <v>0</v>
      </c>
      <c r="I301" s="67">
        <v>470000000</v>
      </c>
      <c r="J301" s="67" t="s">
        <v>25</v>
      </c>
      <c r="K301" s="67" t="s">
        <v>3504</v>
      </c>
      <c r="L301" s="67" t="s">
        <v>26</v>
      </c>
      <c r="M301" s="73" t="s">
        <v>27</v>
      </c>
      <c r="N301" s="67" t="s">
        <v>647</v>
      </c>
      <c r="O301" s="67" t="s">
        <v>28</v>
      </c>
      <c r="P301" s="67">
        <v>796</v>
      </c>
      <c r="Q301" s="67" t="s">
        <v>29</v>
      </c>
      <c r="R301" s="67">
        <v>6</v>
      </c>
      <c r="S301" s="74">
        <v>43290</v>
      </c>
      <c r="T301" s="74">
        <f t="shared" si="43"/>
        <v>259740</v>
      </c>
      <c r="U301" s="74">
        <f t="shared" si="44"/>
        <v>290908.80000000005</v>
      </c>
      <c r="V301" s="67"/>
      <c r="W301" s="67" t="s">
        <v>265</v>
      </c>
      <c r="X301" s="67" t="s">
        <v>3205</v>
      </c>
      <c r="Y301" s="75"/>
      <c r="Z301" s="76"/>
      <c r="AA301" s="437"/>
      <c r="AB301" s="77"/>
      <c r="AC301" s="78"/>
      <c r="AD301" s="78"/>
      <c r="AE301" s="78"/>
      <c r="AF301" s="78"/>
      <c r="AG301" s="79"/>
      <c r="AH301" s="75"/>
      <c r="AI301" s="75"/>
      <c r="AJ301" s="76"/>
      <c r="AK301" s="77"/>
      <c r="AL301" s="76"/>
      <c r="AM301" s="75"/>
      <c r="AN301" s="80"/>
      <c r="AO301" s="76"/>
      <c r="AP301" s="80"/>
      <c r="AQ301" s="76"/>
      <c r="AR301" s="80"/>
      <c r="AS301" s="81"/>
      <c r="AT301" s="82"/>
      <c r="AU301" s="82"/>
      <c r="AV301" s="315"/>
      <c r="AW301" s="315"/>
      <c r="AX301" s="315"/>
      <c r="AY301" s="316"/>
      <c r="AZ301" s="316"/>
      <c r="BA301" s="316"/>
      <c r="BB301" s="316"/>
      <c r="BC301" s="315"/>
      <c r="BD301" s="315"/>
      <c r="BE301" s="315"/>
      <c r="BF301" s="315"/>
      <c r="BG301" s="315"/>
    </row>
    <row r="302" spans="1:59" s="319" customFormat="1" ht="117" customHeight="1">
      <c r="A302" s="67" t="s">
        <v>2619</v>
      </c>
      <c r="B302" s="67" t="s">
        <v>23</v>
      </c>
      <c r="C302" s="67" t="s">
        <v>1535</v>
      </c>
      <c r="D302" s="72" t="s">
        <v>1533</v>
      </c>
      <c r="E302" s="67" t="s">
        <v>1534</v>
      </c>
      <c r="F302" s="67" t="s">
        <v>1054</v>
      </c>
      <c r="G302" s="67" t="s">
        <v>24</v>
      </c>
      <c r="H302" s="67">
        <v>0</v>
      </c>
      <c r="I302" s="67">
        <v>470000000</v>
      </c>
      <c r="J302" s="67" t="s">
        <v>25</v>
      </c>
      <c r="K302" s="67" t="s">
        <v>1604</v>
      </c>
      <c r="L302" s="67" t="s">
        <v>26</v>
      </c>
      <c r="M302" s="73" t="s">
        <v>27</v>
      </c>
      <c r="N302" s="67" t="s">
        <v>647</v>
      </c>
      <c r="O302" s="67" t="s">
        <v>28</v>
      </c>
      <c r="P302" s="67">
        <v>796</v>
      </c>
      <c r="Q302" s="67" t="s">
        <v>29</v>
      </c>
      <c r="R302" s="67" t="s">
        <v>3150</v>
      </c>
      <c r="S302" s="74">
        <v>14905</v>
      </c>
      <c r="T302" s="74">
        <f t="shared" si="43"/>
        <v>0</v>
      </c>
      <c r="U302" s="74">
        <f t="shared" si="44"/>
        <v>0</v>
      </c>
      <c r="V302" s="67"/>
      <c r="W302" s="67" t="s">
        <v>265</v>
      </c>
      <c r="X302" s="67"/>
      <c r="Y302" s="75"/>
      <c r="Z302" s="76"/>
      <c r="AA302" s="75"/>
      <c r="AB302" s="77"/>
      <c r="AC302" s="78"/>
      <c r="AD302" s="78"/>
      <c r="AE302" s="78"/>
      <c r="AF302" s="78"/>
      <c r="AG302" s="79"/>
      <c r="AH302" s="75"/>
      <c r="AI302" s="75"/>
      <c r="AJ302" s="76"/>
      <c r="AK302" s="77"/>
      <c r="AL302" s="76"/>
      <c r="AM302" s="75"/>
      <c r="AN302" s="80"/>
      <c r="AO302" s="76"/>
      <c r="AP302" s="80"/>
      <c r="AQ302" s="76"/>
      <c r="AR302" s="80"/>
      <c r="AS302" s="81"/>
      <c r="AT302" s="82"/>
      <c r="AU302" s="82"/>
      <c r="AV302" s="317"/>
      <c r="AW302" s="317"/>
      <c r="AX302" s="317"/>
      <c r="AY302" s="318"/>
      <c r="AZ302" s="318"/>
      <c r="BA302" s="318"/>
      <c r="BB302" s="318"/>
      <c r="BC302" s="317"/>
      <c r="BD302" s="317"/>
      <c r="BE302" s="317"/>
      <c r="BF302" s="317"/>
      <c r="BG302" s="317"/>
    </row>
    <row r="303" spans="1:59" s="11" customFormat="1" ht="117" customHeight="1">
      <c r="A303" s="67" t="s">
        <v>3519</v>
      </c>
      <c r="B303" s="67" t="s">
        <v>23</v>
      </c>
      <c r="C303" s="67" t="s">
        <v>1535</v>
      </c>
      <c r="D303" s="72" t="s">
        <v>1533</v>
      </c>
      <c r="E303" s="67" t="s">
        <v>1534</v>
      </c>
      <c r="F303" s="67" t="s">
        <v>1054</v>
      </c>
      <c r="G303" s="67" t="s">
        <v>24</v>
      </c>
      <c r="H303" s="67">
        <v>0</v>
      </c>
      <c r="I303" s="67">
        <v>470000000</v>
      </c>
      <c r="J303" s="67" t="s">
        <v>25</v>
      </c>
      <c r="K303" s="67" t="s">
        <v>3504</v>
      </c>
      <c r="L303" s="67" t="s">
        <v>26</v>
      </c>
      <c r="M303" s="73" t="s">
        <v>27</v>
      </c>
      <c r="N303" s="67" t="s">
        <v>647</v>
      </c>
      <c r="O303" s="67" t="s">
        <v>28</v>
      </c>
      <c r="P303" s="67">
        <v>796</v>
      </c>
      <c r="Q303" s="67" t="s">
        <v>29</v>
      </c>
      <c r="R303" s="67">
        <v>4</v>
      </c>
      <c r="S303" s="74">
        <v>14905</v>
      </c>
      <c r="T303" s="74">
        <f t="shared" si="43"/>
        <v>59620</v>
      </c>
      <c r="U303" s="74">
        <f t="shared" si="44"/>
        <v>66774.400000000009</v>
      </c>
      <c r="V303" s="67"/>
      <c r="W303" s="67" t="s">
        <v>265</v>
      </c>
      <c r="X303" s="67" t="s">
        <v>3205</v>
      </c>
      <c r="Y303" s="75"/>
      <c r="Z303" s="76"/>
      <c r="AA303" s="75"/>
      <c r="AB303" s="77"/>
      <c r="AC303" s="78"/>
      <c r="AD303" s="78"/>
      <c r="AE303" s="78"/>
      <c r="AF303" s="78"/>
      <c r="AG303" s="79"/>
      <c r="AH303" s="75"/>
      <c r="AI303" s="75"/>
      <c r="AJ303" s="76"/>
      <c r="AK303" s="77"/>
      <c r="AL303" s="76"/>
      <c r="AM303" s="75"/>
      <c r="AN303" s="80"/>
      <c r="AO303" s="76"/>
      <c r="AP303" s="80"/>
      <c r="AQ303" s="76"/>
      <c r="AR303" s="80"/>
      <c r="AS303" s="81"/>
      <c r="AT303" s="82"/>
      <c r="AU303" s="82"/>
      <c r="AV303" s="312"/>
      <c r="AW303" s="312"/>
      <c r="AX303" s="312"/>
      <c r="AY303" s="313"/>
      <c r="AZ303" s="313"/>
      <c r="BA303" s="313"/>
      <c r="BB303" s="313"/>
      <c r="BC303" s="312"/>
      <c r="BD303" s="312"/>
      <c r="BE303" s="312"/>
      <c r="BF303" s="312"/>
      <c r="BG303" s="312"/>
    </row>
    <row r="304" spans="1:59" s="319" customFormat="1" ht="103.5" customHeight="1">
      <c r="A304" s="67" t="s">
        <v>2620</v>
      </c>
      <c r="B304" s="67" t="s">
        <v>23</v>
      </c>
      <c r="C304" s="67" t="s">
        <v>1193</v>
      </c>
      <c r="D304" s="72" t="s">
        <v>1191</v>
      </c>
      <c r="E304" s="67" t="s">
        <v>1192</v>
      </c>
      <c r="F304" s="67" t="s">
        <v>1056</v>
      </c>
      <c r="G304" s="67" t="s">
        <v>24</v>
      </c>
      <c r="H304" s="67">
        <v>0</v>
      </c>
      <c r="I304" s="67">
        <v>470000000</v>
      </c>
      <c r="J304" s="67" t="s">
        <v>25</v>
      </c>
      <c r="K304" s="67" t="s">
        <v>1604</v>
      </c>
      <c r="L304" s="67" t="s">
        <v>26</v>
      </c>
      <c r="M304" s="73" t="s">
        <v>27</v>
      </c>
      <c r="N304" s="67" t="s">
        <v>647</v>
      </c>
      <c r="O304" s="67" t="s">
        <v>28</v>
      </c>
      <c r="P304" s="67" t="s">
        <v>666</v>
      </c>
      <c r="Q304" s="67" t="s">
        <v>1055</v>
      </c>
      <c r="R304" s="67" t="s">
        <v>3150</v>
      </c>
      <c r="S304" s="74">
        <v>5840</v>
      </c>
      <c r="T304" s="74">
        <f t="shared" si="43"/>
        <v>0</v>
      </c>
      <c r="U304" s="74">
        <f t="shared" si="44"/>
        <v>0</v>
      </c>
      <c r="V304" s="67"/>
      <c r="W304" s="67" t="s">
        <v>265</v>
      </c>
      <c r="X304" s="67"/>
      <c r="Y304" s="75"/>
      <c r="Z304" s="76"/>
      <c r="AA304" s="75"/>
      <c r="AB304" s="77"/>
      <c r="AC304" s="78"/>
      <c r="AD304" s="78"/>
      <c r="AE304" s="78"/>
      <c r="AF304" s="78"/>
      <c r="AG304" s="79"/>
      <c r="AH304" s="75"/>
      <c r="AI304" s="75"/>
      <c r="AJ304" s="76"/>
      <c r="AK304" s="77"/>
      <c r="AL304" s="76"/>
      <c r="AM304" s="75"/>
      <c r="AN304" s="80"/>
      <c r="AO304" s="76"/>
      <c r="AP304" s="80"/>
      <c r="AQ304" s="76"/>
      <c r="AR304" s="80"/>
      <c r="AS304" s="81"/>
      <c r="AT304" s="82"/>
      <c r="AU304" s="82"/>
      <c r="AV304" s="317"/>
      <c r="AW304" s="317"/>
      <c r="AX304" s="317"/>
      <c r="AY304" s="318"/>
      <c r="AZ304" s="318"/>
      <c r="BA304" s="318"/>
      <c r="BB304" s="318"/>
      <c r="BC304" s="317"/>
      <c r="BD304" s="317"/>
      <c r="BE304" s="317"/>
      <c r="BF304" s="317"/>
      <c r="BG304" s="317"/>
    </row>
    <row r="305" spans="1:59" s="11" customFormat="1" ht="103.5" customHeight="1">
      <c r="A305" s="67" t="s">
        <v>3520</v>
      </c>
      <c r="B305" s="67" t="s">
        <v>23</v>
      </c>
      <c r="C305" s="67" t="s">
        <v>1193</v>
      </c>
      <c r="D305" s="72" t="s">
        <v>1191</v>
      </c>
      <c r="E305" s="67" t="s">
        <v>1192</v>
      </c>
      <c r="F305" s="67" t="s">
        <v>1056</v>
      </c>
      <c r="G305" s="67" t="s">
        <v>24</v>
      </c>
      <c r="H305" s="67">
        <v>0</v>
      </c>
      <c r="I305" s="67">
        <v>470000000</v>
      </c>
      <c r="J305" s="67" t="s">
        <v>25</v>
      </c>
      <c r="K305" s="67" t="s">
        <v>3504</v>
      </c>
      <c r="L305" s="67" t="s">
        <v>26</v>
      </c>
      <c r="M305" s="73" t="s">
        <v>27</v>
      </c>
      <c r="N305" s="67" t="s">
        <v>647</v>
      </c>
      <c r="O305" s="67" t="s">
        <v>28</v>
      </c>
      <c r="P305" s="67" t="s">
        <v>666</v>
      </c>
      <c r="Q305" s="67" t="s">
        <v>1055</v>
      </c>
      <c r="R305" s="67">
        <v>1</v>
      </c>
      <c r="S305" s="74">
        <v>5840</v>
      </c>
      <c r="T305" s="74">
        <f t="shared" si="43"/>
        <v>5840</v>
      </c>
      <c r="U305" s="74">
        <f t="shared" si="44"/>
        <v>6540.8</v>
      </c>
      <c r="V305" s="67"/>
      <c r="W305" s="67" t="s">
        <v>265</v>
      </c>
      <c r="X305" s="67" t="s">
        <v>3205</v>
      </c>
      <c r="Y305" s="75"/>
      <c r="Z305" s="76"/>
      <c r="AA305" s="75"/>
      <c r="AB305" s="77"/>
      <c r="AC305" s="78"/>
      <c r="AD305" s="78"/>
      <c r="AE305" s="78"/>
      <c r="AF305" s="78"/>
      <c r="AG305" s="79"/>
      <c r="AH305" s="75"/>
      <c r="AI305" s="75"/>
      <c r="AJ305" s="76"/>
      <c r="AK305" s="77"/>
      <c r="AL305" s="76"/>
      <c r="AM305" s="75"/>
      <c r="AN305" s="80"/>
      <c r="AO305" s="76"/>
      <c r="AP305" s="80"/>
      <c r="AQ305" s="76"/>
      <c r="AR305" s="80"/>
      <c r="AS305" s="81"/>
      <c r="AT305" s="82"/>
      <c r="AU305" s="82"/>
      <c r="AV305" s="312"/>
      <c r="AW305" s="312"/>
      <c r="AX305" s="312"/>
      <c r="AY305" s="313"/>
      <c r="AZ305" s="313"/>
      <c r="BA305" s="313"/>
      <c r="BB305" s="313"/>
      <c r="BC305" s="312"/>
      <c r="BD305" s="312"/>
      <c r="BE305" s="312"/>
      <c r="BF305" s="312"/>
      <c r="BG305" s="312"/>
    </row>
    <row r="306" spans="1:59" s="319" customFormat="1" ht="72.75" customHeight="1">
      <c r="A306" s="67" t="s">
        <v>2621</v>
      </c>
      <c r="B306" s="67" t="s">
        <v>23</v>
      </c>
      <c r="C306" s="67" t="s">
        <v>1196</v>
      </c>
      <c r="D306" s="72" t="s">
        <v>1194</v>
      </c>
      <c r="E306" s="67" t="s">
        <v>1195</v>
      </c>
      <c r="F306" s="67" t="s">
        <v>1058</v>
      </c>
      <c r="G306" s="67" t="s">
        <v>24</v>
      </c>
      <c r="H306" s="67">
        <v>0</v>
      </c>
      <c r="I306" s="67">
        <v>470000000</v>
      </c>
      <c r="J306" s="67" t="s">
        <v>25</v>
      </c>
      <c r="K306" s="67" t="s">
        <v>1604</v>
      </c>
      <c r="L306" s="67" t="s">
        <v>26</v>
      </c>
      <c r="M306" s="73" t="s">
        <v>27</v>
      </c>
      <c r="N306" s="67" t="s">
        <v>647</v>
      </c>
      <c r="O306" s="67" t="s">
        <v>28</v>
      </c>
      <c r="P306" s="67">
        <v>796</v>
      </c>
      <c r="Q306" s="67" t="s">
        <v>29</v>
      </c>
      <c r="R306" s="67" t="s">
        <v>3150</v>
      </c>
      <c r="S306" s="74">
        <v>2000</v>
      </c>
      <c r="T306" s="74">
        <f t="shared" si="43"/>
        <v>0</v>
      </c>
      <c r="U306" s="74">
        <f t="shared" si="44"/>
        <v>0</v>
      </c>
      <c r="V306" s="67"/>
      <c r="W306" s="67" t="s">
        <v>265</v>
      </c>
      <c r="X306" s="67"/>
      <c r="Y306" s="75"/>
      <c r="Z306" s="76"/>
      <c r="AA306" s="75"/>
      <c r="AB306" s="77"/>
      <c r="AC306" s="78"/>
      <c r="AD306" s="78"/>
      <c r="AE306" s="78"/>
      <c r="AF306" s="78"/>
      <c r="AG306" s="79"/>
      <c r="AH306" s="75"/>
      <c r="AI306" s="75"/>
      <c r="AJ306" s="76"/>
      <c r="AK306" s="77"/>
      <c r="AL306" s="76"/>
      <c r="AM306" s="75"/>
      <c r="AN306" s="80"/>
      <c r="AO306" s="76"/>
      <c r="AP306" s="80"/>
      <c r="AQ306" s="76"/>
      <c r="AR306" s="80"/>
      <c r="AS306" s="81"/>
      <c r="AT306" s="82"/>
      <c r="AU306" s="82"/>
      <c r="AV306" s="317"/>
      <c r="AW306" s="317"/>
      <c r="AX306" s="317"/>
      <c r="AY306" s="318"/>
      <c r="AZ306" s="318"/>
      <c r="BA306" s="318"/>
      <c r="BB306" s="318"/>
      <c r="BC306" s="317"/>
      <c r="BD306" s="317"/>
      <c r="BE306" s="317"/>
      <c r="BF306" s="317"/>
      <c r="BG306" s="317"/>
    </row>
    <row r="307" spans="1:59" s="11" customFormat="1" ht="72.75" customHeight="1">
      <c r="A307" s="67" t="s">
        <v>3521</v>
      </c>
      <c r="B307" s="67" t="s">
        <v>23</v>
      </c>
      <c r="C307" s="67" t="s">
        <v>1196</v>
      </c>
      <c r="D307" s="72" t="s">
        <v>1194</v>
      </c>
      <c r="E307" s="67" t="s">
        <v>1195</v>
      </c>
      <c r="F307" s="67" t="s">
        <v>1058</v>
      </c>
      <c r="G307" s="67" t="s">
        <v>24</v>
      </c>
      <c r="H307" s="67">
        <v>0</v>
      </c>
      <c r="I307" s="67">
        <v>470000000</v>
      </c>
      <c r="J307" s="67" t="s">
        <v>25</v>
      </c>
      <c r="K307" s="67" t="s">
        <v>3504</v>
      </c>
      <c r="L307" s="67" t="s">
        <v>26</v>
      </c>
      <c r="M307" s="73" t="s">
        <v>27</v>
      </c>
      <c r="N307" s="67" t="s">
        <v>647</v>
      </c>
      <c r="O307" s="67" t="s">
        <v>28</v>
      </c>
      <c r="P307" s="67">
        <v>796</v>
      </c>
      <c r="Q307" s="67" t="s">
        <v>29</v>
      </c>
      <c r="R307" s="67">
        <v>4</v>
      </c>
      <c r="S307" s="74">
        <v>2000</v>
      </c>
      <c r="T307" s="74">
        <f t="shared" si="43"/>
        <v>8000</v>
      </c>
      <c r="U307" s="74">
        <f t="shared" si="44"/>
        <v>8960</v>
      </c>
      <c r="V307" s="67"/>
      <c r="W307" s="67" t="s">
        <v>265</v>
      </c>
      <c r="X307" s="67" t="s">
        <v>3205</v>
      </c>
      <c r="Y307" s="75"/>
      <c r="Z307" s="76"/>
      <c r="AA307" s="75"/>
      <c r="AB307" s="77"/>
      <c r="AC307" s="78"/>
      <c r="AD307" s="78"/>
      <c r="AE307" s="78"/>
      <c r="AF307" s="78"/>
      <c r="AG307" s="79"/>
      <c r="AH307" s="75"/>
      <c r="AI307" s="75"/>
      <c r="AJ307" s="76"/>
      <c r="AK307" s="77"/>
      <c r="AL307" s="76"/>
      <c r="AM307" s="75"/>
      <c r="AN307" s="80"/>
      <c r="AO307" s="76"/>
      <c r="AP307" s="80"/>
      <c r="AQ307" s="76"/>
      <c r="AR307" s="80"/>
      <c r="AS307" s="81"/>
      <c r="AT307" s="82"/>
      <c r="AU307" s="82"/>
      <c r="AV307" s="312"/>
      <c r="AW307" s="312"/>
      <c r="AX307" s="312"/>
      <c r="AY307" s="313"/>
      <c r="AZ307" s="313"/>
      <c r="BA307" s="313"/>
      <c r="BB307" s="313"/>
      <c r="BC307" s="312"/>
      <c r="BD307" s="312"/>
      <c r="BE307" s="312"/>
      <c r="BF307" s="312"/>
      <c r="BG307" s="312"/>
    </row>
    <row r="308" spans="1:59" s="319" customFormat="1" ht="72.75" customHeight="1">
      <c r="A308" s="67" t="s">
        <v>2622</v>
      </c>
      <c r="B308" s="67" t="s">
        <v>23</v>
      </c>
      <c r="C308" s="67" t="s">
        <v>1532</v>
      </c>
      <c r="D308" s="72" t="s">
        <v>1516</v>
      </c>
      <c r="E308" s="67" t="s">
        <v>1531</v>
      </c>
      <c r="F308" s="67" t="s">
        <v>1059</v>
      </c>
      <c r="G308" s="67" t="s">
        <v>24</v>
      </c>
      <c r="H308" s="67">
        <v>0</v>
      </c>
      <c r="I308" s="67">
        <v>470000000</v>
      </c>
      <c r="J308" s="67" t="s">
        <v>25</v>
      </c>
      <c r="K308" s="67" t="s">
        <v>1604</v>
      </c>
      <c r="L308" s="67" t="s">
        <v>26</v>
      </c>
      <c r="M308" s="73" t="s">
        <v>27</v>
      </c>
      <c r="N308" s="67" t="s">
        <v>647</v>
      </c>
      <c r="O308" s="67" t="s">
        <v>28</v>
      </c>
      <c r="P308" s="67">
        <v>796</v>
      </c>
      <c r="Q308" s="67" t="s">
        <v>29</v>
      </c>
      <c r="R308" s="67" t="s">
        <v>3150</v>
      </c>
      <c r="S308" s="74">
        <v>8100</v>
      </c>
      <c r="T308" s="74">
        <f t="shared" si="43"/>
        <v>0</v>
      </c>
      <c r="U308" s="74">
        <f t="shared" si="44"/>
        <v>0</v>
      </c>
      <c r="V308" s="67"/>
      <c r="W308" s="67" t="s">
        <v>265</v>
      </c>
      <c r="X308" s="67"/>
      <c r="Y308" s="75"/>
      <c r="Z308" s="76"/>
      <c r="AA308" s="75"/>
      <c r="AB308" s="77"/>
      <c r="AC308" s="78"/>
      <c r="AD308" s="78"/>
      <c r="AE308" s="78"/>
      <c r="AF308" s="78"/>
      <c r="AG308" s="79"/>
      <c r="AH308" s="75"/>
      <c r="AI308" s="75"/>
      <c r="AJ308" s="76"/>
      <c r="AK308" s="77"/>
      <c r="AL308" s="76"/>
      <c r="AM308" s="75"/>
      <c r="AN308" s="80"/>
      <c r="AO308" s="76"/>
      <c r="AP308" s="80"/>
      <c r="AQ308" s="76"/>
      <c r="AR308" s="80"/>
      <c r="AS308" s="81"/>
      <c r="AT308" s="82"/>
      <c r="AU308" s="82"/>
      <c r="AV308" s="317"/>
      <c r="AW308" s="317"/>
      <c r="AX308" s="317"/>
      <c r="AY308" s="318"/>
      <c r="AZ308" s="318"/>
      <c r="BA308" s="318"/>
      <c r="BB308" s="318"/>
      <c r="BC308" s="317"/>
      <c r="BD308" s="317"/>
      <c r="BE308" s="317"/>
      <c r="BF308" s="317"/>
      <c r="BG308" s="317"/>
    </row>
    <row r="309" spans="1:59" s="11" customFormat="1" ht="72.75" customHeight="1">
      <c r="A309" s="67" t="s">
        <v>3522</v>
      </c>
      <c r="B309" s="67" t="s">
        <v>23</v>
      </c>
      <c r="C309" s="67" t="s">
        <v>1532</v>
      </c>
      <c r="D309" s="72" t="s">
        <v>1516</v>
      </c>
      <c r="E309" s="67" t="s">
        <v>1531</v>
      </c>
      <c r="F309" s="67" t="s">
        <v>1059</v>
      </c>
      <c r="G309" s="67" t="s">
        <v>24</v>
      </c>
      <c r="H309" s="67">
        <v>0</v>
      </c>
      <c r="I309" s="67">
        <v>470000000</v>
      </c>
      <c r="J309" s="67" t="s">
        <v>25</v>
      </c>
      <c r="K309" s="67" t="s">
        <v>3504</v>
      </c>
      <c r="L309" s="67" t="s">
        <v>26</v>
      </c>
      <c r="M309" s="73" t="s">
        <v>27</v>
      </c>
      <c r="N309" s="67" t="s">
        <v>647</v>
      </c>
      <c r="O309" s="67" t="s">
        <v>28</v>
      </c>
      <c r="P309" s="67">
        <v>796</v>
      </c>
      <c r="Q309" s="67" t="s">
        <v>29</v>
      </c>
      <c r="R309" s="67">
        <v>2</v>
      </c>
      <c r="S309" s="74">
        <v>8100</v>
      </c>
      <c r="T309" s="74">
        <f t="shared" si="43"/>
        <v>16200</v>
      </c>
      <c r="U309" s="74">
        <f t="shared" si="44"/>
        <v>18144</v>
      </c>
      <c r="V309" s="67"/>
      <c r="W309" s="67" t="s">
        <v>265</v>
      </c>
      <c r="X309" s="67" t="s">
        <v>3205</v>
      </c>
      <c r="Y309" s="75"/>
      <c r="Z309" s="76"/>
      <c r="AA309" s="75"/>
      <c r="AB309" s="77"/>
      <c r="AC309" s="78"/>
      <c r="AD309" s="78"/>
      <c r="AE309" s="78"/>
      <c r="AF309" s="78"/>
      <c r="AG309" s="79"/>
      <c r="AH309" s="75"/>
      <c r="AI309" s="75"/>
      <c r="AJ309" s="76"/>
      <c r="AK309" s="77"/>
      <c r="AL309" s="76"/>
      <c r="AM309" s="75"/>
      <c r="AN309" s="80"/>
      <c r="AO309" s="76"/>
      <c r="AP309" s="80"/>
      <c r="AQ309" s="76"/>
      <c r="AR309" s="80"/>
      <c r="AS309" s="81"/>
      <c r="AT309" s="82"/>
      <c r="AU309" s="82"/>
      <c r="AV309" s="312"/>
      <c r="AW309" s="312"/>
      <c r="AX309" s="312"/>
      <c r="AY309" s="313"/>
      <c r="AZ309" s="313"/>
      <c r="BA309" s="313"/>
      <c r="BB309" s="313"/>
      <c r="BC309" s="312"/>
      <c r="BD309" s="312"/>
      <c r="BE309" s="312"/>
      <c r="BF309" s="312"/>
      <c r="BG309" s="312"/>
    </row>
    <row r="310" spans="1:59" s="319" customFormat="1" ht="72.75" customHeight="1">
      <c r="A310" s="67" t="s">
        <v>2623</v>
      </c>
      <c r="B310" s="67" t="s">
        <v>23</v>
      </c>
      <c r="C310" s="67" t="s">
        <v>1535</v>
      </c>
      <c r="D310" s="72" t="s">
        <v>1533</v>
      </c>
      <c r="E310" s="67" t="s">
        <v>1534</v>
      </c>
      <c r="F310" s="67" t="s">
        <v>1062</v>
      </c>
      <c r="G310" s="67" t="s">
        <v>24</v>
      </c>
      <c r="H310" s="67">
        <v>0</v>
      </c>
      <c r="I310" s="67">
        <v>470000000</v>
      </c>
      <c r="J310" s="67" t="s">
        <v>25</v>
      </c>
      <c r="K310" s="67" t="s">
        <v>1604</v>
      </c>
      <c r="L310" s="67" t="s">
        <v>26</v>
      </c>
      <c r="M310" s="73" t="s">
        <v>27</v>
      </c>
      <c r="N310" s="67" t="s">
        <v>647</v>
      </c>
      <c r="O310" s="67" t="s">
        <v>28</v>
      </c>
      <c r="P310" s="67">
        <v>796</v>
      </c>
      <c r="Q310" s="67" t="s">
        <v>29</v>
      </c>
      <c r="R310" s="67" t="s">
        <v>3150</v>
      </c>
      <c r="S310" s="74">
        <v>14900</v>
      </c>
      <c r="T310" s="74">
        <f t="shared" si="43"/>
        <v>0</v>
      </c>
      <c r="U310" s="74">
        <f t="shared" si="44"/>
        <v>0</v>
      </c>
      <c r="V310" s="67"/>
      <c r="W310" s="67" t="s">
        <v>265</v>
      </c>
      <c r="X310" s="67"/>
      <c r="Y310" s="75"/>
      <c r="Z310" s="76"/>
      <c r="AA310" s="75"/>
      <c r="AB310" s="77"/>
      <c r="AC310" s="78"/>
      <c r="AD310" s="78"/>
      <c r="AE310" s="78"/>
      <c r="AF310" s="78"/>
      <c r="AG310" s="79"/>
      <c r="AH310" s="75"/>
      <c r="AI310" s="75"/>
      <c r="AJ310" s="76"/>
      <c r="AK310" s="77"/>
      <c r="AL310" s="76"/>
      <c r="AM310" s="75"/>
      <c r="AN310" s="80"/>
      <c r="AO310" s="76"/>
      <c r="AP310" s="80"/>
      <c r="AQ310" s="76"/>
      <c r="AR310" s="80"/>
      <c r="AS310" s="81"/>
      <c r="AT310" s="82"/>
      <c r="AU310" s="82"/>
      <c r="AV310" s="317"/>
      <c r="AW310" s="317"/>
      <c r="AX310" s="317"/>
      <c r="AY310" s="318"/>
      <c r="AZ310" s="318"/>
      <c r="BA310" s="318"/>
      <c r="BB310" s="318"/>
      <c r="BC310" s="317"/>
      <c r="BD310" s="317"/>
      <c r="BE310" s="317"/>
      <c r="BF310" s="317"/>
      <c r="BG310" s="317"/>
    </row>
    <row r="311" spans="1:59" s="11" customFormat="1" ht="72.75" customHeight="1">
      <c r="A311" s="67" t="s">
        <v>3523</v>
      </c>
      <c r="B311" s="67" t="s">
        <v>23</v>
      </c>
      <c r="C311" s="67" t="s">
        <v>1535</v>
      </c>
      <c r="D311" s="72" t="s">
        <v>1533</v>
      </c>
      <c r="E311" s="67" t="s">
        <v>1534</v>
      </c>
      <c r="F311" s="67" t="s">
        <v>1062</v>
      </c>
      <c r="G311" s="67" t="s">
        <v>24</v>
      </c>
      <c r="H311" s="67">
        <v>0</v>
      </c>
      <c r="I311" s="67">
        <v>470000000</v>
      </c>
      <c r="J311" s="67" t="s">
        <v>25</v>
      </c>
      <c r="K311" s="67" t="s">
        <v>3504</v>
      </c>
      <c r="L311" s="67" t="s">
        <v>26</v>
      </c>
      <c r="M311" s="73" t="s">
        <v>27</v>
      </c>
      <c r="N311" s="67" t="s">
        <v>647</v>
      </c>
      <c r="O311" s="67" t="s">
        <v>28</v>
      </c>
      <c r="P311" s="67">
        <v>796</v>
      </c>
      <c r="Q311" s="67" t="s">
        <v>29</v>
      </c>
      <c r="R311" s="67">
        <v>6</v>
      </c>
      <c r="S311" s="74">
        <v>14900</v>
      </c>
      <c r="T311" s="74">
        <f t="shared" si="43"/>
        <v>89400</v>
      </c>
      <c r="U311" s="74">
        <f t="shared" si="44"/>
        <v>100128.00000000001</v>
      </c>
      <c r="V311" s="67"/>
      <c r="W311" s="67" t="s">
        <v>265</v>
      </c>
      <c r="X311" s="67" t="s">
        <v>3205</v>
      </c>
      <c r="Y311" s="75"/>
      <c r="Z311" s="76"/>
      <c r="AA311" s="75"/>
      <c r="AB311" s="77"/>
      <c r="AC311" s="78"/>
      <c r="AD311" s="78"/>
      <c r="AE311" s="78"/>
      <c r="AF311" s="78"/>
      <c r="AG311" s="79"/>
      <c r="AH311" s="75"/>
      <c r="AI311" s="75"/>
      <c r="AJ311" s="76"/>
      <c r="AK311" s="77"/>
      <c r="AL311" s="76"/>
      <c r="AM311" s="75"/>
      <c r="AN311" s="80"/>
      <c r="AO311" s="76"/>
      <c r="AP311" s="80"/>
      <c r="AQ311" s="76"/>
      <c r="AR311" s="80"/>
      <c r="AS311" s="81"/>
      <c r="AT311" s="82"/>
      <c r="AU311" s="82"/>
      <c r="AV311" s="312"/>
      <c r="AW311" s="312"/>
      <c r="AX311" s="312"/>
      <c r="AY311" s="313"/>
      <c r="AZ311" s="313"/>
      <c r="BA311" s="313"/>
      <c r="BB311" s="313"/>
      <c r="BC311" s="312"/>
      <c r="BD311" s="312"/>
      <c r="BE311" s="312"/>
      <c r="BF311" s="312"/>
      <c r="BG311" s="312"/>
    </row>
    <row r="312" spans="1:59" s="319" customFormat="1" ht="72.75" customHeight="1">
      <c r="A312" s="67" t="s">
        <v>2624</v>
      </c>
      <c r="B312" s="67" t="s">
        <v>23</v>
      </c>
      <c r="C312" s="67" t="s">
        <v>1199</v>
      </c>
      <c r="D312" s="72" t="s">
        <v>1197</v>
      </c>
      <c r="E312" s="67" t="s">
        <v>1198</v>
      </c>
      <c r="F312" s="67" t="s">
        <v>1063</v>
      </c>
      <c r="G312" s="67" t="s">
        <v>24</v>
      </c>
      <c r="H312" s="67">
        <v>0</v>
      </c>
      <c r="I312" s="67">
        <v>470000000</v>
      </c>
      <c r="J312" s="67" t="s">
        <v>25</v>
      </c>
      <c r="K312" s="67" t="s">
        <v>1604</v>
      </c>
      <c r="L312" s="67" t="s">
        <v>26</v>
      </c>
      <c r="M312" s="73" t="s">
        <v>27</v>
      </c>
      <c r="N312" s="67" t="s">
        <v>647</v>
      </c>
      <c r="O312" s="67" t="s">
        <v>28</v>
      </c>
      <c r="P312" s="67">
        <v>796</v>
      </c>
      <c r="Q312" s="67" t="s">
        <v>29</v>
      </c>
      <c r="R312" s="67" t="s">
        <v>3150</v>
      </c>
      <c r="S312" s="74">
        <v>12840</v>
      </c>
      <c r="T312" s="74">
        <f t="shared" si="43"/>
        <v>0</v>
      </c>
      <c r="U312" s="74">
        <f t="shared" si="44"/>
        <v>0</v>
      </c>
      <c r="V312" s="67"/>
      <c r="W312" s="67" t="s">
        <v>265</v>
      </c>
      <c r="X312" s="67"/>
      <c r="Y312" s="75"/>
      <c r="Z312" s="76"/>
      <c r="AA312" s="75"/>
      <c r="AB312" s="77"/>
      <c r="AC312" s="78"/>
      <c r="AD312" s="78"/>
      <c r="AE312" s="78"/>
      <c r="AF312" s="78"/>
      <c r="AG312" s="79"/>
      <c r="AH312" s="75"/>
      <c r="AI312" s="75"/>
      <c r="AJ312" s="76"/>
      <c r="AK312" s="77"/>
      <c r="AL312" s="76"/>
      <c r="AM312" s="75"/>
      <c r="AN312" s="80"/>
      <c r="AO312" s="76"/>
      <c r="AP312" s="80"/>
      <c r="AQ312" s="76"/>
      <c r="AR312" s="80"/>
      <c r="AS312" s="81"/>
      <c r="AT312" s="82"/>
      <c r="AU312" s="82"/>
      <c r="AV312" s="317"/>
      <c r="AW312" s="317"/>
      <c r="AX312" s="317"/>
      <c r="AY312" s="318"/>
      <c r="AZ312" s="318"/>
      <c r="BA312" s="318"/>
      <c r="BB312" s="318"/>
      <c r="BC312" s="317"/>
      <c r="BD312" s="317"/>
      <c r="BE312" s="317"/>
      <c r="BF312" s="317"/>
      <c r="BG312" s="317"/>
    </row>
    <row r="313" spans="1:59" s="11" customFormat="1" ht="72.75" customHeight="1">
      <c r="A313" s="67" t="s">
        <v>3524</v>
      </c>
      <c r="B313" s="67" t="s">
        <v>23</v>
      </c>
      <c r="C313" s="67" t="s">
        <v>1199</v>
      </c>
      <c r="D313" s="72" t="s">
        <v>1197</v>
      </c>
      <c r="E313" s="67" t="s">
        <v>1198</v>
      </c>
      <c r="F313" s="67" t="s">
        <v>1063</v>
      </c>
      <c r="G313" s="67" t="s">
        <v>24</v>
      </c>
      <c r="H313" s="67">
        <v>0</v>
      </c>
      <c r="I313" s="67">
        <v>470000000</v>
      </c>
      <c r="J313" s="67" t="s">
        <v>25</v>
      </c>
      <c r="K313" s="67" t="s">
        <v>3504</v>
      </c>
      <c r="L313" s="67" t="s">
        <v>26</v>
      </c>
      <c r="M313" s="73" t="s">
        <v>27</v>
      </c>
      <c r="N313" s="67" t="s">
        <v>647</v>
      </c>
      <c r="O313" s="67" t="s">
        <v>28</v>
      </c>
      <c r="P313" s="67">
        <v>796</v>
      </c>
      <c r="Q313" s="67" t="s">
        <v>29</v>
      </c>
      <c r="R313" s="67">
        <v>2</v>
      </c>
      <c r="S313" s="74">
        <v>12840</v>
      </c>
      <c r="T313" s="74">
        <f t="shared" si="43"/>
        <v>25680</v>
      </c>
      <c r="U313" s="74">
        <f t="shared" si="44"/>
        <v>28761.600000000002</v>
      </c>
      <c r="V313" s="67"/>
      <c r="W313" s="67" t="s">
        <v>265</v>
      </c>
      <c r="X313" s="67" t="s">
        <v>3205</v>
      </c>
      <c r="Y313" s="75"/>
      <c r="Z313" s="76"/>
      <c r="AA313" s="75"/>
      <c r="AB313" s="77"/>
      <c r="AC313" s="78"/>
      <c r="AD313" s="78"/>
      <c r="AE313" s="78"/>
      <c r="AF313" s="78"/>
      <c r="AG313" s="79"/>
      <c r="AH313" s="75"/>
      <c r="AI313" s="75"/>
      <c r="AJ313" s="76"/>
      <c r="AK313" s="77"/>
      <c r="AL313" s="76"/>
      <c r="AM313" s="75"/>
      <c r="AN313" s="80"/>
      <c r="AO313" s="76"/>
      <c r="AP313" s="80"/>
      <c r="AQ313" s="76"/>
      <c r="AR313" s="80"/>
      <c r="AS313" s="81"/>
      <c r="AT313" s="82"/>
      <c r="AU313" s="82"/>
      <c r="AV313" s="312"/>
      <c r="AW313" s="312"/>
      <c r="AX313" s="312"/>
      <c r="AY313" s="313"/>
      <c r="AZ313" s="313"/>
      <c r="BA313" s="313"/>
      <c r="BB313" s="313"/>
      <c r="BC313" s="312"/>
      <c r="BD313" s="312"/>
      <c r="BE313" s="312"/>
      <c r="BF313" s="312"/>
      <c r="BG313" s="312"/>
    </row>
    <row r="314" spans="1:59" s="319" customFormat="1" ht="72.75" customHeight="1">
      <c r="A314" s="67" t="s">
        <v>2625</v>
      </c>
      <c r="B314" s="67" t="s">
        <v>23</v>
      </c>
      <c r="C314" s="95" t="s">
        <v>1558</v>
      </c>
      <c r="D314" s="438" t="s">
        <v>1226</v>
      </c>
      <c r="E314" s="95" t="s">
        <v>1559</v>
      </c>
      <c r="F314" s="67" t="s">
        <v>1064</v>
      </c>
      <c r="G314" s="67" t="s">
        <v>24</v>
      </c>
      <c r="H314" s="67">
        <v>0</v>
      </c>
      <c r="I314" s="67">
        <v>470000000</v>
      </c>
      <c r="J314" s="67" t="s">
        <v>25</v>
      </c>
      <c r="K314" s="67" t="s">
        <v>1604</v>
      </c>
      <c r="L314" s="67" t="s">
        <v>26</v>
      </c>
      <c r="M314" s="73" t="s">
        <v>27</v>
      </c>
      <c r="N314" s="67" t="s">
        <v>647</v>
      </c>
      <c r="O314" s="67" t="s">
        <v>28</v>
      </c>
      <c r="P314" s="67">
        <v>796</v>
      </c>
      <c r="Q314" s="67" t="s">
        <v>29</v>
      </c>
      <c r="R314" s="67" t="s">
        <v>3150</v>
      </c>
      <c r="S314" s="74">
        <v>32000</v>
      </c>
      <c r="T314" s="74">
        <f t="shared" si="43"/>
        <v>0</v>
      </c>
      <c r="U314" s="74">
        <f t="shared" si="44"/>
        <v>0</v>
      </c>
      <c r="V314" s="67"/>
      <c r="W314" s="67" t="s">
        <v>265</v>
      </c>
      <c r="X314" s="67"/>
      <c r="Y314" s="75"/>
      <c r="Z314" s="76"/>
      <c r="AA314" s="75"/>
      <c r="AB314" s="77"/>
      <c r="AC314" s="78"/>
      <c r="AD314" s="78"/>
      <c r="AE314" s="78"/>
      <c r="AF314" s="78"/>
      <c r="AG314" s="79"/>
      <c r="AH314" s="75"/>
      <c r="AI314" s="75"/>
      <c r="AJ314" s="76"/>
      <c r="AK314" s="77"/>
      <c r="AL314" s="76"/>
      <c r="AM314" s="75"/>
      <c r="AN314" s="80"/>
      <c r="AO314" s="76"/>
      <c r="AP314" s="80"/>
      <c r="AQ314" s="76"/>
      <c r="AR314" s="80"/>
      <c r="AS314" s="81"/>
      <c r="AT314" s="82"/>
      <c r="AU314" s="82"/>
      <c r="AV314" s="317"/>
      <c r="AW314" s="317"/>
      <c r="AX314" s="317"/>
      <c r="AY314" s="318"/>
      <c r="AZ314" s="318"/>
      <c r="BA314" s="318"/>
      <c r="BB314" s="318"/>
      <c r="BC314" s="317"/>
      <c r="BD314" s="317"/>
      <c r="BE314" s="317"/>
      <c r="BF314" s="317"/>
      <c r="BG314" s="317"/>
    </row>
    <row r="315" spans="1:59" s="11" customFormat="1" ht="72.75" customHeight="1">
      <c r="A315" s="67" t="s">
        <v>3525</v>
      </c>
      <c r="B315" s="67" t="s">
        <v>23</v>
      </c>
      <c r="C315" s="95" t="s">
        <v>1558</v>
      </c>
      <c r="D315" s="438" t="s">
        <v>1226</v>
      </c>
      <c r="E315" s="95" t="s">
        <v>1559</v>
      </c>
      <c r="F315" s="67" t="s">
        <v>1064</v>
      </c>
      <c r="G315" s="67" t="s">
        <v>24</v>
      </c>
      <c r="H315" s="67">
        <v>0</v>
      </c>
      <c r="I315" s="67">
        <v>470000000</v>
      </c>
      <c r="J315" s="67" t="s">
        <v>25</v>
      </c>
      <c r="K315" s="67" t="s">
        <v>3504</v>
      </c>
      <c r="L315" s="67" t="s">
        <v>26</v>
      </c>
      <c r="M315" s="73" t="s">
        <v>27</v>
      </c>
      <c r="N315" s="67" t="s">
        <v>647</v>
      </c>
      <c r="O315" s="67" t="s">
        <v>28</v>
      </c>
      <c r="P315" s="67">
        <v>796</v>
      </c>
      <c r="Q315" s="67" t="s">
        <v>29</v>
      </c>
      <c r="R315" s="67">
        <v>3</v>
      </c>
      <c r="S315" s="74">
        <v>32000</v>
      </c>
      <c r="T315" s="74">
        <f t="shared" si="43"/>
        <v>96000</v>
      </c>
      <c r="U315" s="74">
        <f t="shared" si="44"/>
        <v>107520.00000000001</v>
      </c>
      <c r="V315" s="67"/>
      <c r="W315" s="67" t="s">
        <v>265</v>
      </c>
      <c r="X315" s="67" t="s">
        <v>3205</v>
      </c>
      <c r="Y315" s="75"/>
      <c r="Z315" s="76"/>
      <c r="AA315" s="75"/>
      <c r="AB315" s="77"/>
      <c r="AC315" s="78"/>
      <c r="AD315" s="78"/>
      <c r="AE315" s="78"/>
      <c r="AF315" s="78"/>
      <c r="AG315" s="79"/>
      <c r="AH315" s="75"/>
      <c r="AI315" s="75"/>
      <c r="AJ315" s="76"/>
      <c r="AK315" s="77"/>
      <c r="AL315" s="76"/>
      <c r="AM315" s="75"/>
      <c r="AN315" s="80"/>
      <c r="AO315" s="76"/>
      <c r="AP315" s="80"/>
      <c r="AQ315" s="76"/>
      <c r="AR315" s="80"/>
      <c r="AS315" s="81"/>
      <c r="AT315" s="82"/>
      <c r="AU315" s="82"/>
      <c r="AV315" s="312"/>
      <c r="AW315" s="312"/>
      <c r="AX315" s="312"/>
      <c r="AY315" s="313"/>
      <c r="AZ315" s="313"/>
      <c r="BA315" s="313"/>
      <c r="BB315" s="313"/>
      <c r="BC315" s="312"/>
      <c r="BD315" s="312"/>
      <c r="BE315" s="312"/>
      <c r="BF315" s="312"/>
      <c r="BG315" s="312"/>
    </row>
    <row r="316" spans="1:59" s="319" customFormat="1" ht="109.5" customHeight="1">
      <c r="A316" s="67" t="s">
        <v>2626</v>
      </c>
      <c r="B316" s="67" t="s">
        <v>23</v>
      </c>
      <c r="C316" s="92" t="s">
        <v>1558</v>
      </c>
      <c r="D316" s="141" t="s">
        <v>1226</v>
      </c>
      <c r="E316" s="95" t="s">
        <v>1559</v>
      </c>
      <c r="F316" s="67" t="s">
        <v>1107</v>
      </c>
      <c r="G316" s="67" t="s">
        <v>24</v>
      </c>
      <c r="H316" s="67">
        <v>0</v>
      </c>
      <c r="I316" s="67">
        <v>470000000</v>
      </c>
      <c r="J316" s="67" t="s">
        <v>25</v>
      </c>
      <c r="K316" s="67" t="s">
        <v>1604</v>
      </c>
      <c r="L316" s="67" t="s">
        <v>26</v>
      </c>
      <c r="M316" s="73" t="s">
        <v>27</v>
      </c>
      <c r="N316" s="67" t="s">
        <v>647</v>
      </c>
      <c r="O316" s="67" t="s">
        <v>28</v>
      </c>
      <c r="P316" s="67">
        <v>796</v>
      </c>
      <c r="Q316" s="67" t="s">
        <v>29</v>
      </c>
      <c r="R316" s="67" t="s">
        <v>3150</v>
      </c>
      <c r="S316" s="74">
        <v>3500</v>
      </c>
      <c r="T316" s="74">
        <f t="shared" si="43"/>
        <v>0</v>
      </c>
      <c r="U316" s="74">
        <f t="shared" si="44"/>
        <v>0</v>
      </c>
      <c r="V316" s="67"/>
      <c r="W316" s="67" t="s">
        <v>265</v>
      </c>
      <c r="X316" s="67"/>
      <c r="Y316" s="75"/>
      <c r="Z316" s="76"/>
      <c r="AA316" s="75"/>
      <c r="AB316" s="77"/>
      <c r="AC316" s="78"/>
      <c r="AD316" s="78"/>
      <c r="AE316" s="78"/>
      <c r="AF316" s="78"/>
      <c r="AG316" s="79"/>
      <c r="AH316" s="75"/>
      <c r="AI316" s="75"/>
      <c r="AJ316" s="76"/>
      <c r="AK316" s="77"/>
      <c r="AL316" s="76"/>
      <c r="AM316" s="75"/>
      <c r="AN316" s="80"/>
      <c r="AO316" s="76"/>
      <c r="AP316" s="80"/>
      <c r="AQ316" s="76"/>
      <c r="AR316" s="80"/>
      <c r="AS316" s="81"/>
      <c r="AT316" s="82"/>
      <c r="AU316" s="82"/>
      <c r="AV316" s="317"/>
      <c r="AW316" s="317"/>
      <c r="AX316" s="317"/>
      <c r="AY316" s="318"/>
      <c r="AZ316" s="318"/>
      <c r="BA316" s="318"/>
      <c r="BB316" s="318"/>
      <c r="BC316" s="317"/>
      <c r="BD316" s="317"/>
      <c r="BE316" s="317"/>
      <c r="BF316" s="317"/>
      <c r="BG316" s="317"/>
    </row>
    <row r="317" spans="1:59" s="11" customFormat="1" ht="109.5" customHeight="1">
      <c r="A317" s="67" t="s">
        <v>3526</v>
      </c>
      <c r="B317" s="67" t="s">
        <v>23</v>
      </c>
      <c r="C317" s="92" t="s">
        <v>1558</v>
      </c>
      <c r="D317" s="141" t="s">
        <v>1226</v>
      </c>
      <c r="E317" s="95" t="s">
        <v>1559</v>
      </c>
      <c r="F317" s="67" t="s">
        <v>1107</v>
      </c>
      <c r="G317" s="67" t="s">
        <v>24</v>
      </c>
      <c r="H317" s="67">
        <v>0</v>
      </c>
      <c r="I317" s="67">
        <v>470000000</v>
      </c>
      <c r="J317" s="67" t="s">
        <v>25</v>
      </c>
      <c r="K317" s="67" t="s">
        <v>3504</v>
      </c>
      <c r="L317" s="67" t="s">
        <v>26</v>
      </c>
      <c r="M317" s="73" t="s">
        <v>27</v>
      </c>
      <c r="N317" s="67" t="s">
        <v>647</v>
      </c>
      <c r="O317" s="67" t="s">
        <v>28</v>
      </c>
      <c r="P317" s="67">
        <v>796</v>
      </c>
      <c r="Q317" s="67" t="s">
        <v>29</v>
      </c>
      <c r="R317" s="67">
        <v>5</v>
      </c>
      <c r="S317" s="74">
        <v>3500</v>
      </c>
      <c r="T317" s="74">
        <f t="shared" si="43"/>
        <v>17500</v>
      </c>
      <c r="U317" s="74">
        <f t="shared" si="44"/>
        <v>19600.000000000004</v>
      </c>
      <c r="V317" s="67"/>
      <c r="W317" s="67" t="s">
        <v>265</v>
      </c>
      <c r="X317" s="67" t="s">
        <v>3205</v>
      </c>
      <c r="Y317" s="75"/>
      <c r="Z317" s="76"/>
      <c r="AA317" s="75"/>
      <c r="AB317" s="77"/>
      <c r="AC317" s="78"/>
      <c r="AD317" s="78"/>
      <c r="AE317" s="78"/>
      <c r="AF317" s="78"/>
      <c r="AG317" s="79"/>
      <c r="AH317" s="75"/>
      <c r="AI317" s="75"/>
      <c r="AJ317" s="76"/>
      <c r="AK317" s="77"/>
      <c r="AL317" s="76"/>
      <c r="AM317" s="75"/>
      <c r="AN317" s="80"/>
      <c r="AO317" s="76"/>
      <c r="AP317" s="80"/>
      <c r="AQ317" s="76"/>
      <c r="AR317" s="80"/>
      <c r="AS317" s="81"/>
      <c r="AT317" s="82"/>
      <c r="AU317" s="82"/>
      <c r="AV317" s="312"/>
      <c r="AW317" s="312"/>
      <c r="AX317" s="312"/>
      <c r="AY317" s="313"/>
      <c r="AZ317" s="313"/>
      <c r="BA317" s="313"/>
      <c r="BB317" s="313"/>
      <c r="BC317" s="312"/>
      <c r="BD317" s="312"/>
      <c r="BE317" s="312"/>
      <c r="BF317" s="312"/>
      <c r="BG317" s="312"/>
    </row>
    <row r="318" spans="1:59" s="319" customFormat="1" ht="121.5" customHeight="1">
      <c r="A318" s="67" t="s">
        <v>2627</v>
      </c>
      <c r="B318" s="67" t="s">
        <v>23</v>
      </c>
      <c r="C318" s="67" t="s">
        <v>1537</v>
      </c>
      <c r="D318" s="70" t="s">
        <v>1528</v>
      </c>
      <c r="E318" s="67" t="s">
        <v>1536</v>
      </c>
      <c r="F318" s="67" t="s">
        <v>1065</v>
      </c>
      <c r="G318" s="67" t="s">
        <v>24</v>
      </c>
      <c r="H318" s="67">
        <v>0</v>
      </c>
      <c r="I318" s="67">
        <v>470000000</v>
      </c>
      <c r="J318" s="67" t="s">
        <v>25</v>
      </c>
      <c r="K318" s="67" t="s">
        <v>1604</v>
      </c>
      <c r="L318" s="67" t="s">
        <v>26</v>
      </c>
      <c r="M318" s="73" t="s">
        <v>27</v>
      </c>
      <c r="N318" s="67" t="s">
        <v>647</v>
      </c>
      <c r="O318" s="67" t="s">
        <v>28</v>
      </c>
      <c r="P318" s="67">
        <v>796</v>
      </c>
      <c r="Q318" s="67" t="s">
        <v>29</v>
      </c>
      <c r="R318" s="67" t="s">
        <v>3150</v>
      </c>
      <c r="S318" s="74">
        <v>24105</v>
      </c>
      <c r="T318" s="74">
        <f t="shared" si="43"/>
        <v>0</v>
      </c>
      <c r="U318" s="74">
        <f t="shared" si="44"/>
        <v>0</v>
      </c>
      <c r="V318" s="67"/>
      <c r="W318" s="67" t="s">
        <v>265</v>
      </c>
      <c r="X318" s="67"/>
      <c r="Y318" s="75"/>
      <c r="Z318" s="76"/>
      <c r="AA318" s="75"/>
      <c r="AB318" s="77"/>
      <c r="AC318" s="78"/>
      <c r="AD318" s="78"/>
      <c r="AE318" s="78"/>
      <c r="AF318" s="78"/>
      <c r="AG318" s="79"/>
      <c r="AH318" s="75"/>
      <c r="AI318" s="75"/>
      <c r="AJ318" s="76"/>
      <c r="AK318" s="77"/>
      <c r="AL318" s="76"/>
      <c r="AM318" s="75"/>
      <c r="AN318" s="80"/>
      <c r="AO318" s="76"/>
      <c r="AP318" s="80"/>
      <c r="AQ318" s="76"/>
      <c r="AR318" s="80"/>
      <c r="AS318" s="81"/>
      <c r="AT318" s="82"/>
      <c r="AU318" s="82"/>
      <c r="AV318" s="317"/>
      <c r="AW318" s="317"/>
      <c r="AX318" s="317"/>
      <c r="AY318" s="318"/>
      <c r="AZ318" s="318"/>
      <c r="BA318" s="318"/>
      <c r="BB318" s="318"/>
      <c r="BC318" s="317"/>
      <c r="BD318" s="317"/>
      <c r="BE318" s="317"/>
      <c r="BF318" s="317"/>
      <c r="BG318" s="317"/>
    </row>
    <row r="319" spans="1:59" s="11" customFormat="1" ht="121.5" customHeight="1">
      <c r="A319" s="67" t="s">
        <v>3527</v>
      </c>
      <c r="B319" s="67" t="s">
        <v>23</v>
      </c>
      <c r="C319" s="67" t="s">
        <v>1537</v>
      </c>
      <c r="D319" s="70" t="s">
        <v>1528</v>
      </c>
      <c r="E319" s="67" t="s">
        <v>1536</v>
      </c>
      <c r="F319" s="67" t="s">
        <v>1065</v>
      </c>
      <c r="G319" s="67" t="s">
        <v>24</v>
      </c>
      <c r="H319" s="67">
        <v>0</v>
      </c>
      <c r="I319" s="67">
        <v>470000000</v>
      </c>
      <c r="J319" s="67" t="s">
        <v>25</v>
      </c>
      <c r="K319" s="67" t="s">
        <v>3504</v>
      </c>
      <c r="L319" s="67" t="s">
        <v>26</v>
      </c>
      <c r="M319" s="73" t="s">
        <v>27</v>
      </c>
      <c r="N319" s="67" t="s">
        <v>647</v>
      </c>
      <c r="O319" s="67" t="s">
        <v>28</v>
      </c>
      <c r="P319" s="67">
        <v>796</v>
      </c>
      <c r="Q319" s="67" t="s">
        <v>29</v>
      </c>
      <c r="R319" s="67">
        <v>1</v>
      </c>
      <c r="S319" s="74">
        <v>24105</v>
      </c>
      <c r="T319" s="74">
        <f t="shared" si="43"/>
        <v>24105</v>
      </c>
      <c r="U319" s="74">
        <f t="shared" si="44"/>
        <v>26997.600000000002</v>
      </c>
      <c r="V319" s="67"/>
      <c r="W319" s="67" t="s">
        <v>265</v>
      </c>
      <c r="X319" s="67" t="s">
        <v>3205</v>
      </c>
      <c r="Y319" s="75"/>
      <c r="Z319" s="76"/>
      <c r="AA319" s="75"/>
      <c r="AB319" s="77"/>
      <c r="AC319" s="78"/>
      <c r="AD319" s="78"/>
      <c r="AE319" s="78"/>
      <c r="AF319" s="78"/>
      <c r="AG319" s="79"/>
      <c r="AH319" s="75"/>
      <c r="AI319" s="75"/>
      <c r="AJ319" s="76"/>
      <c r="AK319" s="77"/>
      <c r="AL319" s="76"/>
      <c r="AM319" s="75"/>
      <c r="AN319" s="80"/>
      <c r="AO319" s="76"/>
      <c r="AP319" s="80"/>
      <c r="AQ319" s="76"/>
      <c r="AR319" s="80"/>
      <c r="AS319" s="81"/>
      <c r="AT319" s="82"/>
      <c r="AU319" s="82"/>
      <c r="AV319" s="312"/>
      <c r="AW319" s="312"/>
      <c r="AX319" s="312"/>
      <c r="AY319" s="313"/>
      <c r="AZ319" s="313"/>
      <c r="BA319" s="313"/>
      <c r="BB319" s="313"/>
      <c r="BC319" s="312"/>
      <c r="BD319" s="312"/>
      <c r="BE319" s="312"/>
      <c r="BF319" s="312"/>
      <c r="BG319" s="312"/>
    </row>
    <row r="320" spans="1:59" s="319" customFormat="1" ht="126" customHeight="1">
      <c r="A320" s="67" t="s">
        <v>2628</v>
      </c>
      <c r="B320" s="67" t="s">
        <v>23</v>
      </c>
      <c r="C320" s="67" t="s">
        <v>1538</v>
      </c>
      <c r="D320" s="72" t="s">
        <v>1528</v>
      </c>
      <c r="E320" s="67" t="s">
        <v>1539</v>
      </c>
      <c r="F320" s="67" t="s">
        <v>1067</v>
      </c>
      <c r="G320" s="67" t="s">
        <v>24</v>
      </c>
      <c r="H320" s="67">
        <v>0</v>
      </c>
      <c r="I320" s="67">
        <v>470000000</v>
      </c>
      <c r="J320" s="67" t="s">
        <v>25</v>
      </c>
      <c r="K320" s="67" t="s">
        <v>1604</v>
      </c>
      <c r="L320" s="67" t="s">
        <v>26</v>
      </c>
      <c r="M320" s="73" t="s">
        <v>27</v>
      </c>
      <c r="N320" s="67" t="s">
        <v>647</v>
      </c>
      <c r="O320" s="67" t="s">
        <v>28</v>
      </c>
      <c r="P320" s="67">
        <v>796</v>
      </c>
      <c r="Q320" s="67" t="s">
        <v>29</v>
      </c>
      <c r="R320" s="67" t="s">
        <v>3150</v>
      </c>
      <c r="S320" s="74">
        <v>11070</v>
      </c>
      <c r="T320" s="74">
        <f t="shared" si="43"/>
        <v>0</v>
      </c>
      <c r="U320" s="74">
        <f t="shared" si="44"/>
        <v>0</v>
      </c>
      <c r="V320" s="67"/>
      <c r="W320" s="67" t="s">
        <v>265</v>
      </c>
      <c r="X320" s="67"/>
      <c r="Y320" s="75"/>
      <c r="Z320" s="76"/>
      <c r="AA320" s="75"/>
      <c r="AB320" s="77"/>
      <c r="AC320" s="78"/>
      <c r="AD320" s="78"/>
      <c r="AE320" s="78"/>
      <c r="AF320" s="78"/>
      <c r="AG320" s="79"/>
      <c r="AH320" s="75"/>
      <c r="AI320" s="75"/>
      <c r="AJ320" s="76"/>
      <c r="AK320" s="77"/>
      <c r="AL320" s="76"/>
      <c r="AM320" s="75"/>
      <c r="AN320" s="80"/>
      <c r="AO320" s="76"/>
      <c r="AP320" s="80"/>
      <c r="AQ320" s="76"/>
      <c r="AR320" s="80"/>
      <c r="AS320" s="81"/>
      <c r="AT320" s="82"/>
      <c r="AU320" s="82"/>
      <c r="AV320" s="317"/>
      <c r="AW320" s="317"/>
      <c r="AX320" s="317"/>
      <c r="AY320" s="318"/>
      <c r="AZ320" s="318"/>
      <c r="BA320" s="318"/>
      <c r="BB320" s="318"/>
      <c r="BC320" s="317"/>
      <c r="BD320" s="317"/>
      <c r="BE320" s="317"/>
      <c r="BF320" s="317"/>
      <c r="BG320" s="317"/>
    </row>
    <row r="321" spans="1:59" s="25" customFormat="1" ht="126" customHeight="1">
      <c r="A321" s="67" t="s">
        <v>3528</v>
      </c>
      <c r="B321" s="67" t="s">
        <v>23</v>
      </c>
      <c r="C321" s="67" t="s">
        <v>1538</v>
      </c>
      <c r="D321" s="72" t="s">
        <v>1528</v>
      </c>
      <c r="E321" s="67" t="s">
        <v>1539</v>
      </c>
      <c r="F321" s="67" t="s">
        <v>1067</v>
      </c>
      <c r="G321" s="67" t="s">
        <v>24</v>
      </c>
      <c r="H321" s="67">
        <v>0</v>
      </c>
      <c r="I321" s="67">
        <v>470000000</v>
      </c>
      <c r="J321" s="67" t="s">
        <v>25</v>
      </c>
      <c r="K321" s="67" t="s">
        <v>3504</v>
      </c>
      <c r="L321" s="67" t="s">
        <v>26</v>
      </c>
      <c r="M321" s="73" t="s">
        <v>27</v>
      </c>
      <c r="N321" s="67" t="s">
        <v>647</v>
      </c>
      <c r="O321" s="67" t="s">
        <v>28</v>
      </c>
      <c r="P321" s="67">
        <v>796</v>
      </c>
      <c r="Q321" s="67" t="s">
        <v>29</v>
      </c>
      <c r="R321" s="67">
        <v>1</v>
      </c>
      <c r="S321" s="74">
        <v>11070</v>
      </c>
      <c r="T321" s="74">
        <f t="shared" si="43"/>
        <v>11070</v>
      </c>
      <c r="U321" s="74">
        <f t="shared" si="44"/>
        <v>12398.400000000001</v>
      </c>
      <c r="V321" s="67"/>
      <c r="W321" s="67" t="s">
        <v>265</v>
      </c>
      <c r="X321" s="67" t="s">
        <v>3205</v>
      </c>
      <c r="Y321" s="75"/>
      <c r="Z321" s="76"/>
      <c r="AA321" s="75"/>
      <c r="AB321" s="77"/>
      <c r="AC321" s="78"/>
      <c r="AD321" s="78"/>
      <c r="AE321" s="78"/>
      <c r="AF321" s="78"/>
      <c r="AG321" s="79"/>
      <c r="AH321" s="75"/>
      <c r="AI321" s="75"/>
      <c r="AJ321" s="76"/>
      <c r="AK321" s="77"/>
      <c r="AL321" s="76"/>
      <c r="AM321" s="75"/>
      <c r="AN321" s="80"/>
      <c r="AO321" s="76"/>
      <c r="AP321" s="80"/>
      <c r="AQ321" s="76"/>
      <c r="AR321" s="80"/>
      <c r="AS321" s="81"/>
      <c r="AT321" s="82"/>
      <c r="AU321" s="82"/>
      <c r="AV321" s="323"/>
      <c r="AW321" s="323"/>
      <c r="AX321" s="323"/>
      <c r="AY321" s="324"/>
      <c r="AZ321" s="324"/>
      <c r="BA321" s="324"/>
      <c r="BB321" s="324"/>
      <c r="BC321" s="323"/>
      <c r="BD321" s="323"/>
      <c r="BE321" s="323"/>
      <c r="BF321" s="323"/>
      <c r="BG321" s="323"/>
    </row>
    <row r="322" spans="1:59" s="319" customFormat="1" ht="80.25" customHeight="1">
      <c r="A322" s="67" t="s">
        <v>2629</v>
      </c>
      <c r="B322" s="67" t="s">
        <v>23</v>
      </c>
      <c r="C322" s="67" t="s">
        <v>1543</v>
      </c>
      <c r="D322" s="72" t="s">
        <v>1540</v>
      </c>
      <c r="E322" s="67" t="s">
        <v>1544</v>
      </c>
      <c r="F322" s="67" t="s">
        <v>1068</v>
      </c>
      <c r="G322" s="67" t="s">
        <v>24</v>
      </c>
      <c r="H322" s="67">
        <v>0</v>
      </c>
      <c r="I322" s="67">
        <v>470000000</v>
      </c>
      <c r="J322" s="67" t="s">
        <v>25</v>
      </c>
      <c r="K322" s="67" t="s">
        <v>1604</v>
      </c>
      <c r="L322" s="67" t="s">
        <v>26</v>
      </c>
      <c r="M322" s="73" t="s">
        <v>27</v>
      </c>
      <c r="N322" s="67" t="s">
        <v>647</v>
      </c>
      <c r="O322" s="67" t="s">
        <v>28</v>
      </c>
      <c r="P322" s="67">
        <v>796</v>
      </c>
      <c r="Q322" s="67" t="s">
        <v>29</v>
      </c>
      <c r="R322" s="67" t="s">
        <v>3150</v>
      </c>
      <c r="S322" s="74">
        <v>8705.35</v>
      </c>
      <c r="T322" s="74">
        <f t="shared" si="43"/>
        <v>0</v>
      </c>
      <c r="U322" s="74">
        <f t="shared" si="44"/>
        <v>0</v>
      </c>
      <c r="V322" s="67"/>
      <c r="W322" s="67" t="s">
        <v>265</v>
      </c>
      <c r="X322" s="67"/>
      <c r="Y322" s="75"/>
      <c r="Z322" s="76"/>
      <c r="AA322" s="75"/>
      <c r="AB322" s="77"/>
      <c r="AC322" s="78"/>
      <c r="AD322" s="78"/>
      <c r="AE322" s="78"/>
      <c r="AF322" s="78"/>
      <c r="AG322" s="79"/>
      <c r="AH322" s="75"/>
      <c r="AI322" s="75"/>
      <c r="AJ322" s="76"/>
      <c r="AK322" s="77"/>
      <c r="AL322" s="76"/>
      <c r="AM322" s="75"/>
      <c r="AN322" s="80"/>
      <c r="AO322" s="76"/>
      <c r="AP322" s="80"/>
      <c r="AQ322" s="76"/>
      <c r="AR322" s="80"/>
      <c r="AS322" s="81"/>
      <c r="AT322" s="82"/>
      <c r="AU322" s="82"/>
      <c r="AV322" s="317"/>
      <c r="AW322" s="317"/>
      <c r="AX322" s="317"/>
      <c r="AY322" s="318"/>
      <c r="AZ322" s="318"/>
      <c r="BA322" s="318"/>
      <c r="BB322" s="318"/>
      <c r="BC322" s="317"/>
      <c r="BD322" s="317"/>
      <c r="BE322" s="317"/>
      <c r="BF322" s="317"/>
      <c r="BG322" s="317"/>
    </row>
    <row r="323" spans="1:59" s="25" customFormat="1" ht="80.25" customHeight="1">
      <c r="A323" s="67" t="s">
        <v>3529</v>
      </c>
      <c r="B323" s="67" t="s">
        <v>23</v>
      </c>
      <c r="C323" s="67" t="s">
        <v>1543</v>
      </c>
      <c r="D323" s="72" t="s">
        <v>1540</v>
      </c>
      <c r="E323" s="67" t="s">
        <v>1544</v>
      </c>
      <c r="F323" s="67" t="s">
        <v>1068</v>
      </c>
      <c r="G323" s="67" t="s">
        <v>24</v>
      </c>
      <c r="H323" s="67">
        <v>0</v>
      </c>
      <c r="I323" s="67">
        <v>470000000</v>
      </c>
      <c r="J323" s="67" t="s">
        <v>25</v>
      </c>
      <c r="K323" s="67" t="s">
        <v>3504</v>
      </c>
      <c r="L323" s="67" t="s">
        <v>26</v>
      </c>
      <c r="M323" s="73" t="s">
        <v>27</v>
      </c>
      <c r="N323" s="67" t="s">
        <v>647</v>
      </c>
      <c r="O323" s="67" t="s">
        <v>28</v>
      </c>
      <c r="P323" s="67">
        <v>796</v>
      </c>
      <c r="Q323" s="67" t="s">
        <v>29</v>
      </c>
      <c r="R323" s="67">
        <v>3</v>
      </c>
      <c r="S323" s="74">
        <v>8705.35</v>
      </c>
      <c r="T323" s="74">
        <f t="shared" si="43"/>
        <v>26116.050000000003</v>
      </c>
      <c r="U323" s="74">
        <f t="shared" si="44"/>
        <v>29249.976000000006</v>
      </c>
      <c r="V323" s="67"/>
      <c r="W323" s="67" t="s">
        <v>265</v>
      </c>
      <c r="X323" s="67" t="s">
        <v>3205</v>
      </c>
      <c r="Y323" s="75"/>
      <c r="Z323" s="76"/>
      <c r="AA323" s="75"/>
      <c r="AB323" s="77"/>
      <c r="AC323" s="78"/>
      <c r="AD323" s="78"/>
      <c r="AE323" s="78"/>
      <c r="AF323" s="78"/>
      <c r="AG323" s="79"/>
      <c r="AH323" s="75"/>
      <c r="AI323" s="75"/>
      <c r="AJ323" s="76"/>
      <c r="AK323" s="77"/>
      <c r="AL323" s="76"/>
      <c r="AM323" s="75"/>
      <c r="AN323" s="80"/>
      <c r="AO323" s="76"/>
      <c r="AP323" s="80"/>
      <c r="AQ323" s="76"/>
      <c r="AR323" s="80"/>
      <c r="AS323" s="81"/>
      <c r="AT323" s="82"/>
      <c r="AU323" s="82"/>
      <c r="AV323" s="323"/>
      <c r="AW323" s="323"/>
      <c r="AX323" s="323"/>
      <c r="AY323" s="324"/>
      <c r="AZ323" s="324"/>
      <c r="BA323" s="324"/>
      <c r="BB323" s="324"/>
      <c r="BC323" s="323"/>
      <c r="BD323" s="323"/>
      <c r="BE323" s="323"/>
      <c r="BF323" s="323"/>
      <c r="BG323" s="323"/>
    </row>
    <row r="324" spans="1:59" s="319" customFormat="1" ht="102.75" customHeight="1">
      <c r="A324" s="67" t="s">
        <v>2630</v>
      </c>
      <c r="B324" s="67" t="s">
        <v>23</v>
      </c>
      <c r="C324" s="67" t="s">
        <v>1542</v>
      </c>
      <c r="D324" s="72" t="s">
        <v>1540</v>
      </c>
      <c r="E324" s="67" t="s">
        <v>1541</v>
      </c>
      <c r="F324" s="67" t="s">
        <v>1118</v>
      </c>
      <c r="G324" s="67" t="s">
        <v>24</v>
      </c>
      <c r="H324" s="67">
        <v>0</v>
      </c>
      <c r="I324" s="67">
        <v>470000000</v>
      </c>
      <c r="J324" s="67" t="s">
        <v>25</v>
      </c>
      <c r="K324" s="67" t="s">
        <v>1604</v>
      </c>
      <c r="L324" s="67" t="s">
        <v>26</v>
      </c>
      <c r="M324" s="73" t="s">
        <v>27</v>
      </c>
      <c r="N324" s="67" t="s">
        <v>647</v>
      </c>
      <c r="O324" s="67" t="s">
        <v>28</v>
      </c>
      <c r="P324" s="67">
        <v>796</v>
      </c>
      <c r="Q324" s="67" t="s">
        <v>29</v>
      </c>
      <c r="R324" s="67" t="s">
        <v>3150</v>
      </c>
      <c r="S324" s="74">
        <v>6000</v>
      </c>
      <c r="T324" s="74">
        <f t="shared" si="43"/>
        <v>0</v>
      </c>
      <c r="U324" s="74">
        <f t="shared" si="44"/>
        <v>0</v>
      </c>
      <c r="V324" s="67"/>
      <c r="W324" s="67" t="s">
        <v>265</v>
      </c>
      <c r="X324" s="67"/>
      <c r="Y324" s="75"/>
      <c r="Z324" s="76"/>
      <c r="AA324" s="75"/>
      <c r="AB324" s="77"/>
      <c r="AC324" s="78"/>
      <c r="AD324" s="78"/>
      <c r="AE324" s="78"/>
      <c r="AF324" s="78"/>
      <c r="AG324" s="79"/>
      <c r="AH324" s="75"/>
      <c r="AI324" s="75"/>
      <c r="AJ324" s="76"/>
      <c r="AK324" s="77"/>
      <c r="AL324" s="76"/>
      <c r="AM324" s="75"/>
      <c r="AN324" s="80"/>
      <c r="AO324" s="76"/>
      <c r="AP324" s="80"/>
      <c r="AQ324" s="76"/>
      <c r="AR324" s="80"/>
      <c r="AS324" s="81"/>
      <c r="AT324" s="82"/>
      <c r="AU324" s="82"/>
      <c r="AV324" s="317"/>
      <c r="AW324" s="317"/>
      <c r="AX324" s="317"/>
      <c r="AY324" s="318"/>
      <c r="AZ324" s="318"/>
      <c r="BA324" s="318"/>
      <c r="BB324" s="318"/>
      <c r="BC324" s="317"/>
      <c r="BD324" s="317"/>
      <c r="BE324" s="317"/>
      <c r="BF324" s="317"/>
      <c r="BG324" s="317"/>
    </row>
    <row r="325" spans="1:59" s="11" customFormat="1" ht="102.75" customHeight="1">
      <c r="A325" s="67" t="s">
        <v>3530</v>
      </c>
      <c r="B325" s="67" t="s">
        <v>23</v>
      </c>
      <c r="C325" s="67" t="s">
        <v>1542</v>
      </c>
      <c r="D325" s="72" t="s">
        <v>1540</v>
      </c>
      <c r="E325" s="67" t="s">
        <v>1541</v>
      </c>
      <c r="F325" s="67" t="s">
        <v>1118</v>
      </c>
      <c r="G325" s="67" t="s">
        <v>24</v>
      </c>
      <c r="H325" s="67">
        <v>0</v>
      </c>
      <c r="I325" s="67">
        <v>470000000</v>
      </c>
      <c r="J325" s="67" t="s">
        <v>25</v>
      </c>
      <c r="K325" s="67" t="s">
        <v>3504</v>
      </c>
      <c r="L325" s="67" t="s">
        <v>26</v>
      </c>
      <c r="M325" s="73" t="s">
        <v>27</v>
      </c>
      <c r="N325" s="67" t="s">
        <v>647</v>
      </c>
      <c r="O325" s="67" t="s">
        <v>28</v>
      </c>
      <c r="P325" s="67">
        <v>796</v>
      </c>
      <c r="Q325" s="67" t="s">
        <v>29</v>
      </c>
      <c r="R325" s="67">
        <v>5</v>
      </c>
      <c r="S325" s="74">
        <v>6000</v>
      </c>
      <c r="T325" s="74">
        <f t="shared" si="43"/>
        <v>30000</v>
      </c>
      <c r="U325" s="74">
        <f t="shared" si="44"/>
        <v>33600</v>
      </c>
      <c r="V325" s="67"/>
      <c r="W325" s="67" t="s">
        <v>265</v>
      </c>
      <c r="X325" s="67" t="s">
        <v>3205</v>
      </c>
      <c r="Y325" s="75"/>
      <c r="Z325" s="76"/>
      <c r="AA325" s="75"/>
      <c r="AB325" s="77"/>
      <c r="AC325" s="78"/>
      <c r="AD325" s="78"/>
      <c r="AE325" s="78"/>
      <c r="AF325" s="78"/>
      <c r="AG325" s="79"/>
      <c r="AH325" s="75"/>
      <c r="AI325" s="75"/>
      <c r="AJ325" s="76"/>
      <c r="AK325" s="77"/>
      <c r="AL325" s="76"/>
      <c r="AM325" s="75"/>
      <c r="AN325" s="80"/>
      <c r="AO325" s="76"/>
      <c r="AP325" s="80"/>
      <c r="AQ325" s="76"/>
      <c r="AR325" s="80"/>
      <c r="AS325" s="81"/>
      <c r="AT325" s="82"/>
      <c r="AU325" s="82"/>
      <c r="AV325" s="312"/>
      <c r="AW325" s="312"/>
      <c r="AX325" s="312"/>
      <c r="AY325" s="313"/>
      <c r="AZ325" s="313"/>
      <c r="BA325" s="313"/>
      <c r="BB325" s="313"/>
      <c r="BC325" s="312"/>
      <c r="BD325" s="312"/>
      <c r="BE325" s="312"/>
      <c r="BF325" s="312"/>
      <c r="BG325" s="312"/>
    </row>
    <row r="326" spans="1:59" s="319" customFormat="1" ht="92.25" customHeight="1">
      <c r="A326" s="67" t="s">
        <v>2631</v>
      </c>
      <c r="B326" s="67" t="s">
        <v>23</v>
      </c>
      <c r="C326" s="67" t="s">
        <v>1186</v>
      </c>
      <c r="D326" s="72" t="s">
        <v>1187</v>
      </c>
      <c r="E326" s="67" t="s">
        <v>1188</v>
      </c>
      <c r="F326" s="67" t="s">
        <v>1069</v>
      </c>
      <c r="G326" s="67" t="s">
        <v>24</v>
      </c>
      <c r="H326" s="67">
        <v>0</v>
      </c>
      <c r="I326" s="67">
        <v>470000000</v>
      </c>
      <c r="J326" s="67" t="s">
        <v>25</v>
      </c>
      <c r="K326" s="67" t="s">
        <v>1604</v>
      </c>
      <c r="L326" s="67" t="s">
        <v>26</v>
      </c>
      <c r="M326" s="73" t="s">
        <v>27</v>
      </c>
      <c r="N326" s="67" t="s">
        <v>647</v>
      </c>
      <c r="O326" s="67" t="s">
        <v>28</v>
      </c>
      <c r="P326" s="67">
        <v>796</v>
      </c>
      <c r="Q326" s="67" t="s">
        <v>665</v>
      </c>
      <c r="R326" s="67" t="s">
        <v>3150</v>
      </c>
      <c r="S326" s="74">
        <v>1523.5000000000002</v>
      </c>
      <c r="T326" s="74">
        <f t="shared" si="43"/>
        <v>0</v>
      </c>
      <c r="U326" s="74">
        <f t="shared" si="44"/>
        <v>0</v>
      </c>
      <c r="V326" s="67"/>
      <c r="W326" s="67" t="s">
        <v>265</v>
      </c>
      <c r="X326" s="67"/>
      <c r="Y326" s="75"/>
      <c r="Z326" s="76"/>
      <c r="AA326" s="75"/>
      <c r="AB326" s="77"/>
      <c r="AC326" s="78"/>
      <c r="AD326" s="78"/>
      <c r="AE326" s="78"/>
      <c r="AF326" s="78"/>
      <c r="AG326" s="79"/>
      <c r="AH326" s="75"/>
      <c r="AI326" s="75"/>
      <c r="AJ326" s="76"/>
      <c r="AK326" s="77"/>
      <c r="AL326" s="76"/>
      <c r="AM326" s="75"/>
      <c r="AN326" s="80"/>
      <c r="AO326" s="76"/>
      <c r="AP326" s="80"/>
      <c r="AQ326" s="76"/>
      <c r="AR326" s="80"/>
      <c r="AS326" s="81"/>
      <c r="AT326" s="82"/>
      <c r="AU326" s="82"/>
      <c r="AV326" s="317"/>
      <c r="AW326" s="317"/>
      <c r="AX326" s="317"/>
      <c r="AY326" s="318"/>
      <c r="AZ326" s="318"/>
      <c r="BA326" s="318"/>
      <c r="BB326" s="318"/>
      <c r="BC326" s="317"/>
      <c r="BD326" s="317"/>
      <c r="BE326" s="317"/>
      <c r="BF326" s="317"/>
      <c r="BG326" s="317"/>
    </row>
    <row r="327" spans="1:59" s="25" customFormat="1" ht="92.25" customHeight="1">
      <c r="A327" s="67" t="s">
        <v>3531</v>
      </c>
      <c r="B327" s="67" t="s">
        <v>23</v>
      </c>
      <c r="C327" s="67" t="s">
        <v>1186</v>
      </c>
      <c r="D327" s="72" t="s">
        <v>1187</v>
      </c>
      <c r="E327" s="67" t="s">
        <v>1188</v>
      </c>
      <c r="F327" s="67" t="s">
        <v>1069</v>
      </c>
      <c r="G327" s="67" t="s">
        <v>24</v>
      </c>
      <c r="H327" s="67">
        <v>0</v>
      </c>
      <c r="I327" s="67">
        <v>470000000</v>
      </c>
      <c r="J327" s="67" t="s">
        <v>25</v>
      </c>
      <c r="K327" s="67" t="s">
        <v>3504</v>
      </c>
      <c r="L327" s="67" t="s">
        <v>26</v>
      </c>
      <c r="M327" s="73" t="s">
        <v>27</v>
      </c>
      <c r="N327" s="67" t="s">
        <v>647</v>
      </c>
      <c r="O327" s="67" t="s">
        <v>28</v>
      </c>
      <c r="P327" s="67">
        <v>796</v>
      </c>
      <c r="Q327" s="67" t="s">
        <v>665</v>
      </c>
      <c r="R327" s="67">
        <v>3</v>
      </c>
      <c r="S327" s="74">
        <v>1523.5000000000002</v>
      </c>
      <c r="T327" s="74">
        <f t="shared" si="43"/>
        <v>4570.5000000000009</v>
      </c>
      <c r="U327" s="74">
        <f t="shared" si="44"/>
        <v>5118.9600000000019</v>
      </c>
      <c r="V327" s="67"/>
      <c r="W327" s="67" t="s">
        <v>265</v>
      </c>
      <c r="X327" s="67" t="s">
        <v>3205</v>
      </c>
      <c r="Y327" s="75"/>
      <c r="Z327" s="76"/>
      <c r="AA327" s="75"/>
      <c r="AB327" s="77"/>
      <c r="AC327" s="78"/>
      <c r="AD327" s="78"/>
      <c r="AE327" s="78"/>
      <c r="AF327" s="78"/>
      <c r="AG327" s="79"/>
      <c r="AH327" s="75"/>
      <c r="AI327" s="75"/>
      <c r="AJ327" s="76"/>
      <c r="AK327" s="77"/>
      <c r="AL327" s="76"/>
      <c r="AM327" s="75"/>
      <c r="AN327" s="80"/>
      <c r="AO327" s="76"/>
      <c r="AP327" s="80"/>
      <c r="AQ327" s="76"/>
      <c r="AR327" s="80"/>
      <c r="AS327" s="81"/>
      <c r="AT327" s="82"/>
      <c r="AU327" s="82"/>
      <c r="AV327" s="323"/>
      <c r="AW327" s="323"/>
      <c r="AX327" s="323"/>
      <c r="AY327" s="324"/>
      <c r="AZ327" s="324"/>
      <c r="BA327" s="324"/>
      <c r="BB327" s="324"/>
      <c r="BC327" s="323"/>
      <c r="BD327" s="323"/>
      <c r="BE327" s="323"/>
      <c r="BF327" s="323"/>
      <c r="BG327" s="323"/>
    </row>
    <row r="328" spans="1:59" s="319" customFormat="1" ht="92.25" customHeight="1">
      <c r="A328" s="67" t="s">
        <v>2632</v>
      </c>
      <c r="B328" s="67" t="s">
        <v>23</v>
      </c>
      <c r="C328" s="67" t="s">
        <v>1189</v>
      </c>
      <c r="D328" s="72" t="s">
        <v>1187</v>
      </c>
      <c r="E328" s="67" t="s">
        <v>1190</v>
      </c>
      <c r="F328" s="67" t="s">
        <v>1070</v>
      </c>
      <c r="G328" s="67" t="s">
        <v>24</v>
      </c>
      <c r="H328" s="67">
        <v>0</v>
      </c>
      <c r="I328" s="67">
        <v>470000000</v>
      </c>
      <c r="J328" s="67" t="s">
        <v>25</v>
      </c>
      <c r="K328" s="67" t="s">
        <v>1604</v>
      </c>
      <c r="L328" s="67" t="s">
        <v>26</v>
      </c>
      <c r="M328" s="73" t="s">
        <v>27</v>
      </c>
      <c r="N328" s="67" t="s">
        <v>647</v>
      </c>
      <c r="O328" s="67" t="s">
        <v>28</v>
      </c>
      <c r="P328" s="67">
        <v>796</v>
      </c>
      <c r="Q328" s="67" t="s">
        <v>665</v>
      </c>
      <c r="R328" s="67" t="s">
        <v>3150</v>
      </c>
      <c r="S328" s="74">
        <v>1160.5</v>
      </c>
      <c r="T328" s="74">
        <f t="shared" si="43"/>
        <v>0</v>
      </c>
      <c r="U328" s="74">
        <f t="shared" si="44"/>
        <v>0</v>
      </c>
      <c r="V328" s="67"/>
      <c r="W328" s="67" t="s">
        <v>265</v>
      </c>
      <c r="X328" s="67"/>
      <c r="Y328" s="75"/>
      <c r="Z328" s="76"/>
      <c r="AA328" s="75"/>
      <c r="AB328" s="77"/>
      <c r="AC328" s="78"/>
      <c r="AD328" s="78"/>
      <c r="AE328" s="78"/>
      <c r="AF328" s="78"/>
      <c r="AG328" s="79"/>
      <c r="AH328" s="75"/>
      <c r="AI328" s="75"/>
      <c r="AJ328" s="76"/>
      <c r="AK328" s="77"/>
      <c r="AL328" s="76"/>
      <c r="AM328" s="75"/>
      <c r="AN328" s="80"/>
      <c r="AO328" s="76"/>
      <c r="AP328" s="80"/>
      <c r="AQ328" s="76"/>
      <c r="AR328" s="80"/>
      <c r="AS328" s="81"/>
      <c r="AT328" s="82"/>
      <c r="AU328" s="82"/>
      <c r="AV328" s="317"/>
      <c r="AW328" s="317"/>
      <c r="AX328" s="317"/>
      <c r="AY328" s="318"/>
      <c r="AZ328" s="318"/>
      <c r="BA328" s="318"/>
      <c r="BB328" s="318"/>
      <c r="BC328" s="317"/>
      <c r="BD328" s="317"/>
      <c r="BE328" s="317"/>
      <c r="BF328" s="317"/>
      <c r="BG328" s="317"/>
    </row>
    <row r="329" spans="1:59" s="25" customFormat="1" ht="92.25" customHeight="1">
      <c r="A329" s="67" t="s">
        <v>3532</v>
      </c>
      <c r="B329" s="67" t="s">
        <v>23</v>
      </c>
      <c r="C329" s="67" t="s">
        <v>1189</v>
      </c>
      <c r="D329" s="72" t="s">
        <v>1187</v>
      </c>
      <c r="E329" s="67" t="s">
        <v>1190</v>
      </c>
      <c r="F329" s="67" t="s">
        <v>1070</v>
      </c>
      <c r="G329" s="67" t="s">
        <v>24</v>
      </c>
      <c r="H329" s="67">
        <v>0</v>
      </c>
      <c r="I329" s="67">
        <v>470000000</v>
      </c>
      <c r="J329" s="67" t="s">
        <v>25</v>
      </c>
      <c r="K329" s="67" t="s">
        <v>3504</v>
      </c>
      <c r="L329" s="67" t="s">
        <v>26</v>
      </c>
      <c r="M329" s="73" t="s">
        <v>27</v>
      </c>
      <c r="N329" s="67" t="s">
        <v>647</v>
      </c>
      <c r="O329" s="67" t="s">
        <v>28</v>
      </c>
      <c r="P329" s="67">
        <v>796</v>
      </c>
      <c r="Q329" s="67" t="s">
        <v>665</v>
      </c>
      <c r="R329" s="67">
        <v>3</v>
      </c>
      <c r="S329" s="74">
        <v>1160.5</v>
      </c>
      <c r="T329" s="74">
        <f t="shared" si="43"/>
        <v>3481.5</v>
      </c>
      <c r="U329" s="74">
        <f t="shared" si="44"/>
        <v>3899.28</v>
      </c>
      <c r="V329" s="67"/>
      <c r="W329" s="67" t="s">
        <v>265</v>
      </c>
      <c r="X329" s="67" t="s">
        <v>3205</v>
      </c>
      <c r="Y329" s="75"/>
      <c r="Z329" s="76"/>
      <c r="AA329" s="75"/>
      <c r="AB329" s="77"/>
      <c r="AC329" s="78"/>
      <c r="AD329" s="78"/>
      <c r="AE329" s="78"/>
      <c r="AF329" s="78"/>
      <c r="AG329" s="79"/>
      <c r="AH329" s="75"/>
      <c r="AI329" s="75"/>
      <c r="AJ329" s="76"/>
      <c r="AK329" s="77"/>
      <c r="AL329" s="76"/>
      <c r="AM329" s="75"/>
      <c r="AN329" s="80"/>
      <c r="AO329" s="76"/>
      <c r="AP329" s="80"/>
      <c r="AQ329" s="76"/>
      <c r="AR329" s="80"/>
      <c r="AS329" s="81"/>
      <c r="AT329" s="82"/>
      <c r="AU329" s="82"/>
      <c r="AV329" s="323"/>
      <c r="AW329" s="323"/>
      <c r="AX329" s="323"/>
      <c r="AY329" s="324"/>
      <c r="AZ329" s="324"/>
      <c r="BA329" s="324"/>
      <c r="BB329" s="324"/>
      <c r="BC329" s="323"/>
      <c r="BD329" s="323"/>
      <c r="BE329" s="323"/>
      <c r="BF329" s="323"/>
      <c r="BG329" s="323"/>
    </row>
    <row r="330" spans="1:59" s="319" customFormat="1" ht="96.75" customHeight="1">
      <c r="A330" s="67" t="s">
        <v>2633</v>
      </c>
      <c r="B330" s="67" t="s">
        <v>23</v>
      </c>
      <c r="C330" s="67" t="s">
        <v>1545</v>
      </c>
      <c r="D330" s="72" t="s">
        <v>1197</v>
      </c>
      <c r="E330" s="67" t="s">
        <v>1517</v>
      </c>
      <c r="F330" s="67" t="s">
        <v>1071</v>
      </c>
      <c r="G330" s="67" t="s">
        <v>24</v>
      </c>
      <c r="H330" s="67">
        <v>0</v>
      </c>
      <c r="I330" s="67">
        <v>470000000</v>
      </c>
      <c r="J330" s="67" t="s">
        <v>25</v>
      </c>
      <c r="K330" s="67" t="s">
        <v>1604</v>
      </c>
      <c r="L330" s="67" t="s">
        <v>26</v>
      </c>
      <c r="M330" s="73" t="s">
        <v>27</v>
      </c>
      <c r="N330" s="67" t="s">
        <v>647</v>
      </c>
      <c r="O330" s="67" t="s">
        <v>28</v>
      </c>
      <c r="P330" s="67" t="s">
        <v>1030</v>
      </c>
      <c r="Q330" s="67" t="s">
        <v>29</v>
      </c>
      <c r="R330" s="67" t="s">
        <v>3150</v>
      </c>
      <c r="S330" s="74">
        <v>12000</v>
      </c>
      <c r="T330" s="74">
        <f t="shared" si="43"/>
        <v>0</v>
      </c>
      <c r="U330" s="74">
        <f t="shared" si="44"/>
        <v>0</v>
      </c>
      <c r="V330" s="67"/>
      <c r="W330" s="67" t="s">
        <v>265</v>
      </c>
      <c r="X330" s="67"/>
      <c r="Y330" s="75"/>
      <c r="Z330" s="76"/>
      <c r="AA330" s="75"/>
      <c r="AB330" s="77"/>
      <c r="AC330" s="78"/>
      <c r="AD330" s="78"/>
      <c r="AE330" s="78"/>
      <c r="AF330" s="78"/>
      <c r="AG330" s="79"/>
      <c r="AH330" s="75"/>
      <c r="AI330" s="75"/>
      <c r="AJ330" s="76"/>
      <c r="AK330" s="77"/>
      <c r="AL330" s="76"/>
      <c r="AM330" s="75"/>
      <c r="AN330" s="80"/>
      <c r="AO330" s="76"/>
      <c r="AP330" s="80"/>
      <c r="AQ330" s="76"/>
      <c r="AR330" s="80"/>
      <c r="AS330" s="81"/>
      <c r="AT330" s="82"/>
      <c r="AU330" s="82"/>
      <c r="AV330" s="317"/>
      <c r="AW330" s="317"/>
      <c r="AX330" s="317"/>
      <c r="AY330" s="318"/>
      <c r="AZ330" s="318"/>
      <c r="BA330" s="318"/>
      <c r="BB330" s="318"/>
      <c r="BC330" s="317"/>
      <c r="BD330" s="317"/>
      <c r="BE330" s="317"/>
      <c r="BF330" s="317"/>
      <c r="BG330" s="317"/>
    </row>
    <row r="331" spans="1:59" s="11" customFormat="1" ht="96.75" customHeight="1">
      <c r="A331" s="67" t="s">
        <v>3533</v>
      </c>
      <c r="B331" s="67" t="s">
        <v>23</v>
      </c>
      <c r="C331" s="67" t="s">
        <v>1545</v>
      </c>
      <c r="D331" s="72" t="s">
        <v>1197</v>
      </c>
      <c r="E331" s="67" t="s">
        <v>1517</v>
      </c>
      <c r="F331" s="67" t="s">
        <v>1071</v>
      </c>
      <c r="G331" s="67" t="s">
        <v>24</v>
      </c>
      <c r="H331" s="67">
        <v>0</v>
      </c>
      <c r="I331" s="67">
        <v>470000000</v>
      </c>
      <c r="J331" s="67" t="s">
        <v>25</v>
      </c>
      <c r="K331" s="67" t="s">
        <v>3504</v>
      </c>
      <c r="L331" s="67" t="s">
        <v>26</v>
      </c>
      <c r="M331" s="73" t="s">
        <v>27</v>
      </c>
      <c r="N331" s="67" t="s">
        <v>647</v>
      </c>
      <c r="O331" s="67" t="s">
        <v>28</v>
      </c>
      <c r="P331" s="67" t="s">
        <v>1030</v>
      </c>
      <c r="Q331" s="67" t="s">
        <v>29</v>
      </c>
      <c r="R331" s="67">
        <v>4</v>
      </c>
      <c r="S331" s="74">
        <v>12000</v>
      </c>
      <c r="T331" s="74">
        <f t="shared" si="43"/>
        <v>48000</v>
      </c>
      <c r="U331" s="74">
        <f t="shared" si="44"/>
        <v>53760.000000000007</v>
      </c>
      <c r="V331" s="67"/>
      <c r="W331" s="67" t="s">
        <v>265</v>
      </c>
      <c r="X331" s="67" t="s">
        <v>3205</v>
      </c>
      <c r="Y331" s="75"/>
      <c r="Z331" s="76"/>
      <c r="AA331" s="75"/>
      <c r="AB331" s="77"/>
      <c r="AC331" s="78"/>
      <c r="AD331" s="78"/>
      <c r="AE331" s="78"/>
      <c r="AF331" s="78"/>
      <c r="AG331" s="79"/>
      <c r="AH331" s="75"/>
      <c r="AI331" s="75"/>
      <c r="AJ331" s="76"/>
      <c r="AK331" s="77"/>
      <c r="AL331" s="76"/>
      <c r="AM331" s="75"/>
      <c r="AN331" s="80"/>
      <c r="AO331" s="76"/>
      <c r="AP331" s="80"/>
      <c r="AQ331" s="76"/>
      <c r="AR331" s="80"/>
      <c r="AS331" s="81"/>
      <c r="AT331" s="82"/>
      <c r="AU331" s="82"/>
      <c r="AV331" s="312"/>
      <c r="AW331" s="312"/>
      <c r="AX331" s="312"/>
      <c r="AY331" s="313"/>
      <c r="AZ331" s="313"/>
      <c r="BA331" s="313"/>
      <c r="BB331" s="313"/>
      <c r="BC331" s="312"/>
      <c r="BD331" s="312"/>
      <c r="BE331" s="312"/>
      <c r="BF331" s="312"/>
      <c r="BG331" s="312"/>
    </row>
    <row r="332" spans="1:59" s="319" customFormat="1" ht="103.5" customHeight="1">
      <c r="A332" s="67" t="s">
        <v>2634</v>
      </c>
      <c r="B332" s="67" t="s">
        <v>23</v>
      </c>
      <c r="C332" s="67" t="s">
        <v>1546</v>
      </c>
      <c r="D332" s="72" t="s">
        <v>1204</v>
      </c>
      <c r="E332" s="67" t="s">
        <v>1547</v>
      </c>
      <c r="F332" s="67" t="s">
        <v>1072</v>
      </c>
      <c r="G332" s="67" t="s">
        <v>24</v>
      </c>
      <c r="H332" s="67">
        <v>0</v>
      </c>
      <c r="I332" s="67">
        <v>470000000</v>
      </c>
      <c r="J332" s="67" t="s">
        <v>25</v>
      </c>
      <c r="K332" s="67" t="s">
        <v>1604</v>
      </c>
      <c r="L332" s="67" t="s">
        <v>26</v>
      </c>
      <c r="M332" s="73" t="s">
        <v>27</v>
      </c>
      <c r="N332" s="67" t="s">
        <v>647</v>
      </c>
      <c r="O332" s="67" t="s">
        <v>28</v>
      </c>
      <c r="P332" s="67" t="s">
        <v>1030</v>
      </c>
      <c r="Q332" s="67" t="s">
        <v>29</v>
      </c>
      <c r="R332" s="67" t="s">
        <v>3150</v>
      </c>
      <c r="S332" s="74">
        <v>1200</v>
      </c>
      <c r="T332" s="74">
        <f t="shared" si="43"/>
        <v>0</v>
      </c>
      <c r="U332" s="74">
        <f t="shared" si="44"/>
        <v>0</v>
      </c>
      <c r="V332" s="67"/>
      <c r="W332" s="67" t="s">
        <v>265</v>
      </c>
      <c r="X332" s="67"/>
      <c r="Y332" s="75"/>
      <c r="Z332" s="76"/>
      <c r="AA332" s="75"/>
      <c r="AB332" s="77"/>
      <c r="AC332" s="78"/>
      <c r="AD332" s="78"/>
      <c r="AE332" s="78"/>
      <c r="AF332" s="78"/>
      <c r="AG332" s="79"/>
      <c r="AH332" s="75"/>
      <c r="AI332" s="75"/>
      <c r="AJ332" s="76"/>
      <c r="AK332" s="77"/>
      <c r="AL332" s="76"/>
      <c r="AM332" s="75"/>
      <c r="AN332" s="80"/>
      <c r="AO332" s="76"/>
      <c r="AP332" s="80"/>
      <c r="AQ332" s="76"/>
      <c r="AR332" s="80"/>
      <c r="AS332" s="81"/>
      <c r="AT332" s="82"/>
      <c r="AU332" s="82"/>
      <c r="AV332" s="317"/>
      <c r="AW332" s="317"/>
      <c r="AX332" s="317"/>
      <c r="AY332" s="318"/>
      <c r="AZ332" s="318"/>
      <c r="BA332" s="318"/>
      <c r="BB332" s="318"/>
      <c r="BC332" s="317"/>
      <c r="BD332" s="317"/>
      <c r="BE332" s="317"/>
      <c r="BF332" s="317"/>
      <c r="BG332" s="317"/>
    </row>
    <row r="333" spans="1:59" s="11" customFormat="1" ht="103.5" customHeight="1">
      <c r="A333" s="67" t="s">
        <v>3534</v>
      </c>
      <c r="B333" s="67" t="s">
        <v>23</v>
      </c>
      <c r="C333" s="67" t="s">
        <v>1546</v>
      </c>
      <c r="D333" s="72" t="s">
        <v>1204</v>
      </c>
      <c r="E333" s="67" t="s">
        <v>1547</v>
      </c>
      <c r="F333" s="67" t="s">
        <v>1072</v>
      </c>
      <c r="G333" s="67" t="s">
        <v>24</v>
      </c>
      <c r="H333" s="67">
        <v>0</v>
      </c>
      <c r="I333" s="67">
        <v>470000000</v>
      </c>
      <c r="J333" s="67" t="s">
        <v>25</v>
      </c>
      <c r="K333" s="67" t="s">
        <v>3504</v>
      </c>
      <c r="L333" s="67" t="s">
        <v>26</v>
      </c>
      <c r="M333" s="73" t="s">
        <v>27</v>
      </c>
      <c r="N333" s="67" t="s">
        <v>647</v>
      </c>
      <c r="O333" s="67" t="s">
        <v>28</v>
      </c>
      <c r="P333" s="67" t="s">
        <v>1030</v>
      </c>
      <c r="Q333" s="67" t="s">
        <v>29</v>
      </c>
      <c r="R333" s="67">
        <v>8</v>
      </c>
      <c r="S333" s="74">
        <v>1200</v>
      </c>
      <c r="T333" s="74">
        <f t="shared" si="43"/>
        <v>9600</v>
      </c>
      <c r="U333" s="74">
        <f t="shared" si="44"/>
        <v>10752.000000000002</v>
      </c>
      <c r="V333" s="67"/>
      <c r="W333" s="67" t="s">
        <v>265</v>
      </c>
      <c r="X333" s="67" t="s">
        <v>3205</v>
      </c>
      <c r="Y333" s="75"/>
      <c r="Z333" s="76"/>
      <c r="AA333" s="75"/>
      <c r="AB333" s="77"/>
      <c r="AC333" s="78"/>
      <c r="AD333" s="78"/>
      <c r="AE333" s="78"/>
      <c r="AF333" s="78"/>
      <c r="AG333" s="79"/>
      <c r="AH333" s="75"/>
      <c r="AI333" s="75"/>
      <c r="AJ333" s="76"/>
      <c r="AK333" s="77"/>
      <c r="AL333" s="76"/>
      <c r="AM333" s="75"/>
      <c r="AN333" s="80"/>
      <c r="AO333" s="76"/>
      <c r="AP333" s="80"/>
      <c r="AQ333" s="76"/>
      <c r="AR333" s="80"/>
      <c r="AS333" s="81"/>
      <c r="AT333" s="82"/>
      <c r="AU333" s="82"/>
      <c r="AV333" s="312"/>
      <c r="AW333" s="312"/>
      <c r="AX333" s="312"/>
      <c r="AY333" s="313"/>
      <c r="AZ333" s="313"/>
      <c r="BA333" s="313"/>
      <c r="BB333" s="313"/>
      <c r="BC333" s="312"/>
      <c r="BD333" s="312"/>
      <c r="BE333" s="312"/>
      <c r="BF333" s="312"/>
      <c r="BG333" s="312"/>
    </row>
    <row r="334" spans="1:59" s="319" customFormat="1" ht="105" customHeight="1">
      <c r="A334" s="67" t="s">
        <v>2635</v>
      </c>
      <c r="B334" s="67" t="s">
        <v>23</v>
      </c>
      <c r="C334" s="67" t="s">
        <v>1550</v>
      </c>
      <c r="D334" s="72" t="s">
        <v>1548</v>
      </c>
      <c r="E334" s="67" t="s">
        <v>1549</v>
      </c>
      <c r="F334" s="67" t="s">
        <v>1073</v>
      </c>
      <c r="G334" s="67" t="s">
        <v>24</v>
      </c>
      <c r="H334" s="67">
        <v>0</v>
      </c>
      <c r="I334" s="67">
        <v>470000000</v>
      </c>
      <c r="J334" s="67" t="s">
        <v>25</v>
      </c>
      <c r="K334" s="67" t="s">
        <v>1604</v>
      </c>
      <c r="L334" s="67" t="s">
        <v>26</v>
      </c>
      <c r="M334" s="73" t="s">
        <v>27</v>
      </c>
      <c r="N334" s="67" t="s">
        <v>647</v>
      </c>
      <c r="O334" s="67" t="s">
        <v>28</v>
      </c>
      <c r="P334" s="67" t="s">
        <v>1030</v>
      </c>
      <c r="Q334" s="67" t="s">
        <v>29</v>
      </c>
      <c r="R334" s="67" t="s">
        <v>3150</v>
      </c>
      <c r="S334" s="74">
        <v>8000</v>
      </c>
      <c r="T334" s="74">
        <f t="shared" si="43"/>
        <v>0</v>
      </c>
      <c r="U334" s="74">
        <f t="shared" si="44"/>
        <v>0</v>
      </c>
      <c r="V334" s="67"/>
      <c r="W334" s="67" t="s">
        <v>265</v>
      </c>
      <c r="X334" s="67"/>
      <c r="Y334" s="75"/>
      <c r="Z334" s="76"/>
      <c r="AA334" s="75"/>
      <c r="AB334" s="77"/>
      <c r="AC334" s="78"/>
      <c r="AD334" s="78"/>
      <c r="AE334" s="78"/>
      <c r="AF334" s="78"/>
      <c r="AG334" s="79"/>
      <c r="AH334" s="75"/>
      <c r="AI334" s="75"/>
      <c r="AJ334" s="76"/>
      <c r="AK334" s="77"/>
      <c r="AL334" s="76"/>
      <c r="AM334" s="75"/>
      <c r="AN334" s="80"/>
      <c r="AO334" s="76"/>
      <c r="AP334" s="80"/>
      <c r="AQ334" s="76"/>
      <c r="AR334" s="80"/>
      <c r="AS334" s="81"/>
      <c r="AT334" s="82"/>
      <c r="AU334" s="82"/>
      <c r="AV334" s="317"/>
      <c r="AW334" s="317"/>
      <c r="AX334" s="317"/>
      <c r="AY334" s="318"/>
      <c r="AZ334" s="318"/>
      <c r="BA334" s="318"/>
      <c r="BB334" s="318"/>
      <c r="BC334" s="317"/>
      <c r="BD334" s="317"/>
      <c r="BE334" s="317"/>
      <c r="BF334" s="317"/>
      <c r="BG334" s="317"/>
    </row>
    <row r="335" spans="1:59" s="25" customFormat="1" ht="105" customHeight="1">
      <c r="A335" s="67" t="s">
        <v>3535</v>
      </c>
      <c r="B335" s="67" t="s">
        <v>23</v>
      </c>
      <c r="C335" s="67" t="s">
        <v>1550</v>
      </c>
      <c r="D335" s="72" t="s">
        <v>1548</v>
      </c>
      <c r="E335" s="67" t="s">
        <v>1549</v>
      </c>
      <c r="F335" s="67" t="s">
        <v>1073</v>
      </c>
      <c r="G335" s="67" t="s">
        <v>24</v>
      </c>
      <c r="H335" s="67">
        <v>0</v>
      </c>
      <c r="I335" s="67">
        <v>470000000</v>
      </c>
      <c r="J335" s="67" t="s">
        <v>25</v>
      </c>
      <c r="K335" s="67" t="s">
        <v>3504</v>
      </c>
      <c r="L335" s="67" t="s">
        <v>26</v>
      </c>
      <c r="M335" s="73" t="s">
        <v>27</v>
      </c>
      <c r="N335" s="67" t="s">
        <v>647</v>
      </c>
      <c r="O335" s="67" t="s">
        <v>28</v>
      </c>
      <c r="P335" s="67" t="s">
        <v>1030</v>
      </c>
      <c r="Q335" s="67" t="s">
        <v>29</v>
      </c>
      <c r="R335" s="67">
        <v>8</v>
      </c>
      <c r="S335" s="74">
        <v>8000</v>
      </c>
      <c r="T335" s="74">
        <f t="shared" si="43"/>
        <v>64000</v>
      </c>
      <c r="U335" s="74">
        <f t="shared" si="44"/>
        <v>71680</v>
      </c>
      <c r="V335" s="67"/>
      <c r="W335" s="67" t="s">
        <v>265</v>
      </c>
      <c r="X335" s="67" t="s">
        <v>3205</v>
      </c>
      <c r="Y335" s="75"/>
      <c r="Z335" s="76"/>
      <c r="AA335" s="75"/>
      <c r="AB335" s="77"/>
      <c r="AC335" s="78"/>
      <c r="AD335" s="78"/>
      <c r="AE335" s="78"/>
      <c r="AF335" s="78"/>
      <c r="AG335" s="79"/>
      <c r="AH335" s="75"/>
      <c r="AI335" s="75"/>
      <c r="AJ335" s="76"/>
      <c r="AK335" s="77"/>
      <c r="AL335" s="76"/>
      <c r="AM335" s="75"/>
      <c r="AN335" s="80"/>
      <c r="AO335" s="76"/>
      <c r="AP335" s="80"/>
      <c r="AQ335" s="76"/>
      <c r="AR335" s="80"/>
      <c r="AS335" s="81"/>
      <c r="AT335" s="82"/>
      <c r="AU335" s="82"/>
      <c r="AV335" s="323"/>
      <c r="AW335" s="323"/>
      <c r="AX335" s="323"/>
      <c r="AY335" s="324"/>
      <c r="AZ335" s="324"/>
      <c r="BA335" s="324"/>
      <c r="BB335" s="324"/>
      <c r="BC335" s="323"/>
      <c r="BD335" s="323"/>
      <c r="BE335" s="323"/>
      <c r="BF335" s="323"/>
      <c r="BG335" s="323"/>
    </row>
    <row r="336" spans="1:59" s="319" customFormat="1" ht="69" customHeight="1">
      <c r="A336" s="67" t="s">
        <v>2636</v>
      </c>
      <c r="B336" s="67" t="s">
        <v>23</v>
      </c>
      <c r="C336" s="67" t="s">
        <v>1560</v>
      </c>
      <c r="D336" s="72" t="s">
        <v>1227</v>
      </c>
      <c r="E336" s="67" t="s">
        <v>1561</v>
      </c>
      <c r="F336" s="67" t="s">
        <v>1074</v>
      </c>
      <c r="G336" s="67" t="s">
        <v>24</v>
      </c>
      <c r="H336" s="67">
        <v>0</v>
      </c>
      <c r="I336" s="67">
        <v>470000000</v>
      </c>
      <c r="J336" s="67" t="s">
        <v>25</v>
      </c>
      <c r="K336" s="67" t="s">
        <v>1604</v>
      </c>
      <c r="L336" s="67" t="s">
        <v>26</v>
      </c>
      <c r="M336" s="73" t="s">
        <v>27</v>
      </c>
      <c r="N336" s="67" t="s">
        <v>647</v>
      </c>
      <c r="O336" s="67" t="s">
        <v>28</v>
      </c>
      <c r="P336" s="67" t="s">
        <v>1030</v>
      </c>
      <c r="Q336" s="67" t="s">
        <v>29</v>
      </c>
      <c r="R336" s="67" t="s">
        <v>3150</v>
      </c>
      <c r="S336" s="74">
        <v>2000</v>
      </c>
      <c r="T336" s="74">
        <f t="shared" si="43"/>
        <v>0</v>
      </c>
      <c r="U336" s="74">
        <f t="shared" si="44"/>
        <v>0</v>
      </c>
      <c r="V336" s="67"/>
      <c r="W336" s="67" t="s">
        <v>265</v>
      </c>
      <c r="X336" s="67"/>
      <c r="Y336" s="75"/>
      <c r="Z336" s="76"/>
      <c r="AA336" s="75"/>
      <c r="AB336" s="77"/>
      <c r="AC336" s="78"/>
      <c r="AD336" s="78"/>
      <c r="AE336" s="78"/>
      <c r="AF336" s="78"/>
      <c r="AG336" s="79"/>
      <c r="AH336" s="75"/>
      <c r="AI336" s="75"/>
      <c r="AJ336" s="76"/>
      <c r="AK336" s="77"/>
      <c r="AL336" s="76"/>
      <c r="AM336" s="75"/>
      <c r="AN336" s="80"/>
      <c r="AO336" s="76"/>
      <c r="AP336" s="80"/>
      <c r="AQ336" s="76"/>
      <c r="AR336" s="80"/>
      <c r="AS336" s="81"/>
      <c r="AT336" s="82"/>
      <c r="AU336" s="82"/>
      <c r="AV336" s="317"/>
      <c r="AW336" s="317"/>
      <c r="AX336" s="317"/>
      <c r="AY336" s="318"/>
      <c r="AZ336" s="318"/>
      <c r="BA336" s="318"/>
      <c r="BB336" s="318"/>
      <c r="BC336" s="317"/>
      <c r="BD336" s="317"/>
      <c r="BE336" s="317"/>
      <c r="BF336" s="317"/>
      <c r="BG336" s="317"/>
    </row>
    <row r="337" spans="1:59" s="25" customFormat="1" ht="69" customHeight="1">
      <c r="A337" s="67" t="s">
        <v>3536</v>
      </c>
      <c r="B337" s="67" t="s">
        <v>23</v>
      </c>
      <c r="C337" s="67" t="s">
        <v>1560</v>
      </c>
      <c r="D337" s="72" t="s">
        <v>1227</v>
      </c>
      <c r="E337" s="67" t="s">
        <v>1561</v>
      </c>
      <c r="F337" s="67" t="s">
        <v>1074</v>
      </c>
      <c r="G337" s="67" t="s">
        <v>24</v>
      </c>
      <c r="H337" s="67">
        <v>0</v>
      </c>
      <c r="I337" s="67">
        <v>470000000</v>
      </c>
      <c r="J337" s="67" t="s">
        <v>25</v>
      </c>
      <c r="K337" s="67" t="s">
        <v>3504</v>
      </c>
      <c r="L337" s="67" t="s">
        <v>26</v>
      </c>
      <c r="M337" s="73" t="s">
        <v>27</v>
      </c>
      <c r="N337" s="67" t="s">
        <v>647</v>
      </c>
      <c r="O337" s="67" t="s">
        <v>28</v>
      </c>
      <c r="P337" s="67" t="s">
        <v>1030</v>
      </c>
      <c r="Q337" s="67" t="s">
        <v>29</v>
      </c>
      <c r="R337" s="67">
        <v>15</v>
      </c>
      <c r="S337" s="74">
        <v>2000</v>
      </c>
      <c r="T337" s="74">
        <f t="shared" si="43"/>
        <v>30000</v>
      </c>
      <c r="U337" s="74">
        <f t="shared" si="44"/>
        <v>33600</v>
      </c>
      <c r="V337" s="67"/>
      <c r="W337" s="67" t="s">
        <v>265</v>
      </c>
      <c r="X337" s="67" t="s">
        <v>3205</v>
      </c>
      <c r="Y337" s="75"/>
      <c r="Z337" s="76"/>
      <c r="AA337" s="75"/>
      <c r="AB337" s="77"/>
      <c r="AC337" s="78"/>
      <c r="AD337" s="78"/>
      <c r="AE337" s="78"/>
      <c r="AF337" s="78"/>
      <c r="AG337" s="79"/>
      <c r="AH337" s="75"/>
      <c r="AI337" s="75"/>
      <c r="AJ337" s="76"/>
      <c r="AK337" s="77"/>
      <c r="AL337" s="76"/>
      <c r="AM337" s="75"/>
      <c r="AN337" s="80"/>
      <c r="AO337" s="76"/>
      <c r="AP337" s="80"/>
      <c r="AQ337" s="76"/>
      <c r="AR337" s="80"/>
      <c r="AS337" s="81"/>
      <c r="AT337" s="82"/>
      <c r="AU337" s="82"/>
      <c r="AV337" s="323"/>
      <c r="AW337" s="323"/>
      <c r="AX337" s="323"/>
      <c r="AY337" s="324"/>
      <c r="AZ337" s="324"/>
      <c r="BA337" s="324"/>
      <c r="BB337" s="324"/>
      <c r="BC337" s="323"/>
      <c r="BD337" s="323"/>
      <c r="BE337" s="323"/>
      <c r="BF337" s="323"/>
      <c r="BG337" s="323"/>
    </row>
    <row r="338" spans="1:59" s="319" customFormat="1" ht="88.5" customHeight="1">
      <c r="A338" s="67" t="s">
        <v>2637</v>
      </c>
      <c r="B338" s="67" t="s">
        <v>23</v>
      </c>
      <c r="C338" s="67" t="s">
        <v>1562</v>
      </c>
      <c r="D338" s="72" t="s">
        <v>1563</v>
      </c>
      <c r="E338" s="67" t="s">
        <v>1564</v>
      </c>
      <c r="F338" s="67" t="s">
        <v>1077</v>
      </c>
      <c r="G338" s="67" t="s">
        <v>24</v>
      </c>
      <c r="H338" s="67">
        <v>0</v>
      </c>
      <c r="I338" s="67">
        <v>470000000</v>
      </c>
      <c r="J338" s="67" t="s">
        <v>25</v>
      </c>
      <c r="K338" s="67" t="s">
        <v>1604</v>
      </c>
      <c r="L338" s="67" t="s">
        <v>26</v>
      </c>
      <c r="M338" s="73" t="s">
        <v>27</v>
      </c>
      <c r="N338" s="67" t="s">
        <v>647</v>
      </c>
      <c r="O338" s="67" t="s">
        <v>28</v>
      </c>
      <c r="P338" s="67" t="s">
        <v>1030</v>
      </c>
      <c r="Q338" s="67" t="s">
        <v>29</v>
      </c>
      <c r="R338" s="67" t="s">
        <v>3150</v>
      </c>
      <c r="S338" s="74">
        <v>7500</v>
      </c>
      <c r="T338" s="74">
        <f t="shared" si="43"/>
        <v>0</v>
      </c>
      <c r="U338" s="74">
        <f t="shared" si="44"/>
        <v>0</v>
      </c>
      <c r="V338" s="67"/>
      <c r="W338" s="67" t="s">
        <v>265</v>
      </c>
      <c r="X338" s="67"/>
      <c r="Y338" s="75"/>
      <c r="Z338" s="76"/>
      <c r="AA338" s="75"/>
      <c r="AB338" s="77"/>
      <c r="AC338" s="78"/>
      <c r="AD338" s="78"/>
      <c r="AE338" s="78"/>
      <c r="AF338" s="78"/>
      <c r="AG338" s="79"/>
      <c r="AH338" s="75"/>
      <c r="AI338" s="75"/>
      <c r="AJ338" s="76"/>
      <c r="AK338" s="77"/>
      <c r="AL338" s="76"/>
      <c r="AM338" s="75"/>
      <c r="AN338" s="80"/>
      <c r="AO338" s="76"/>
      <c r="AP338" s="80"/>
      <c r="AQ338" s="76"/>
      <c r="AR338" s="80"/>
      <c r="AS338" s="81"/>
      <c r="AT338" s="82"/>
      <c r="AU338" s="82"/>
      <c r="AV338" s="317"/>
      <c r="AW338" s="317"/>
      <c r="AX338" s="317"/>
      <c r="AY338" s="318"/>
      <c r="AZ338" s="318"/>
      <c r="BA338" s="318"/>
      <c r="BB338" s="318"/>
      <c r="BC338" s="317"/>
      <c r="BD338" s="317"/>
      <c r="BE338" s="317"/>
      <c r="BF338" s="317"/>
      <c r="BG338" s="317"/>
    </row>
    <row r="339" spans="1:59" s="25" customFormat="1" ht="88.5" customHeight="1">
      <c r="A339" s="67" t="s">
        <v>3537</v>
      </c>
      <c r="B339" s="67" t="s">
        <v>23</v>
      </c>
      <c r="C339" s="67" t="s">
        <v>1562</v>
      </c>
      <c r="D339" s="72" t="s">
        <v>1563</v>
      </c>
      <c r="E339" s="67" t="s">
        <v>1564</v>
      </c>
      <c r="F339" s="67" t="s">
        <v>1077</v>
      </c>
      <c r="G339" s="67" t="s">
        <v>24</v>
      </c>
      <c r="H339" s="67">
        <v>0</v>
      </c>
      <c r="I339" s="67">
        <v>470000000</v>
      </c>
      <c r="J339" s="67" t="s">
        <v>25</v>
      </c>
      <c r="K339" s="67" t="s">
        <v>3504</v>
      </c>
      <c r="L339" s="67" t="s">
        <v>26</v>
      </c>
      <c r="M339" s="73" t="s">
        <v>27</v>
      </c>
      <c r="N339" s="67" t="s">
        <v>647</v>
      </c>
      <c r="O339" s="67" t="s">
        <v>28</v>
      </c>
      <c r="P339" s="67" t="s">
        <v>1030</v>
      </c>
      <c r="Q339" s="67" t="s">
        <v>29</v>
      </c>
      <c r="R339" s="67">
        <v>1</v>
      </c>
      <c r="S339" s="74">
        <v>7500</v>
      </c>
      <c r="T339" s="74">
        <f t="shared" si="43"/>
        <v>7500</v>
      </c>
      <c r="U339" s="74">
        <f t="shared" si="44"/>
        <v>8400</v>
      </c>
      <c r="V339" s="67"/>
      <c r="W339" s="67" t="s">
        <v>265</v>
      </c>
      <c r="X339" s="67" t="s">
        <v>3205</v>
      </c>
      <c r="Y339" s="75"/>
      <c r="Z339" s="76"/>
      <c r="AA339" s="75"/>
      <c r="AB339" s="77"/>
      <c r="AC339" s="78"/>
      <c r="AD339" s="78"/>
      <c r="AE339" s="78"/>
      <c r="AF339" s="78"/>
      <c r="AG339" s="79"/>
      <c r="AH339" s="75"/>
      <c r="AI339" s="75"/>
      <c r="AJ339" s="76"/>
      <c r="AK339" s="77"/>
      <c r="AL339" s="76"/>
      <c r="AM339" s="75"/>
      <c r="AN339" s="80"/>
      <c r="AO339" s="76"/>
      <c r="AP339" s="80"/>
      <c r="AQ339" s="76"/>
      <c r="AR339" s="80"/>
      <c r="AS339" s="81"/>
      <c r="AT339" s="82"/>
      <c r="AU339" s="82"/>
      <c r="AV339" s="323"/>
      <c r="AW339" s="323"/>
      <c r="AX339" s="323"/>
      <c r="AY339" s="324"/>
      <c r="AZ339" s="324"/>
      <c r="BA339" s="324"/>
      <c r="BB339" s="324"/>
      <c r="BC339" s="323"/>
      <c r="BD339" s="323"/>
      <c r="BE339" s="323"/>
      <c r="BF339" s="323"/>
      <c r="BG339" s="323"/>
    </row>
    <row r="340" spans="1:59" s="319" customFormat="1" ht="109.5" customHeight="1">
      <c r="A340" s="67" t="s">
        <v>2638</v>
      </c>
      <c r="B340" s="67" t="s">
        <v>23</v>
      </c>
      <c r="C340" s="67" t="s">
        <v>1551</v>
      </c>
      <c r="D340" s="72" t="s">
        <v>1552</v>
      </c>
      <c r="E340" s="67" t="s">
        <v>1553</v>
      </c>
      <c r="F340" s="67" t="s">
        <v>1078</v>
      </c>
      <c r="G340" s="67" t="s">
        <v>24</v>
      </c>
      <c r="H340" s="67">
        <v>0</v>
      </c>
      <c r="I340" s="67">
        <v>470000000</v>
      </c>
      <c r="J340" s="67" t="s">
        <v>25</v>
      </c>
      <c r="K340" s="67" t="s">
        <v>1604</v>
      </c>
      <c r="L340" s="67" t="s">
        <v>26</v>
      </c>
      <c r="M340" s="73" t="s">
        <v>27</v>
      </c>
      <c r="N340" s="67" t="s">
        <v>647</v>
      </c>
      <c r="O340" s="67" t="s">
        <v>28</v>
      </c>
      <c r="P340" s="67" t="s">
        <v>1030</v>
      </c>
      <c r="Q340" s="67" t="s">
        <v>29</v>
      </c>
      <c r="R340" s="67" t="s">
        <v>3150</v>
      </c>
      <c r="S340" s="74">
        <v>5223.21</v>
      </c>
      <c r="T340" s="74">
        <f t="shared" si="43"/>
        <v>0</v>
      </c>
      <c r="U340" s="74">
        <f t="shared" si="44"/>
        <v>0</v>
      </c>
      <c r="V340" s="67"/>
      <c r="W340" s="67" t="s">
        <v>265</v>
      </c>
      <c r="X340" s="67"/>
      <c r="Y340" s="75"/>
      <c r="Z340" s="76"/>
      <c r="AA340" s="75"/>
      <c r="AB340" s="77"/>
      <c r="AC340" s="78"/>
      <c r="AD340" s="78"/>
      <c r="AE340" s="78"/>
      <c r="AF340" s="78"/>
      <c r="AG340" s="79"/>
      <c r="AH340" s="75"/>
      <c r="AI340" s="75"/>
      <c r="AJ340" s="76"/>
      <c r="AK340" s="77"/>
      <c r="AL340" s="76"/>
      <c r="AM340" s="75"/>
      <c r="AN340" s="80"/>
      <c r="AO340" s="76"/>
      <c r="AP340" s="80"/>
      <c r="AQ340" s="76"/>
      <c r="AR340" s="80"/>
      <c r="AS340" s="81"/>
      <c r="AT340" s="82"/>
      <c r="AU340" s="82"/>
      <c r="AV340" s="317"/>
      <c r="AW340" s="317"/>
      <c r="AX340" s="317"/>
      <c r="AY340" s="318"/>
      <c r="AZ340" s="318"/>
      <c r="BA340" s="318"/>
      <c r="BB340" s="318"/>
      <c r="BC340" s="317"/>
      <c r="BD340" s="317"/>
      <c r="BE340" s="317"/>
      <c r="BF340" s="317"/>
      <c r="BG340" s="317"/>
    </row>
    <row r="341" spans="1:59" s="11" customFormat="1" ht="109.5" customHeight="1">
      <c r="A341" s="67" t="s">
        <v>3538</v>
      </c>
      <c r="B341" s="67" t="s">
        <v>23</v>
      </c>
      <c r="C341" s="67" t="s">
        <v>1551</v>
      </c>
      <c r="D341" s="72" t="s">
        <v>1552</v>
      </c>
      <c r="E341" s="67" t="s">
        <v>1553</v>
      </c>
      <c r="F341" s="67" t="s">
        <v>1078</v>
      </c>
      <c r="G341" s="67" t="s">
        <v>24</v>
      </c>
      <c r="H341" s="67">
        <v>0</v>
      </c>
      <c r="I341" s="67">
        <v>470000000</v>
      </c>
      <c r="J341" s="67" t="s">
        <v>25</v>
      </c>
      <c r="K341" s="67" t="s">
        <v>3504</v>
      </c>
      <c r="L341" s="67" t="s">
        <v>26</v>
      </c>
      <c r="M341" s="73" t="s">
        <v>27</v>
      </c>
      <c r="N341" s="67" t="s">
        <v>647</v>
      </c>
      <c r="O341" s="67" t="s">
        <v>28</v>
      </c>
      <c r="P341" s="67" t="s">
        <v>1030</v>
      </c>
      <c r="Q341" s="67" t="s">
        <v>29</v>
      </c>
      <c r="R341" s="67">
        <v>1</v>
      </c>
      <c r="S341" s="74">
        <v>5223.21</v>
      </c>
      <c r="T341" s="74">
        <f t="shared" si="43"/>
        <v>5223.21</v>
      </c>
      <c r="U341" s="74">
        <f t="shared" si="44"/>
        <v>5849.9952000000003</v>
      </c>
      <c r="V341" s="67"/>
      <c r="W341" s="67" t="s">
        <v>265</v>
      </c>
      <c r="X341" s="67" t="s">
        <v>3205</v>
      </c>
      <c r="Y341" s="75"/>
      <c r="Z341" s="76"/>
      <c r="AA341" s="75"/>
      <c r="AB341" s="77"/>
      <c r="AC341" s="78"/>
      <c r="AD341" s="78"/>
      <c r="AE341" s="78"/>
      <c r="AF341" s="78"/>
      <c r="AG341" s="79"/>
      <c r="AH341" s="75"/>
      <c r="AI341" s="75"/>
      <c r="AJ341" s="76"/>
      <c r="AK341" s="77"/>
      <c r="AL341" s="76"/>
      <c r="AM341" s="75"/>
      <c r="AN341" s="80"/>
      <c r="AO341" s="76"/>
      <c r="AP341" s="80"/>
      <c r="AQ341" s="76"/>
      <c r="AR341" s="80"/>
      <c r="AS341" s="81"/>
      <c r="AT341" s="82"/>
      <c r="AU341" s="82"/>
      <c r="AV341" s="312"/>
      <c r="AW341" s="312"/>
      <c r="AX341" s="312"/>
      <c r="AY341" s="313"/>
      <c r="AZ341" s="313"/>
      <c r="BA341" s="313"/>
      <c r="BB341" s="313"/>
      <c r="BC341" s="312"/>
      <c r="BD341" s="312"/>
      <c r="BE341" s="312"/>
      <c r="BF341" s="312"/>
      <c r="BG341" s="312"/>
    </row>
    <row r="342" spans="1:59" s="319" customFormat="1" ht="122.25" customHeight="1">
      <c r="A342" s="67" t="s">
        <v>2639</v>
      </c>
      <c r="B342" s="67" t="s">
        <v>23</v>
      </c>
      <c r="C342" s="67" t="s">
        <v>2471</v>
      </c>
      <c r="D342" s="72" t="s">
        <v>2472</v>
      </c>
      <c r="E342" s="67" t="s">
        <v>2473</v>
      </c>
      <c r="F342" s="67" t="s">
        <v>1602</v>
      </c>
      <c r="G342" s="67" t="s">
        <v>24</v>
      </c>
      <c r="H342" s="67">
        <v>0</v>
      </c>
      <c r="I342" s="67">
        <v>470000000</v>
      </c>
      <c r="J342" s="67" t="s">
        <v>25</v>
      </c>
      <c r="K342" s="67" t="s">
        <v>1604</v>
      </c>
      <c r="L342" s="67" t="s">
        <v>26</v>
      </c>
      <c r="M342" s="73" t="s">
        <v>27</v>
      </c>
      <c r="N342" s="67" t="s">
        <v>647</v>
      </c>
      <c r="O342" s="67" t="s">
        <v>28</v>
      </c>
      <c r="P342" s="67" t="s">
        <v>1030</v>
      </c>
      <c r="Q342" s="67" t="s">
        <v>29</v>
      </c>
      <c r="R342" s="67" t="s">
        <v>3150</v>
      </c>
      <c r="S342" s="74">
        <v>3200</v>
      </c>
      <c r="T342" s="74">
        <f t="shared" si="43"/>
        <v>0</v>
      </c>
      <c r="U342" s="74">
        <f t="shared" si="44"/>
        <v>0</v>
      </c>
      <c r="V342" s="67"/>
      <c r="W342" s="67" t="s">
        <v>265</v>
      </c>
      <c r="X342" s="67"/>
      <c r="Y342" s="75"/>
      <c r="Z342" s="76"/>
      <c r="AA342" s="75"/>
      <c r="AB342" s="77"/>
      <c r="AC342" s="78"/>
      <c r="AD342" s="78"/>
      <c r="AE342" s="78"/>
      <c r="AF342" s="78"/>
      <c r="AG342" s="79"/>
      <c r="AH342" s="75"/>
      <c r="AI342" s="75"/>
      <c r="AJ342" s="76"/>
      <c r="AK342" s="77"/>
      <c r="AL342" s="76"/>
      <c r="AM342" s="75"/>
      <c r="AN342" s="80"/>
      <c r="AO342" s="76"/>
      <c r="AP342" s="80"/>
      <c r="AQ342" s="76"/>
      <c r="AR342" s="80"/>
      <c r="AS342" s="81"/>
      <c r="AT342" s="82"/>
      <c r="AU342" s="82"/>
      <c r="AV342" s="317"/>
      <c r="AW342" s="317"/>
      <c r="AX342" s="317"/>
      <c r="AY342" s="318"/>
      <c r="AZ342" s="318"/>
      <c r="BA342" s="318"/>
      <c r="BB342" s="318"/>
      <c r="BC342" s="317"/>
      <c r="BD342" s="317"/>
      <c r="BE342" s="317"/>
      <c r="BF342" s="317"/>
      <c r="BG342" s="317"/>
    </row>
    <row r="343" spans="1:59" s="25" customFormat="1" ht="122.25" customHeight="1">
      <c r="A343" s="67" t="s">
        <v>3539</v>
      </c>
      <c r="B343" s="67" t="s">
        <v>23</v>
      </c>
      <c r="C343" s="67" t="s">
        <v>2471</v>
      </c>
      <c r="D343" s="72" t="s">
        <v>2472</v>
      </c>
      <c r="E343" s="67" t="s">
        <v>2473</v>
      </c>
      <c r="F343" s="67" t="s">
        <v>1602</v>
      </c>
      <c r="G343" s="67" t="s">
        <v>24</v>
      </c>
      <c r="H343" s="67">
        <v>0</v>
      </c>
      <c r="I343" s="67">
        <v>470000000</v>
      </c>
      <c r="J343" s="67" t="s">
        <v>25</v>
      </c>
      <c r="K343" s="67" t="s">
        <v>3504</v>
      </c>
      <c r="L343" s="67" t="s">
        <v>26</v>
      </c>
      <c r="M343" s="73" t="s">
        <v>27</v>
      </c>
      <c r="N343" s="67" t="s">
        <v>647</v>
      </c>
      <c r="O343" s="67" t="s">
        <v>28</v>
      </c>
      <c r="P343" s="67" t="s">
        <v>1030</v>
      </c>
      <c r="Q343" s="67" t="s">
        <v>29</v>
      </c>
      <c r="R343" s="67">
        <v>2</v>
      </c>
      <c r="S343" s="74">
        <v>3200</v>
      </c>
      <c r="T343" s="74">
        <f t="shared" si="43"/>
        <v>6400</v>
      </c>
      <c r="U343" s="74">
        <f t="shared" si="44"/>
        <v>7168.0000000000009</v>
      </c>
      <c r="V343" s="67"/>
      <c r="W343" s="67" t="s">
        <v>265</v>
      </c>
      <c r="X343" s="67" t="s">
        <v>3205</v>
      </c>
      <c r="Y343" s="75"/>
      <c r="Z343" s="76"/>
      <c r="AA343" s="75"/>
      <c r="AB343" s="77"/>
      <c r="AC343" s="78"/>
      <c r="AD343" s="78"/>
      <c r="AE343" s="78"/>
      <c r="AF343" s="78"/>
      <c r="AG343" s="79"/>
      <c r="AH343" s="75"/>
      <c r="AI343" s="75"/>
      <c r="AJ343" s="76"/>
      <c r="AK343" s="77"/>
      <c r="AL343" s="76"/>
      <c r="AM343" s="75"/>
      <c r="AN343" s="80"/>
      <c r="AO343" s="76"/>
      <c r="AP343" s="80"/>
      <c r="AQ343" s="76"/>
      <c r="AR343" s="80"/>
      <c r="AS343" s="81"/>
      <c r="AT343" s="82"/>
      <c r="AU343" s="82"/>
      <c r="AV343" s="323"/>
      <c r="AW343" s="323"/>
      <c r="AX343" s="323"/>
      <c r="AY343" s="324"/>
      <c r="AZ343" s="324"/>
      <c r="BA343" s="324"/>
      <c r="BB343" s="324"/>
      <c r="BC343" s="323"/>
      <c r="BD343" s="323"/>
      <c r="BE343" s="323"/>
      <c r="BF343" s="323"/>
      <c r="BG343" s="323"/>
    </row>
    <row r="344" spans="1:59" s="319" customFormat="1" ht="111.75" customHeight="1">
      <c r="A344" s="67" t="s">
        <v>2640</v>
      </c>
      <c r="B344" s="67" t="s">
        <v>23</v>
      </c>
      <c r="C344" s="67" t="s">
        <v>1565</v>
      </c>
      <c r="D344" s="72" t="s">
        <v>1566</v>
      </c>
      <c r="E344" s="67" t="s">
        <v>1567</v>
      </c>
      <c r="F344" s="67" t="s">
        <v>1080</v>
      </c>
      <c r="G344" s="67" t="s">
        <v>24</v>
      </c>
      <c r="H344" s="67">
        <v>0</v>
      </c>
      <c r="I344" s="67">
        <v>470000000</v>
      </c>
      <c r="J344" s="67" t="s">
        <v>25</v>
      </c>
      <c r="K344" s="67" t="s">
        <v>1604</v>
      </c>
      <c r="L344" s="67" t="s">
        <v>26</v>
      </c>
      <c r="M344" s="73" t="s">
        <v>27</v>
      </c>
      <c r="N344" s="67" t="s">
        <v>647</v>
      </c>
      <c r="O344" s="67" t="s">
        <v>28</v>
      </c>
      <c r="P344" s="67" t="s">
        <v>1030</v>
      </c>
      <c r="Q344" s="67" t="s">
        <v>29</v>
      </c>
      <c r="R344" s="67" t="s">
        <v>3150</v>
      </c>
      <c r="S344" s="74">
        <v>1250</v>
      </c>
      <c r="T344" s="74">
        <f t="shared" si="43"/>
        <v>0</v>
      </c>
      <c r="U344" s="74">
        <f t="shared" si="44"/>
        <v>0</v>
      </c>
      <c r="V344" s="67"/>
      <c r="W344" s="67" t="s">
        <v>265</v>
      </c>
      <c r="X344" s="67"/>
      <c r="Y344" s="75"/>
      <c r="Z344" s="76"/>
      <c r="AA344" s="75"/>
      <c r="AB344" s="77"/>
      <c r="AC344" s="78"/>
      <c r="AD344" s="78"/>
      <c r="AE344" s="78"/>
      <c r="AF344" s="78"/>
      <c r="AG344" s="79"/>
      <c r="AH344" s="75"/>
      <c r="AI344" s="75"/>
      <c r="AJ344" s="76"/>
      <c r="AK344" s="77"/>
      <c r="AL344" s="76"/>
      <c r="AM344" s="75"/>
      <c r="AN344" s="80"/>
      <c r="AO344" s="76"/>
      <c r="AP344" s="80"/>
      <c r="AQ344" s="76"/>
      <c r="AR344" s="80"/>
      <c r="AS344" s="81"/>
      <c r="AT344" s="82"/>
      <c r="AU344" s="82"/>
      <c r="AV344" s="317"/>
      <c r="AW344" s="317"/>
      <c r="AX344" s="317"/>
      <c r="AY344" s="318"/>
      <c r="AZ344" s="318"/>
      <c r="BA344" s="318"/>
      <c r="BB344" s="318"/>
      <c r="BC344" s="317"/>
      <c r="BD344" s="317"/>
      <c r="BE344" s="317"/>
      <c r="BF344" s="317"/>
      <c r="BG344" s="317"/>
    </row>
    <row r="345" spans="1:59" s="11" customFormat="1" ht="111.75" customHeight="1">
      <c r="A345" s="67" t="s">
        <v>3540</v>
      </c>
      <c r="B345" s="67" t="s">
        <v>23</v>
      </c>
      <c r="C345" s="67" t="s">
        <v>1565</v>
      </c>
      <c r="D345" s="72" t="s">
        <v>1566</v>
      </c>
      <c r="E345" s="67" t="s">
        <v>1567</v>
      </c>
      <c r="F345" s="67" t="s">
        <v>1080</v>
      </c>
      <c r="G345" s="67" t="s">
        <v>24</v>
      </c>
      <c r="H345" s="67">
        <v>0</v>
      </c>
      <c r="I345" s="67">
        <v>470000000</v>
      </c>
      <c r="J345" s="67" t="s">
        <v>25</v>
      </c>
      <c r="K345" s="67" t="s">
        <v>3504</v>
      </c>
      <c r="L345" s="67" t="s">
        <v>26</v>
      </c>
      <c r="M345" s="73" t="s">
        <v>27</v>
      </c>
      <c r="N345" s="67" t="s">
        <v>647</v>
      </c>
      <c r="O345" s="67" t="s">
        <v>28</v>
      </c>
      <c r="P345" s="67" t="s">
        <v>1030</v>
      </c>
      <c r="Q345" s="67" t="s">
        <v>29</v>
      </c>
      <c r="R345" s="67">
        <v>6</v>
      </c>
      <c r="S345" s="74">
        <v>1250</v>
      </c>
      <c r="T345" s="74">
        <f t="shared" si="43"/>
        <v>7500</v>
      </c>
      <c r="U345" s="74">
        <f t="shared" si="44"/>
        <v>8400</v>
      </c>
      <c r="V345" s="67"/>
      <c r="W345" s="67" t="s">
        <v>265</v>
      </c>
      <c r="X345" s="67" t="s">
        <v>3205</v>
      </c>
      <c r="Y345" s="75"/>
      <c r="Z345" s="76"/>
      <c r="AA345" s="75"/>
      <c r="AB345" s="77"/>
      <c r="AC345" s="78"/>
      <c r="AD345" s="78"/>
      <c r="AE345" s="78"/>
      <c r="AF345" s="78"/>
      <c r="AG345" s="79"/>
      <c r="AH345" s="75"/>
      <c r="AI345" s="75"/>
      <c r="AJ345" s="76"/>
      <c r="AK345" s="77"/>
      <c r="AL345" s="76"/>
      <c r="AM345" s="75"/>
      <c r="AN345" s="80"/>
      <c r="AO345" s="76"/>
      <c r="AP345" s="80"/>
      <c r="AQ345" s="76"/>
      <c r="AR345" s="80"/>
      <c r="AS345" s="81"/>
      <c r="AT345" s="82"/>
      <c r="AU345" s="82"/>
      <c r="AV345" s="312"/>
      <c r="AW345" s="312"/>
      <c r="AX345" s="312"/>
      <c r="AY345" s="313"/>
      <c r="AZ345" s="313"/>
      <c r="BA345" s="313"/>
      <c r="BB345" s="313"/>
      <c r="BC345" s="312"/>
      <c r="BD345" s="312"/>
      <c r="BE345" s="312"/>
      <c r="BF345" s="312"/>
      <c r="BG345" s="312"/>
    </row>
    <row r="346" spans="1:59" s="319" customFormat="1" ht="92.25" customHeight="1">
      <c r="A346" s="67" t="s">
        <v>2641</v>
      </c>
      <c r="B346" s="67" t="s">
        <v>23</v>
      </c>
      <c r="C346" s="67" t="s">
        <v>1565</v>
      </c>
      <c r="D346" s="72" t="s">
        <v>1566</v>
      </c>
      <c r="E346" s="67" t="s">
        <v>1567</v>
      </c>
      <c r="F346" s="67" t="s">
        <v>1081</v>
      </c>
      <c r="G346" s="67" t="s">
        <v>24</v>
      </c>
      <c r="H346" s="67">
        <v>0</v>
      </c>
      <c r="I346" s="67">
        <v>470000000</v>
      </c>
      <c r="J346" s="67" t="s">
        <v>25</v>
      </c>
      <c r="K346" s="67" t="s">
        <v>1604</v>
      </c>
      <c r="L346" s="67" t="s">
        <v>26</v>
      </c>
      <c r="M346" s="73" t="s">
        <v>27</v>
      </c>
      <c r="N346" s="67" t="s">
        <v>647</v>
      </c>
      <c r="O346" s="67" t="s">
        <v>28</v>
      </c>
      <c r="P346" s="67" t="s">
        <v>1030</v>
      </c>
      <c r="Q346" s="67" t="s">
        <v>29</v>
      </c>
      <c r="R346" s="67" t="s">
        <v>3150</v>
      </c>
      <c r="S346" s="74">
        <v>1250</v>
      </c>
      <c r="T346" s="74">
        <f t="shared" si="43"/>
        <v>0</v>
      </c>
      <c r="U346" s="74">
        <f t="shared" si="44"/>
        <v>0</v>
      </c>
      <c r="V346" s="67"/>
      <c r="W346" s="67" t="s">
        <v>265</v>
      </c>
      <c r="X346" s="67"/>
      <c r="Y346" s="75"/>
      <c r="Z346" s="76"/>
      <c r="AA346" s="75"/>
      <c r="AB346" s="77"/>
      <c r="AC346" s="78"/>
      <c r="AD346" s="78"/>
      <c r="AE346" s="78"/>
      <c r="AF346" s="78"/>
      <c r="AG346" s="79"/>
      <c r="AH346" s="75"/>
      <c r="AI346" s="75"/>
      <c r="AJ346" s="76"/>
      <c r="AK346" s="77"/>
      <c r="AL346" s="76"/>
      <c r="AM346" s="75"/>
      <c r="AN346" s="80"/>
      <c r="AO346" s="76"/>
      <c r="AP346" s="80"/>
      <c r="AQ346" s="76"/>
      <c r="AR346" s="80"/>
      <c r="AS346" s="81"/>
      <c r="AT346" s="82"/>
      <c r="AU346" s="82"/>
      <c r="AV346" s="317"/>
      <c r="AW346" s="317"/>
      <c r="AX346" s="317"/>
      <c r="AY346" s="318"/>
      <c r="AZ346" s="318"/>
      <c r="BA346" s="318"/>
      <c r="BB346" s="318"/>
      <c r="BC346" s="317"/>
      <c r="BD346" s="317"/>
      <c r="BE346" s="317"/>
      <c r="BF346" s="317"/>
      <c r="BG346" s="317"/>
    </row>
    <row r="347" spans="1:59" s="11" customFormat="1" ht="92.25" customHeight="1">
      <c r="A347" s="67" t="s">
        <v>3541</v>
      </c>
      <c r="B347" s="67" t="s">
        <v>23</v>
      </c>
      <c r="C347" s="67" t="s">
        <v>1565</v>
      </c>
      <c r="D347" s="72" t="s">
        <v>1566</v>
      </c>
      <c r="E347" s="67" t="s">
        <v>1567</v>
      </c>
      <c r="F347" s="67" t="s">
        <v>1081</v>
      </c>
      <c r="G347" s="67" t="s">
        <v>24</v>
      </c>
      <c r="H347" s="67">
        <v>0</v>
      </c>
      <c r="I347" s="67">
        <v>470000000</v>
      </c>
      <c r="J347" s="67" t="s">
        <v>25</v>
      </c>
      <c r="K347" s="67" t="s">
        <v>3504</v>
      </c>
      <c r="L347" s="67" t="s">
        <v>26</v>
      </c>
      <c r="M347" s="73" t="s">
        <v>27</v>
      </c>
      <c r="N347" s="67" t="s">
        <v>647</v>
      </c>
      <c r="O347" s="67" t="s">
        <v>28</v>
      </c>
      <c r="P347" s="67" t="s">
        <v>1030</v>
      </c>
      <c r="Q347" s="67" t="s">
        <v>29</v>
      </c>
      <c r="R347" s="67">
        <v>6</v>
      </c>
      <c r="S347" s="74">
        <v>1250</v>
      </c>
      <c r="T347" s="74">
        <f t="shared" si="43"/>
        <v>7500</v>
      </c>
      <c r="U347" s="74">
        <f t="shared" si="44"/>
        <v>8400</v>
      </c>
      <c r="V347" s="67"/>
      <c r="W347" s="67" t="s">
        <v>265</v>
      </c>
      <c r="X347" s="67" t="s">
        <v>3205</v>
      </c>
      <c r="Y347" s="75"/>
      <c r="Z347" s="76"/>
      <c r="AA347" s="75"/>
      <c r="AB347" s="77"/>
      <c r="AC347" s="78"/>
      <c r="AD347" s="78"/>
      <c r="AE347" s="78"/>
      <c r="AF347" s="78"/>
      <c r="AG347" s="79"/>
      <c r="AH347" s="75"/>
      <c r="AI347" s="75"/>
      <c r="AJ347" s="76"/>
      <c r="AK347" s="77"/>
      <c r="AL347" s="76"/>
      <c r="AM347" s="75"/>
      <c r="AN347" s="80"/>
      <c r="AO347" s="76"/>
      <c r="AP347" s="80"/>
      <c r="AQ347" s="76"/>
      <c r="AR347" s="80"/>
      <c r="AS347" s="81"/>
      <c r="AT347" s="82"/>
      <c r="AU347" s="82"/>
      <c r="AV347" s="312"/>
      <c r="AW347" s="312"/>
      <c r="AX347" s="312"/>
      <c r="AY347" s="313"/>
      <c r="AZ347" s="313"/>
      <c r="BA347" s="313"/>
      <c r="BB347" s="313"/>
      <c r="BC347" s="312"/>
      <c r="BD347" s="312"/>
      <c r="BE347" s="312"/>
      <c r="BF347" s="312"/>
      <c r="BG347" s="312"/>
    </row>
    <row r="348" spans="1:59" s="319" customFormat="1" ht="77.25" customHeight="1">
      <c r="A348" s="67" t="s">
        <v>2642</v>
      </c>
      <c r="B348" s="67" t="s">
        <v>23</v>
      </c>
      <c r="C348" s="67" t="s">
        <v>1558</v>
      </c>
      <c r="D348" s="72" t="s">
        <v>1226</v>
      </c>
      <c r="E348" s="67" t="s">
        <v>1559</v>
      </c>
      <c r="F348" s="67" t="s">
        <v>1082</v>
      </c>
      <c r="G348" s="67" t="s">
        <v>24</v>
      </c>
      <c r="H348" s="67">
        <v>0</v>
      </c>
      <c r="I348" s="67">
        <v>470000000</v>
      </c>
      <c r="J348" s="67" t="s">
        <v>25</v>
      </c>
      <c r="K348" s="67" t="s">
        <v>1604</v>
      </c>
      <c r="L348" s="67" t="s">
        <v>26</v>
      </c>
      <c r="M348" s="73" t="s">
        <v>27</v>
      </c>
      <c r="N348" s="67" t="s">
        <v>647</v>
      </c>
      <c r="O348" s="67" t="s">
        <v>28</v>
      </c>
      <c r="P348" s="67" t="s">
        <v>1030</v>
      </c>
      <c r="Q348" s="67" t="s">
        <v>29</v>
      </c>
      <c r="R348" s="67" t="s">
        <v>3150</v>
      </c>
      <c r="S348" s="74">
        <v>4075.5000000000005</v>
      </c>
      <c r="T348" s="74">
        <f t="shared" ref="T348:T411" si="45">S348*R348</f>
        <v>0</v>
      </c>
      <c r="U348" s="74">
        <f t="shared" ref="U348:U411" si="46">T348*1.12</f>
        <v>0</v>
      </c>
      <c r="V348" s="67"/>
      <c r="W348" s="67" t="s">
        <v>265</v>
      </c>
      <c r="X348" s="67"/>
      <c r="Y348" s="75"/>
      <c r="Z348" s="76"/>
      <c r="AA348" s="75"/>
      <c r="AB348" s="77"/>
      <c r="AC348" s="78"/>
      <c r="AD348" s="78"/>
      <c r="AE348" s="78"/>
      <c r="AF348" s="78"/>
      <c r="AG348" s="79"/>
      <c r="AH348" s="75"/>
      <c r="AI348" s="75"/>
      <c r="AJ348" s="76"/>
      <c r="AK348" s="77"/>
      <c r="AL348" s="76"/>
      <c r="AM348" s="75"/>
      <c r="AN348" s="80"/>
      <c r="AO348" s="76"/>
      <c r="AP348" s="80"/>
      <c r="AQ348" s="76"/>
      <c r="AR348" s="80"/>
      <c r="AS348" s="81"/>
      <c r="AT348" s="82"/>
      <c r="AU348" s="82"/>
      <c r="AV348" s="317"/>
      <c r="AW348" s="317"/>
      <c r="AX348" s="317"/>
      <c r="AY348" s="318"/>
      <c r="AZ348" s="318"/>
      <c r="BA348" s="318"/>
      <c r="BB348" s="318"/>
      <c r="BC348" s="317"/>
      <c r="BD348" s="317"/>
      <c r="BE348" s="317"/>
      <c r="BF348" s="317"/>
      <c r="BG348" s="317"/>
    </row>
    <row r="349" spans="1:59" s="11" customFormat="1" ht="77.25" customHeight="1">
      <c r="A349" s="67" t="s">
        <v>3542</v>
      </c>
      <c r="B349" s="67" t="s">
        <v>23</v>
      </c>
      <c r="C349" s="67" t="s">
        <v>1558</v>
      </c>
      <c r="D349" s="72" t="s">
        <v>1226</v>
      </c>
      <c r="E349" s="67" t="s">
        <v>1559</v>
      </c>
      <c r="F349" s="67" t="s">
        <v>1082</v>
      </c>
      <c r="G349" s="67" t="s">
        <v>24</v>
      </c>
      <c r="H349" s="67">
        <v>0</v>
      </c>
      <c r="I349" s="67">
        <v>470000000</v>
      </c>
      <c r="J349" s="67" t="s">
        <v>25</v>
      </c>
      <c r="K349" s="67" t="s">
        <v>3504</v>
      </c>
      <c r="L349" s="67" t="s">
        <v>26</v>
      </c>
      <c r="M349" s="73" t="s">
        <v>27</v>
      </c>
      <c r="N349" s="67" t="s">
        <v>647</v>
      </c>
      <c r="O349" s="67" t="s">
        <v>28</v>
      </c>
      <c r="P349" s="67" t="s">
        <v>1030</v>
      </c>
      <c r="Q349" s="67" t="s">
        <v>29</v>
      </c>
      <c r="R349" s="67">
        <v>5</v>
      </c>
      <c r="S349" s="74">
        <v>4075.5000000000005</v>
      </c>
      <c r="T349" s="74">
        <f t="shared" si="45"/>
        <v>20377.500000000004</v>
      </c>
      <c r="U349" s="74">
        <f t="shared" si="46"/>
        <v>22822.800000000007</v>
      </c>
      <c r="V349" s="67"/>
      <c r="W349" s="67" t="s">
        <v>265</v>
      </c>
      <c r="X349" s="67" t="s">
        <v>3205</v>
      </c>
      <c r="Y349" s="75"/>
      <c r="Z349" s="76"/>
      <c r="AA349" s="75"/>
      <c r="AB349" s="77"/>
      <c r="AC349" s="78"/>
      <c r="AD349" s="78"/>
      <c r="AE349" s="78"/>
      <c r="AF349" s="78"/>
      <c r="AG349" s="79"/>
      <c r="AH349" s="75"/>
      <c r="AI349" s="75"/>
      <c r="AJ349" s="76"/>
      <c r="AK349" s="77"/>
      <c r="AL349" s="76"/>
      <c r="AM349" s="75"/>
      <c r="AN349" s="80"/>
      <c r="AO349" s="76"/>
      <c r="AP349" s="80"/>
      <c r="AQ349" s="76"/>
      <c r="AR349" s="80"/>
      <c r="AS349" s="81"/>
      <c r="AT349" s="82"/>
      <c r="AU349" s="82"/>
      <c r="AV349" s="312"/>
      <c r="AW349" s="312"/>
      <c r="AX349" s="312"/>
      <c r="AY349" s="313"/>
      <c r="AZ349" s="313"/>
      <c r="BA349" s="313"/>
      <c r="BB349" s="313"/>
      <c r="BC349" s="312"/>
      <c r="BD349" s="312"/>
      <c r="BE349" s="312"/>
      <c r="BF349" s="312"/>
      <c r="BG349" s="312"/>
    </row>
    <row r="350" spans="1:59" s="319" customFormat="1" ht="109.5" customHeight="1">
      <c r="A350" s="67" t="s">
        <v>2643</v>
      </c>
      <c r="B350" s="67" t="s">
        <v>23</v>
      </c>
      <c r="C350" s="67" t="s">
        <v>1568</v>
      </c>
      <c r="D350" s="72" t="s">
        <v>1223</v>
      </c>
      <c r="E350" s="67" t="s">
        <v>1569</v>
      </c>
      <c r="F350" s="67" t="s">
        <v>1083</v>
      </c>
      <c r="G350" s="67" t="s">
        <v>24</v>
      </c>
      <c r="H350" s="67">
        <v>0</v>
      </c>
      <c r="I350" s="67">
        <v>470000000</v>
      </c>
      <c r="J350" s="67" t="s">
        <v>25</v>
      </c>
      <c r="K350" s="67" t="s">
        <v>1604</v>
      </c>
      <c r="L350" s="67" t="s">
        <v>26</v>
      </c>
      <c r="M350" s="73" t="s">
        <v>27</v>
      </c>
      <c r="N350" s="67" t="s">
        <v>647</v>
      </c>
      <c r="O350" s="67" t="s">
        <v>28</v>
      </c>
      <c r="P350" s="67" t="s">
        <v>1030</v>
      </c>
      <c r="Q350" s="67" t="s">
        <v>29</v>
      </c>
      <c r="R350" s="67" t="s">
        <v>3150</v>
      </c>
      <c r="S350" s="74">
        <v>364</v>
      </c>
      <c r="T350" s="74">
        <f t="shared" si="45"/>
        <v>0</v>
      </c>
      <c r="U350" s="74">
        <f t="shared" si="46"/>
        <v>0</v>
      </c>
      <c r="V350" s="67"/>
      <c r="W350" s="67" t="s">
        <v>265</v>
      </c>
      <c r="X350" s="67"/>
      <c r="Y350" s="75"/>
      <c r="Z350" s="76"/>
      <c r="AA350" s="75"/>
      <c r="AB350" s="77"/>
      <c r="AC350" s="78"/>
      <c r="AD350" s="78"/>
      <c r="AE350" s="78"/>
      <c r="AF350" s="78"/>
      <c r="AG350" s="79"/>
      <c r="AH350" s="75"/>
      <c r="AI350" s="75"/>
      <c r="AJ350" s="76"/>
      <c r="AK350" s="77"/>
      <c r="AL350" s="76"/>
      <c r="AM350" s="75"/>
      <c r="AN350" s="80"/>
      <c r="AO350" s="76"/>
      <c r="AP350" s="80"/>
      <c r="AQ350" s="76"/>
      <c r="AR350" s="80"/>
      <c r="AS350" s="81"/>
      <c r="AT350" s="82"/>
      <c r="AU350" s="82"/>
      <c r="AV350" s="317"/>
      <c r="AW350" s="317"/>
      <c r="AX350" s="317"/>
      <c r="AY350" s="318"/>
      <c r="AZ350" s="318"/>
      <c r="BA350" s="318"/>
      <c r="BB350" s="318"/>
      <c r="BC350" s="317"/>
      <c r="BD350" s="317"/>
      <c r="BE350" s="317"/>
      <c r="BF350" s="317"/>
      <c r="BG350" s="317"/>
    </row>
    <row r="351" spans="1:59" s="11" customFormat="1" ht="109.5" customHeight="1">
      <c r="A351" s="67" t="s">
        <v>3543</v>
      </c>
      <c r="B351" s="67" t="s">
        <v>23</v>
      </c>
      <c r="C351" s="67" t="s">
        <v>1568</v>
      </c>
      <c r="D351" s="72" t="s">
        <v>1223</v>
      </c>
      <c r="E351" s="67" t="s">
        <v>1569</v>
      </c>
      <c r="F351" s="67" t="s">
        <v>1083</v>
      </c>
      <c r="G351" s="67" t="s">
        <v>24</v>
      </c>
      <c r="H351" s="67">
        <v>0</v>
      </c>
      <c r="I351" s="67">
        <v>470000000</v>
      </c>
      <c r="J351" s="67" t="s">
        <v>25</v>
      </c>
      <c r="K351" s="67" t="s">
        <v>3504</v>
      </c>
      <c r="L351" s="67" t="s">
        <v>26</v>
      </c>
      <c r="M351" s="73" t="s">
        <v>27</v>
      </c>
      <c r="N351" s="67" t="s">
        <v>647</v>
      </c>
      <c r="O351" s="67" t="s">
        <v>28</v>
      </c>
      <c r="P351" s="67" t="s">
        <v>1030</v>
      </c>
      <c r="Q351" s="67" t="s">
        <v>29</v>
      </c>
      <c r="R351" s="67">
        <v>20</v>
      </c>
      <c r="S351" s="74">
        <v>364</v>
      </c>
      <c r="T351" s="74">
        <f t="shared" si="45"/>
        <v>7280</v>
      </c>
      <c r="U351" s="74">
        <f t="shared" si="46"/>
        <v>8153.6</v>
      </c>
      <c r="V351" s="67"/>
      <c r="W351" s="67" t="s">
        <v>265</v>
      </c>
      <c r="X351" s="67" t="s">
        <v>3205</v>
      </c>
      <c r="Y351" s="75"/>
      <c r="Z351" s="76"/>
      <c r="AA351" s="75"/>
      <c r="AB351" s="77"/>
      <c r="AC351" s="78"/>
      <c r="AD351" s="78"/>
      <c r="AE351" s="78"/>
      <c r="AF351" s="78"/>
      <c r="AG351" s="79"/>
      <c r="AH351" s="75"/>
      <c r="AI351" s="75"/>
      <c r="AJ351" s="76"/>
      <c r="AK351" s="77"/>
      <c r="AL351" s="76"/>
      <c r="AM351" s="75"/>
      <c r="AN351" s="80"/>
      <c r="AO351" s="76"/>
      <c r="AP351" s="80"/>
      <c r="AQ351" s="76"/>
      <c r="AR351" s="80"/>
      <c r="AS351" s="81"/>
      <c r="AT351" s="82"/>
      <c r="AU351" s="82"/>
      <c r="AV351" s="312"/>
      <c r="AW351" s="312"/>
      <c r="AX351" s="312"/>
      <c r="AY351" s="313"/>
      <c r="AZ351" s="313"/>
      <c r="BA351" s="313"/>
      <c r="BB351" s="313"/>
      <c r="BC351" s="312"/>
      <c r="BD351" s="312"/>
      <c r="BE351" s="312"/>
      <c r="BF351" s="312"/>
      <c r="BG351" s="312"/>
    </row>
    <row r="352" spans="1:59" s="319" customFormat="1" ht="86.25" customHeight="1">
      <c r="A352" s="67" t="s">
        <v>2644</v>
      </c>
      <c r="B352" s="67" t="s">
        <v>23</v>
      </c>
      <c r="C352" s="67" t="s">
        <v>1570</v>
      </c>
      <c r="D352" s="72" t="s">
        <v>1223</v>
      </c>
      <c r="E352" s="67" t="s">
        <v>1571</v>
      </c>
      <c r="F352" s="67" t="s">
        <v>1084</v>
      </c>
      <c r="G352" s="67" t="s">
        <v>24</v>
      </c>
      <c r="H352" s="67">
        <v>0</v>
      </c>
      <c r="I352" s="67">
        <v>470000000</v>
      </c>
      <c r="J352" s="67" t="s">
        <v>25</v>
      </c>
      <c r="K352" s="67" t="s">
        <v>1604</v>
      </c>
      <c r="L352" s="67" t="s">
        <v>26</v>
      </c>
      <c r="M352" s="73" t="s">
        <v>27</v>
      </c>
      <c r="N352" s="67" t="s">
        <v>647</v>
      </c>
      <c r="O352" s="67" t="s">
        <v>28</v>
      </c>
      <c r="P352" s="67" t="s">
        <v>1030</v>
      </c>
      <c r="Q352" s="67" t="s">
        <v>29</v>
      </c>
      <c r="R352" s="67" t="s">
        <v>3150</v>
      </c>
      <c r="S352" s="74">
        <v>1900</v>
      </c>
      <c r="T352" s="74">
        <f t="shared" si="45"/>
        <v>0</v>
      </c>
      <c r="U352" s="74">
        <f t="shared" si="46"/>
        <v>0</v>
      </c>
      <c r="V352" s="67"/>
      <c r="W352" s="67" t="s">
        <v>265</v>
      </c>
      <c r="X352" s="67"/>
      <c r="Y352" s="75"/>
      <c r="Z352" s="76"/>
      <c r="AA352" s="75"/>
      <c r="AB352" s="77"/>
      <c r="AC352" s="78"/>
      <c r="AD352" s="78"/>
      <c r="AE352" s="78"/>
      <c r="AF352" s="78"/>
      <c r="AG352" s="79"/>
      <c r="AH352" s="75"/>
      <c r="AI352" s="75"/>
      <c r="AJ352" s="76"/>
      <c r="AK352" s="77"/>
      <c r="AL352" s="76"/>
      <c r="AM352" s="75"/>
      <c r="AN352" s="80"/>
      <c r="AO352" s="76"/>
      <c r="AP352" s="80"/>
      <c r="AQ352" s="76"/>
      <c r="AR352" s="80"/>
      <c r="AS352" s="81"/>
      <c r="AT352" s="82"/>
      <c r="AU352" s="82"/>
      <c r="AV352" s="317"/>
      <c r="AW352" s="317"/>
      <c r="AX352" s="317"/>
      <c r="AY352" s="318"/>
      <c r="AZ352" s="318"/>
      <c r="BA352" s="318"/>
      <c r="BB352" s="318"/>
      <c r="BC352" s="317"/>
      <c r="BD352" s="317"/>
      <c r="BE352" s="317"/>
      <c r="BF352" s="317"/>
      <c r="BG352" s="317"/>
    </row>
    <row r="353" spans="1:59" s="25" customFormat="1" ht="86.25" customHeight="1">
      <c r="A353" s="67" t="s">
        <v>3544</v>
      </c>
      <c r="B353" s="67" t="s">
        <v>23</v>
      </c>
      <c r="C353" s="67" t="s">
        <v>1570</v>
      </c>
      <c r="D353" s="72" t="s">
        <v>1223</v>
      </c>
      <c r="E353" s="67" t="s">
        <v>1571</v>
      </c>
      <c r="F353" s="67" t="s">
        <v>1084</v>
      </c>
      <c r="G353" s="67" t="s">
        <v>24</v>
      </c>
      <c r="H353" s="67">
        <v>0</v>
      </c>
      <c r="I353" s="67">
        <v>470000000</v>
      </c>
      <c r="J353" s="67" t="s">
        <v>25</v>
      </c>
      <c r="K353" s="67" t="s">
        <v>3504</v>
      </c>
      <c r="L353" s="67" t="s">
        <v>26</v>
      </c>
      <c r="M353" s="73" t="s">
        <v>27</v>
      </c>
      <c r="N353" s="67" t="s">
        <v>647</v>
      </c>
      <c r="O353" s="67" t="s">
        <v>28</v>
      </c>
      <c r="P353" s="67" t="s">
        <v>1030</v>
      </c>
      <c r="Q353" s="67" t="s">
        <v>29</v>
      </c>
      <c r="R353" s="67">
        <v>15</v>
      </c>
      <c r="S353" s="74">
        <v>1900</v>
      </c>
      <c r="T353" s="74">
        <f t="shared" si="45"/>
        <v>28500</v>
      </c>
      <c r="U353" s="74">
        <f t="shared" si="46"/>
        <v>31920.000000000004</v>
      </c>
      <c r="V353" s="67"/>
      <c r="W353" s="67" t="s">
        <v>265</v>
      </c>
      <c r="X353" s="67" t="s">
        <v>3205</v>
      </c>
      <c r="Y353" s="75"/>
      <c r="Z353" s="76"/>
      <c r="AA353" s="75"/>
      <c r="AB353" s="77"/>
      <c r="AC353" s="78"/>
      <c r="AD353" s="78"/>
      <c r="AE353" s="78"/>
      <c r="AF353" s="78"/>
      <c r="AG353" s="79"/>
      <c r="AH353" s="75"/>
      <c r="AI353" s="75"/>
      <c r="AJ353" s="76"/>
      <c r="AK353" s="77"/>
      <c r="AL353" s="76"/>
      <c r="AM353" s="75"/>
      <c r="AN353" s="80"/>
      <c r="AO353" s="76"/>
      <c r="AP353" s="80"/>
      <c r="AQ353" s="76"/>
      <c r="AR353" s="80"/>
      <c r="AS353" s="81"/>
      <c r="AT353" s="82"/>
      <c r="AU353" s="82"/>
      <c r="AV353" s="323"/>
      <c r="AW353" s="323"/>
      <c r="AX353" s="323"/>
      <c r="AY353" s="324"/>
      <c r="AZ353" s="324"/>
      <c r="BA353" s="324"/>
      <c r="BB353" s="324"/>
      <c r="BC353" s="323"/>
      <c r="BD353" s="323"/>
      <c r="BE353" s="323"/>
      <c r="BF353" s="323"/>
      <c r="BG353" s="323"/>
    </row>
    <row r="354" spans="1:59" s="319" customFormat="1" ht="88.5" customHeight="1">
      <c r="A354" s="67" t="s">
        <v>2645</v>
      </c>
      <c r="B354" s="67" t="s">
        <v>23</v>
      </c>
      <c r="C354" s="67" t="s">
        <v>1570</v>
      </c>
      <c r="D354" s="72" t="s">
        <v>1223</v>
      </c>
      <c r="E354" s="67" t="s">
        <v>1571</v>
      </c>
      <c r="F354" s="67" t="s">
        <v>1085</v>
      </c>
      <c r="G354" s="67" t="s">
        <v>24</v>
      </c>
      <c r="H354" s="67">
        <v>0</v>
      </c>
      <c r="I354" s="67">
        <v>470000000</v>
      </c>
      <c r="J354" s="67" t="s">
        <v>25</v>
      </c>
      <c r="K354" s="67" t="s">
        <v>1604</v>
      </c>
      <c r="L354" s="67" t="s">
        <v>26</v>
      </c>
      <c r="M354" s="73" t="s">
        <v>27</v>
      </c>
      <c r="N354" s="67" t="s">
        <v>647</v>
      </c>
      <c r="O354" s="67" t="s">
        <v>28</v>
      </c>
      <c r="P354" s="67" t="s">
        <v>1030</v>
      </c>
      <c r="Q354" s="67" t="s">
        <v>29</v>
      </c>
      <c r="R354" s="67" t="s">
        <v>3150</v>
      </c>
      <c r="S354" s="74">
        <v>1210</v>
      </c>
      <c r="T354" s="74">
        <f t="shared" si="45"/>
        <v>0</v>
      </c>
      <c r="U354" s="74">
        <f t="shared" si="46"/>
        <v>0</v>
      </c>
      <c r="V354" s="67"/>
      <c r="W354" s="67" t="s">
        <v>265</v>
      </c>
      <c r="X354" s="67"/>
      <c r="Y354" s="75"/>
      <c r="Z354" s="76"/>
      <c r="AA354" s="75"/>
      <c r="AB354" s="77"/>
      <c r="AC354" s="78"/>
      <c r="AD354" s="78"/>
      <c r="AE354" s="78"/>
      <c r="AF354" s="78"/>
      <c r="AG354" s="79"/>
      <c r="AH354" s="75"/>
      <c r="AI354" s="75"/>
      <c r="AJ354" s="76"/>
      <c r="AK354" s="77"/>
      <c r="AL354" s="76"/>
      <c r="AM354" s="75"/>
      <c r="AN354" s="80"/>
      <c r="AO354" s="76"/>
      <c r="AP354" s="80"/>
      <c r="AQ354" s="76"/>
      <c r="AR354" s="80"/>
      <c r="AS354" s="81"/>
      <c r="AT354" s="82"/>
      <c r="AU354" s="82"/>
      <c r="AV354" s="317"/>
      <c r="AW354" s="317"/>
      <c r="AX354" s="317"/>
      <c r="AY354" s="318"/>
      <c r="AZ354" s="318"/>
      <c r="BA354" s="318"/>
      <c r="BB354" s="318"/>
      <c r="BC354" s="317"/>
      <c r="BD354" s="317"/>
      <c r="BE354" s="317"/>
      <c r="BF354" s="317"/>
      <c r="BG354" s="317"/>
    </row>
    <row r="355" spans="1:59" s="11" customFormat="1" ht="88.5" customHeight="1">
      <c r="A355" s="67" t="s">
        <v>3545</v>
      </c>
      <c r="B355" s="67" t="s">
        <v>23</v>
      </c>
      <c r="C355" s="67" t="s">
        <v>1570</v>
      </c>
      <c r="D355" s="72" t="s">
        <v>1223</v>
      </c>
      <c r="E355" s="67" t="s">
        <v>1571</v>
      </c>
      <c r="F355" s="67" t="s">
        <v>1085</v>
      </c>
      <c r="G355" s="67" t="s">
        <v>24</v>
      </c>
      <c r="H355" s="67">
        <v>0</v>
      </c>
      <c r="I355" s="67">
        <v>470000000</v>
      </c>
      <c r="J355" s="67" t="s">
        <v>25</v>
      </c>
      <c r="K355" s="67" t="s">
        <v>3504</v>
      </c>
      <c r="L355" s="67" t="s">
        <v>26</v>
      </c>
      <c r="M355" s="73" t="s">
        <v>27</v>
      </c>
      <c r="N355" s="67" t="s">
        <v>647</v>
      </c>
      <c r="O355" s="67" t="s">
        <v>28</v>
      </c>
      <c r="P355" s="67" t="s">
        <v>1030</v>
      </c>
      <c r="Q355" s="67" t="s">
        <v>29</v>
      </c>
      <c r="R355" s="67">
        <v>16</v>
      </c>
      <c r="S355" s="74">
        <v>1210</v>
      </c>
      <c r="T355" s="74">
        <f t="shared" si="45"/>
        <v>19360</v>
      </c>
      <c r="U355" s="74">
        <f t="shared" si="46"/>
        <v>21683.200000000001</v>
      </c>
      <c r="V355" s="67"/>
      <c r="W355" s="67" t="s">
        <v>265</v>
      </c>
      <c r="X355" s="67" t="s">
        <v>3205</v>
      </c>
      <c r="Y355" s="75"/>
      <c r="Z355" s="76"/>
      <c r="AA355" s="75"/>
      <c r="AB355" s="77"/>
      <c r="AC355" s="78"/>
      <c r="AD355" s="78"/>
      <c r="AE355" s="78"/>
      <c r="AF355" s="78"/>
      <c r="AG355" s="79"/>
      <c r="AH355" s="75"/>
      <c r="AI355" s="75"/>
      <c r="AJ355" s="76"/>
      <c r="AK355" s="77"/>
      <c r="AL355" s="76"/>
      <c r="AM355" s="75"/>
      <c r="AN355" s="80"/>
      <c r="AO355" s="76"/>
      <c r="AP355" s="80"/>
      <c r="AQ355" s="76"/>
      <c r="AR355" s="80"/>
      <c r="AS355" s="81"/>
      <c r="AT355" s="82"/>
      <c r="AU355" s="82"/>
      <c r="AV355" s="312"/>
      <c r="AW355" s="312"/>
      <c r="AX355" s="312"/>
      <c r="AY355" s="313"/>
      <c r="AZ355" s="313"/>
      <c r="BA355" s="313"/>
      <c r="BB355" s="313"/>
      <c r="BC355" s="312"/>
      <c r="BD355" s="312"/>
      <c r="BE355" s="312"/>
      <c r="BF355" s="312"/>
      <c r="BG355" s="312"/>
    </row>
    <row r="356" spans="1:59" s="319" customFormat="1" ht="54.75" customHeight="1">
      <c r="A356" s="67" t="s">
        <v>2646</v>
      </c>
      <c r="B356" s="67" t="s">
        <v>23</v>
      </c>
      <c r="C356" s="67" t="s">
        <v>1570</v>
      </c>
      <c r="D356" s="72" t="s">
        <v>1223</v>
      </c>
      <c r="E356" s="67" t="s">
        <v>1571</v>
      </c>
      <c r="F356" s="67" t="s">
        <v>1090</v>
      </c>
      <c r="G356" s="67" t="s">
        <v>24</v>
      </c>
      <c r="H356" s="67">
        <v>0</v>
      </c>
      <c r="I356" s="67">
        <v>470000000</v>
      </c>
      <c r="J356" s="67" t="s">
        <v>25</v>
      </c>
      <c r="K356" s="67" t="s">
        <v>1604</v>
      </c>
      <c r="L356" s="67" t="s">
        <v>26</v>
      </c>
      <c r="M356" s="73" t="s">
        <v>27</v>
      </c>
      <c r="N356" s="67" t="s">
        <v>647</v>
      </c>
      <c r="O356" s="67" t="s">
        <v>28</v>
      </c>
      <c r="P356" s="67" t="s">
        <v>1030</v>
      </c>
      <c r="Q356" s="67" t="s">
        <v>29</v>
      </c>
      <c r="R356" s="67" t="s">
        <v>3150</v>
      </c>
      <c r="S356" s="74">
        <v>800</v>
      </c>
      <c r="T356" s="74">
        <f t="shared" si="45"/>
        <v>0</v>
      </c>
      <c r="U356" s="74">
        <f t="shared" si="46"/>
        <v>0</v>
      </c>
      <c r="V356" s="67"/>
      <c r="W356" s="67" t="s">
        <v>265</v>
      </c>
      <c r="X356" s="67"/>
      <c r="Y356" s="75"/>
      <c r="Z356" s="76"/>
      <c r="AA356" s="75"/>
      <c r="AB356" s="77"/>
      <c r="AC356" s="78"/>
      <c r="AD356" s="78"/>
      <c r="AE356" s="78"/>
      <c r="AF356" s="78"/>
      <c r="AG356" s="79"/>
      <c r="AH356" s="75"/>
      <c r="AI356" s="75"/>
      <c r="AJ356" s="76"/>
      <c r="AK356" s="77"/>
      <c r="AL356" s="76"/>
      <c r="AM356" s="75"/>
      <c r="AN356" s="80"/>
      <c r="AO356" s="76"/>
      <c r="AP356" s="80"/>
      <c r="AQ356" s="76"/>
      <c r="AR356" s="80"/>
      <c r="AS356" s="81"/>
      <c r="AT356" s="82"/>
      <c r="AU356" s="82"/>
      <c r="AV356" s="317"/>
      <c r="AW356" s="317"/>
      <c r="AX356" s="317"/>
      <c r="AY356" s="318"/>
      <c r="AZ356" s="318"/>
      <c r="BA356" s="318"/>
      <c r="BB356" s="318"/>
      <c r="BC356" s="317"/>
      <c r="BD356" s="317"/>
      <c r="BE356" s="317"/>
      <c r="BF356" s="317"/>
      <c r="BG356" s="317"/>
    </row>
    <row r="357" spans="1:59" s="11" customFormat="1" ht="54.75" customHeight="1">
      <c r="A357" s="67" t="s">
        <v>3546</v>
      </c>
      <c r="B357" s="67" t="s">
        <v>23</v>
      </c>
      <c r="C357" s="67" t="s">
        <v>1570</v>
      </c>
      <c r="D357" s="72" t="s">
        <v>1223</v>
      </c>
      <c r="E357" s="67" t="s">
        <v>1571</v>
      </c>
      <c r="F357" s="67" t="s">
        <v>1090</v>
      </c>
      <c r="G357" s="67" t="s">
        <v>24</v>
      </c>
      <c r="H357" s="67">
        <v>0</v>
      </c>
      <c r="I357" s="67">
        <v>470000000</v>
      </c>
      <c r="J357" s="67" t="s">
        <v>25</v>
      </c>
      <c r="K357" s="67" t="s">
        <v>3504</v>
      </c>
      <c r="L357" s="67" t="s">
        <v>26</v>
      </c>
      <c r="M357" s="73" t="s">
        <v>27</v>
      </c>
      <c r="N357" s="67" t="s">
        <v>647</v>
      </c>
      <c r="O357" s="67" t="s">
        <v>28</v>
      </c>
      <c r="P357" s="67" t="s">
        <v>1030</v>
      </c>
      <c r="Q357" s="67" t="s">
        <v>29</v>
      </c>
      <c r="R357" s="67">
        <v>5</v>
      </c>
      <c r="S357" s="74">
        <v>800</v>
      </c>
      <c r="T357" s="74">
        <f t="shared" si="45"/>
        <v>4000</v>
      </c>
      <c r="U357" s="74">
        <f t="shared" si="46"/>
        <v>4480</v>
      </c>
      <c r="V357" s="67"/>
      <c r="W357" s="67" t="s">
        <v>265</v>
      </c>
      <c r="X357" s="67" t="s">
        <v>3205</v>
      </c>
      <c r="Y357" s="75"/>
      <c r="Z357" s="76"/>
      <c r="AA357" s="75"/>
      <c r="AB357" s="77"/>
      <c r="AC357" s="78"/>
      <c r="AD357" s="78"/>
      <c r="AE357" s="78"/>
      <c r="AF357" s="78"/>
      <c r="AG357" s="79"/>
      <c r="AH357" s="75"/>
      <c r="AI357" s="75"/>
      <c r="AJ357" s="76"/>
      <c r="AK357" s="77"/>
      <c r="AL357" s="76"/>
      <c r="AM357" s="75"/>
      <c r="AN357" s="80"/>
      <c r="AO357" s="76"/>
      <c r="AP357" s="80"/>
      <c r="AQ357" s="76"/>
      <c r="AR357" s="80"/>
      <c r="AS357" s="81"/>
      <c r="AT357" s="82"/>
      <c r="AU357" s="82"/>
      <c r="AV357" s="312"/>
      <c r="AW357" s="312"/>
      <c r="AX357" s="312"/>
      <c r="AY357" s="313"/>
      <c r="AZ357" s="313"/>
      <c r="BA357" s="313"/>
      <c r="BB357" s="313"/>
      <c r="BC357" s="312"/>
      <c r="BD357" s="312"/>
      <c r="BE357" s="312"/>
      <c r="BF357" s="312"/>
      <c r="BG357" s="312"/>
    </row>
    <row r="358" spans="1:59" s="319" customFormat="1" ht="54.75" customHeight="1">
      <c r="A358" s="67" t="s">
        <v>2647</v>
      </c>
      <c r="B358" s="67" t="s">
        <v>23</v>
      </c>
      <c r="C358" s="67" t="s">
        <v>1225</v>
      </c>
      <c r="D358" s="72" t="s">
        <v>1223</v>
      </c>
      <c r="E358" s="67" t="s">
        <v>1224</v>
      </c>
      <c r="F358" s="67" t="s">
        <v>1091</v>
      </c>
      <c r="G358" s="67" t="s">
        <v>24</v>
      </c>
      <c r="H358" s="67">
        <v>0</v>
      </c>
      <c r="I358" s="67">
        <v>470000000</v>
      </c>
      <c r="J358" s="67" t="s">
        <v>25</v>
      </c>
      <c r="K358" s="67" t="s">
        <v>1604</v>
      </c>
      <c r="L358" s="67" t="s">
        <v>26</v>
      </c>
      <c r="M358" s="73" t="s">
        <v>27</v>
      </c>
      <c r="N358" s="67" t="s">
        <v>647</v>
      </c>
      <c r="O358" s="67" t="s">
        <v>28</v>
      </c>
      <c r="P358" s="67" t="s">
        <v>1030</v>
      </c>
      <c r="Q358" s="67" t="s">
        <v>29</v>
      </c>
      <c r="R358" s="67" t="s">
        <v>3150</v>
      </c>
      <c r="S358" s="74">
        <v>750</v>
      </c>
      <c r="T358" s="74">
        <f t="shared" si="45"/>
        <v>0</v>
      </c>
      <c r="U358" s="74">
        <f t="shared" si="46"/>
        <v>0</v>
      </c>
      <c r="V358" s="67"/>
      <c r="W358" s="67" t="s">
        <v>265</v>
      </c>
      <c r="X358" s="67"/>
      <c r="Y358" s="75"/>
      <c r="Z358" s="76"/>
      <c r="AA358" s="75"/>
      <c r="AB358" s="77"/>
      <c r="AC358" s="78"/>
      <c r="AD358" s="78"/>
      <c r="AE358" s="78"/>
      <c r="AF358" s="78"/>
      <c r="AG358" s="79"/>
      <c r="AH358" s="75"/>
      <c r="AI358" s="75"/>
      <c r="AJ358" s="76"/>
      <c r="AK358" s="77"/>
      <c r="AL358" s="76"/>
      <c r="AM358" s="75"/>
      <c r="AN358" s="80"/>
      <c r="AO358" s="76"/>
      <c r="AP358" s="80"/>
      <c r="AQ358" s="76"/>
      <c r="AR358" s="80"/>
      <c r="AS358" s="81"/>
      <c r="AT358" s="82"/>
      <c r="AU358" s="82"/>
      <c r="AV358" s="317"/>
      <c r="AW358" s="317"/>
      <c r="AX358" s="317"/>
      <c r="AY358" s="318"/>
      <c r="AZ358" s="318"/>
      <c r="BA358" s="318"/>
      <c r="BB358" s="318"/>
      <c r="BC358" s="317"/>
      <c r="BD358" s="317"/>
      <c r="BE358" s="317"/>
      <c r="BF358" s="317"/>
      <c r="BG358" s="317"/>
    </row>
    <row r="359" spans="1:59" s="25" customFormat="1" ht="54.75" customHeight="1">
      <c r="A359" s="67" t="s">
        <v>3547</v>
      </c>
      <c r="B359" s="67" t="s">
        <v>23</v>
      </c>
      <c r="C359" s="67" t="s">
        <v>1225</v>
      </c>
      <c r="D359" s="72" t="s">
        <v>1223</v>
      </c>
      <c r="E359" s="67" t="s">
        <v>1224</v>
      </c>
      <c r="F359" s="67" t="s">
        <v>1091</v>
      </c>
      <c r="G359" s="67" t="s">
        <v>24</v>
      </c>
      <c r="H359" s="67">
        <v>0</v>
      </c>
      <c r="I359" s="67">
        <v>470000000</v>
      </c>
      <c r="J359" s="67" t="s">
        <v>25</v>
      </c>
      <c r="K359" s="67" t="s">
        <v>3504</v>
      </c>
      <c r="L359" s="67" t="s">
        <v>26</v>
      </c>
      <c r="M359" s="73" t="s">
        <v>27</v>
      </c>
      <c r="N359" s="67" t="s">
        <v>647</v>
      </c>
      <c r="O359" s="67" t="s">
        <v>28</v>
      </c>
      <c r="P359" s="67" t="s">
        <v>1030</v>
      </c>
      <c r="Q359" s="67" t="s">
        <v>29</v>
      </c>
      <c r="R359" s="67">
        <v>15</v>
      </c>
      <c r="S359" s="74">
        <v>750</v>
      </c>
      <c r="T359" s="74">
        <f t="shared" si="45"/>
        <v>11250</v>
      </c>
      <c r="U359" s="74">
        <f t="shared" si="46"/>
        <v>12600.000000000002</v>
      </c>
      <c r="V359" s="67"/>
      <c r="W359" s="67" t="s">
        <v>265</v>
      </c>
      <c r="X359" s="67" t="s">
        <v>3205</v>
      </c>
      <c r="Y359" s="75"/>
      <c r="Z359" s="76"/>
      <c r="AA359" s="75"/>
      <c r="AB359" s="77"/>
      <c r="AC359" s="78"/>
      <c r="AD359" s="78"/>
      <c r="AE359" s="78"/>
      <c r="AF359" s="78"/>
      <c r="AG359" s="79"/>
      <c r="AH359" s="75"/>
      <c r="AI359" s="75"/>
      <c r="AJ359" s="76"/>
      <c r="AK359" s="77"/>
      <c r="AL359" s="76"/>
      <c r="AM359" s="75"/>
      <c r="AN359" s="80"/>
      <c r="AO359" s="76"/>
      <c r="AP359" s="80"/>
      <c r="AQ359" s="76"/>
      <c r="AR359" s="80"/>
      <c r="AS359" s="81"/>
      <c r="AT359" s="82"/>
      <c r="AU359" s="82"/>
      <c r="AV359" s="323"/>
      <c r="AW359" s="323"/>
      <c r="AX359" s="323"/>
      <c r="AY359" s="324"/>
      <c r="AZ359" s="324"/>
      <c r="BA359" s="324"/>
      <c r="BB359" s="324"/>
      <c r="BC359" s="323"/>
      <c r="BD359" s="323"/>
      <c r="BE359" s="323"/>
      <c r="BF359" s="323"/>
      <c r="BG359" s="323"/>
    </row>
    <row r="360" spans="1:59" s="319" customFormat="1" ht="54.75" customHeight="1">
      <c r="A360" s="67" t="s">
        <v>2648</v>
      </c>
      <c r="B360" s="67" t="s">
        <v>23</v>
      </c>
      <c r="C360" s="67" t="s">
        <v>1202</v>
      </c>
      <c r="D360" s="439" t="s">
        <v>1200</v>
      </c>
      <c r="E360" s="133" t="s">
        <v>1201</v>
      </c>
      <c r="F360" s="67" t="s">
        <v>1086</v>
      </c>
      <c r="G360" s="67" t="s">
        <v>24</v>
      </c>
      <c r="H360" s="67">
        <v>0</v>
      </c>
      <c r="I360" s="67">
        <v>470000000</v>
      </c>
      <c r="J360" s="67" t="s">
        <v>25</v>
      </c>
      <c r="K360" s="67" t="s">
        <v>1604</v>
      </c>
      <c r="L360" s="67" t="s">
        <v>26</v>
      </c>
      <c r="M360" s="73" t="s">
        <v>27</v>
      </c>
      <c r="N360" s="67" t="s">
        <v>647</v>
      </c>
      <c r="O360" s="67" t="s">
        <v>28</v>
      </c>
      <c r="P360" s="67" t="s">
        <v>1030</v>
      </c>
      <c r="Q360" s="67" t="s">
        <v>29</v>
      </c>
      <c r="R360" s="67" t="s">
        <v>3150</v>
      </c>
      <c r="S360" s="74">
        <v>618.75</v>
      </c>
      <c r="T360" s="74">
        <f t="shared" si="45"/>
        <v>0</v>
      </c>
      <c r="U360" s="74">
        <f t="shared" si="46"/>
        <v>0</v>
      </c>
      <c r="V360" s="67"/>
      <c r="W360" s="67" t="s">
        <v>265</v>
      </c>
      <c r="X360" s="67"/>
      <c r="Y360" s="75"/>
      <c r="Z360" s="76"/>
      <c r="AA360" s="75"/>
      <c r="AB360" s="77"/>
      <c r="AC360" s="78"/>
      <c r="AD360" s="78"/>
      <c r="AE360" s="78"/>
      <c r="AF360" s="78"/>
      <c r="AG360" s="79"/>
      <c r="AH360" s="75"/>
      <c r="AI360" s="75"/>
      <c r="AJ360" s="76"/>
      <c r="AK360" s="77"/>
      <c r="AL360" s="76"/>
      <c r="AM360" s="75"/>
      <c r="AN360" s="80"/>
      <c r="AO360" s="76"/>
      <c r="AP360" s="80"/>
      <c r="AQ360" s="76"/>
      <c r="AR360" s="80"/>
      <c r="AS360" s="81"/>
      <c r="AT360" s="82"/>
      <c r="AU360" s="82"/>
      <c r="AV360" s="317"/>
      <c r="AW360" s="317"/>
      <c r="AX360" s="317"/>
      <c r="AY360" s="318"/>
      <c r="AZ360" s="318"/>
      <c r="BA360" s="318"/>
      <c r="BB360" s="318"/>
      <c r="BC360" s="317"/>
      <c r="BD360" s="317"/>
      <c r="BE360" s="317"/>
      <c r="BF360" s="317"/>
      <c r="BG360" s="317"/>
    </row>
    <row r="361" spans="1:59" s="25" customFormat="1" ht="54.75" customHeight="1">
      <c r="A361" s="67" t="s">
        <v>3548</v>
      </c>
      <c r="B361" s="67" t="s">
        <v>23</v>
      </c>
      <c r="C361" s="67" t="s">
        <v>1202</v>
      </c>
      <c r="D361" s="439" t="s">
        <v>1200</v>
      </c>
      <c r="E361" s="133" t="s">
        <v>1201</v>
      </c>
      <c r="F361" s="67" t="s">
        <v>1086</v>
      </c>
      <c r="G361" s="67" t="s">
        <v>24</v>
      </c>
      <c r="H361" s="67">
        <v>0</v>
      </c>
      <c r="I361" s="67">
        <v>470000000</v>
      </c>
      <c r="J361" s="67" t="s">
        <v>25</v>
      </c>
      <c r="K361" s="67" t="s">
        <v>3504</v>
      </c>
      <c r="L361" s="67" t="s">
        <v>26</v>
      </c>
      <c r="M361" s="73" t="s">
        <v>27</v>
      </c>
      <c r="N361" s="67" t="s">
        <v>647</v>
      </c>
      <c r="O361" s="67" t="s">
        <v>28</v>
      </c>
      <c r="P361" s="67" t="s">
        <v>1030</v>
      </c>
      <c r="Q361" s="67" t="s">
        <v>29</v>
      </c>
      <c r="R361" s="67">
        <v>5</v>
      </c>
      <c r="S361" s="74">
        <v>618.75</v>
      </c>
      <c r="T361" s="74">
        <f t="shared" si="45"/>
        <v>3093.75</v>
      </c>
      <c r="U361" s="74">
        <f t="shared" si="46"/>
        <v>3465.0000000000005</v>
      </c>
      <c r="V361" s="67"/>
      <c r="W361" s="67" t="s">
        <v>265</v>
      </c>
      <c r="X361" s="67" t="s">
        <v>3205</v>
      </c>
      <c r="Y361" s="75"/>
      <c r="Z361" s="76"/>
      <c r="AA361" s="75"/>
      <c r="AB361" s="77"/>
      <c r="AC361" s="78"/>
      <c r="AD361" s="78"/>
      <c r="AE361" s="78"/>
      <c r="AF361" s="78"/>
      <c r="AG361" s="79"/>
      <c r="AH361" s="75"/>
      <c r="AI361" s="75"/>
      <c r="AJ361" s="76"/>
      <c r="AK361" s="77"/>
      <c r="AL361" s="76"/>
      <c r="AM361" s="75"/>
      <c r="AN361" s="80"/>
      <c r="AO361" s="76"/>
      <c r="AP361" s="80"/>
      <c r="AQ361" s="76"/>
      <c r="AR361" s="80"/>
      <c r="AS361" s="81"/>
      <c r="AT361" s="82"/>
      <c r="AU361" s="82"/>
      <c r="AV361" s="323"/>
      <c r="AW361" s="323"/>
      <c r="AX361" s="323"/>
      <c r="AY361" s="324"/>
      <c r="AZ361" s="324"/>
      <c r="BA361" s="324"/>
      <c r="BB361" s="324"/>
      <c r="BC361" s="323"/>
      <c r="BD361" s="323"/>
      <c r="BE361" s="323"/>
      <c r="BF361" s="323"/>
      <c r="BG361" s="323"/>
    </row>
    <row r="362" spans="1:59" s="319" customFormat="1" ht="54.75" customHeight="1">
      <c r="A362" s="67" t="s">
        <v>2649</v>
      </c>
      <c r="B362" s="67" t="s">
        <v>23</v>
      </c>
      <c r="C362" s="67" t="s">
        <v>1573</v>
      </c>
      <c r="D362" s="72" t="s">
        <v>1572</v>
      </c>
      <c r="E362" s="67" t="s">
        <v>1574</v>
      </c>
      <c r="F362" s="67" t="s">
        <v>1087</v>
      </c>
      <c r="G362" s="67" t="s">
        <v>24</v>
      </c>
      <c r="H362" s="67">
        <v>0</v>
      </c>
      <c r="I362" s="67">
        <v>470000000</v>
      </c>
      <c r="J362" s="67" t="s">
        <v>25</v>
      </c>
      <c r="K362" s="67" t="s">
        <v>1604</v>
      </c>
      <c r="L362" s="67" t="s">
        <v>26</v>
      </c>
      <c r="M362" s="73" t="s">
        <v>27</v>
      </c>
      <c r="N362" s="67" t="s">
        <v>647</v>
      </c>
      <c r="O362" s="67" t="s">
        <v>28</v>
      </c>
      <c r="P362" s="67" t="s">
        <v>1030</v>
      </c>
      <c r="Q362" s="67" t="s">
        <v>29</v>
      </c>
      <c r="R362" s="67" t="s">
        <v>3150</v>
      </c>
      <c r="S362" s="74">
        <v>6500</v>
      </c>
      <c r="T362" s="74">
        <f t="shared" si="45"/>
        <v>0</v>
      </c>
      <c r="U362" s="74">
        <f t="shared" si="46"/>
        <v>0</v>
      </c>
      <c r="V362" s="67"/>
      <c r="W362" s="67" t="s">
        <v>265</v>
      </c>
      <c r="X362" s="67"/>
      <c r="Y362" s="75"/>
      <c r="Z362" s="76"/>
      <c r="AA362" s="75"/>
      <c r="AB362" s="77"/>
      <c r="AC362" s="78"/>
      <c r="AD362" s="78"/>
      <c r="AE362" s="78"/>
      <c r="AF362" s="78"/>
      <c r="AG362" s="79"/>
      <c r="AH362" s="75"/>
      <c r="AI362" s="75"/>
      <c r="AJ362" s="76"/>
      <c r="AK362" s="77"/>
      <c r="AL362" s="76"/>
      <c r="AM362" s="75"/>
      <c r="AN362" s="80"/>
      <c r="AO362" s="76"/>
      <c r="AP362" s="80"/>
      <c r="AQ362" s="76"/>
      <c r="AR362" s="80"/>
      <c r="AS362" s="81"/>
      <c r="AT362" s="82"/>
      <c r="AU362" s="82"/>
      <c r="AV362" s="317"/>
      <c r="AW362" s="317"/>
      <c r="AX362" s="317"/>
      <c r="AY362" s="318"/>
      <c r="AZ362" s="318"/>
      <c r="BA362" s="318"/>
      <c r="BB362" s="318"/>
      <c r="BC362" s="317"/>
      <c r="BD362" s="317"/>
      <c r="BE362" s="317"/>
      <c r="BF362" s="317"/>
      <c r="BG362" s="317"/>
    </row>
    <row r="363" spans="1:59" s="25" customFormat="1" ht="54" customHeight="1">
      <c r="A363" s="67" t="s">
        <v>3549</v>
      </c>
      <c r="B363" s="67" t="s">
        <v>23</v>
      </c>
      <c r="C363" s="67" t="s">
        <v>1573</v>
      </c>
      <c r="D363" s="72" t="s">
        <v>1572</v>
      </c>
      <c r="E363" s="67" t="s">
        <v>1574</v>
      </c>
      <c r="F363" s="67" t="s">
        <v>1087</v>
      </c>
      <c r="G363" s="67" t="s">
        <v>24</v>
      </c>
      <c r="H363" s="67">
        <v>0</v>
      </c>
      <c r="I363" s="67">
        <v>470000000</v>
      </c>
      <c r="J363" s="67" t="s">
        <v>25</v>
      </c>
      <c r="K363" s="67" t="s">
        <v>3504</v>
      </c>
      <c r="L363" s="67" t="s">
        <v>26</v>
      </c>
      <c r="M363" s="73" t="s">
        <v>27</v>
      </c>
      <c r="N363" s="67" t="s">
        <v>647</v>
      </c>
      <c r="O363" s="67" t="s">
        <v>28</v>
      </c>
      <c r="P363" s="67" t="s">
        <v>1030</v>
      </c>
      <c r="Q363" s="67" t="s">
        <v>29</v>
      </c>
      <c r="R363" s="67">
        <v>1</v>
      </c>
      <c r="S363" s="74">
        <v>6500</v>
      </c>
      <c r="T363" s="74">
        <f t="shared" si="45"/>
        <v>6500</v>
      </c>
      <c r="U363" s="74">
        <f t="shared" si="46"/>
        <v>7280.0000000000009</v>
      </c>
      <c r="V363" s="67"/>
      <c r="W363" s="67" t="s">
        <v>265</v>
      </c>
      <c r="X363" s="67" t="s">
        <v>3205</v>
      </c>
      <c r="Y363" s="75"/>
      <c r="Z363" s="76"/>
      <c r="AA363" s="75"/>
      <c r="AB363" s="77"/>
      <c r="AC363" s="78"/>
      <c r="AD363" s="78"/>
      <c r="AE363" s="78"/>
      <c r="AF363" s="78"/>
      <c r="AG363" s="79"/>
      <c r="AH363" s="75"/>
      <c r="AI363" s="75"/>
      <c r="AJ363" s="76"/>
      <c r="AK363" s="77"/>
      <c r="AL363" s="76"/>
      <c r="AM363" s="75"/>
      <c r="AN363" s="80"/>
      <c r="AO363" s="76"/>
      <c r="AP363" s="80"/>
      <c r="AQ363" s="76"/>
      <c r="AR363" s="80"/>
      <c r="AS363" s="81"/>
      <c r="AT363" s="82"/>
      <c r="AU363" s="82"/>
      <c r="AV363" s="323"/>
      <c r="AW363" s="323"/>
      <c r="AX363" s="323"/>
      <c r="AY363" s="324"/>
      <c r="AZ363" s="324"/>
      <c r="BA363" s="324"/>
      <c r="BB363" s="324"/>
      <c r="BC363" s="323"/>
      <c r="BD363" s="323"/>
      <c r="BE363" s="323"/>
      <c r="BF363" s="323"/>
      <c r="BG363" s="323"/>
    </row>
    <row r="364" spans="1:59" s="319" customFormat="1" ht="54.75" customHeight="1">
      <c r="A364" s="67" t="s">
        <v>2650</v>
      </c>
      <c r="B364" s="67" t="s">
        <v>23</v>
      </c>
      <c r="C364" s="67" t="s">
        <v>1578</v>
      </c>
      <c r="D364" s="72" t="s">
        <v>1576</v>
      </c>
      <c r="E364" s="67" t="s">
        <v>1579</v>
      </c>
      <c r="F364" s="67" t="s">
        <v>1088</v>
      </c>
      <c r="G364" s="67" t="s">
        <v>24</v>
      </c>
      <c r="H364" s="67">
        <v>0</v>
      </c>
      <c r="I364" s="67">
        <v>470000000</v>
      </c>
      <c r="J364" s="67" t="s">
        <v>25</v>
      </c>
      <c r="K364" s="67" t="s">
        <v>1604</v>
      </c>
      <c r="L364" s="67" t="s">
        <v>26</v>
      </c>
      <c r="M364" s="73" t="s">
        <v>27</v>
      </c>
      <c r="N364" s="67" t="s">
        <v>647</v>
      </c>
      <c r="O364" s="67" t="s">
        <v>28</v>
      </c>
      <c r="P364" s="67" t="s">
        <v>1030</v>
      </c>
      <c r="Q364" s="67" t="s">
        <v>29</v>
      </c>
      <c r="R364" s="67" t="s">
        <v>3150</v>
      </c>
      <c r="S364" s="74">
        <v>2901.78</v>
      </c>
      <c r="T364" s="74">
        <f t="shared" si="45"/>
        <v>0</v>
      </c>
      <c r="U364" s="74">
        <f t="shared" si="46"/>
        <v>0</v>
      </c>
      <c r="V364" s="67"/>
      <c r="W364" s="67" t="s">
        <v>265</v>
      </c>
      <c r="X364" s="67"/>
      <c r="Y364" s="75"/>
      <c r="Z364" s="76"/>
      <c r="AA364" s="75"/>
      <c r="AB364" s="77"/>
      <c r="AC364" s="78"/>
      <c r="AD364" s="78"/>
      <c r="AE364" s="78"/>
      <c r="AF364" s="78"/>
      <c r="AG364" s="79"/>
      <c r="AH364" s="75"/>
      <c r="AI364" s="75"/>
      <c r="AJ364" s="76"/>
      <c r="AK364" s="77"/>
      <c r="AL364" s="76"/>
      <c r="AM364" s="75"/>
      <c r="AN364" s="80"/>
      <c r="AO364" s="76"/>
      <c r="AP364" s="80"/>
      <c r="AQ364" s="76"/>
      <c r="AR364" s="80"/>
      <c r="AS364" s="81"/>
      <c r="AT364" s="82"/>
      <c r="AU364" s="82"/>
      <c r="AV364" s="317"/>
      <c r="AW364" s="317"/>
      <c r="AX364" s="317"/>
      <c r="AY364" s="318"/>
      <c r="AZ364" s="318"/>
      <c r="BA364" s="318"/>
      <c r="BB364" s="318"/>
      <c r="BC364" s="317"/>
      <c r="BD364" s="317"/>
      <c r="BE364" s="317"/>
      <c r="BF364" s="317"/>
      <c r="BG364" s="317"/>
    </row>
    <row r="365" spans="1:59" s="11" customFormat="1" ht="54.75" customHeight="1">
      <c r="A365" s="67" t="s">
        <v>3550</v>
      </c>
      <c r="B365" s="67" t="s">
        <v>23</v>
      </c>
      <c r="C365" s="67" t="s">
        <v>1578</v>
      </c>
      <c r="D365" s="72" t="s">
        <v>1576</v>
      </c>
      <c r="E365" s="67" t="s">
        <v>1579</v>
      </c>
      <c r="F365" s="67" t="s">
        <v>1088</v>
      </c>
      <c r="G365" s="67" t="s">
        <v>24</v>
      </c>
      <c r="H365" s="67">
        <v>0</v>
      </c>
      <c r="I365" s="67">
        <v>470000000</v>
      </c>
      <c r="J365" s="67" t="s">
        <v>25</v>
      </c>
      <c r="K365" s="67" t="s">
        <v>3504</v>
      </c>
      <c r="L365" s="67" t="s">
        <v>26</v>
      </c>
      <c r="M365" s="73" t="s">
        <v>27</v>
      </c>
      <c r="N365" s="67" t="s">
        <v>647</v>
      </c>
      <c r="O365" s="67" t="s">
        <v>28</v>
      </c>
      <c r="P365" s="67" t="s">
        <v>1030</v>
      </c>
      <c r="Q365" s="67" t="s">
        <v>29</v>
      </c>
      <c r="R365" s="67">
        <v>1</v>
      </c>
      <c r="S365" s="74">
        <v>2901.78</v>
      </c>
      <c r="T365" s="74">
        <f t="shared" si="45"/>
        <v>2901.78</v>
      </c>
      <c r="U365" s="74">
        <f t="shared" si="46"/>
        <v>3249.9936000000007</v>
      </c>
      <c r="V365" s="67"/>
      <c r="W365" s="67" t="s">
        <v>265</v>
      </c>
      <c r="X365" s="67" t="s">
        <v>3205</v>
      </c>
      <c r="Y365" s="75"/>
      <c r="Z365" s="76"/>
      <c r="AA365" s="75"/>
      <c r="AB365" s="77"/>
      <c r="AC365" s="78"/>
      <c r="AD365" s="78"/>
      <c r="AE365" s="78"/>
      <c r="AF365" s="78"/>
      <c r="AG365" s="79"/>
      <c r="AH365" s="75"/>
      <c r="AI365" s="75"/>
      <c r="AJ365" s="76"/>
      <c r="AK365" s="77"/>
      <c r="AL365" s="76"/>
      <c r="AM365" s="75"/>
      <c r="AN365" s="80"/>
      <c r="AO365" s="76"/>
      <c r="AP365" s="80"/>
      <c r="AQ365" s="76"/>
      <c r="AR365" s="80"/>
      <c r="AS365" s="81"/>
      <c r="AT365" s="82"/>
      <c r="AU365" s="82"/>
      <c r="AV365" s="312"/>
      <c r="AW365" s="312"/>
      <c r="AX365" s="312"/>
      <c r="AY365" s="313"/>
      <c r="AZ365" s="313"/>
      <c r="BA365" s="313"/>
      <c r="BB365" s="313"/>
      <c r="BC365" s="312"/>
      <c r="BD365" s="312"/>
      <c r="BE365" s="312"/>
      <c r="BF365" s="312"/>
      <c r="BG365" s="312"/>
    </row>
    <row r="366" spans="1:59" s="319" customFormat="1" ht="74.25" customHeight="1">
      <c r="A366" s="67" t="s">
        <v>2651</v>
      </c>
      <c r="B366" s="67" t="s">
        <v>23</v>
      </c>
      <c r="C366" s="67" t="s">
        <v>1580</v>
      </c>
      <c r="D366" s="72" t="s">
        <v>1581</v>
      </c>
      <c r="E366" s="67" t="s">
        <v>1582</v>
      </c>
      <c r="F366" s="67" t="s">
        <v>1089</v>
      </c>
      <c r="G366" s="67" t="s">
        <v>24</v>
      </c>
      <c r="H366" s="67">
        <v>0</v>
      </c>
      <c r="I366" s="67">
        <v>470000000</v>
      </c>
      <c r="J366" s="67" t="s">
        <v>25</v>
      </c>
      <c r="K366" s="67" t="s">
        <v>1604</v>
      </c>
      <c r="L366" s="67" t="s">
        <v>26</v>
      </c>
      <c r="M366" s="73" t="s">
        <v>27</v>
      </c>
      <c r="N366" s="67" t="s">
        <v>647</v>
      </c>
      <c r="O366" s="67" t="s">
        <v>28</v>
      </c>
      <c r="P366" s="67" t="s">
        <v>1030</v>
      </c>
      <c r="Q366" s="67" t="s">
        <v>29</v>
      </c>
      <c r="R366" s="67" t="s">
        <v>3150</v>
      </c>
      <c r="S366" s="74">
        <v>638</v>
      </c>
      <c r="T366" s="74">
        <f t="shared" si="45"/>
        <v>0</v>
      </c>
      <c r="U366" s="74">
        <f t="shared" si="46"/>
        <v>0</v>
      </c>
      <c r="V366" s="67"/>
      <c r="W366" s="67" t="s">
        <v>265</v>
      </c>
      <c r="X366" s="67"/>
      <c r="Y366" s="75"/>
      <c r="Z366" s="76"/>
      <c r="AA366" s="75"/>
      <c r="AB366" s="77"/>
      <c r="AC366" s="78"/>
      <c r="AD366" s="78"/>
      <c r="AE366" s="78"/>
      <c r="AF366" s="78"/>
      <c r="AG366" s="79"/>
      <c r="AH366" s="75"/>
      <c r="AI366" s="75"/>
      <c r="AJ366" s="76"/>
      <c r="AK366" s="77"/>
      <c r="AL366" s="76"/>
      <c r="AM366" s="75"/>
      <c r="AN366" s="80"/>
      <c r="AO366" s="76"/>
      <c r="AP366" s="80"/>
      <c r="AQ366" s="76"/>
      <c r="AR366" s="80"/>
      <c r="AS366" s="81"/>
      <c r="AT366" s="82"/>
      <c r="AU366" s="82"/>
      <c r="AV366" s="317"/>
      <c r="AW366" s="317"/>
      <c r="AX366" s="317"/>
      <c r="AY366" s="318"/>
      <c r="AZ366" s="318"/>
      <c r="BA366" s="318"/>
      <c r="BB366" s="318"/>
      <c r="BC366" s="317"/>
      <c r="BD366" s="317"/>
      <c r="BE366" s="317"/>
      <c r="BF366" s="317"/>
      <c r="BG366" s="317"/>
    </row>
    <row r="367" spans="1:59" s="25" customFormat="1" ht="74.25" customHeight="1">
      <c r="A367" s="67" t="s">
        <v>3551</v>
      </c>
      <c r="B367" s="67" t="s">
        <v>23</v>
      </c>
      <c r="C367" s="67" t="s">
        <v>1580</v>
      </c>
      <c r="D367" s="72" t="s">
        <v>1581</v>
      </c>
      <c r="E367" s="67" t="s">
        <v>1582</v>
      </c>
      <c r="F367" s="67" t="s">
        <v>1089</v>
      </c>
      <c r="G367" s="67" t="s">
        <v>24</v>
      </c>
      <c r="H367" s="67">
        <v>0</v>
      </c>
      <c r="I367" s="67">
        <v>470000000</v>
      </c>
      <c r="J367" s="67" t="s">
        <v>25</v>
      </c>
      <c r="K367" s="67" t="s">
        <v>3504</v>
      </c>
      <c r="L367" s="67" t="s">
        <v>26</v>
      </c>
      <c r="M367" s="73" t="s">
        <v>27</v>
      </c>
      <c r="N367" s="67" t="s">
        <v>647</v>
      </c>
      <c r="O367" s="67" t="s">
        <v>28</v>
      </c>
      <c r="P367" s="67" t="s">
        <v>1030</v>
      </c>
      <c r="Q367" s="67" t="s">
        <v>29</v>
      </c>
      <c r="R367" s="67">
        <v>1</v>
      </c>
      <c r="S367" s="74">
        <v>638</v>
      </c>
      <c r="T367" s="74">
        <f t="shared" si="45"/>
        <v>638</v>
      </c>
      <c r="U367" s="74">
        <f t="shared" si="46"/>
        <v>714.56000000000006</v>
      </c>
      <c r="V367" s="67"/>
      <c r="W367" s="67" t="s">
        <v>265</v>
      </c>
      <c r="X367" s="67" t="s">
        <v>3205</v>
      </c>
      <c r="Y367" s="75"/>
      <c r="Z367" s="76"/>
      <c r="AA367" s="75"/>
      <c r="AB367" s="77"/>
      <c r="AC367" s="78"/>
      <c r="AD367" s="78"/>
      <c r="AE367" s="78"/>
      <c r="AF367" s="78"/>
      <c r="AG367" s="79"/>
      <c r="AH367" s="75"/>
      <c r="AI367" s="75"/>
      <c r="AJ367" s="76"/>
      <c r="AK367" s="77"/>
      <c r="AL367" s="76"/>
      <c r="AM367" s="75"/>
      <c r="AN367" s="80"/>
      <c r="AO367" s="76"/>
      <c r="AP367" s="80"/>
      <c r="AQ367" s="76"/>
      <c r="AR367" s="80"/>
      <c r="AS367" s="81"/>
      <c r="AT367" s="82"/>
      <c r="AU367" s="82"/>
      <c r="AV367" s="323"/>
      <c r="AW367" s="323"/>
      <c r="AX367" s="323"/>
      <c r="AY367" s="324"/>
      <c r="AZ367" s="324"/>
      <c r="BA367" s="324"/>
      <c r="BB367" s="324"/>
      <c r="BC367" s="323"/>
      <c r="BD367" s="323"/>
      <c r="BE367" s="323"/>
      <c r="BF367" s="323"/>
      <c r="BG367" s="323"/>
    </row>
    <row r="368" spans="1:59" s="319" customFormat="1" ht="74.25" customHeight="1">
      <c r="A368" s="67" t="s">
        <v>2652</v>
      </c>
      <c r="B368" s="67" t="s">
        <v>23</v>
      </c>
      <c r="C368" s="67" t="s">
        <v>1546</v>
      </c>
      <c r="D368" s="72" t="s">
        <v>1204</v>
      </c>
      <c r="E368" s="67" t="s">
        <v>1547</v>
      </c>
      <c r="F368" s="67" t="s">
        <v>1092</v>
      </c>
      <c r="G368" s="67" t="s">
        <v>24</v>
      </c>
      <c r="H368" s="67">
        <v>0</v>
      </c>
      <c r="I368" s="67">
        <v>470000000</v>
      </c>
      <c r="J368" s="67" t="s">
        <v>25</v>
      </c>
      <c r="K368" s="67" t="s">
        <v>1604</v>
      </c>
      <c r="L368" s="67" t="s">
        <v>26</v>
      </c>
      <c r="M368" s="73" t="s">
        <v>27</v>
      </c>
      <c r="N368" s="67" t="s">
        <v>647</v>
      </c>
      <c r="O368" s="67" t="s">
        <v>28</v>
      </c>
      <c r="P368" s="67" t="s">
        <v>1030</v>
      </c>
      <c r="Q368" s="67" t="s">
        <v>29</v>
      </c>
      <c r="R368" s="67" t="s">
        <v>3150</v>
      </c>
      <c r="S368" s="74">
        <v>1964.2810000000002</v>
      </c>
      <c r="T368" s="74">
        <f t="shared" si="45"/>
        <v>0</v>
      </c>
      <c r="U368" s="74">
        <f t="shared" si="46"/>
        <v>0</v>
      </c>
      <c r="V368" s="67"/>
      <c r="W368" s="67" t="s">
        <v>265</v>
      </c>
      <c r="X368" s="67"/>
      <c r="Y368" s="75"/>
      <c r="Z368" s="76"/>
      <c r="AA368" s="75"/>
      <c r="AB368" s="77"/>
      <c r="AC368" s="78"/>
      <c r="AD368" s="78"/>
      <c r="AE368" s="78"/>
      <c r="AF368" s="78"/>
      <c r="AG368" s="79"/>
      <c r="AH368" s="75"/>
      <c r="AI368" s="75"/>
      <c r="AJ368" s="76"/>
      <c r="AK368" s="77"/>
      <c r="AL368" s="76"/>
      <c r="AM368" s="75"/>
      <c r="AN368" s="80"/>
      <c r="AO368" s="76"/>
      <c r="AP368" s="80"/>
      <c r="AQ368" s="76"/>
      <c r="AR368" s="80"/>
      <c r="AS368" s="81"/>
      <c r="AT368" s="82"/>
      <c r="AU368" s="82"/>
      <c r="AV368" s="317"/>
      <c r="AW368" s="317"/>
      <c r="AX368" s="317"/>
      <c r="AY368" s="318"/>
      <c r="AZ368" s="318"/>
      <c r="BA368" s="318"/>
      <c r="BB368" s="318"/>
      <c r="BC368" s="317"/>
      <c r="BD368" s="317"/>
      <c r="BE368" s="317"/>
      <c r="BF368" s="317"/>
      <c r="BG368" s="317"/>
    </row>
    <row r="369" spans="1:59" s="11" customFormat="1" ht="74.25" customHeight="1">
      <c r="A369" s="67" t="s">
        <v>3552</v>
      </c>
      <c r="B369" s="67" t="s">
        <v>23</v>
      </c>
      <c r="C369" s="67" t="s">
        <v>1546</v>
      </c>
      <c r="D369" s="72" t="s">
        <v>1204</v>
      </c>
      <c r="E369" s="67" t="s">
        <v>1547</v>
      </c>
      <c r="F369" s="67" t="s">
        <v>1092</v>
      </c>
      <c r="G369" s="67" t="s">
        <v>24</v>
      </c>
      <c r="H369" s="67">
        <v>0</v>
      </c>
      <c r="I369" s="67">
        <v>470000000</v>
      </c>
      <c r="J369" s="67" t="s">
        <v>25</v>
      </c>
      <c r="K369" s="67" t="s">
        <v>3504</v>
      </c>
      <c r="L369" s="67" t="s">
        <v>26</v>
      </c>
      <c r="M369" s="73" t="s">
        <v>27</v>
      </c>
      <c r="N369" s="67" t="s">
        <v>647</v>
      </c>
      <c r="O369" s="67" t="s">
        <v>28</v>
      </c>
      <c r="P369" s="67" t="s">
        <v>1030</v>
      </c>
      <c r="Q369" s="67" t="s">
        <v>29</v>
      </c>
      <c r="R369" s="67">
        <v>2</v>
      </c>
      <c r="S369" s="74">
        <v>1964.2810000000002</v>
      </c>
      <c r="T369" s="74">
        <f t="shared" si="45"/>
        <v>3928.5620000000004</v>
      </c>
      <c r="U369" s="74">
        <f t="shared" si="46"/>
        <v>4399.9894400000012</v>
      </c>
      <c r="V369" s="67"/>
      <c r="W369" s="67" t="s">
        <v>265</v>
      </c>
      <c r="X369" s="67" t="s">
        <v>3205</v>
      </c>
      <c r="Y369" s="75"/>
      <c r="Z369" s="76"/>
      <c r="AA369" s="75"/>
      <c r="AB369" s="77"/>
      <c r="AC369" s="78"/>
      <c r="AD369" s="78"/>
      <c r="AE369" s="78"/>
      <c r="AF369" s="78"/>
      <c r="AG369" s="79"/>
      <c r="AH369" s="75"/>
      <c r="AI369" s="75"/>
      <c r="AJ369" s="76"/>
      <c r="AK369" s="77"/>
      <c r="AL369" s="76"/>
      <c r="AM369" s="75"/>
      <c r="AN369" s="80"/>
      <c r="AO369" s="76"/>
      <c r="AP369" s="80"/>
      <c r="AQ369" s="76"/>
      <c r="AR369" s="80"/>
      <c r="AS369" s="81"/>
      <c r="AT369" s="82"/>
      <c r="AU369" s="82"/>
      <c r="AV369" s="312"/>
      <c r="AW369" s="312"/>
      <c r="AX369" s="312"/>
      <c r="AY369" s="313"/>
      <c r="AZ369" s="313"/>
      <c r="BA369" s="313"/>
      <c r="BB369" s="313"/>
      <c r="BC369" s="312"/>
      <c r="BD369" s="312"/>
      <c r="BE369" s="312"/>
      <c r="BF369" s="312"/>
      <c r="BG369" s="312"/>
    </row>
    <row r="370" spans="1:59" s="319" customFormat="1" ht="74.25" customHeight="1">
      <c r="A370" s="67" t="s">
        <v>2653</v>
      </c>
      <c r="B370" s="67" t="s">
        <v>23</v>
      </c>
      <c r="C370" s="67" t="s">
        <v>1583</v>
      </c>
      <c r="D370" s="72" t="s">
        <v>1584</v>
      </c>
      <c r="E370" s="67" t="s">
        <v>1585</v>
      </c>
      <c r="F370" s="67" t="s">
        <v>1093</v>
      </c>
      <c r="G370" s="67" t="s">
        <v>24</v>
      </c>
      <c r="H370" s="67">
        <v>0</v>
      </c>
      <c r="I370" s="67">
        <v>470000000</v>
      </c>
      <c r="J370" s="67" t="s">
        <v>25</v>
      </c>
      <c r="K370" s="67" t="s">
        <v>1604</v>
      </c>
      <c r="L370" s="67" t="s">
        <v>26</v>
      </c>
      <c r="M370" s="73" t="s">
        <v>27</v>
      </c>
      <c r="N370" s="67" t="s">
        <v>647</v>
      </c>
      <c r="O370" s="67" t="s">
        <v>28</v>
      </c>
      <c r="P370" s="67" t="s">
        <v>1030</v>
      </c>
      <c r="Q370" s="67" t="s">
        <v>29</v>
      </c>
      <c r="R370" s="67" t="s">
        <v>3150</v>
      </c>
      <c r="S370" s="74">
        <v>308</v>
      </c>
      <c r="T370" s="74">
        <f t="shared" si="45"/>
        <v>0</v>
      </c>
      <c r="U370" s="74">
        <f t="shared" si="46"/>
        <v>0</v>
      </c>
      <c r="V370" s="67"/>
      <c r="W370" s="67" t="s">
        <v>265</v>
      </c>
      <c r="X370" s="67"/>
      <c r="Y370" s="75"/>
      <c r="Z370" s="76"/>
      <c r="AA370" s="75"/>
      <c r="AB370" s="77"/>
      <c r="AC370" s="78"/>
      <c r="AD370" s="78"/>
      <c r="AE370" s="78"/>
      <c r="AF370" s="78"/>
      <c r="AG370" s="79"/>
      <c r="AH370" s="75"/>
      <c r="AI370" s="75"/>
      <c r="AJ370" s="76"/>
      <c r="AK370" s="77"/>
      <c r="AL370" s="76"/>
      <c r="AM370" s="75"/>
      <c r="AN370" s="80"/>
      <c r="AO370" s="76"/>
      <c r="AP370" s="80"/>
      <c r="AQ370" s="76"/>
      <c r="AR370" s="80"/>
      <c r="AS370" s="81"/>
      <c r="AT370" s="82"/>
      <c r="AU370" s="82"/>
      <c r="AV370" s="317"/>
      <c r="AW370" s="317"/>
      <c r="AX370" s="317"/>
      <c r="AY370" s="318"/>
      <c r="AZ370" s="318"/>
      <c r="BA370" s="318"/>
      <c r="BB370" s="318"/>
      <c r="BC370" s="317"/>
      <c r="BD370" s="317"/>
      <c r="BE370" s="317"/>
      <c r="BF370" s="317"/>
      <c r="BG370" s="317"/>
    </row>
    <row r="371" spans="1:59" s="25" customFormat="1" ht="74.25" customHeight="1">
      <c r="A371" s="67" t="s">
        <v>3553</v>
      </c>
      <c r="B371" s="67" t="s">
        <v>23</v>
      </c>
      <c r="C371" s="67" t="s">
        <v>1583</v>
      </c>
      <c r="D371" s="72" t="s">
        <v>1584</v>
      </c>
      <c r="E371" s="67" t="s">
        <v>1585</v>
      </c>
      <c r="F371" s="67" t="s">
        <v>1093</v>
      </c>
      <c r="G371" s="67" t="s">
        <v>24</v>
      </c>
      <c r="H371" s="67">
        <v>0</v>
      </c>
      <c r="I371" s="67">
        <v>470000000</v>
      </c>
      <c r="J371" s="67" t="s">
        <v>25</v>
      </c>
      <c r="K371" s="67" t="s">
        <v>3504</v>
      </c>
      <c r="L371" s="67" t="s">
        <v>26</v>
      </c>
      <c r="M371" s="73" t="s">
        <v>27</v>
      </c>
      <c r="N371" s="67" t="s">
        <v>647</v>
      </c>
      <c r="O371" s="67" t="s">
        <v>28</v>
      </c>
      <c r="P371" s="67" t="s">
        <v>1030</v>
      </c>
      <c r="Q371" s="67" t="s">
        <v>29</v>
      </c>
      <c r="R371" s="67">
        <v>4</v>
      </c>
      <c r="S371" s="74">
        <v>308</v>
      </c>
      <c r="T371" s="74">
        <f t="shared" si="45"/>
        <v>1232</v>
      </c>
      <c r="U371" s="74">
        <f t="shared" si="46"/>
        <v>1379.8400000000001</v>
      </c>
      <c r="V371" s="67"/>
      <c r="W371" s="67" t="s">
        <v>265</v>
      </c>
      <c r="X371" s="67" t="s">
        <v>3205</v>
      </c>
      <c r="Y371" s="75"/>
      <c r="Z371" s="76"/>
      <c r="AA371" s="75"/>
      <c r="AB371" s="77"/>
      <c r="AC371" s="78"/>
      <c r="AD371" s="78"/>
      <c r="AE371" s="78"/>
      <c r="AF371" s="78"/>
      <c r="AG371" s="79"/>
      <c r="AH371" s="75"/>
      <c r="AI371" s="75"/>
      <c r="AJ371" s="76"/>
      <c r="AK371" s="77"/>
      <c r="AL371" s="76"/>
      <c r="AM371" s="75"/>
      <c r="AN371" s="80"/>
      <c r="AO371" s="76"/>
      <c r="AP371" s="80"/>
      <c r="AQ371" s="76"/>
      <c r="AR371" s="80"/>
      <c r="AS371" s="81"/>
      <c r="AT371" s="82"/>
      <c r="AU371" s="82"/>
      <c r="AV371" s="323"/>
      <c r="AW371" s="323"/>
      <c r="AX371" s="323"/>
      <c r="AY371" s="324"/>
      <c r="AZ371" s="324"/>
      <c r="BA371" s="324"/>
      <c r="BB371" s="324"/>
      <c r="BC371" s="323"/>
      <c r="BD371" s="323"/>
      <c r="BE371" s="323"/>
      <c r="BF371" s="323"/>
      <c r="BG371" s="323"/>
    </row>
    <row r="372" spans="1:59" s="319" customFormat="1" ht="74.25" customHeight="1">
      <c r="A372" s="67" t="s">
        <v>2654</v>
      </c>
      <c r="B372" s="67" t="s">
        <v>23</v>
      </c>
      <c r="C372" s="67" t="s">
        <v>1586</v>
      </c>
      <c r="D372" s="72" t="s">
        <v>1533</v>
      </c>
      <c r="E372" s="67" t="s">
        <v>1587</v>
      </c>
      <c r="F372" s="67" t="s">
        <v>1094</v>
      </c>
      <c r="G372" s="67" t="s">
        <v>24</v>
      </c>
      <c r="H372" s="67">
        <v>0</v>
      </c>
      <c r="I372" s="67">
        <v>470000000</v>
      </c>
      <c r="J372" s="67" t="s">
        <v>25</v>
      </c>
      <c r="K372" s="67" t="s">
        <v>1604</v>
      </c>
      <c r="L372" s="67" t="s">
        <v>26</v>
      </c>
      <c r="M372" s="73" t="s">
        <v>27</v>
      </c>
      <c r="N372" s="67" t="s">
        <v>647</v>
      </c>
      <c r="O372" s="67" t="s">
        <v>28</v>
      </c>
      <c r="P372" s="67" t="s">
        <v>1030</v>
      </c>
      <c r="Q372" s="67" t="s">
        <v>29</v>
      </c>
      <c r="R372" s="67" t="s">
        <v>3150</v>
      </c>
      <c r="S372" s="74">
        <v>13928.56</v>
      </c>
      <c r="T372" s="74">
        <f t="shared" si="45"/>
        <v>0</v>
      </c>
      <c r="U372" s="74">
        <f t="shared" si="46"/>
        <v>0</v>
      </c>
      <c r="V372" s="67"/>
      <c r="W372" s="67" t="s">
        <v>265</v>
      </c>
      <c r="X372" s="67"/>
      <c r="Y372" s="75"/>
      <c r="Z372" s="76"/>
      <c r="AA372" s="75"/>
      <c r="AB372" s="77"/>
      <c r="AC372" s="78"/>
      <c r="AD372" s="78"/>
      <c r="AE372" s="78"/>
      <c r="AF372" s="78"/>
      <c r="AG372" s="79"/>
      <c r="AH372" s="75"/>
      <c r="AI372" s="75"/>
      <c r="AJ372" s="76"/>
      <c r="AK372" s="77"/>
      <c r="AL372" s="76"/>
      <c r="AM372" s="75"/>
      <c r="AN372" s="80"/>
      <c r="AO372" s="76"/>
      <c r="AP372" s="80"/>
      <c r="AQ372" s="76"/>
      <c r="AR372" s="80"/>
      <c r="AS372" s="81"/>
      <c r="AT372" s="82"/>
      <c r="AU372" s="82"/>
      <c r="AV372" s="317"/>
      <c r="AW372" s="317"/>
      <c r="AX372" s="317"/>
      <c r="AY372" s="318"/>
      <c r="AZ372" s="318"/>
      <c r="BA372" s="318"/>
      <c r="BB372" s="318"/>
      <c r="BC372" s="317"/>
      <c r="BD372" s="317"/>
      <c r="BE372" s="317"/>
      <c r="BF372" s="317"/>
      <c r="BG372" s="317"/>
    </row>
    <row r="373" spans="1:59" s="11" customFormat="1" ht="63.75" customHeight="1">
      <c r="A373" s="67" t="s">
        <v>3554</v>
      </c>
      <c r="B373" s="67" t="s">
        <v>23</v>
      </c>
      <c r="C373" s="67" t="s">
        <v>1586</v>
      </c>
      <c r="D373" s="72" t="s">
        <v>1533</v>
      </c>
      <c r="E373" s="67" t="s">
        <v>1587</v>
      </c>
      <c r="F373" s="67" t="s">
        <v>1094</v>
      </c>
      <c r="G373" s="67" t="s">
        <v>24</v>
      </c>
      <c r="H373" s="67">
        <v>0</v>
      </c>
      <c r="I373" s="67">
        <v>470000000</v>
      </c>
      <c r="J373" s="67" t="s">
        <v>25</v>
      </c>
      <c r="K373" s="67" t="s">
        <v>3504</v>
      </c>
      <c r="L373" s="67" t="s">
        <v>26</v>
      </c>
      <c r="M373" s="73" t="s">
        <v>27</v>
      </c>
      <c r="N373" s="67" t="s">
        <v>647</v>
      </c>
      <c r="O373" s="67" t="s">
        <v>28</v>
      </c>
      <c r="P373" s="67" t="s">
        <v>1030</v>
      </c>
      <c r="Q373" s="67" t="s">
        <v>29</v>
      </c>
      <c r="R373" s="67">
        <v>6</v>
      </c>
      <c r="S373" s="74">
        <v>13928.56</v>
      </c>
      <c r="T373" s="74">
        <f t="shared" si="45"/>
        <v>83571.360000000001</v>
      </c>
      <c r="U373" s="74">
        <f t="shared" si="46"/>
        <v>93599.923200000005</v>
      </c>
      <c r="V373" s="67"/>
      <c r="W373" s="67" t="s">
        <v>265</v>
      </c>
      <c r="X373" s="67" t="s">
        <v>3205</v>
      </c>
      <c r="Y373" s="75"/>
      <c r="Z373" s="76"/>
      <c r="AA373" s="75"/>
      <c r="AB373" s="77"/>
      <c r="AC373" s="78"/>
      <c r="AD373" s="78"/>
      <c r="AE373" s="78"/>
      <c r="AF373" s="78"/>
      <c r="AG373" s="79"/>
      <c r="AH373" s="75"/>
      <c r="AI373" s="75"/>
      <c r="AJ373" s="76"/>
      <c r="AK373" s="77"/>
      <c r="AL373" s="76"/>
      <c r="AM373" s="75"/>
      <c r="AN373" s="80"/>
      <c r="AO373" s="76"/>
      <c r="AP373" s="80"/>
      <c r="AQ373" s="76"/>
      <c r="AR373" s="80"/>
      <c r="AS373" s="81"/>
      <c r="AT373" s="82"/>
      <c r="AU373" s="82"/>
      <c r="AV373" s="312"/>
      <c r="AW373" s="312"/>
      <c r="AX373" s="312"/>
      <c r="AY373" s="313"/>
      <c r="AZ373" s="313"/>
      <c r="BA373" s="313"/>
      <c r="BB373" s="313"/>
      <c r="BC373" s="312"/>
      <c r="BD373" s="312"/>
      <c r="BE373" s="312"/>
      <c r="BF373" s="312"/>
      <c r="BG373" s="312"/>
    </row>
    <row r="374" spans="1:59" s="319" customFormat="1" ht="74.25" customHeight="1">
      <c r="A374" s="67" t="s">
        <v>2655</v>
      </c>
      <c r="B374" s="67" t="s">
        <v>23</v>
      </c>
      <c r="C374" s="92" t="s">
        <v>1521</v>
      </c>
      <c r="D374" s="141" t="s">
        <v>1522</v>
      </c>
      <c r="E374" s="95" t="s">
        <v>1523</v>
      </c>
      <c r="F374" s="67" t="s">
        <v>1095</v>
      </c>
      <c r="G374" s="67" t="s">
        <v>24</v>
      </c>
      <c r="H374" s="67">
        <v>0</v>
      </c>
      <c r="I374" s="67">
        <v>470000000</v>
      </c>
      <c r="J374" s="67" t="s">
        <v>25</v>
      </c>
      <c r="K374" s="67" t="s">
        <v>1604</v>
      </c>
      <c r="L374" s="67" t="s">
        <v>26</v>
      </c>
      <c r="M374" s="73" t="s">
        <v>27</v>
      </c>
      <c r="N374" s="67" t="s">
        <v>647</v>
      </c>
      <c r="O374" s="67" t="s">
        <v>28</v>
      </c>
      <c r="P374" s="67" t="s">
        <v>1030</v>
      </c>
      <c r="Q374" s="67" t="s">
        <v>29</v>
      </c>
      <c r="R374" s="67" t="s">
        <v>3150</v>
      </c>
      <c r="S374" s="74">
        <v>9000</v>
      </c>
      <c r="T374" s="74">
        <f t="shared" si="45"/>
        <v>0</v>
      </c>
      <c r="U374" s="74">
        <f t="shared" si="46"/>
        <v>0</v>
      </c>
      <c r="V374" s="67"/>
      <c r="W374" s="67" t="s">
        <v>265</v>
      </c>
      <c r="X374" s="67"/>
      <c r="Y374" s="75"/>
      <c r="Z374" s="76"/>
      <c r="AA374" s="75"/>
      <c r="AB374" s="77"/>
      <c r="AC374" s="78"/>
      <c r="AD374" s="78"/>
      <c r="AE374" s="78"/>
      <c r="AF374" s="78"/>
      <c r="AG374" s="79"/>
      <c r="AH374" s="75"/>
      <c r="AI374" s="75"/>
      <c r="AJ374" s="76"/>
      <c r="AK374" s="77"/>
      <c r="AL374" s="76"/>
      <c r="AM374" s="75"/>
      <c r="AN374" s="80"/>
      <c r="AO374" s="76"/>
      <c r="AP374" s="80"/>
      <c r="AQ374" s="76"/>
      <c r="AR374" s="80"/>
      <c r="AS374" s="81"/>
      <c r="AT374" s="82"/>
      <c r="AU374" s="82"/>
      <c r="AV374" s="317"/>
      <c r="AW374" s="317"/>
      <c r="AX374" s="317"/>
      <c r="AY374" s="318"/>
      <c r="AZ374" s="318"/>
      <c r="BA374" s="318"/>
      <c r="BB374" s="318"/>
      <c r="BC374" s="317"/>
      <c r="BD374" s="317"/>
      <c r="BE374" s="317"/>
      <c r="BF374" s="317"/>
      <c r="BG374" s="317"/>
    </row>
    <row r="375" spans="1:59" s="25" customFormat="1" ht="74.25" customHeight="1">
      <c r="A375" s="67" t="s">
        <v>3555</v>
      </c>
      <c r="B375" s="67" t="s">
        <v>23</v>
      </c>
      <c r="C375" s="92" t="s">
        <v>1521</v>
      </c>
      <c r="D375" s="141" t="s">
        <v>1522</v>
      </c>
      <c r="E375" s="95" t="s">
        <v>1523</v>
      </c>
      <c r="F375" s="67" t="s">
        <v>1095</v>
      </c>
      <c r="G375" s="67" t="s">
        <v>24</v>
      </c>
      <c r="H375" s="67">
        <v>0</v>
      </c>
      <c r="I375" s="67">
        <v>470000000</v>
      </c>
      <c r="J375" s="67" t="s">
        <v>25</v>
      </c>
      <c r="K375" s="67" t="s">
        <v>3504</v>
      </c>
      <c r="L375" s="67" t="s">
        <v>26</v>
      </c>
      <c r="M375" s="73" t="s">
        <v>27</v>
      </c>
      <c r="N375" s="67" t="s">
        <v>647</v>
      </c>
      <c r="O375" s="67" t="s">
        <v>28</v>
      </c>
      <c r="P375" s="67" t="s">
        <v>1030</v>
      </c>
      <c r="Q375" s="67" t="s">
        <v>29</v>
      </c>
      <c r="R375" s="67">
        <v>1</v>
      </c>
      <c r="S375" s="74">
        <v>9000</v>
      </c>
      <c r="T375" s="74">
        <f t="shared" si="45"/>
        <v>9000</v>
      </c>
      <c r="U375" s="74">
        <f t="shared" si="46"/>
        <v>10080.000000000002</v>
      </c>
      <c r="V375" s="67"/>
      <c r="W375" s="67" t="s">
        <v>265</v>
      </c>
      <c r="X375" s="67" t="s">
        <v>3205</v>
      </c>
      <c r="Y375" s="75"/>
      <c r="Z375" s="76"/>
      <c r="AA375" s="75"/>
      <c r="AB375" s="77"/>
      <c r="AC375" s="78"/>
      <c r="AD375" s="78"/>
      <c r="AE375" s="78"/>
      <c r="AF375" s="78"/>
      <c r="AG375" s="79"/>
      <c r="AH375" s="75"/>
      <c r="AI375" s="75"/>
      <c r="AJ375" s="76"/>
      <c r="AK375" s="77"/>
      <c r="AL375" s="76"/>
      <c r="AM375" s="75"/>
      <c r="AN375" s="80"/>
      <c r="AO375" s="76"/>
      <c r="AP375" s="80"/>
      <c r="AQ375" s="76"/>
      <c r="AR375" s="80"/>
      <c r="AS375" s="81"/>
      <c r="AT375" s="82"/>
      <c r="AU375" s="82"/>
      <c r="AV375" s="323"/>
      <c r="AW375" s="323"/>
      <c r="AX375" s="323"/>
      <c r="AY375" s="324"/>
      <c r="AZ375" s="324"/>
      <c r="BA375" s="324"/>
      <c r="BB375" s="324"/>
      <c r="BC375" s="323"/>
      <c r="BD375" s="323"/>
      <c r="BE375" s="323"/>
      <c r="BF375" s="323"/>
      <c r="BG375" s="323"/>
    </row>
    <row r="376" spans="1:59" s="319" customFormat="1" ht="87.75" customHeight="1">
      <c r="A376" s="67" t="s">
        <v>2656</v>
      </c>
      <c r="B376" s="67" t="s">
        <v>23</v>
      </c>
      <c r="C376" s="68" t="s">
        <v>1524</v>
      </c>
      <c r="D376" s="126" t="s">
        <v>1525</v>
      </c>
      <c r="E376" s="68" t="s">
        <v>1517</v>
      </c>
      <c r="F376" s="67" t="s">
        <v>1096</v>
      </c>
      <c r="G376" s="67" t="s">
        <v>24</v>
      </c>
      <c r="H376" s="67">
        <v>0</v>
      </c>
      <c r="I376" s="67">
        <v>470000000</v>
      </c>
      <c r="J376" s="67" t="s">
        <v>25</v>
      </c>
      <c r="K376" s="67" t="s">
        <v>1604</v>
      </c>
      <c r="L376" s="67" t="s">
        <v>26</v>
      </c>
      <c r="M376" s="73" t="s">
        <v>27</v>
      </c>
      <c r="N376" s="67" t="s">
        <v>647</v>
      </c>
      <c r="O376" s="67" t="s">
        <v>28</v>
      </c>
      <c r="P376" s="67" t="s">
        <v>1030</v>
      </c>
      <c r="Q376" s="67" t="s">
        <v>29</v>
      </c>
      <c r="R376" s="67" t="s">
        <v>3150</v>
      </c>
      <c r="S376" s="74">
        <v>1650.0000000000002</v>
      </c>
      <c r="T376" s="74">
        <f t="shared" si="45"/>
        <v>0</v>
      </c>
      <c r="U376" s="74">
        <f t="shared" si="46"/>
        <v>0</v>
      </c>
      <c r="V376" s="67"/>
      <c r="W376" s="67" t="s">
        <v>265</v>
      </c>
      <c r="X376" s="67"/>
      <c r="Y376" s="75"/>
      <c r="Z376" s="76"/>
      <c r="AA376" s="75"/>
      <c r="AB376" s="77"/>
      <c r="AC376" s="78"/>
      <c r="AD376" s="78"/>
      <c r="AE376" s="78"/>
      <c r="AF376" s="78"/>
      <c r="AG376" s="79"/>
      <c r="AH376" s="75"/>
      <c r="AI376" s="75"/>
      <c r="AJ376" s="76"/>
      <c r="AK376" s="77"/>
      <c r="AL376" s="76"/>
      <c r="AM376" s="75"/>
      <c r="AN376" s="80"/>
      <c r="AO376" s="76"/>
      <c r="AP376" s="80"/>
      <c r="AQ376" s="76"/>
      <c r="AR376" s="80"/>
      <c r="AS376" s="81"/>
      <c r="AT376" s="82"/>
      <c r="AU376" s="82"/>
      <c r="AV376" s="317"/>
      <c r="AW376" s="317"/>
      <c r="AX376" s="317"/>
      <c r="AY376" s="318"/>
      <c r="AZ376" s="318"/>
      <c r="BA376" s="318"/>
      <c r="BB376" s="318"/>
      <c r="BC376" s="317"/>
      <c r="BD376" s="317"/>
      <c r="BE376" s="317"/>
      <c r="BF376" s="317"/>
      <c r="BG376" s="317"/>
    </row>
    <row r="377" spans="1:59" s="25" customFormat="1" ht="87.75" customHeight="1">
      <c r="A377" s="67" t="s">
        <v>3556</v>
      </c>
      <c r="B377" s="67" t="s">
        <v>23</v>
      </c>
      <c r="C377" s="68" t="s">
        <v>1524</v>
      </c>
      <c r="D377" s="126" t="s">
        <v>1525</v>
      </c>
      <c r="E377" s="68" t="s">
        <v>1517</v>
      </c>
      <c r="F377" s="67" t="s">
        <v>1096</v>
      </c>
      <c r="G377" s="67" t="s">
        <v>24</v>
      </c>
      <c r="H377" s="67">
        <v>0</v>
      </c>
      <c r="I377" s="67">
        <v>470000000</v>
      </c>
      <c r="J377" s="67" t="s">
        <v>25</v>
      </c>
      <c r="K377" s="67" t="s">
        <v>3504</v>
      </c>
      <c r="L377" s="67" t="s">
        <v>26</v>
      </c>
      <c r="M377" s="73" t="s">
        <v>27</v>
      </c>
      <c r="N377" s="67" t="s">
        <v>647</v>
      </c>
      <c r="O377" s="67" t="s">
        <v>28</v>
      </c>
      <c r="P377" s="67" t="s">
        <v>1030</v>
      </c>
      <c r="Q377" s="67" t="s">
        <v>29</v>
      </c>
      <c r="R377" s="67">
        <v>1</v>
      </c>
      <c r="S377" s="74">
        <v>1650.0000000000002</v>
      </c>
      <c r="T377" s="74">
        <f t="shared" si="45"/>
        <v>1650.0000000000002</v>
      </c>
      <c r="U377" s="74">
        <f t="shared" si="46"/>
        <v>1848.0000000000005</v>
      </c>
      <c r="V377" s="67"/>
      <c r="W377" s="67" t="s">
        <v>265</v>
      </c>
      <c r="X377" s="67" t="s">
        <v>3205</v>
      </c>
      <c r="Y377" s="75"/>
      <c r="Z377" s="76"/>
      <c r="AA377" s="75"/>
      <c r="AB377" s="77"/>
      <c r="AC377" s="78"/>
      <c r="AD377" s="78"/>
      <c r="AE377" s="78"/>
      <c r="AF377" s="78"/>
      <c r="AG377" s="79"/>
      <c r="AH377" s="75"/>
      <c r="AI377" s="75"/>
      <c r="AJ377" s="76"/>
      <c r="AK377" s="77"/>
      <c r="AL377" s="76"/>
      <c r="AM377" s="75"/>
      <c r="AN377" s="80"/>
      <c r="AO377" s="76"/>
      <c r="AP377" s="80"/>
      <c r="AQ377" s="76"/>
      <c r="AR377" s="80"/>
      <c r="AS377" s="81"/>
      <c r="AT377" s="82"/>
      <c r="AU377" s="82"/>
      <c r="AV377" s="323"/>
      <c r="AW377" s="323"/>
      <c r="AX377" s="323"/>
      <c r="AY377" s="324"/>
      <c r="AZ377" s="324"/>
      <c r="BA377" s="324"/>
      <c r="BB377" s="324"/>
      <c r="BC377" s="323"/>
      <c r="BD377" s="323"/>
      <c r="BE377" s="323"/>
      <c r="BF377" s="323"/>
      <c r="BG377" s="323"/>
    </row>
    <row r="378" spans="1:59" s="319" customFormat="1" ht="98.25" customHeight="1">
      <c r="A378" s="67" t="s">
        <v>2657</v>
      </c>
      <c r="B378" s="67" t="s">
        <v>23</v>
      </c>
      <c r="C378" s="68" t="s">
        <v>1526</v>
      </c>
      <c r="D378" s="126" t="s">
        <v>1527</v>
      </c>
      <c r="E378" s="68" t="s">
        <v>1517</v>
      </c>
      <c r="F378" s="67" t="s">
        <v>1097</v>
      </c>
      <c r="G378" s="67" t="s">
        <v>24</v>
      </c>
      <c r="H378" s="67">
        <v>0</v>
      </c>
      <c r="I378" s="67">
        <v>470000000</v>
      </c>
      <c r="J378" s="67" t="s">
        <v>25</v>
      </c>
      <c r="K378" s="67" t="s">
        <v>1604</v>
      </c>
      <c r="L378" s="67" t="s">
        <v>26</v>
      </c>
      <c r="M378" s="73" t="s">
        <v>27</v>
      </c>
      <c r="N378" s="67" t="s">
        <v>647</v>
      </c>
      <c r="O378" s="67" t="s">
        <v>28</v>
      </c>
      <c r="P378" s="67" t="s">
        <v>1030</v>
      </c>
      <c r="Q378" s="67" t="s">
        <v>29</v>
      </c>
      <c r="R378" s="67" t="s">
        <v>3150</v>
      </c>
      <c r="S378" s="74">
        <v>3410.0000000000005</v>
      </c>
      <c r="T378" s="74">
        <f t="shared" si="45"/>
        <v>0</v>
      </c>
      <c r="U378" s="74">
        <f t="shared" si="46"/>
        <v>0</v>
      </c>
      <c r="V378" s="67"/>
      <c r="W378" s="67" t="s">
        <v>265</v>
      </c>
      <c r="X378" s="67"/>
      <c r="Y378" s="75"/>
      <c r="Z378" s="76"/>
      <c r="AA378" s="75"/>
      <c r="AB378" s="77"/>
      <c r="AC378" s="78"/>
      <c r="AD378" s="78"/>
      <c r="AE378" s="78"/>
      <c r="AF378" s="78"/>
      <c r="AG378" s="79"/>
      <c r="AH378" s="75"/>
      <c r="AI378" s="75"/>
      <c r="AJ378" s="76"/>
      <c r="AK378" s="77"/>
      <c r="AL378" s="76"/>
      <c r="AM378" s="75"/>
      <c r="AN378" s="80"/>
      <c r="AO378" s="76"/>
      <c r="AP378" s="80"/>
      <c r="AQ378" s="76"/>
      <c r="AR378" s="80"/>
      <c r="AS378" s="81"/>
      <c r="AT378" s="82"/>
      <c r="AU378" s="82"/>
      <c r="AV378" s="317"/>
      <c r="AW378" s="317"/>
      <c r="AX378" s="317"/>
      <c r="AY378" s="318"/>
      <c r="AZ378" s="318"/>
      <c r="BA378" s="318"/>
      <c r="BB378" s="318"/>
      <c r="BC378" s="317"/>
      <c r="BD378" s="317"/>
      <c r="BE378" s="317"/>
      <c r="BF378" s="317"/>
      <c r="BG378" s="317"/>
    </row>
    <row r="379" spans="1:59" s="25" customFormat="1" ht="98.25" customHeight="1">
      <c r="A379" s="67" t="s">
        <v>3557</v>
      </c>
      <c r="B379" s="67" t="s">
        <v>23</v>
      </c>
      <c r="C379" s="68" t="s">
        <v>1526</v>
      </c>
      <c r="D379" s="126" t="s">
        <v>1527</v>
      </c>
      <c r="E379" s="68" t="s">
        <v>1517</v>
      </c>
      <c r="F379" s="67" t="s">
        <v>1097</v>
      </c>
      <c r="G379" s="67" t="s">
        <v>24</v>
      </c>
      <c r="H379" s="67">
        <v>0</v>
      </c>
      <c r="I379" s="67">
        <v>470000000</v>
      </c>
      <c r="J379" s="67" t="s">
        <v>25</v>
      </c>
      <c r="K379" s="67" t="s">
        <v>3504</v>
      </c>
      <c r="L379" s="67" t="s">
        <v>26</v>
      </c>
      <c r="M379" s="73" t="s">
        <v>27</v>
      </c>
      <c r="N379" s="67" t="s">
        <v>647</v>
      </c>
      <c r="O379" s="67" t="s">
        <v>28</v>
      </c>
      <c r="P379" s="67" t="s">
        <v>1030</v>
      </c>
      <c r="Q379" s="67" t="s">
        <v>29</v>
      </c>
      <c r="R379" s="67">
        <v>3</v>
      </c>
      <c r="S379" s="74">
        <v>3410.0000000000005</v>
      </c>
      <c r="T379" s="74">
        <f t="shared" si="45"/>
        <v>10230.000000000002</v>
      </c>
      <c r="U379" s="74">
        <f t="shared" si="46"/>
        <v>11457.600000000004</v>
      </c>
      <c r="V379" s="67"/>
      <c r="W379" s="67" t="s">
        <v>265</v>
      </c>
      <c r="X379" s="67" t="s">
        <v>3205</v>
      </c>
      <c r="Y379" s="75"/>
      <c r="Z379" s="76"/>
      <c r="AA379" s="75"/>
      <c r="AB379" s="77"/>
      <c r="AC379" s="78"/>
      <c r="AD379" s="78"/>
      <c r="AE379" s="78"/>
      <c r="AF379" s="78"/>
      <c r="AG379" s="79"/>
      <c r="AH379" s="75"/>
      <c r="AI379" s="75"/>
      <c r="AJ379" s="76"/>
      <c r="AK379" s="77"/>
      <c r="AL379" s="76"/>
      <c r="AM379" s="75"/>
      <c r="AN379" s="80"/>
      <c r="AO379" s="76"/>
      <c r="AP379" s="80"/>
      <c r="AQ379" s="76"/>
      <c r="AR379" s="80"/>
      <c r="AS379" s="81"/>
      <c r="AT379" s="82"/>
      <c r="AU379" s="82"/>
      <c r="AV379" s="323"/>
      <c r="AW379" s="323"/>
      <c r="AX379" s="323"/>
      <c r="AY379" s="324"/>
      <c r="AZ379" s="324"/>
      <c r="BA379" s="324"/>
      <c r="BB379" s="324"/>
      <c r="BC379" s="323"/>
      <c r="BD379" s="323"/>
      <c r="BE379" s="323"/>
      <c r="BF379" s="323"/>
      <c r="BG379" s="323"/>
    </row>
    <row r="380" spans="1:59" s="319" customFormat="1" ht="99" customHeight="1">
      <c r="A380" s="67" t="s">
        <v>2658</v>
      </c>
      <c r="B380" s="67" t="s">
        <v>23</v>
      </c>
      <c r="C380" s="67" t="s">
        <v>1588</v>
      </c>
      <c r="D380" s="72" t="s">
        <v>1563</v>
      </c>
      <c r="E380" s="67" t="s">
        <v>1589</v>
      </c>
      <c r="F380" s="67" t="s">
        <v>1098</v>
      </c>
      <c r="G380" s="67" t="s">
        <v>24</v>
      </c>
      <c r="H380" s="67">
        <v>0</v>
      </c>
      <c r="I380" s="67">
        <v>470000000</v>
      </c>
      <c r="J380" s="67" t="s">
        <v>25</v>
      </c>
      <c r="K380" s="67" t="s">
        <v>1604</v>
      </c>
      <c r="L380" s="67" t="s">
        <v>26</v>
      </c>
      <c r="M380" s="73" t="s">
        <v>27</v>
      </c>
      <c r="N380" s="67" t="s">
        <v>647</v>
      </c>
      <c r="O380" s="67" t="s">
        <v>28</v>
      </c>
      <c r="P380" s="67" t="s">
        <v>1030</v>
      </c>
      <c r="Q380" s="67" t="s">
        <v>29</v>
      </c>
      <c r="R380" s="67" t="s">
        <v>3150</v>
      </c>
      <c r="S380" s="74">
        <v>27892.7</v>
      </c>
      <c r="T380" s="74">
        <f t="shared" si="45"/>
        <v>0</v>
      </c>
      <c r="U380" s="74">
        <f t="shared" si="46"/>
        <v>0</v>
      </c>
      <c r="V380" s="67"/>
      <c r="W380" s="67" t="s">
        <v>265</v>
      </c>
      <c r="X380" s="67"/>
      <c r="Y380" s="75"/>
      <c r="Z380" s="76"/>
      <c r="AA380" s="75"/>
      <c r="AB380" s="77"/>
      <c r="AC380" s="78"/>
      <c r="AD380" s="78"/>
      <c r="AE380" s="78"/>
      <c r="AF380" s="78"/>
      <c r="AG380" s="79"/>
      <c r="AH380" s="75"/>
      <c r="AI380" s="75"/>
      <c r="AJ380" s="76"/>
      <c r="AK380" s="77"/>
      <c r="AL380" s="76"/>
      <c r="AM380" s="75"/>
      <c r="AN380" s="80"/>
      <c r="AO380" s="76"/>
      <c r="AP380" s="80"/>
      <c r="AQ380" s="76"/>
      <c r="AR380" s="80"/>
      <c r="AS380" s="81"/>
      <c r="AT380" s="82"/>
      <c r="AU380" s="82"/>
      <c r="AV380" s="317"/>
      <c r="AW380" s="317"/>
      <c r="AX380" s="317"/>
      <c r="AY380" s="318"/>
      <c r="AZ380" s="318"/>
      <c r="BA380" s="318"/>
      <c r="BB380" s="318"/>
      <c r="BC380" s="317"/>
      <c r="BD380" s="317"/>
      <c r="BE380" s="317"/>
      <c r="BF380" s="317"/>
      <c r="BG380" s="317"/>
    </row>
    <row r="381" spans="1:59" s="11" customFormat="1" ht="99" customHeight="1">
      <c r="A381" s="67" t="s">
        <v>3558</v>
      </c>
      <c r="B381" s="67" t="s">
        <v>23</v>
      </c>
      <c r="C381" s="67" t="s">
        <v>1588</v>
      </c>
      <c r="D381" s="72" t="s">
        <v>1563</v>
      </c>
      <c r="E381" s="67" t="s">
        <v>1589</v>
      </c>
      <c r="F381" s="67" t="s">
        <v>1098</v>
      </c>
      <c r="G381" s="67" t="s">
        <v>24</v>
      </c>
      <c r="H381" s="67">
        <v>0</v>
      </c>
      <c r="I381" s="67">
        <v>470000000</v>
      </c>
      <c r="J381" s="67" t="s">
        <v>25</v>
      </c>
      <c r="K381" s="67" t="s">
        <v>3504</v>
      </c>
      <c r="L381" s="67" t="s">
        <v>26</v>
      </c>
      <c r="M381" s="73" t="s">
        <v>27</v>
      </c>
      <c r="N381" s="67" t="s">
        <v>647</v>
      </c>
      <c r="O381" s="67" t="s">
        <v>28</v>
      </c>
      <c r="P381" s="67" t="s">
        <v>1030</v>
      </c>
      <c r="Q381" s="67" t="s">
        <v>29</v>
      </c>
      <c r="R381" s="67">
        <v>1</v>
      </c>
      <c r="S381" s="74">
        <v>27892.7</v>
      </c>
      <c r="T381" s="74">
        <f t="shared" si="45"/>
        <v>27892.7</v>
      </c>
      <c r="U381" s="74">
        <f t="shared" si="46"/>
        <v>31239.824000000004</v>
      </c>
      <c r="V381" s="67"/>
      <c r="W381" s="67" t="s">
        <v>265</v>
      </c>
      <c r="X381" s="67" t="s">
        <v>3205</v>
      </c>
      <c r="Y381" s="75"/>
      <c r="Z381" s="76"/>
      <c r="AA381" s="75"/>
      <c r="AB381" s="77"/>
      <c r="AC381" s="78"/>
      <c r="AD381" s="78"/>
      <c r="AE381" s="78"/>
      <c r="AF381" s="78"/>
      <c r="AG381" s="79"/>
      <c r="AH381" s="75"/>
      <c r="AI381" s="75"/>
      <c r="AJ381" s="76"/>
      <c r="AK381" s="77"/>
      <c r="AL381" s="76"/>
      <c r="AM381" s="75"/>
      <c r="AN381" s="80"/>
      <c r="AO381" s="76"/>
      <c r="AP381" s="80"/>
      <c r="AQ381" s="76"/>
      <c r="AR381" s="80"/>
      <c r="AS381" s="81"/>
      <c r="AT381" s="82"/>
      <c r="AU381" s="82"/>
      <c r="AV381" s="312"/>
      <c r="AW381" s="312"/>
      <c r="AX381" s="312"/>
      <c r="AY381" s="313"/>
      <c r="AZ381" s="313"/>
      <c r="BA381" s="313"/>
      <c r="BB381" s="313"/>
      <c r="BC381" s="312"/>
      <c r="BD381" s="312"/>
      <c r="BE381" s="312"/>
      <c r="BF381" s="312"/>
      <c r="BG381" s="312"/>
    </row>
    <row r="382" spans="1:59" s="319" customFormat="1" ht="109.5" customHeight="1">
      <c r="A382" s="67" t="s">
        <v>2659</v>
      </c>
      <c r="B382" s="67" t="s">
        <v>23</v>
      </c>
      <c r="C382" s="67" t="s">
        <v>1590</v>
      </c>
      <c r="D382" s="72" t="s">
        <v>1591</v>
      </c>
      <c r="E382" s="67" t="s">
        <v>1592</v>
      </c>
      <c r="F382" s="67" t="s">
        <v>1099</v>
      </c>
      <c r="G382" s="67" t="s">
        <v>24</v>
      </c>
      <c r="H382" s="67">
        <v>0</v>
      </c>
      <c r="I382" s="67">
        <v>470000000</v>
      </c>
      <c r="J382" s="67" t="s">
        <v>25</v>
      </c>
      <c r="K382" s="67" t="s">
        <v>1604</v>
      </c>
      <c r="L382" s="67" t="s">
        <v>26</v>
      </c>
      <c r="M382" s="73" t="s">
        <v>27</v>
      </c>
      <c r="N382" s="67" t="s">
        <v>647</v>
      </c>
      <c r="O382" s="67" t="s">
        <v>28</v>
      </c>
      <c r="P382" s="67" t="s">
        <v>666</v>
      </c>
      <c r="Q382" s="67" t="s">
        <v>665</v>
      </c>
      <c r="R382" s="67" t="s">
        <v>3150</v>
      </c>
      <c r="S382" s="74">
        <v>3946.42</v>
      </c>
      <c r="T382" s="74">
        <f t="shared" si="45"/>
        <v>0</v>
      </c>
      <c r="U382" s="74">
        <f t="shared" si="46"/>
        <v>0</v>
      </c>
      <c r="V382" s="67"/>
      <c r="W382" s="67" t="s">
        <v>265</v>
      </c>
      <c r="X382" s="67"/>
      <c r="Y382" s="75"/>
      <c r="Z382" s="76"/>
      <c r="AA382" s="75"/>
      <c r="AB382" s="77"/>
      <c r="AC382" s="78"/>
      <c r="AD382" s="78"/>
      <c r="AE382" s="78"/>
      <c r="AF382" s="78"/>
      <c r="AG382" s="79"/>
      <c r="AH382" s="75"/>
      <c r="AI382" s="75"/>
      <c r="AJ382" s="76"/>
      <c r="AK382" s="77"/>
      <c r="AL382" s="76"/>
      <c r="AM382" s="75"/>
      <c r="AN382" s="80"/>
      <c r="AO382" s="76"/>
      <c r="AP382" s="80"/>
      <c r="AQ382" s="76"/>
      <c r="AR382" s="80"/>
      <c r="AS382" s="81"/>
      <c r="AT382" s="82"/>
      <c r="AU382" s="82"/>
      <c r="AV382" s="317"/>
      <c r="AW382" s="317"/>
      <c r="AX382" s="317"/>
      <c r="AY382" s="318"/>
      <c r="AZ382" s="318"/>
      <c r="BA382" s="318"/>
      <c r="BB382" s="318"/>
      <c r="BC382" s="317"/>
      <c r="BD382" s="317"/>
      <c r="BE382" s="317"/>
      <c r="BF382" s="317"/>
      <c r="BG382" s="317"/>
    </row>
    <row r="383" spans="1:59" s="25" customFormat="1" ht="109.5" customHeight="1">
      <c r="A383" s="67" t="s">
        <v>3559</v>
      </c>
      <c r="B383" s="67" t="s">
        <v>23</v>
      </c>
      <c r="C383" s="67" t="s">
        <v>1590</v>
      </c>
      <c r="D383" s="72" t="s">
        <v>1591</v>
      </c>
      <c r="E383" s="67" t="s">
        <v>1592</v>
      </c>
      <c r="F383" s="67" t="s">
        <v>1099</v>
      </c>
      <c r="G383" s="67" t="s">
        <v>24</v>
      </c>
      <c r="H383" s="67">
        <v>0</v>
      </c>
      <c r="I383" s="67">
        <v>470000000</v>
      </c>
      <c r="J383" s="67" t="s">
        <v>25</v>
      </c>
      <c r="K383" s="67" t="s">
        <v>3504</v>
      </c>
      <c r="L383" s="67" t="s">
        <v>26</v>
      </c>
      <c r="M383" s="73" t="s">
        <v>27</v>
      </c>
      <c r="N383" s="67" t="s">
        <v>647</v>
      </c>
      <c r="O383" s="67" t="s">
        <v>28</v>
      </c>
      <c r="P383" s="67" t="s">
        <v>666</v>
      </c>
      <c r="Q383" s="67" t="s">
        <v>665</v>
      </c>
      <c r="R383" s="67">
        <v>5</v>
      </c>
      <c r="S383" s="74">
        <v>3946.42</v>
      </c>
      <c r="T383" s="74">
        <f t="shared" si="45"/>
        <v>19732.099999999999</v>
      </c>
      <c r="U383" s="74">
        <f t="shared" si="46"/>
        <v>22099.952000000001</v>
      </c>
      <c r="V383" s="67"/>
      <c r="W383" s="67" t="s">
        <v>265</v>
      </c>
      <c r="X383" s="67" t="s">
        <v>3205</v>
      </c>
      <c r="Y383" s="75"/>
      <c r="Z383" s="76"/>
      <c r="AA383" s="75"/>
      <c r="AB383" s="77"/>
      <c r="AC383" s="78"/>
      <c r="AD383" s="78"/>
      <c r="AE383" s="78"/>
      <c r="AF383" s="78"/>
      <c r="AG383" s="79"/>
      <c r="AH383" s="75"/>
      <c r="AI383" s="75"/>
      <c r="AJ383" s="76"/>
      <c r="AK383" s="77"/>
      <c r="AL383" s="76"/>
      <c r="AM383" s="75"/>
      <c r="AN383" s="80"/>
      <c r="AO383" s="76"/>
      <c r="AP383" s="80"/>
      <c r="AQ383" s="76"/>
      <c r="AR383" s="80"/>
      <c r="AS383" s="81"/>
      <c r="AT383" s="82"/>
      <c r="AU383" s="82"/>
      <c r="AV383" s="323"/>
      <c r="AW383" s="323"/>
      <c r="AX383" s="323"/>
      <c r="AY383" s="324"/>
      <c r="AZ383" s="324"/>
      <c r="BA383" s="324"/>
      <c r="BB383" s="324"/>
      <c r="BC383" s="323"/>
      <c r="BD383" s="323"/>
      <c r="BE383" s="323"/>
      <c r="BF383" s="323"/>
      <c r="BG383" s="323"/>
    </row>
    <row r="384" spans="1:59" s="319" customFormat="1" ht="94.5" customHeight="1">
      <c r="A384" s="67" t="s">
        <v>2660</v>
      </c>
      <c r="B384" s="67" t="s">
        <v>23</v>
      </c>
      <c r="C384" s="67" t="s">
        <v>1638</v>
      </c>
      <c r="D384" s="72" t="s">
        <v>1639</v>
      </c>
      <c r="E384" s="67" t="s">
        <v>1640</v>
      </c>
      <c r="F384" s="67" t="s">
        <v>1100</v>
      </c>
      <c r="G384" s="67" t="s">
        <v>24</v>
      </c>
      <c r="H384" s="67">
        <v>0</v>
      </c>
      <c r="I384" s="67">
        <v>470000000</v>
      </c>
      <c r="J384" s="67" t="s">
        <v>25</v>
      </c>
      <c r="K384" s="67" t="s">
        <v>1604</v>
      </c>
      <c r="L384" s="67" t="s">
        <v>26</v>
      </c>
      <c r="M384" s="73" t="s">
        <v>27</v>
      </c>
      <c r="N384" s="67" t="s">
        <v>647</v>
      </c>
      <c r="O384" s="67" t="s">
        <v>28</v>
      </c>
      <c r="P384" s="67" t="s">
        <v>1030</v>
      </c>
      <c r="Q384" s="67" t="s">
        <v>29</v>
      </c>
      <c r="R384" s="67" t="s">
        <v>3150</v>
      </c>
      <c r="S384" s="74">
        <v>132000</v>
      </c>
      <c r="T384" s="74">
        <f t="shared" si="45"/>
        <v>0</v>
      </c>
      <c r="U384" s="74">
        <f t="shared" si="46"/>
        <v>0</v>
      </c>
      <c r="V384" s="67"/>
      <c r="W384" s="67" t="s">
        <v>265</v>
      </c>
      <c r="X384" s="67"/>
      <c r="Y384" s="75"/>
      <c r="Z384" s="76"/>
      <c r="AA384" s="75"/>
      <c r="AB384" s="77"/>
      <c r="AC384" s="78"/>
      <c r="AD384" s="78"/>
      <c r="AE384" s="78"/>
      <c r="AF384" s="78"/>
      <c r="AG384" s="79"/>
      <c r="AH384" s="75"/>
      <c r="AI384" s="75"/>
      <c r="AJ384" s="76"/>
      <c r="AK384" s="77"/>
      <c r="AL384" s="76"/>
      <c r="AM384" s="75"/>
      <c r="AN384" s="80"/>
      <c r="AO384" s="76"/>
      <c r="AP384" s="80"/>
      <c r="AQ384" s="76"/>
      <c r="AR384" s="80"/>
      <c r="AS384" s="81"/>
      <c r="AT384" s="82"/>
      <c r="AU384" s="82"/>
      <c r="AV384" s="317"/>
      <c r="AW384" s="317"/>
      <c r="AX384" s="317"/>
      <c r="AY384" s="318"/>
      <c r="AZ384" s="318"/>
      <c r="BA384" s="318"/>
      <c r="BB384" s="318"/>
      <c r="BC384" s="317"/>
      <c r="BD384" s="317"/>
      <c r="BE384" s="317"/>
      <c r="BF384" s="317"/>
      <c r="BG384" s="317"/>
    </row>
    <row r="385" spans="1:59" s="11" customFormat="1" ht="94.5" customHeight="1">
      <c r="A385" s="67" t="s">
        <v>3560</v>
      </c>
      <c r="B385" s="67" t="s">
        <v>23</v>
      </c>
      <c r="C385" s="67" t="s">
        <v>1638</v>
      </c>
      <c r="D385" s="72" t="s">
        <v>1639</v>
      </c>
      <c r="E385" s="67" t="s">
        <v>1640</v>
      </c>
      <c r="F385" s="67" t="s">
        <v>1100</v>
      </c>
      <c r="G385" s="67" t="s">
        <v>24</v>
      </c>
      <c r="H385" s="67">
        <v>0</v>
      </c>
      <c r="I385" s="67">
        <v>470000000</v>
      </c>
      <c r="J385" s="67" t="s">
        <v>25</v>
      </c>
      <c r="K385" s="67" t="s">
        <v>3504</v>
      </c>
      <c r="L385" s="67" t="s">
        <v>26</v>
      </c>
      <c r="M385" s="73" t="s">
        <v>27</v>
      </c>
      <c r="N385" s="67" t="s">
        <v>647</v>
      </c>
      <c r="O385" s="67" t="s">
        <v>28</v>
      </c>
      <c r="P385" s="67" t="s">
        <v>1030</v>
      </c>
      <c r="Q385" s="67" t="s">
        <v>29</v>
      </c>
      <c r="R385" s="67">
        <v>1</v>
      </c>
      <c r="S385" s="74">
        <v>132000</v>
      </c>
      <c r="T385" s="74">
        <f t="shared" si="45"/>
        <v>132000</v>
      </c>
      <c r="U385" s="74">
        <f t="shared" si="46"/>
        <v>147840</v>
      </c>
      <c r="V385" s="67"/>
      <c r="W385" s="67" t="s">
        <v>265</v>
      </c>
      <c r="X385" s="67" t="s">
        <v>3205</v>
      </c>
      <c r="Y385" s="75"/>
      <c r="Z385" s="76"/>
      <c r="AA385" s="75"/>
      <c r="AB385" s="77"/>
      <c r="AC385" s="78"/>
      <c r="AD385" s="78"/>
      <c r="AE385" s="78"/>
      <c r="AF385" s="78"/>
      <c r="AG385" s="79"/>
      <c r="AH385" s="75"/>
      <c r="AI385" s="75"/>
      <c r="AJ385" s="76"/>
      <c r="AK385" s="77"/>
      <c r="AL385" s="76"/>
      <c r="AM385" s="75"/>
      <c r="AN385" s="80"/>
      <c r="AO385" s="76"/>
      <c r="AP385" s="80"/>
      <c r="AQ385" s="76"/>
      <c r="AR385" s="80"/>
      <c r="AS385" s="81"/>
      <c r="AT385" s="82"/>
      <c r="AU385" s="82"/>
      <c r="AV385" s="312"/>
      <c r="AW385" s="312"/>
      <c r="AX385" s="312"/>
      <c r="AY385" s="313"/>
      <c r="AZ385" s="313"/>
      <c r="BA385" s="313"/>
      <c r="BB385" s="313"/>
      <c r="BC385" s="312"/>
      <c r="BD385" s="312"/>
      <c r="BE385" s="312"/>
      <c r="BF385" s="312"/>
      <c r="BG385" s="312"/>
    </row>
    <row r="386" spans="1:59" s="319" customFormat="1" ht="92.25" customHeight="1">
      <c r="A386" s="67" t="s">
        <v>2661</v>
      </c>
      <c r="B386" s="67" t="s">
        <v>23</v>
      </c>
      <c r="C386" s="67" t="s">
        <v>1575</v>
      </c>
      <c r="D386" s="72" t="s">
        <v>1576</v>
      </c>
      <c r="E386" s="67" t="s">
        <v>1577</v>
      </c>
      <c r="F386" s="67" t="s">
        <v>1101</v>
      </c>
      <c r="G386" s="67" t="s">
        <v>24</v>
      </c>
      <c r="H386" s="67">
        <v>0</v>
      </c>
      <c r="I386" s="67">
        <v>470000000</v>
      </c>
      <c r="J386" s="67" t="s">
        <v>25</v>
      </c>
      <c r="K386" s="67" t="s">
        <v>1604</v>
      </c>
      <c r="L386" s="67" t="s">
        <v>26</v>
      </c>
      <c r="M386" s="73" t="s">
        <v>27</v>
      </c>
      <c r="N386" s="67" t="s">
        <v>647</v>
      </c>
      <c r="O386" s="67" t="s">
        <v>28</v>
      </c>
      <c r="P386" s="67" t="s">
        <v>1030</v>
      </c>
      <c r="Q386" s="67" t="s">
        <v>29</v>
      </c>
      <c r="R386" s="67" t="s">
        <v>3150</v>
      </c>
      <c r="S386" s="74">
        <v>1300</v>
      </c>
      <c r="T386" s="74">
        <f t="shared" si="45"/>
        <v>0</v>
      </c>
      <c r="U386" s="74">
        <f t="shared" si="46"/>
        <v>0</v>
      </c>
      <c r="V386" s="67"/>
      <c r="W386" s="67" t="s">
        <v>265</v>
      </c>
      <c r="X386" s="67"/>
      <c r="Y386" s="75"/>
      <c r="Z386" s="76"/>
      <c r="AA386" s="75"/>
      <c r="AB386" s="77"/>
      <c r="AC386" s="78"/>
      <c r="AD386" s="78"/>
      <c r="AE386" s="78"/>
      <c r="AF386" s="78"/>
      <c r="AG386" s="79"/>
      <c r="AH386" s="75"/>
      <c r="AI386" s="75"/>
      <c r="AJ386" s="76"/>
      <c r="AK386" s="77"/>
      <c r="AL386" s="76"/>
      <c r="AM386" s="75"/>
      <c r="AN386" s="80"/>
      <c r="AO386" s="76"/>
      <c r="AP386" s="80"/>
      <c r="AQ386" s="76"/>
      <c r="AR386" s="80"/>
      <c r="AS386" s="81"/>
      <c r="AT386" s="82"/>
      <c r="AU386" s="82"/>
      <c r="AV386" s="317"/>
      <c r="AW386" s="317"/>
      <c r="AX386" s="317"/>
      <c r="AY386" s="318"/>
      <c r="AZ386" s="318"/>
      <c r="BA386" s="318"/>
      <c r="BB386" s="318"/>
      <c r="BC386" s="317"/>
      <c r="BD386" s="317"/>
      <c r="BE386" s="317"/>
      <c r="BF386" s="317"/>
      <c r="BG386" s="317"/>
    </row>
    <row r="387" spans="1:59" s="11" customFormat="1" ht="92.25" customHeight="1">
      <c r="A387" s="67" t="s">
        <v>3561</v>
      </c>
      <c r="B387" s="67" t="s">
        <v>23</v>
      </c>
      <c r="C387" s="67" t="s">
        <v>1575</v>
      </c>
      <c r="D387" s="72" t="s">
        <v>1576</v>
      </c>
      <c r="E387" s="67" t="s">
        <v>1577</v>
      </c>
      <c r="F387" s="67" t="s">
        <v>1101</v>
      </c>
      <c r="G387" s="67" t="s">
        <v>24</v>
      </c>
      <c r="H387" s="67">
        <v>0</v>
      </c>
      <c r="I387" s="67">
        <v>470000000</v>
      </c>
      <c r="J387" s="67" t="s">
        <v>25</v>
      </c>
      <c r="K387" s="67" t="s">
        <v>3504</v>
      </c>
      <c r="L387" s="67" t="s">
        <v>26</v>
      </c>
      <c r="M387" s="73" t="s">
        <v>27</v>
      </c>
      <c r="N387" s="67" t="s">
        <v>647</v>
      </c>
      <c r="O387" s="67" t="s">
        <v>28</v>
      </c>
      <c r="P387" s="67" t="s">
        <v>1030</v>
      </c>
      <c r="Q387" s="67" t="s">
        <v>29</v>
      </c>
      <c r="R387" s="67">
        <v>16</v>
      </c>
      <c r="S387" s="74">
        <v>1300</v>
      </c>
      <c r="T387" s="74">
        <f t="shared" si="45"/>
        <v>20800</v>
      </c>
      <c r="U387" s="74">
        <f t="shared" si="46"/>
        <v>23296.000000000004</v>
      </c>
      <c r="V387" s="67"/>
      <c r="W387" s="67" t="s">
        <v>265</v>
      </c>
      <c r="X387" s="67" t="s">
        <v>3205</v>
      </c>
      <c r="Y387" s="75"/>
      <c r="Z387" s="76"/>
      <c r="AA387" s="75"/>
      <c r="AB387" s="77"/>
      <c r="AC387" s="78"/>
      <c r="AD387" s="78"/>
      <c r="AE387" s="78"/>
      <c r="AF387" s="78"/>
      <c r="AG387" s="79"/>
      <c r="AH387" s="75"/>
      <c r="AI387" s="75"/>
      <c r="AJ387" s="76"/>
      <c r="AK387" s="77"/>
      <c r="AL387" s="76"/>
      <c r="AM387" s="75"/>
      <c r="AN387" s="80"/>
      <c r="AO387" s="76"/>
      <c r="AP387" s="80"/>
      <c r="AQ387" s="76"/>
      <c r="AR387" s="80"/>
      <c r="AS387" s="81"/>
      <c r="AT387" s="82"/>
      <c r="AU387" s="82"/>
      <c r="AV387" s="312"/>
      <c r="AW387" s="312"/>
      <c r="AX387" s="312"/>
      <c r="AY387" s="313"/>
      <c r="AZ387" s="313"/>
      <c r="BA387" s="313"/>
      <c r="BB387" s="313"/>
      <c r="BC387" s="312"/>
      <c r="BD387" s="312"/>
      <c r="BE387" s="312"/>
      <c r="BF387" s="312"/>
      <c r="BG387" s="312"/>
    </row>
    <row r="388" spans="1:59" s="319" customFormat="1" ht="117.75" customHeight="1">
      <c r="A388" s="67" t="s">
        <v>2662</v>
      </c>
      <c r="B388" s="67" t="s">
        <v>23</v>
      </c>
      <c r="C388" s="67" t="s">
        <v>1545</v>
      </c>
      <c r="D388" s="72" t="s">
        <v>1197</v>
      </c>
      <c r="E388" s="67" t="s">
        <v>1517</v>
      </c>
      <c r="F388" s="67" t="s">
        <v>1102</v>
      </c>
      <c r="G388" s="67" t="s">
        <v>24</v>
      </c>
      <c r="H388" s="67">
        <v>0</v>
      </c>
      <c r="I388" s="67">
        <v>470000000</v>
      </c>
      <c r="J388" s="67" t="s">
        <v>25</v>
      </c>
      <c r="K388" s="67" t="s">
        <v>1604</v>
      </c>
      <c r="L388" s="67" t="s">
        <v>26</v>
      </c>
      <c r="M388" s="73" t="s">
        <v>27</v>
      </c>
      <c r="N388" s="67" t="s">
        <v>647</v>
      </c>
      <c r="O388" s="67" t="s">
        <v>28</v>
      </c>
      <c r="P388" s="67" t="s">
        <v>1030</v>
      </c>
      <c r="Q388" s="67" t="s">
        <v>29</v>
      </c>
      <c r="R388" s="67" t="s">
        <v>3150</v>
      </c>
      <c r="S388" s="74">
        <v>6800</v>
      </c>
      <c r="T388" s="74">
        <f t="shared" si="45"/>
        <v>0</v>
      </c>
      <c r="U388" s="74">
        <f t="shared" si="46"/>
        <v>0</v>
      </c>
      <c r="V388" s="67"/>
      <c r="W388" s="67" t="s">
        <v>265</v>
      </c>
      <c r="X388" s="67"/>
      <c r="Y388" s="75"/>
      <c r="Z388" s="76"/>
      <c r="AA388" s="75"/>
      <c r="AB388" s="77"/>
      <c r="AC388" s="78"/>
      <c r="AD388" s="78"/>
      <c r="AE388" s="78"/>
      <c r="AF388" s="78"/>
      <c r="AG388" s="79"/>
      <c r="AH388" s="75"/>
      <c r="AI388" s="75"/>
      <c r="AJ388" s="76"/>
      <c r="AK388" s="77"/>
      <c r="AL388" s="76"/>
      <c r="AM388" s="75"/>
      <c r="AN388" s="80"/>
      <c r="AO388" s="76"/>
      <c r="AP388" s="80"/>
      <c r="AQ388" s="76"/>
      <c r="AR388" s="80"/>
      <c r="AS388" s="81"/>
      <c r="AT388" s="82"/>
      <c r="AU388" s="82"/>
      <c r="AV388" s="317"/>
      <c r="AW388" s="317"/>
      <c r="AX388" s="317"/>
      <c r="AY388" s="318"/>
      <c r="AZ388" s="318"/>
      <c r="BA388" s="318"/>
      <c r="BB388" s="318"/>
      <c r="BC388" s="317"/>
      <c r="BD388" s="317"/>
      <c r="BE388" s="317"/>
      <c r="BF388" s="317"/>
      <c r="BG388" s="317"/>
    </row>
    <row r="389" spans="1:59" s="11" customFormat="1" ht="117.75" customHeight="1">
      <c r="A389" s="67" t="s">
        <v>3562</v>
      </c>
      <c r="B389" s="67" t="s">
        <v>23</v>
      </c>
      <c r="C389" s="67" t="s">
        <v>1545</v>
      </c>
      <c r="D389" s="72" t="s">
        <v>1197</v>
      </c>
      <c r="E389" s="67" t="s">
        <v>1517</v>
      </c>
      <c r="F389" s="67" t="s">
        <v>1102</v>
      </c>
      <c r="G389" s="67" t="s">
        <v>24</v>
      </c>
      <c r="H389" s="67">
        <v>0</v>
      </c>
      <c r="I389" s="67">
        <v>470000000</v>
      </c>
      <c r="J389" s="67" t="s">
        <v>25</v>
      </c>
      <c r="K389" s="67" t="s">
        <v>3504</v>
      </c>
      <c r="L389" s="67" t="s">
        <v>26</v>
      </c>
      <c r="M389" s="73" t="s">
        <v>27</v>
      </c>
      <c r="N389" s="67" t="s">
        <v>647</v>
      </c>
      <c r="O389" s="67" t="s">
        <v>28</v>
      </c>
      <c r="P389" s="67" t="s">
        <v>1030</v>
      </c>
      <c r="Q389" s="67" t="s">
        <v>29</v>
      </c>
      <c r="R389" s="67">
        <v>3</v>
      </c>
      <c r="S389" s="74">
        <v>6800</v>
      </c>
      <c r="T389" s="74">
        <f t="shared" si="45"/>
        <v>20400</v>
      </c>
      <c r="U389" s="74">
        <f t="shared" si="46"/>
        <v>22848.000000000004</v>
      </c>
      <c r="V389" s="67"/>
      <c r="W389" s="67" t="s">
        <v>265</v>
      </c>
      <c r="X389" s="67" t="s">
        <v>3205</v>
      </c>
      <c r="Y389" s="75"/>
      <c r="Z389" s="76"/>
      <c r="AA389" s="75"/>
      <c r="AB389" s="77"/>
      <c r="AC389" s="78"/>
      <c r="AD389" s="78"/>
      <c r="AE389" s="78"/>
      <c r="AF389" s="78"/>
      <c r="AG389" s="79"/>
      <c r="AH389" s="75"/>
      <c r="AI389" s="75"/>
      <c r="AJ389" s="76"/>
      <c r="AK389" s="77"/>
      <c r="AL389" s="76"/>
      <c r="AM389" s="75"/>
      <c r="AN389" s="80"/>
      <c r="AO389" s="76"/>
      <c r="AP389" s="80"/>
      <c r="AQ389" s="76"/>
      <c r="AR389" s="80"/>
      <c r="AS389" s="81"/>
      <c r="AT389" s="82"/>
      <c r="AU389" s="82"/>
      <c r="AV389" s="312"/>
      <c r="AW389" s="312"/>
      <c r="AX389" s="312"/>
      <c r="AY389" s="313"/>
      <c r="AZ389" s="313"/>
      <c r="BA389" s="313"/>
      <c r="BB389" s="313"/>
      <c r="BC389" s="312"/>
      <c r="BD389" s="312"/>
      <c r="BE389" s="312"/>
      <c r="BF389" s="312"/>
      <c r="BG389" s="312"/>
    </row>
    <row r="390" spans="1:59" s="319" customFormat="1" ht="92.25" customHeight="1">
      <c r="A390" s="67" t="s">
        <v>2663</v>
      </c>
      <c r="B390" s="67" t="s">
        <v>23</v>
      </c>
      <c r="C390" s="67" t="s">
        <v>1558</v>
      </c>
      <c r="D390" s="72" t="s">
        <v>1226</v>
      </c>
      <c r="E390" s="67" t="s">
        <v>1559</v>
      </c>
      <c r="F390" s="67" t="s">
        <v>1103</v>
      </c>
      <c r="G390" s="67" t="s">
        <v>24</v>
      </c>
      <c r="H390" s="67">
        <v>0</v>
      </c>
      <c r="I390" s="67">
        <v>470000000</v>
      </c>
      <c r="J390" s="67" t="s">
        <v>25</v>
      </c>
      <c r="K390" s="67" t="s">
        <v>1604</v>
      </c>
      <c r="L390" s="67" t="s">
        <v>26</v>
      </c>
      <c r="M390" s="73" t="s">
        <v>27</v>
      </c>
      <c r="N390" s="67" t="s">
        <v>647</v>
      </c>
      <c r="O390" s="67" t="s">
        <v>28</v>
      </c>
      <c r="P390" s="67" t="s">
        <v>1030</v>
      </c>
      <c r="Q390" s="67" t="s">
        <v>29</v>
      </c>
      <c r="R390" s="67" t="s">
        <v>3150</v>
      </c>
      <c r="S390" s="74">
        <v>1600</v>
      </c>
      <c r="T390" s="74">
        <f t="shared" si="45"/>
        <v>0</v>
      </c>
      <c r="U390" s="74">
        <f t="shared" si="46"/>
        <v>0</v>
      </c>
      <c r="V390" s="67"/>
      <c r="W390" s="67" t="s">
        <v>265</v>
      </c>
      <c r="X390" s="67"/>
      <c r="Y390" s="75"/>
      <c r="Z390" s="76"/>
      <c r="AA390" s="75"/>
      <c r="AB390" s="77"/>
      <c r="AC390" s="78"/>
      <c r="AD390" s="78"/>
      <c r="AE390" s="78"/>
      <c r="AF390" s="78"/>
      <c r="AG390" s="79"/>
      <c r="AH390" s="75"/>
      <c r="AI390" s="75"/>
      <c r="AJ390" s="76"/>
      <c r="AK390" s="77"/>
      <c r="AL390" s="76"/>
      <c r="AM390" s="75"/>
      <c r="AN390" s="80"/>
      <c r="AO390" s="76"/>
      <c r="AP390" s="80"/>
      <c r="AQ390" s="76"/>
      <c r="AR390" s="80"/>
      <c r="AS390" s="81"/>
      <c r="AT390" s="82"/>
      <c r="AU390" s="82"/>
      <c r="AV390" s="317"/>
      <c r="AW390" s="317"/>
      <c r="AX390" s="317"/>
      <c r="AY390" s="318"/>
      <c r="AZ390" s="318"/>
      <c r="BA390" s="318"/>
      <c r="BB390" s="318"/>
      <c r="BC390" s="317"/>
      <c r="BD390" s="317"/>
      <c r="BE390" s="317"/>
      <c r="BF390" s="317"/>
      <c r="BG390" s="317"/>
    </row>
    <row r="391" spans="1:59" s="25" customFormat="1" ht="92.25" customHeight="1">
      <c r="A391" s="67" t="s">
        <v>3563</v>
      </c>
      <c r="B391" s="67" t="s">
        <v>23</v>
      </c>
      <c r="C391" s="67" t="s">
        <v>1558</v>
      </c>
      <c r="D391" s="72" t="s">
        <v>1226</v>
      </c>
      <c r="E391" s="67" t="s">
        <v>1559</v>
      </c>
      <c r="F391" s="67" t="s">
        <v>1103</v>
      </c>
      <c r="G391" s="67" t="s">
        <v>24</v>
      </c>
      <c r="H391" s="67">
        <v>0</v>
      </c>
      <c r="I391" s="67">
        <v>470000000</v>
      </c>
      <c r="J391" s="67" t="s">
        <v>25</v>
      </c>
      <c r="K391" s="67" t="s">
        <v>3504</v>
      </c>
      <c r="L391" s="67" t="s">
        <v>26</v>
      </c>
      <c r="M391" s="73" t="s">
        <v>27</v>
      </c>
      <c r="N391" s="67" t="s">
        <v>647</v>
      </c>
      <c r="O391" s="67" t="s">
        <v>28</v>
      </c>
      <c r="P391" s="67" t="s">
        <v>1030</v>
      </c>
      <c r="Q391" s="67" t="s">
        <v>29</v>
      </c>
      <c r="R391" s="67">
        <v>15</v>
      </c>
      <c r="S391" s="74">
        <v>1600</v>
      </c>
      <c r="T391" s="74">
        <f t="shared" si="45"/>
        <v>24000</v>
      </c>
      <c r="U391" s="74">
        <f t="shared" si="46"/>
        <v>26880.000000000004</v>
      </c>
      <c r="V391" s="67"/>
      <c r="W391" s="67" t="s">
        <v>265</v>
      </c>
      <c r="X391" s="67" t="s">
        <v>3205</v>
      </c>
      <c r="Y391" s="75"/>
      <c r="Z391" s="76"/>
      <c r="AA391" s="75"/>
      <c r="AB391" s="77"/>
      <c r="AC391" s="78"/>
      <c r="AD391" s="78"/>
      <c r="AE391" s="78"/>
      <c r="AF391" s="78"/>
      <c r="AG391" s="79"/>
      <c r="AH391" s="75"/>
      <c r="AI391" s="75"/>
      <c r="AJ391" s="76"/>
      <c r="AK391" s="77"/>
      <c r="AL391" s="76"/>
      <c r="AM391" s="75"/>
      <c r="AN391" s="80"/>
      <c r="AO391" s="76"/>
      <c r="AP391" s="80"/>
      <c r="AQ391" s="76"/>
      <c r="AR391" s="80"/>
      <c r="AS391" s="81"/>
      <c r="AT391" s="82"/>
      <c r="AU391" s="82"/>
      <c r="AV391" s="323"/>
      <c r="AW391" s="323"/>
      <c r="AX391" s="323"/>
      <c r="AY391" s="324"/>
      <c r="AZ391" s="324"/>
      <c r="BA391" s="324"/>
      <c r="BB391" s="324"/>
      <c r="BC391" s="323"/>
      <c r="BD391" s="323"/>
      <c r="BE391" s="323"/>
      <c r="BF391" s="323"/>
      <c r="BG391" s="323"/>
    </row>
    <row r="392" spans="1:59" s="319" customFormat="1" ht="112.5" customHeight="1">
      <c r="A392" s="67" t="s">
        <v>2664</v>
      </c>
      <c r="B392" s="67" t="s">
        <v>23</v>
      </c>
      <c r="C392" s="67" t="s">
        <v>1222</v>
      </c>
      <c r="D392" s="72" t="s">
        <v>1220</v>
      </c>
      <c r="E392" s="67" t="s">
        <v>1221</v>
      </c>
      <c r="F392" s="67" t="s">
        <v>1104</v>
      </c>
      <c r="G392" s="67" t="s">
        <v>24</v>
      </c>
      <c r="H392" s="67">
        <v>0</v>
      </c>
      <c r="I392" s="67">
        <v>470000000</v>
      </c>
      <c r="J392" s="67" t="s">
        <v>25</v>
      </c>
      <c r="K392" s="67" t="s">
        <v>1604</v>
      </c>
      <c r="L392" s="67" t="s">
        <v>26</v>
      </c>
      <c r="M392" s="73" t="s">
        <v>27</v>
      </c>
      <c r="N392" s="67" t="s">
        <v>647</v>
      </c>
      <c r="O392" s="67" t="s">
        <v>28</v>
      </c>
      <c r="P392" s="67" t="s">
        <v>1030</v>
      </c>
      <c r="Q392" s="67" t="s">
        <v>29</v>
      </c>
      <c r="R392" s="67" t="s">
        <v>3150</v>
      </c>
      <c r="S392" s="74">
        <v>354</v>
      </c>
      <c r="T392" s="74">
        <f t="shared" si="45"/>
        <v>0</v>
      </c>
      <c r="U392" s="74">
        <f t="shared" si="46"/>
        <v>0</v>
      </c>
      <c r="V392" s="67"/>
      <c r="W392" s="67" t="s">
        <v>265</v>
      </c>
      <c r="X392" s="67"/>
      <c r="Y392" s="75"/>
      <c r="Z392" s="76"/>
      <c r="AA392" s="75"/>
      <c r="AB392" s="77"/>
      <c r="AC392" s="78"/>
      <c r="AD392" s="78"/>
      <c r="AE392" s="78"/>
      <c r="AF392" s="78"/>
      <c r="AG392" s="79"/>
      <c r="AH392" s="75"/>
      <c r="AI392" s="75"/>
      <c r="AJ392" s="76"/>
      <c r="AK392" s="77"/>
      <c r="AL392" s="76"/>
      <c r="AM392" s="75"/>
      <c r="AN392" s="80"/>
      <c r="AO392" s="76"/>
      <c r="AP392" s="80"/>
      <c r="AQ392" s="76"/>
      <c r="AR392" s="80"/>
      <c r="AS392" s="81"/>
      <c r="AT392" s="82"/>
      <c r="AU392" s="82"/>
      <c r="AV392" s="317"/>
      <c r="AW392" s="317"/>
      <c r="AX392" s="317"/>
      <c r="AY392" s="318"/>
      <c r="AZ392" s="318"/>
      <c r="BA392" s="318"/>
      <c r="BB392" s="318"/>
      <c r="BC392" s="317"/>
      <c r="BD392" s="317"/>
      <c r="BE392" s="317"/>
      <c r="BF392" s="317"/>
      <c r="BG392" s="317"/>
    </row>
    <row r="393" spans="1:59" s="11" customFormat="1" ht="112.5" customHeight="1">
      <c r="A393" s="67" t="s">
        <v>3564</v>
      </c>
      <c r="B393" s="67" t="s">
        <v>23</v>
      </c>
      <c r="C393" s="67" t="s">
        <v>1222</v>
      </c>
      <c r="D393" s="72" t="s">
        <v>1220</v>
      </c>
      <c r="E393" s="67" t="s">
        <v>1221</v>
      </c>
      <c r="F393" s="67" t="s">
        <v>1104</v>
      </c>
      <c r="G393" s="67" t="s">
        <v>24</v>
      </c>
      <c r="H393" s="67">
        <v>0</v>
      </c>
      <c r="I393" s="67">
        <v>470000000</v>
      </c>
      <c r="J393" s="67" t="s">
        <v>25</v>
      </c>
      <c r="K393" s="67" t="s">
        <v>3504</v>
      </c>
      <c r="L393" s="67" t="s">
        <v>26</v>
      </c>
      <c r="M393" s="73" t="s">
        <v>27</v>
      </c>
      <c r="N393" s="67" t="s">
        <v>647</v>
      </c>
      <c r="O393" s="67" t="s">
        <v>28</v>
      </c>
      <c r="P393" s="67" t="s">
        <v>1030</v>
      </c>
      <c r="Q393" s="67" t="s">
        <v>29</v>
      </c>
      <c r="R393" s="67">
        <v>40</v>
      </c>
      <c r="S393" s="74">
        <v>354</v>
      </c>
      <c r="T393" s="74">
        <f t="shared" si="45"/>
        <v>14160</v>
      </c>
      <c r="U393" s="74">
        <f t="shared" si="46"/>
        <v>15859.2</v>
      </c>
      <c r="V393" s="67"/>
      <c r="W393" s="67" t="s">
        <v>265</v>
      </c>
      <c r="X393" s="67" t="s">
        <v>3205</v>
      </c>
      <c r="Y393" s="75"/>
      <c r="Z393" s="76"/>
      <c r="AA393" s="75"/>
      <c r="AB393" s="77"/>
      <c r="AC393" s="78"/>
      <c r="AD393" s="78"/>
      <c r="AE393" s="78"/>
      <c r="AF393" s="78"/>
      <c r="AG393" s="79"/>
      <c r="AH393" s="75"/>
      <c r="AI393" s="75"/>
      <c r="AJ393" s="76"/>
      <c r="AK393" s="77"/>
      <c r="AL393" s="76"/>
      <c r="AM393" s="75"/>
      <c r="AN393" s="80"/>
      <c r="AO393" s="76"/>
      <c r="AP393" s="80"/>
      <c r="AQ393" s="76"/>
      <c r="AR393" s="80"/>
      <c r="AS393" s="81"/>
      <c r="AT393" s="82"/>
      <c r="AU393" s="82"/>
      <c r="AV393" s="312"/>
      <c r="AW393" s="312"/>
      <c r="AX393" s="312"/>
      <c r="AY393" s="313"/>
      <c r="AZ393" s="313"/>
      <c r="BA393" s="313"/>
      <c r="BB393" s="313"/>
      <c r="BC393" s="312"/>
      <c r="BD393" s="312"/>
      <c r="BE393" s="312"/>
      <c r="BF393" s="312"/>
      <c r="BG393" s="312"/>
    </row>
    <row r="394" spans="1:59" s="319" customFormat="1" ht="107.25" customHeight="1">
      <c r="A394" s="67" t="s">
        <v>2665</v>
      </c>
      <c r="B394" s="67" t="s">
        <v>23</v>
      </c>
      <c r="C394" s="67" t="s">
        <v>1219</v>
      </c>
      <c r="D394" s="72" t="s">
        <v>1217</v>
      </c>
      <c r="E394" s="67" t="s">
        <v>1218</v>
      </c>
      <c r="F394" s="67" t="s">
        <v>1105</v>
      </c>
      <c r="G394" s="67" t="s">
        <v>24</v>
      </c>
      <c r="H394" s="67">
        <v>0</v>
      </c>
      <c r="I394" s="67">
        <v>470000000</v>
      </c>
      <c r="J394" s="67" t="s">
        <v>25</v>
      </c>
      <c r="K394" s="67" t="s">
        <v>1604</v>
      </c>
      <c r="L394" s="67" t="s">
        <v>26</v>
      </c>
      <c r="M394" s="73" t="s">
        <v>27</v>
      </c>
      <c r="N394" s="67" t="s">
        <v>647</v>
      </c>
      <c r="O394" s="67" t="s">
        <v>28</v>
      </c>
      <c r="P394" s="67" t="s">
        <v>1030</v>
      </c>
      <c r="Q394" s="67" t="s">
        <v>29</v>
      </c>
      <c r="R394" s="67" t="s">
        <v>3150</v>
      </c>
      <c r="S394" s="74">
        <v>1000</v>
      </c>
      <c r="T394" s="74">
        <f t="shared" si="45"/>
        <v>0</v>
      </c>
      <c r="U394" s="74">
        <f t="shared" si="46"/>
        <v>0</v>
      </c>
      <c r="V394" s="67"/>
      <c r="W394" s="67" t="s">
        <v>265</v>
      </c>
      <c r="X394" s="67"/>
      <c r="Y394" s="75"/>
      <c r="Z394" s="76"/>
      <c r="AA394" s="75"/>
      <c r="AB394" s="77"/>
      <c r="AC394" s="78"/>
      <c r="AD394" s="78"/>
      <c r="AE394" s="78"/>
      <c r="AF394" s="78"/>
      <c r="AG394" s="79"/>
      <c r="AH394" s="75"/>
      <c r="AI394" s="75"/>
      <c r="AJ394" s="76"/>
      <c r="AK394" s="77"/>
      <c r="AL394" s="76"/>
      <c r="AM394" s="75"/>
      <c r="AN394" s="80"/>
      <c r="AO394" s="76"/>
      <c r="AP394" s="80"/>
      <c r="AQ394" s="76"/>
      <c r="AR394" s="80"/>
      <c r="AS394" s="81"/>
      <c r="AT394" s="82"/>
      <c r="AU394" s="82"/>
      <c r="AV394" s="317"/>
      <c r="AW394" s="317"/>
      <c r="AX394" s="317"/>
      <c r="AY394" s="318"/>
      <c r="AZ394" s="318"/>
      <c r="BA394" s="318"/>
      <c r="BB394" s="318"/>
      <c r="BC394" s="317"/>
      <c r="BD394" s="317"/>
      <c r="BE394" s="317"/>
      <c r="BF394" s="317"/>
      <c r="BG394" s="317"/>
    </row>
    <row r="395" spans="1:59" s="25" customFormat="1" ht="107.25" customHeight="1">
      <c r="A395" s="67" t="s">
        <v>3565</v>
      </c>
      <c r="B395" s="67" t="s">
        <v>23</v>
      </c>
      <c r="C395" s="67" t="s">
        <v>1219</v>
      </c>
      <c r="D395" s="72" t="s">
        <v>1217</v>
      </c>
      <c r="E395" s="67" t="s">
        <v>1218</v>
      </c>
      <c r="F395" s="67" t="s">
        <v>1105</v>
      </c>
      <c r="G395" s="67" t="s">
        <v>24</v>
      </c>
      <c r="H395" s="67">
        <v>0</v>
      </c>
      <c r="I395" s="67">
        <v>470000000</v>
      </c>
      <c r="J395" s="67" t="s">
        <v>25</v>
      </c>
      <c r="K395" s="67" t="s">
        <v>3504</v>
      </c>
      <c r="L395" s="67" t="s">
        <v>26</v>
      </c>
      <c r="M395" s="73" t="s">
        <v>27</v>
      </c>
      <c r="N395" s="67" t="s">
        <v>647</v>
      </c>
      <c r="O395" s="67" t="s">
        <v>28</v>
      </c>
      <c r="P395" s="67" t="s">
        <v>1030</v>
      </c>
      <c r="Q395" s="67" t="s">
        <v>29</v>
      </c>
      <c r="R395" s="67">
        <v>5</v>
      </c>
      <c r="S395" s="74">
        <v>1000</v>
      </c>
      <c r="T395" s="74">
        <f t="shared" si="45"/>
        <v>5000</v>
      </c>
      <c r="U395" s="74">
        <f t="shared" si="46"/>
        <v>5600.0000000000009</v>
      </c>
      <c r="V395" s="67"/>
      <c r="W395" s="67" t="s">
        <v>265</v>
      </c>
      <c r="X395" s="67" t="s">
        <v>3205</v>
      </c>
      <c r="Y395" s="75"/>
      <c r="Z395" s="76"/>
      <c r="AA395" s="75"/>
      <c r="AB395" s="77"/>
      <c r="AC395" s="78"/>
      <c r="AD395" s="78"/>
      <c r="AE395" s="78"/>
      <c r="AF395" s="78"/>
      <c r="AG395" s="79"/>
      <c r="AH395" s="75"/>
      <c r="AI395" s="75"/>
      <c r="AJ395" s="76"/>
      <c r="AK395" s="77"/>
      <c r="AL395" s="76"/>
      <c r="AM395" s="75"/>
      <c r="AN395" s="80"/>
      <c r="AO395" s="76"/>
      <c r="AP395" s="80"/>
      <c r="AQ395" s="76"/>
      <c r="AR395" s="80"/>
      <c r="AS395" s="81"/>
      <c r="AT395" s="82"/>
      <c r="AU395" s="82"/>
      <c r="AV395" s="323"/>
      <c r="AW395" s="323"/>
      <c r="AX395" s="323"/>
      <c r="AY395" s="324"/>
      <c r="AZ395" s="324"/>
      <c r="BA395" s="324"/>
      <c r="BB395" s="324"/>
      <c r="BC395" s="323"/>
      <c r="BD395" s="323"/>
      <c r="BE395" s="323"/>
      <c r="BF395" s="323"/>
      <c r="BG395" s="323"/>
    </row>
    <row r="396" spans="1:59" s="319" customFormat="1" ht="123.75" customHeight="1">
      <c r="A396" s="67" t="s">
        <v>2666</v>
      </c>
      <c r="B396" s="67" t="s">
        <v>23</v>
      </c>
      <c r="C396" s="67" t="s">
        <v>1216</v>
      </c>
      <c r="D396" s="440" t="s">
        <v>1214</v>
      </c>
      <c r="E396" s="71" t="s">
        <v>1215</v>
      </c>
      <c r="F396" s="72" t="s">
        <v>1106</v>
      </c>
      <c r="G396" s="67" t="s">
        <v>24</v>
      </c>
      <c r="H396" s="67">
        <v>0</v>
      </c>
      <c r="I396" s="67">
        <v>470000000</v>
      </c>
      <c r="J396" s="67" t="s">
        <v>25</v>
      </c>
      <c r="K396" s="67" t="s">
        <v>1604</v>
      </c>
      <c r="L396" s="67" t="s">
        <v>26</v>
      </c>
      <c r="M396" s="73" t="s">
        <v>27</v>
      </c>
      <c r="N396" s="67" t="s">
        <v>647</v>
      </c>
      <c r="O396" s="67" t="s">
        <v>28</v>
      </c>
      <c r="P396" s="67" t="s">
        <v>1030</v>
      </c>
      <c r="Q396" s="67" t="s">
        <v>29</v>
      </c>
      <c r="R396" s="67" t="s">
        <v>3150</v>
      </c>
      <c r="S396" s="74">
        <v>3241</v>
      </c>
      <c r="T396" s="74">
        <f t="shared" si="45"/>
        <v>0</v>
      </c>
      <c r="U396" s="74">
        <f t="shared" si="46"/>
        <v>0</v>
      </c>
      <c r="V396" s="67"/>
      <c r="W396" s="67" t="s">
        <v>265</v>
      </c>
      <c r="X396" s="67"/>
      <c r="Y396" s="75"/>
      <c r="Z396" s="76"/>
      <c r="AA396" s="75"/>
      <c r="AB396" s="77"/>
      <c r="AC396" s="78"/>
      <c r="AD396" s="78"/>
      <c r="AE396" s="78"/>
      <c r="AF396" s="78"/>
      <c r="AG396" s="79"/>
      <c r="AH396" s="75"/>
      <c r="AI396" s="75"/>
      <c r="AJ396" s="76"/>
      <c r="AK396" s="77"/>
      <c r="AL396" s="76"/>
      <c r="AM396" s="75"/>
      <c r="AN396" s="80"/>
      <c r="AO396" s="76"/>
      <c r="AP396" s="80"/>
      <c r="AQ396" s="76"/>
      <c r="AR396" s="80"/>
      <c r="AS396" s="81"/>
      <c r="AT396" s="82"/>
      <c r="AU396" s="82"/>
      <c r="AV396" s="317"/>
      <c r="AW396" s="317"/>
      <c r="AX396" s="317"/>
      <c r="AY396" s="318"/>
      <c r="AZ396" s="318"/>
      <c r="BA396" s="318"/>
      <c r="BB396" s="318"/>
      <c r="BC396" s="317"/>
      <c r="BD396" s="317"/>
      <c r="BE396" s="317"/>
      <c r="BF396" s="317"/>
      <c r="BG396" s="317"/>
    </row>
    <row r="397" spans="1:59" s="11" customFormat="1" ht="123.75" customHeight="1">
      <c r="A397" s="67" t="s">
        <v>3566</v>
      </c>
      <c r="B397" s="67" t="s">
        <v>23</v>
      </c>
      <c r="C397" s="67" t="s">
        <v>1216</v>
      </c>
      <c r="D397" s="440" t="s">
        <v>1214</v>
      </c>
      <c r="E397" s="71" t="s">
        <v>1215</v>
      </c>
      <c r="F397" s="72" t="s">
        <v>1106</v>
      </c>
      <c r="G397" s="67" t="s">
        <v>24</v>
      </c>
      <c r="H397" s="67">
        <v>0</v>
      </c>
      <c r="I397" s="67">
        <v>470000000</v>
      </c>
      <c r="J397" s="67" t="s">
        <v>25</v>
      </c>
      <c r="K397" s="67" t="s">
        <v>3504</v>
      </c>
      <c r="L397" s="67" t="s">
        <v>26</v>
      </c>
      <c r="M397" s="73" t="s">
        <v>27</v>
      </c>
      <c r="N397" s="67" t="s">
        <v>647</v>
      </c>
      <c r="O397" s="67" t="s">
        <v>28</v>
      </c>
      <c r="P397" s="67" t="s">
        <v>1030</v>
      </c>
      <c r="Q397" s="67" t="s">
        <v>29</v>
      </c>
      <c r="R397" s="67">
        <v>2</v>
      </c>
      <c r="S397" s="74">
        <v>3241</v>
      </c>
      <c r="T397" s="74">
        <f t="shared" si="45"/>
        <v>6482</v>
      </c>
      <c r="U397" s="74">
        <f t="shared" si="46"/>
        <v>7259.8400000000011</v>
      </c>
      <c r="V397" s="67"/>
      <c r="W397" s="67" t="s">
        <v>265</v>
      </c>
      <c r="X397" s="67" t="s">
        <v>3205</v>
      </c>
      <c r="Y397" s="75"/>
      <c r="Z397" s="76"/>
      <c r="AA397" s="75"/>
      <c r="AB397" s="77"/>
      <c r="AC397" s="78"/>
      <c r="AD397" s="78"/>
      <c r="AE397" s="78"/>
      <c r="AF397" s="78"/>
      <c r="AG397" s="79"/>
      <c r="AH397" s="75"/>
      <c r="AI397" s="75"/>
      <c r="AJ397" s="76"/>
      <c r="AK397" s="77"/>
      <c r="AL397" s="76"/>
      <c r="AM397" s="75"/>
      <c r="AN397" s="80"/>
      <c r="AO397" s="76"/>
      <c r="AP397" s="80"/>
      <c r="AQ397" s="76"/>
      <c r="AR397" s="80"/>
      <c r="AS397" s="81"/>
      <c r="AT397" s="82"/>
      <c r="AU397" s="82"/>
      <c r="AV397" s="312"/>
      <c r="AW397" s="312"/>
      <c r="AX397" s="312"/>
      <c r="AY397" s="313"/>
      <c r="AZ397" s="313"/>
      <c r="BA397" s="313"/>
      <c r="BB397" s="313"/>
      <c r="BC397" s="312"/>
      <c r="BD397" s="312"/>
      <c r="BE397" s="312"/>
      <c r="BF397" s="312"/>
      <c r="BG397" s="312"/>
    </row>
    <row r="398" spans="1:59" s="319" customFormat="1" ht="119.25" customHeight="1">
      <c r="A398" s="67" t="s">
        <v>2667</v>
      </c>
      <c r="B398" s="67" t="s">
        <v>23</v>
      </c>
      <c r="C398" s="67" t="s">
        <v>1213</v>
      </c>
      <c r="D398" s="441" t="s">
        <v>1204</v>
      </c>
      <c r="E398" s="109" t="s">
        <v>1212</v>
      </c>
      <c r="F398" s="67" t="s">
        <v>1108</v>
      </c>
      <c r="G398" s="67" t="s">
        <v>24</v>
      </c>
      <c r="H398" s="67">
        <v>0</v>
      </c>
      <c r="I398" s="67">
        <v>470000000</v>
      </c>
      <c r="J398" s="67" t="s">
        <v>25</v>
      </c>
      <c r="K398" s="67" t="s">
        <v>1604</v>
      </c>
      <c r="L398" s="67" t="s">
        <v>26</v>
      </c>
      <c r="M398" s="73" t="s">
        <v>27</v>
      </c>
      <c r="N398" s="67" t="s">
        <v>647</v>
      </c>
      <c r="O398" s="67" t="s">
        <v>28</v>
      </c>
      <c r="P398" s="67" t="s">
        <v>1030</v>
      </c>
      <c r="Q398" s="67" t="s">
        <v>29</v>
      </c>
      <c r="R398" s="67" t="s">
        <v>3150</v>
      </c>
      <c r="S398" s="74">
        <v>1958.0000000000002</v>
      </c>
      <c r="T398" s="74">
        <f t="shared" si="45"/>
        <v>0</v>
      </c>
      <c r="U398" s="74">
        <f t="shared" si="46"/>
        <v>0</v>
      </c>
      <c r="V398" s="67"/>
      <c r="W398" s="67" t="s">
        <v>265</v>
      </c>
      <c r="X398" s="67"/>
      <c r="Y398" s="75"/>
      <c r="Z398" s="76"/>
      <c r="AA398" s="75"/>
      <c r="AB398" s="77"/>
      <c r="AC398" s="78"/>
      <c r="AD398" s="78"/>
      <c r="AE398" s="78"/>
      <c r="AF398" s="78"/>
      <c r="AG398" s="79"/>
      <c r="AH398" s="75"/>
      <c r="AI398" s="75"/>
      <c r="AJ398" s="76"/>
      <c r="AK398" s="77"/>
      <c r="AL398" s="76"/>
      <c r="AM398" s="75"/>
      <c r="AN398" s="80"/>
      <c r="AO398" s="76"/>
      <c r="AP398" s="80"/>
      <c r="AQ398" s="76"/>
      <c r="AR398" s="80"/>
      <c r="AS398" s="81"/>
      <c r="AT398" s="82"/>
      <c r="AU398" s="82"/>
      <c r="AV398" s="317"/>
      <c r="AW398" s="317"/>
      <c r="AX398" s="317"/>
      <c r="AY398" s="318"/>
      <c r="AZ398" s="318"/>
      <c r="BA398" s="318"/>
      <c r="BB398" s="318"/>
      <c r="BC398" s="317"/>
      <c r="BD398" s="317"/>
      <c r="BE398" s="317"/>
      <c r="BF398" s="317"/>
      <c r="BG398" s="317"/>
    </row>
    <row r="399" spans="1:59" s="11" customFormat="1" ht="119.25" customHeight="1">
      <c r="A399" s="67" t="s">
        <v>3567</v>
      </c>
      <c r="B399" s="67" t="s">
        <v>23</v>
      </c>
      <c r="C399" s="67" t="s">
        <v>1213</v>
      </c>
      <c r="D399" s="441" t="s">
        <v>1204</v>
      </c>
      <c r="E399" s="109" t="s">
        <v>1212</v>
      </c>
      <c r="F399" s="67" t="s">
        <v>1108</v>
      </c>
      <c r="G399" s="67" t="s">
        <v>24</v>
      </c>
      <c r="H399" s="67">
        <v>0</v>
      </c>
      <c r="I399" s="67">
        <v>470000000</v>
      </c>
      <c r="J399" s="67" t="s">
        <v>25</v>
      </c>
      <c r="K399" s="67" t="s">
        <v>3504</v>
      </c>
      <c r="L399" s="67" t="s">
        <v>26</v>
      </c>
      <c r="M399" s="73" t="s">
        <v>27</v>
      </c>
      <c r="N399" s="67" t="s">
        <v>647</v>
      </c>
      <c r="O399" s="67" t="s">
        <v>28</v>
      </c>
      <c r="P399" s="67" t="s">
        <v>1030</v>
      </c>
      <c r="Q399" s="67" t="s">
        <v>29</v>
      </c>
      <c r="R399" s="67">
        <v>12</v>
      </c>
      <c r="S399" s="74">
        <v>1958.0000000000002</v>
      </c>
      <c r="T399" s="74">
        <f t="shared" si="45"/>
        <v>23496.000000000004</v>
      </c>
      <c r="U399" s="74">
        <f t="shared" si="46"/>
        <v>26315.520000000008</v>
      </c>
      <c r="V399" s="67"/>
      <c r="W399" s="67" t="s">
        <v>265</v>
      </c>
      <c r="X399" s="67" t="s">
        <v>3205</v>
      </c>
      <c r="Y399" s="75"/>
      <c r="Z399" s="76"/>
      <c r="AA399" s="75"/>
      <c r="AB399" s="77"/>
      <c r="AC399" s="78"/>
      <c r="AD399" s="78"/>
      <c r="AE399" s="78"/>
      <c r="AF399" s="78"/>
      <c r="AG399" s="79"/>
      <c r="AH399" s="75"/>
      <c r="AI399" s="75"/>
      <c r="AJ399" s="76"/>
      <c r="AK399" s="77"/>
      <c r="AL399" s="76"/>
      <c r="AM399" s="75"/>
      <c r="AN399" s="80"/>
      <c r="AO399" s="76"/>
      <c r="AP399" s="80"/>
      <c r="AQ399" s="76"/>
      <c r="AR399" s="80"/>
      <c r="AS399" s="81"/>
      <c r="AT399" s="82"/>
      <c r="AU399" s="82"/>
      <c r="AV399" s="312"/>
      <c r="AW399" s="312"/>
      <c r="AX399" s="312"/>
      <c r="AY399" s="313"/>
      <c r="AZ399" s="313"/>
      <c r="BA399" s="313"/>
      <c r="BB399" s="313"/>
      <c r="BC399" s="312"/>
      <c r="BD399" s="312"/>
      <c r="BE399" s="312"/>
      <c r="BF399" s="312"/>
      <c r="BG399" s="312"/>
    </row>
    <row r="400" spans="1:59" s="319" customFormat="1" ht="115.5" customHeight="1">
      <c r="A400" s="67" t="s">
        <v>2668</v>
      </c>
      <c r="B400" s="67" t="s">
        <v>23</v>
      </c>
      <c r="C400" s="67" t="s">
        <v>1593</v>
      </c>
      <c r="D400" s="72" t="s">
        <v>101</v>
      </c>
      <c r="E400" s="67" t="s">
        <v>1594</v>
      </c>
      <c r="F400" s="67" t="s">
        <v>1109</v>
      </c>
      <c r="G400" s="67" t="s">
        <v>24</v>
      </c>
      <c r="H400" s="67">
        <v>0</v>
      </c>
      <c r="I400" s="67">
        <v>470000000</v>
      </c>
      <c r="J400" s="67" t="s">
        <v>25</v>
      </c>
      <c r="K400" s="67" t="s">
        <v>1604</v>
      </c>
      <c r="L400" s="67" t="s">
        <v>26</v>
      </c>
      <c r="M400" s="73" t="s">
        <v>27</v>
      </c>
      <c r="N400" s="67" t="s">
        <v>647</v>
      </c>
      <c r="O400" s="67" t="s">
        <v>28</v>
      </c>
      <c r="P400" s="67" t="s">
        <v>1030</v>
      </c>
      <c r="Q400" s="67" t="s">
        <v>29</v>
      </c>
      <c r="R400" s="67" t="s">
        <v>3150</v>
      </c>
      <c r="S400" s="74">
        <v>21358</v>
      </c>
      <c r="T400" s="74">
        <f t="shared" si="45"/>
        <v>0</v>
      </c>
      <c r="U400" s="74">
        <f t="shared" si="46"/>
        <v>0</v>
      </c>
      <c r="V400" s="67"/>
      <c r="W400" s="67" t="s">
        <v>265</v>
      </c>
      <c r="X400" s="67"/>
      <c r="Y400" s="75"/>
      <c r="Z400" s="76"/>
      <c r="AA400" s="75"/>
      <c r="AB400" s="77"/>
      <c r="AC400" s="78"/>
      <c r="AD400" s="78"/>
      <c r="AE400" s="78"/>
      <c r="AF400" s="78"/>
      <c r="AG400" s="79"/>
      <c r="AH400" s="75"/>
      <c r="AI400" s="75"/>
      <c r="AJ400" s="76"/>
      <c r="AK400" s="77"/>
      <c r="AL400" s="76"/>
      <c r="AM400" s="75"/>
      <c r="AN400" s="80"/>
      <c r="AO400" s="76"/>
      <c r="AP400" s="80"/>
      <c r="AQ400" s="76"/>
      <c r="AR400" s="80"/>
      <c r="AS400" s="81"/>
      <c r="AT400" s="82"/>
      <c r="AU400" s="82"/>
      <c r="AV400" s="317"/>
      <c r="AW400" s="317"/>
      <c r="AX400" s="317"/>
      <c r="AY400" s="318"/>
      <c r="AZ400" s="318"/>
      <c r="BA400" s="318"/>
      <c r="BB400" s="318"/>
      <c r="BC400" s="317"/>
      <c r="BD400" s="317"/>
      <c r="BE400" s="317"/>
      <c r="BF400" s="317"/>
      <c r="BG400" s="317"/>
    </row>
    <row r="401" spans="1:59" s="11" customFormat="1" ht="115.5" customHeight="1">
      <c r="A401" s="67" t="s">
        <v>3568</v>
      </c>
      <c r="B401" s="67" t="s">
        <v>23</v>
      </c>
      <c r="C401" s="67" t="s">
        <v>1593</v>
      </c>
      <c r="D401" s="72" t="s">
        <v>101</v>
      </c>
      <c r="E401" s="67" t="s">
        <v>1594</v>
      </c>
      <c r="F401" s="67" t="s">
        <v>1109</v>
      </c>
      <c r="G401" s="67" t="s">
        <v>24</v>
      </c>
      <c r="H401" s="67">
        <v>0</v>
      </c>
      <c r="I401" s="67">
        <v>470000000</v>
      </c>
      <c r="J401" s="67" t="s">
        <v>25</v>
      </c>
      <c r="K401" s="67" t="s">
        <v>3504</v>
      </c>
      <c r="L401" s="67" t="s">
        <v>26</v>
      </c>
      <c r="M401" s="73" t="s">
        <v>27</v>
      </c>
      <c r="N401" s="67" t="s">
        <v>647</v>
      </c>
      <c r="O401" s="67" t="s">
        <v>28</v>
      </c>
      <c r="P401" s="67" t="s">
        <v>1030</v>
      </c>
      <c r="Q401" s="67" t="s">
        <v>29</v>
      </c>
      <c r="R401" s="67">
        <v>2</v>
      </c>
      <c r="S401" s="74">
        <v>21358</v>
      </c>
      <c r="T401" s="74">
        <f t="shared" si="45"/>
        <v>42716</v>
      </c>
      <c r="U401" s="74">
        <f t="shared" si="46"/>
        <v>47841.920000000006</v>
      </c>
      <c r="V401" s="67"/>
      <c r="W401" s="67" t="s">
        <v>265</v>
      </c>
      <c r="X401" s="67" t="s">
        <v>3205</v>
      </c>
      <c r="Y401" s="75"/>
      <c r="Z401" s="76"/>
      <c r="AA401" s="75"/>
      <c r="AB401" s="77"/>
      <c r="AC401" s="78"/>
      <c r="AD401" s="78"/>
      <c r="AE401" s="78"/>
      <c r="AF401" s="78"/>
      <c r="AG401" s="79"/>
      <c r="AH401" s="75"/>
      <c r="AI401" s="75"/>
      <c r="AJ401" s="76"/>
      <c r="AK401" s="77"/>
      <c r="AL401" s="76"/>
      <c r="AM401" s="75"/>
      <c r="AN401" s="80"/>
      <c r="AO401" s="76"/>
      <c r="AP401" s="80"/>
      <c r="AQ401" s="76"/>
      <c r="AR401" s="80"/>
      <c r="AS401" s="81"/>
      <c r="AT401" s="82"/>
      <c r="AU401" s="82"/>
      <c r="AV401" s="312"/>
      <c r="AW401" s="312"/>
      <c r="AX401" s="312"/>
      <c r="AY401" s="313"/>
      <c r="AZ401" s="313"/>
      <c r="BA401" s="313"/>
      <c r="BB401" s="313"/>
      <c r="BC401" s="312"/>
      <c r="BD401" s="312"/>
      <c r="BE401" s="312"/>
      <c r="BF401" s="312"/>
      <c r="BG401" s="312"/>
    </row>
    <row r="402" spans="1:59" s="319" customFormat="1" ht="115.5" customHeight="1">
      <c r="A402" s="67" t="s">
        <v>2669</v>
      </c>
      <c r="B402" s="67" t="s">
        <v>23</v>
      </c>
      <c r="C402" s="67" t="s">
        <v>1203</v>
      </c>
      <c r="D402" s="72" t="s">
        <v>1204</v>
      </c>
      <c r="E402" s="67" t="s">
        <v>1205</v>
      </c>
      <c r="F402" s="67" t="s">
        <v>1110</v>
      </c>
      <c r="G402" s="67" t="s">
        <v>24</v>
      </c>
      <c r="H402" s="67">
        <v>0</v>
      </c>
      <c r="I402" s="67">
        <v>470000000</v>
      </c>
      <c r="J402" s="67" t="s">
        <v>25</v>
      </c>
      <c r="K402" s="67" t="s">
        <v>1604</v>
      </c>
      <c r="L402" s="67" t="s">
        <v>26</v>
      </c>
      <c r="M402" s="73" t="s">
        <v>27</v>
      </c>
      <c r="N402" s="67" t="s">
        <v>647</v>
      </c>
      <c r="O402" s="67" t="s">
        <v>28</v>
      </c>
      <c r="P402" s="67" t="s">
        <v>1030</v>
      </c>
      <c r="Q402" s="67" t="s">
        <v>29</v>
      </c>
      <c r="R402" s="67" t="s">
        <v>3150</v>
      </c>
      <c r="S402" s="74">
        <v>696.42</v>
      </c>
      <c r="T402" s="74">
        <f t="shared" si="45"/>
        <v>0</v>
      </c>
      <c r="U402" s="74">
        <f t="shared" si="46"/>
        <v>0</v>
      </c>
      <c r="V402" s="67"/>
      <c r="W402" s="67" t="s">
        <v>265</v>
      </c>
      <c r="X402" s="67"/>
      <c r="Y402" s="75"/>
      <c r="Z402" s="76"/>
      <c r="AA402" s="75"/>
      <c r="AB402" s="77"/>
      <c r="AC402" s="78"/>
      <c r="AD402" s="78"/>
      <c r="AE402" s="78"/>
      <c r="AF402" s="78"/>
      <c r="AG402" s="79"/>
      <c r="AH402" s="75"/>
      <c r="AI402" s="75"/>
      <c r="AJ402" s="76"/>
      <c r="AK402" s="77"/>
      <c r="AL402" s="76"/>
      <c r="AM402" s="75"/>
      <c r="AN402" s="80"/>
      <c r="AO402" s="76"/>
      <c r="AP402" s="80"/>
      <c r="AQ402" s="76"/>
      <c r="AR402" s="80"/>
      <c r="AS402" s="81"/>
      <c r="AT402" s="82"/>
      <c r="AU402" s="82"/>
      <c r="AV402" s="317"/>
      <c r="AW402" s="317"/>
      <c r="AX402" s="317"/>
      <c r="AY402" s="318"/>
      <c r="AZ402" s="318"/>
      <c r="BA402" s="318"/>
      <c r="BB402" s="318"/>
      <c r="BC402" s="317"/>
      <c r="BD402" s="317"/>
      <c r="BE402" s="317"/>
      <c r="BF402" s="317"/>
      <c r="BG402" s="317"/>
    </row>
    <row r="403" spans="1:59" s="11" customFormat="1" ht="115.5" customHeight="1">
      <c r="A403" s="67" t="s">
        <v>3569</v>
      </c>
      <c r="B403" s="67" t="s">
        <v>23</v>
      </c>
      <c r="C403" s="67" t="s">
        <v>1203</v>
      </c>
      <c r="D403" s="72" t="s">
        <v>1204</v>
      </c>
      <c r="E403" s="67" t="s">
        <v>1205</v>
      </c>
      <c r="F403" s="67" t="s">
        <v>1110</v>
      </c>
      <c r="G403" s="67" t="s">
        <v>24</v>
      </c>
      <c r="H403" s="67">
        <v>0</v>
      </c>
      <c r="I403" s="67">
        <v>470000000</v>
      </c>
      <c r="J403" s="67" t="s">
        <v>25</v>
      </c>
      <c r="K403" s="67" t="s">
        <v>3504</v>
      </c>
      <c r="L403" s="67" t="s">
        <v>26</v>
      </c>
      <c r="M403" s="73" t="s">
        <v>27</v>
      </c>
      <c r="N403" s="67" t="s">
        <v>647</v>
      </c>
      <c r="O403" s="67" t="s">
        <v>28</v>
      </c>
      <c r="P403" s="67" t="s">
        <v>1030</v>
      </c>
      <c r="Q403" s="67" t="s">
        <v>29</v>
      </c>
      <c r="R403" s="67">
        <v>15</v>
      </c>
      <c r="S403" s="74">
        <v>696.42</v>
      </c>
      <c r="T403" s="74">
        <f t="shared" si="45"/>
        <v>10446.299999999999</v>
      </c>
      <c r="U403" s="74">
        <f t="shared" si="46"/>
        <v>11699.856</v>
      </c>
      <c r="V403" s="67"/>
      <c r="W403" s="67" t="s">
        <v>265</v>
      </c>
      <c r="X403" s="67" t="s">
        <v>3205</v>
      </c>
      <c r="Y403" s="75"/>
      <c r="Z403" s="76"/>
      <c r="AA403" s="75"/>
      <c r="AB403" s="77"/>
      <c r="AC403" s="78"/>
      <c r="AD403" s="78"/>
      <c r="AE403" s="78"/>
      <c r="AF403" s="78"/>
      <c r="AG403" s="79"/>
      <c r="AH403" s="75"/>
      <c r="AI403" s="75"/>
      <c r="AJ403" s="76"/>
      <c r="AK403" s="77"/>
      <c r="AL403" s="76"/>
      <c r="AM403" s="75"/>
      <c r="AN403" s="80"/>
      <c r="AO403" s="76"/>
      <c r="AP403" s="80"/>
      <c r="AQ403" s="76"/>
      <c r="AR403" s="80"/>
      <c r="AS403" s="81"/>
      <c r="AT403" s="82"/>
      <c r="AU403" s="82"/>
      <c r="AV403" s="312"/>
      <c r="AW403" s="312"/>
      <c r="AX403" s="312"/>
      <c r="AY403" s="313"/>
      <c r="AZ403" s="313"/>
      <c r="BA403" s="313"/>
      <c r="BB403" s="313"/>
      <c r="BC403" s="312"/>
      <c r="BD403" s="312"/>
      <c r="BE403" s="312"/>
      <c r="BF403" s="312"/>
      <c r="BG403" s="312"/>
    </row>
    <row r="404" spans="1:59" s="37" customFormat="1" ht="102" customHeight="1">
      <c r="A404" s="67" t="s">
        <v>2670</v>
      </c>
      <c r="B404" s="67" t="s">
        <v>23</v>
      </c>
      <c r="C404" s="67" t="s">
        <v>1208</v>
      </c>
      <c r="D404" s="72" t="s">
        <v>1206</v>
      </c>
      <c r="E404" s="67" t="s">
        <v>1207</v>
      </c>
      <c r="F404" s="67" t="s">
        <v>1111</v>
      </c>
      <c r="G404" s="67" t="s">
        <v>24</v>
      </c>
      <c r="H404" s="67">
        <v>0</v>
      </c>
      <c r="I404" s="67">
        <v>470000000</v>
      </c>
      <c r="J404" s="67" t="s">
        <v>25</v>
      </c>
      <c r="K404" s="67" t="s">
        <v>1604</v>
      </c>
      <c r="L404" s="67" t="s">
        <v>26</v>
      </c>
      <c r="M404" s="73" t="s">
        <v>27</v>
      </c>
      <c r="N404" s="67" t="s">
        <v>647</v>
      </c>
      <c r="O404" s="67" t="s">
        <v>28</v>
      </c>
      <c r="P404" s="67" t="s">
        <v>1030</v>
      </c>
      <c r="Q404" s="67" t="s">
        <v>29</v>
      </c>
      <c r="R404" s="67" t="s">
        <v>3150</v>
      </c>
      <c r="S404" s="74">
        <v>2260.5</v>
      </c>
      <c r="T404" s="74">
        <f t="shared" si="45"/>
        <v>0</v>
      </c>
      <c r="U404" s="74">
        <f t="shared" si="46"/>
        <v>0</v>
      </c>
      <c r="V404" s="67"/>
      <c r="W404" s="67" t="s">
        <v>265</v>
      </c>
      <c r="X404" s="67"/>
      <c r="Y404" s="75"/>
      <c r="Z404" s="76"/>
      <c r="AA404" s="75"/>
      <c r="AB404" s="77"/>
      <c r="AC404" s="78"/>
      <c r="AD404" s="78"/>
      <c r="AE404" s="78"/>
      <c r="AF404" s="78"/>
      <c r="AG404" s="79"/>
      <c r="AH404" s="75"/>
      <c r="AI404" s="75"/>
      <c r="AJ404" s="76"/>
      <c r="AK404" s="77"/>
      <c r="AL404" s="76"/>
      <c r="AM404" s="75"/>
      <c r="AN404" s="80"/>
      <c r="AO404" s="76"/>
      <c r="AP404" s="80"/>
      <c r="AQ404" s="76"/>
      <c r="AR404" s="80"/>
      <c r="AS404" s="81"/>
      <c r="AT404" s="82"/>
      <c r="AU404" s="82"/>
      <c r="AV404" s="325"/>
      <c r="AW404" s="325"/>
      <c r="AX404" s="325"/>
      <c r="AY404" s="326"/>
      <c r="AZ404" s="326"/>
      <c r="BA404" s="326"/>
      <c r="BB404" s="326"/>
      <c r="BC404" s="325"/>
      <c r="BD404" s="325"/>
      <c r="BE404" s="325"/>
      <c r="BF404" s="325"/>
      <c r="BG404" s="325"/>
    </row>
    <row r="405" spans="1:59" s="25" customFormat="1" ht="102" customHeight="1">
      <c r="A405" s="67" t="s">
        <v>3570</v>
      </c>
      <c r="B405" s="67" t="s">
        <v>23</v>
      </c>
      <c r="C405" s="67" t="s">
        <v>1208</v>
      </c>
      <c r="D405" s="72" t="s">
        <v>1206</v>
      </c>
      <c r="E405" s="67" t="s">
        <v>1207</v>
      </c>
      <c r="F405" s="67" t="s">
        <v>1111</v>
      </c>
      <c r="G405" s="67" t="s">
        <v>24</v>
      </c>
      <c r="H405" s="67">
        <v>0</v>
      </c>
      <c r="I405" s="67">
        <v>470000000</v>
      </c>
      <c r="J405" s="67" t="s">
        <v>25</v>
      </c>
      <c r="K405" s="67" t="s">
        <v>3504</v>
      </c>
      <c r="L405" s="67" t="s">
        <v>26</v>
      </c>
      <c r="M405" s="73" t="s">
        <v>27</v>
      </c>
      <c r="N405" s="67" t="s">
        <v>647</v>
      </c>
      <c r="O405" s="67" t="s">
        <v>28</v>
      </c>
      <c r="P405" s="67" t="s">
        <v>1030</v>
      </c>
      <c r="Q405" s="67" t="s">
        <v>29</v>
      </c>
      <c r="R405" s="67">
        <v>2</v>
      </c>
      <c r="S405" s="74">
        <v>2260.5</v>
      </c>
      <c r="T405" s="74">
        <f t="shared" si="45"/>
        <v>4521</v>
      </c>
      <c r="U405" s="74">
        <f t="shared" si="46"/>
        <v>5063.5200000000004</v>
      </c>
      <c r="V405" s="67"/>
      <c r="W405" s="67" t="s">
        <v>265</v>
      </c>
      <c r="X405" s="67" t="s">
        <v>3205</v>
      </c>
      <c r="Y405" s="75"/>
      <c r="Z405" s="76"/>
      <c r="AA405" s="75"/>
      <c r="AB405" s="77"/>
      <c r="AC405" s="78"/>
      <c r="AD405" s="78"/>
      <c r="AE405" s="78"/>
      <c r="AF405" s="78"/>
      <c r="AG405" s="79"/>
      <c r="AH405" s="75"/>
      <c r="AI405" s="75"/>
      <c r="AJ405" s="76"/>
      <c r="AK405" s="77"/>
      <c r="AL405" s="76"/>
      <c r="AM405" s="75"/>
      <c r="AN405" s="80"/>
      <c r="AO405" s="76"/>
      <c r="AP405" s="80"/>
      <c r="AQ405" s="76"/>
      <c r="AR405" s="80"/>
      <c r="AS405" s="81"/>
      <c r="AT405" s="82"/>
      <c r="AU405" s="82"/>
      <c r="AV405" s="323"/>
      <c r="AW405" s="323"/>
      <c r="AX405" s="323"/>
      <c r="AY405" s="324"/>
      <c r="AZ405" s="324"/>
      <c r="BA405" s="324"/>
      <c r="BB405" s="324"/>
      <c r="BC405" s="323"/>
      <c r="BD405" s="323"/>
      <c r="BE405" s="323"/>
      <c r="BF405" s="323"/>
      <c r="BG405" s="323"/>
    </row>
    <row r="406" spans="1:59" s="37" customFormat="1" ht="94.5" customHeight="1">
      <c r="A406" s="67" t="s">
        <v>2671</v>
      </c>
      <c r="B406" s="67" t="s">
        <v>23</v>
      </c>
      <c r="C406" s="67" t="s">
        <v>1595</v>
      </c>
      <c r="D406" s="72" t="s">
        <v>1200</v>
      </c>
      <c r="E406" s="67" t="s">
        <v>1596</v>
      </c>
      <c r="F406" s="67" t="s">
        <v>1112</v>
      </c>
      <c r="G406" s="67" t="s">
        <v>24</v>
      </c>
      <c r="H406" s="67">
        <v>0</v>
      </c>
      <c r="I406" s="67">
        <v>470000000</v>
      </c>
      <c r="J406" s="67" t="s">
        <v>25</v>
      </c>
      <c r="K406" s="67" t="s">
        <v>1604</v>
      </c>
      <c r="L406" s="67" t="s">
        <v>26</v>
      </c>
      <c r="M406" s="73" t="s">
        <v>27</v>
      </c>
      <c r="N406" s="67" t="s">
        <v>647</v>
      </c>
      <c r="O406" s="67" t="s">
        <v>28</v>
      </c>
      <c r="P406" s="67" t="s">
        <v>1030</v>
      </c>
      <c r="Q406" s="67" t="s">
        <v>29</v>
      </c>
      <c r="R406" s="67" t="s">
        <v>3150</v>
      </c>
      <c r="S406" s="74">
        <v>2080</v>
      </c>
      <c r="T406" s="74">
        <f t="shared" si="45"/>
        <v>0</v>
      </c>
      <c r="U406" s="74">
        <f t="shared" si="46"/>
        <v>0</v>
      </c>
      <c r="V406" s="67"/>
      <c r="W406" s="67" t="s">
        <v>265</v>
      </c>
      <c r="X406" s="67"/>
      <c r="Y406" s="75"/>
      <c r="Z406" s="76"/>
      <c r="AA406" s="75"/>
      <c r="AB406" s="77"/>
      <c r="AC406" s="78"/>
      <c r="AD406" s="78"/>
      <c r="AE406" s="78"/>
      <c r="AF406" s="78"/>
      <c r="AG406" s="79"/>
      <c r="AH406" s="75"/>
      <c r="AI406" s="75"/>
      <c r="AJ406" s="76"/>
      <c r="AK406" s="77"/>
      <c r="AL406" s="76"/>
      <c r="AM406" s="75"/>
      <c r="AN406" s="80"/>
      <c r="AO406" s="76"/>
      <c r="AP406" s="80"/>
      <c r="AQ406" s="76"/>
      <c r="AR406" s="80"/>
      <c r="AS406" s="81"/>
      <c r="AT406" s="82"/>
      <c r="AU406" s="82"/>
      <c r="AV406" s="325"/>
      <c r="AW406" s="325"/>
      <c r="AX406" s="325"/>
      <c r="AY406" s="326"/>
      <c r="AZ406" s="326"/>
      <c r="BA406" s="326"/>
      <c r="BB406" s="326"/>
      <c r="BC406" s="325"/>
      <c r="BD406" s="325"/>
      <c r="BE406" s="325"/>
      <c r="BF406" s="325"/>
      <c r="BG406" s="325"/>
    </row>
    <row r="407" spans="1:59" s="25" customFormat="1" ht="94.5" customHeight="1">
      <c r="A407" s="67" t="s">
        <v>3571</v>
      </c>
      <c r="B407" s="67" t="s">
        <v>23</v>
      </c>
      <c r="C407" s="67" t="s">
        <v>1595</v>
      </c>
      <c r="D407" s="72" t="s">
        <v>1200</v>
      </c>
      <c r="E407" s="67" t="s">
        <v>1596</v>
      </c>
      <c r="F407" s="67" t="s">
        <v>1112</v>
      </c>
      <c r="G407" s="67" t="s">
        <v>24</v>
      </c>
      <c r="H407" s="67">
        <v>0</v>
      </c>
      <c r="I407" s="67">
        <v>470000000</v>
      </c>
      <c r="J407" s="67" t="s">
        <v>25</v>
      </c>
      <c r="K407" s="67" t="s">
        <v>3504</v>
      </c>
      <c r="L407" s="67" t="s">
        <v>26</v>
      </c>
      <c r="M407" s="73" t="s">
        <v>27</v>
      </c>
      <c r="N407" s="67" t="s">
        <v>647</v>
      </c>
      <c r="O407" s="67" t="s">
        <v>28</v>
      </c>
      <c r="P407" s="67" t="s">
        <v>1030</v>
      </c>
      <c r="Q407" s="67" t="s">
        <v>29</v>
      </c>
      <c r="R407" s="67">
        <v>3</v>
      </c>
      <c r="S407" s="74">
        <v>2080</v>
      </c>
      <c r="T407" s="74">
        <f t="shared" si="45"/>
        <v>6240</v>
      </c>
      <c r="U407" s="74">
        <f t="shared" si="46"/>
        <v>6988.8000000000011</v>
      </c>
      <c r="V407" s="67"/>
      <c r="W407" s="67" t="s">
        <v>265</v>
      </c>
      <c r="X407" s="67" t="s">
        <v>3205</v>
      </c>
      <c r="Y407" s="75"/>
      <c r="Z407" s="76"/>
      <c r="AA407" s="75"/>
      <c r="AB407" s="77"/>
      <c r="AC407" s="78"/>
      <c r="AD407" s="78"/>
      <c r="AE407" s="78"/>
      <c r="AF407" s="78"/>
      <c r="AG407" s="79"/>
      <c r="AH407" s="75"/>
      <c r="AI407" s="75"/>
      <c r="AJ407" s="76"/>
      <c r="AK407" s="77"/>
      <c r="AL407" s="76"/>
      <c r="AM407" s="75"/>
      <c r="AN407" s="80"/>
      <c r="AO407" s="76"/>
      <c r="AP407" s="80"/>
      <c r="AQ407" s="76"/>
      <c r="AR407" s="80"/>
      <c r="AS407" s="81"/>
      <c r="AT407" s="82"/>
      <c r="AU407" s="82"/>
      <c r="AV407" s="323"/>
      <c r="AW407" s="323"/>
      <c r="AX407" s="323"/>
      <c r="AY407" s="324"/>
      <c r="AZ407" s="324"/>
      <c r="BA407" s="324"/>
      <c r="BB407" s="324"/>
      <c r="BC407" s="323"/>
      <c r="BD407" s="323"/>
      <c r="BE407" s="323"/>
      <c r="BF407" s="323"/>
      <c r="BG407" s="323"/>
    </row>
    <row r="408" spans="1:59" s="37" customFormat="1" ht="117.75" customHeight="1">
      <c r="A408" s="67" t="s">
        <v>2672</v>
      </c>
      <c r="B408" s="67" t="s">
        <v>23</v>
      </c>
      <c r="C408" s="67" t="s">
        <v>1595</v>
      </c>
      <c r="D408" s="72" t="s">
        <v>1200</v>
      </c>
      <c r="E408" s="67" t="s">
        <v>1596</v>
      </c>
      <c r="F408" s="67" t="s">
        <v>1113</v>
      </c>
      <c r="G408" s="67" t="s">
        <v>24</v>
      </c>
      <c r="H408" s="67">
        <v>0</v>
      </c>
      <c r="I408" s="67">
        <v>470000000</v>
      </c>
      <c r="J408" s="67" t="s">
        <v>25</v>
      </c>
      <c r="K408" s="67" t="s">
        <v>1604</v>
      </c>
      <c r="L408" s="67" t="s">
        <v>26</v>
      </c>
      <c r="M408" s="73" t="s">
        <v>27</v>
      </c>
      <c r="N408" s="67" t="s">
        <v>647</v>
      </c>
      <c r="O408" s="67" t="s">
        <v>28</v>
      </c>
      <c r="P408" s="67" t="s">
        <v>1030</v>
      </c>
      <c r="Q408" s="67" t="s">
        <v>29</v>
      </c>
      <c r="R408" s="67" t="s">
        <v>3150</v>
      </c>
      <c r="S408" s="74">
        <v>1179.2</v>
      </c>
      <c r="T408" s="74">
        <f t="shared" si="45"/>
        <v>0</v>
      </c>
      <c r="U408" s="74">
        <f t="shared" si="46"/>
        <v>0</v>
      </c>
      <c r="V408" s="67"/>
      <c r="W408" s="67" t="s">
        <v>265</v>
      </c>
      <c r="X408" s="67"/>
      <c r="Y408" s="75"/>
      <c r="Z408" s="76"/>
      <c r="AA408" s="75"/>
      <c r="AB408" s="77"/>
      <c r="AC408" s="78"/>
      <c r="AD408" s="78"/>
      <c r="AE408" s="78"/>
      <c r="AF408" s="78"/>
      <c r="AG408" s="79"/>
      <c r="AH408" s="75"/>
      <c r="AI408" s="75"/>
      <c r="AJ408" s="76"/>
      <c r="AK408" s="77"/>
      <c r="AL408" s="76"/>
      <c r="AM408" s="75"/>
      <c r="AN408" s="80"/>
      <c r="AO408" s="76"/>
      <c r="AP408" s="80"/>
      <c r="AQ408" s="76"/>
      <c r="AR408" s="80"/>
      <c r="AS408" s="81"/>
      <c r="AT408" s="82"/>
      <c r="AU408" s="82"/>
      <c r="AV408" s="325"/>
      <c r="AW408" s="325"/>
      <c r="AX408" s="325"/>
      <c r="AY408" s="326"/>
      <c r="AZ408" s="326"/>
      <c r="BA408" s="326"/>
      <c r="BB408" s="326"/>
      <c r="BC408" s="325"/>
      <c r="BD408" s="325"/>
      <c r="BE408" s="325"/>
      <c r="BF408" s="325"/>
      <c r="BG408" s="325"/>
    </row>
    <row r="409" spans="1:59" s="25" customFormat="1" ht="117.75" customHeight="1">
      <c r="A409" s="67" t="s">
        <v>3572</v>
      </c>
      <c r="B409" s="67" t="s">
        <v>23</v>
      </c>
      <c r="C409" s="67" t="s">
        <v>1595</v>
      </c>
      <c r="D409" s="72" t="s">
        <v>1200</v>
      </c>
      <c r="E409" s="67" t="s">
        <v>1596</v>
      </c>
      <c r="F409" s="67" t="s">
        <v>1113</v>
      </c>
      <c r="G409" s="67" t="s">
        <v>24</v>
      </c>
      <c r="H409" s="67">
        <v>0</v>
      </c>
      <c r="I409" s="67">
        <v>470000000</v>
      </c>
      <c r="J409" s="67" t="s">
        <v>25</v>
      </c>
      <c r="K409" s="67" t="s">
        <v>3504</v>
      </c>
      <c r="L409" s="67" t="s">
        <v>26</v>
      </c>
      <c r="M409" s="73" t="s">
        <v>27</v>
      </c>
      <c r="N409" s="67" t="s">
        <v>647</v>
      </c>
      <c r="O409" s="67" t="s">
        <v>28</v>
      </c>
      <c r="P409" s="67" t="s">
        <v>1030</v>
      </c>
      <c r="Q409" s="67" t="s">
        <v>29</v>
      </c>
      <c r="R409" s="67">
        <v>5</v>
      </c>
      <c r="S409" s="74">
        <v>1179.2</v>
      </c>
      <c r="T409" s="74">
        <f t="shared" si="45"/>
        <v>5896</v>
      </c>
      <c r="U409" s="74">
        <f t="shared" si="46"/>
        <v>6603.52</v>
      </c>
      <c r="V409" s="67"/>
      <c r="W409" s="67" t="s">
        <v>265</v>
      </c>
      <c r="X409" s="67" t="s">
        <v>3205</v>
      </c>
      <c r="Y409" s="75"/>
      <c r="Z409" s="76"/>
      <c r="AA409" s="75"/>
      <c r="AB409" s="77"/>
      <c r="AC409" s="78"/>
      <c r="AD409" s="78"/>
      <c r="AE409" s="78"/>
      <c r="AF409" s="78"/>
      <c r="AG409" s="79"/>
      <c r="AH409" s="75"/>
      <c r="AI409" s="75"/>
      <c r="AJ409" s="76"/>
      <c r="AK409" s="77"/>
      <c r="AL409" s="76"/>
      <c r="AM409" s="75"/>
      <c r="AN409" s="80"/>
      <c r="AO409" s="76"/>
      <c r="AP409" s="80"/>
      <c r="AQ409" s="76"/>
      <c r="AR409" s="80"/>
      <c r="AS409" s="81"/>
      <c r="AT409" s="82"/>
      <c r="AU409" s="82"/>
      <c r="AV409" s="323"/>
      <c r="AW409" s="323"/>
      <c r="AX409" s="323"/>
      <c r="AY409" s="324"/>
      <c r="AZ409" s="324"/>
      <c r="BA409" s="324"/>
      <c r="BB409" s="324"/>
      <c r="BC409" s="323"/>
      <c r="BD409" s="323"/>
      <c r="BE409" s="323"/>
      <c r="BF409" s="323"/>
      <c r="BG409" s="323"/>
    </row>
    <row r="410" spans="1:59" s="37" customFormat="1" ht="100.5" customHeight="1">
      <c r="A410" s="67" t="s">
        <v>2673</v>
      </c>
      <c r="B410" s="67" t="s">
        <v>23</v>
      </c>
      <c r="C410" s="67" t="s">
        <v>1595</v>
      </c>
      <c r="D410" s="72" t="s">
        <v>1200</v>
      </c>
      <c r="E410" s="67" t="s">
        <v>1596</v>
      </c>
      <c r="F410" s="67" t="s">
        <v>1114</v>
      </c>
      <c r="G410" s="67" t="s">
        <v>24</v>
      </c>
      <c r="H410" s="67">
        <v>0</v>
      </c>
      <c r="I410" s="67">
        <v>470000000</v>
      </c>
      <c r="J410" s="67" t="s">
        <v>25</v>
      </c>
      <c r="K410" s="67" t="s">
        <v>1604</v>
      </c>
      <c r="L410" s="67" t="s">
        <v>26</v>
      </c>
      <c r="M410" s="73" t="s">
        <v>27</v>
      </c>
      <c r="N410" s="67" t="s">
        <v>647</v>
      </c>
      <c r="O410" s="67" t="s">
        <v>28</v>
      </c>
      <c r="P410" s="67" t="s">
        <v>1030</v>
      </c>
      <c r="Q410" s="67" t="s">
        <v>29</v>
      </c>
      <c r="R410" s="67" t="s">
        <v>3150</v>
      </c>
      <c r="S410" s="74">
        <v>1139.6000000000001</v>
      </c>
      <c r="T410" s="74">
        <f t="shared" si="45"/>
        <v>0</v>
      </c>
      <c r="U410" s="74">
        <f t="shared" si="46"/>
        <v>0</v>
      </c>
      <c r="V410" s="67"/>
      <c r="W410" s="67" t="s">
        <v>265</v>
      </c>
      <c r="X410" s="67"/>
      <c r="Y410" s="75"/>
      <c r="Z410" s="76"/>
      <c r="AA410" s="75"/>
      <c r="AB410" s="77"/>
      <c r="AC410" s="78"/>
      <c r="AD410" s="78"/>
      <c r="AE410" s="78"/>
      <c r="AF410" s="78"/>
      <c r="AG410" s="79"/>
      <c r="AH410" s="75"/>
      <c r="AI410" s="75"/>
      <c r="AJ410" s="76"/>
      <c r="AK410" s="77"/>
      <c r="AL410" s="76"/>
      <c r="AM410" s="75"/>
      <c r="AN410" s="80"/>
      <c r="AO410" s="76"/>
      <c r="AP410" s="80"/>
      <c r="AQ410" s="76"/>
      <c r="AR410" s="80"/>
      <c r="AS410" s="81"/>
      <c r="AT410" s="82"/>
      <c r="AU410" s="82"/>
      <c r="AV410" s="325"/>
      <c r="AW410" s="325"/>
      <c r="AX410" s="325"/>
      <c r="AY410" s="326"/>
      <c r="AZ410" s="326"/>
      <c r="BA410" s="326"/>
      <c r="BB410" s="326"/>
      <c r="BC410" s="325"/>
      <c r="BD410" s="325"/>
      <c r="BE410" s="325"/>
      <c r="BF410" s="325"/>
      <c r="BG410" s="325"/>
    </row>
    <row r="411" spans="1:59" s="25" customFormat="1" ht="100.5" customHeight="1">
      <c r="A411" s="67" t="s">
        <v>3573</v>
      </c>
      <c r="B411" s="67" t="s">
        <v>23</v>
      </c>
      <c r="C411" s="67" t="s">
        <v>1595</v>
      </c>
      <c r="D411" s="72" t="s">
        <v>1200</v>
      </c>
      <c r="E411" s="67" t="s">
        <v>1596</v>
      </c>
      <c r="F411" s="67" t="s">
        <v>1114</v>
      </c>
      <c r="G411" s="67" t="s">
        <v>24</v>
      </c>
      <c r="H411" s="67">
        <v>0</v>
      </c>
      <c r="I411" s="67">
        <v>470000000</v>
      </c>
      <c r="J411" s="67" t="s">
        <v>25</v>
      </c>
      <c r="K411" s="67" t="s">
        <v>3504</v>
      </c>
      <c r="L411" s="67" t="s">
        <v>26</v>
      </c>
      <c r="M411" s="73" t="s">
        <v>27</v>
      </c>
      <c r="N411" s="67" t="s">
        <v>647</v>
      </c>
      <c r="O411" s="67" t="s">
        <v>28</v>
      </c>
      <c r="P411" s="67" t="s">
        <v>1030</v>
      </c>
      <c r="Q411" s="67" t="s">
        <v>29</v>
      </c>
      <c r="R411" s="67">
        <v>5</v>
      </c>
      <c r="S411" s="74">
        <v>1139.6000000000001</v>
      </c>
      <c r="T411" s="74">
        <f t="shared" si="45"/>
        <v>5698.0000000000009</v>
      </c>
      <c r="U411" s="74">
        <f t="shared" si="46"/>
        <v>6381.760000000002</v>
      </c>
      <c r="V411" s="67"/>
      <c r="W411" s="67" t="s">
        <v>265</v>
      </c>
      <c r="X411" s="67" t="s">
        <v>3205</v>
      </c>
      <c r="Y411" s="75"/>
      <c r="Z411" s="76"/>
      <c r="AA411" s="75"/>
      <c r="AB411" s="77"/>
      <c r="AC411" s="78"/>
      <c r="AD411" s="78"/>
      <c r="AE411" s="78"/>
      <c r="AF411" s="78"/>
      <c r="AG411" s="79"/>
      <c r="AH411" s="75"/>
      <c r="AI411" s="75"/>
      <c r="AJ411" s="76"/>
      <c r="AK411" s="77"/>
      <c r="AL411" s="76"/>
      <c r="AM411" s="75"/>
      <c r="AN411" s="80"/>
      <c r="AO411" s="76"/>
      <c r="AP411" s="80"/>
      <c r="AQ411" s="76"/>
      <c r="AR411" s="80"/>
      <c r="AS411" s="81"/>
      <c r="AT411" s="82"/>
      <c r="AU411" s="82"/>
      <c r="AV411" s="323"/>
      <c r="AW411" s="323"/>
      <c r="AX411" s="323"/>
      <c r="AY411" s="324"/>
      <c r="AZ411" s="324"/>
      <c r="BA411" s="324"/>
      <c r="BB411" s="324"/>
      <c r="BC411" s="323"/>
      <c r="BD411" s="323"/>
      <c r="BE411" s="323"/>
      <c r="BF411" s="323"/>
      <c r="BG411" s="323"/>
    </row>
    <row r="412" spans="1:59" s="37" customFormat="1" ht="100.5" customHeight="1">
      <c r="A412" s="67" t="s">
        <v>2674</v>
      </c>
      <c r="B412" s="67" t="s">
        <v>23</v>
      </c>
      <c r="C412" s="67" t="s">
        <v>1595</v>
      </c>
      <c r="D412" s="72" t="s">
        <v>1200</v>
      </c>
      <c r="E412" s="67" t="s">
        <v>1596</v>
      </c>
      <c r="F412" s="67" t="s">
        <v>1115</v>
      </c>
      <c r="G412" s="67" t="s">
        <v>24</v>
      </c>
      <c r="H412" s="67">
        <v>0</v>
      </c>
      <c r="I412" s="67">
        <v>470000000</v>
      </c>
      <c r="J412" s="67" t="s">
        <v>25</v>
      </c>
      <c r="K412" s="67" t="s">
        <v>1604</v>
      </c>
      <c r="L412" s="67" t="s">
        <v>26</v>
      </c>
      <c r="M412" s="73" t="s">
        <v>27</v>
      </c>
      <c r="N412" s="67" t="s">
        <v>647</v>
      </c>
      <c r="O412" s="67" t="s">
        <v>28</v>
      </c>
      <c r="P412" s="67" t="s">
        <v>1030</v>
      </c>
      <c r="Q412" s="67" t="s">
        <v>29</v>
      </c>
      <c r="R412" s="67" t="s">
        <v>3150</v>
      </c>
      <c r="S412" s="74">
        <v>1139.6000000000001</v>
      </c>
      <c r="T412" s="74">
        <f t="shared" ref="T412:T460" si="47">S412*R412</f>
        <v>0</v>
      </c>
      <c r="U412" s="74">
        <f t="shared" ref="U412:U460" si="48">T412*1.12</f>
        <v>0</v>
      </c>
      <c r="V412" s="67"/>
      <c r="W412" s="67" t="s">
        <v>265</v>
      </c>
      <c r="X412" s="67"/>
      <c r="Y412" s="75"/>
      <c r="Z412" s="76"/>
      <c r="AA412" s="75"/>
      <c r="AB412" s="77"/>
      <c r="AC412" s="78"/>
      <c r="AD412" s="78"/>
      <c r="AE412" s="78"/>
      <c r="AF412" s="78"/>
      <c r="AG412" s="79"/>
      <c r="AH412" s="75"/>
      <c r="AI412" s="75"/>
      <c r="AJ412" s="76"/>
      <c r="AK412" s="77"/>
      <c r="AL412" s="76"/>
      <c r="AM412" s="75"/>
      <c r="AN412" s="80"/>
      <c r="AO412" s="76"/>
      <c r="AP412" s="80"/>
      <c r="AQ412" s="76"/>
      <c r="AR412" s="80"/>
      <c r="AS412" s="81"/>
      <c r="AT412" s="82"/>
      <c r="AU412" s="82"/>
      <c r="AV412" s="325"/>
      <c r="AW412" s="325"/>
      <c r="AX412" s="325"/>
      <c r="AY412" s="326"/>
      <c r="AZ412" s="326"/>
      <c r="BA412" s="326"/>
      <c r="BB412" s="326"/>
      <c r="BC412" s="325"/>
      <c r="BD412" s="325"/>
      <c r="BE412" s="325"/>
      <c r="BF412" s="325"/>
      <c r="BG412" s="325"/>
    </row>
    <row r="413" spans="1:59" s="25" customFormat="1" ht="100.5" customHeight="1">
      <c r="A413" s="67" t="s">
        <v>3574</v>
      </c>
      <c r="B413" s="67" t="s">
        <v>23</v>
      </c>
      <c r="C413" s="67" t="s">
        <v>1595</v>
      </c>
      <c r="D413" s="72" t="s">
        <v>1200</v>
      </c>
      <c r="E413" s="67" t="s">
        <v>1596</v>
      </c>
      <c r="F413" s="67" t="s">
        <v>1115</v>
      </c>
      <c r="G413" s="67" t="s">
        <v>24</v>
      </c>
      <c r="H413" s="67">
        <v>0</v>
      </c>
      <c r="I413" s="67">
        <v>470000000</v>
      </c>
      <c r="J413" s="67" t="s">
        <v>25</v>
      </c>
      <c r="K413" s="67" t="s">
        <v>3504</v>
      </c>
      <c r="L413" s="67" t="s">
        <v>26</v>
      </c>
      <c r="M413" s="73" t="s">
        <v>27</v>
      </c>
      <c r="N413" s="67" t="s">
        <v>647</v>
      </c>
      <c r="O413" s="67" t="s">
        <v>28</v>
      </c>
      <c r="P413" s="67" t="s">
        <v>1030</v>
      </c>
      <c r="Q413" s="67" t="s">
        <v>29</v>
      </c>
      <c r="R413" s="67">
        <v>5</v>
      </c>
      <c r="S413" s="74">
        <v>1139.6000000000001</v>
      </c>
      <c r="T413" s="74">
        <f t="shared" si="47"/>
        <v>5698.0000000000009</v>
      </c>
      <c r="U413" s="74">
        <f t="shared" si="48"/>
        <v>6381.760000000002</v>
      </c>
      <c r="V413" s="67"/>
      <c r="W413" s="67" t="s">
        <v>265</v>
      </c>
      <c r="X413" s="67" t="s">
        <v>3205</v>
      </c>
      <c r="Y413" s="75"/>
      <c r="Z413" s="76"/>
      <c r="AA413" s="75"/>
      <c r="AB413" s="77"/>
      <c r="AC413" s="78"/>
      <c r="AD413" s="78"/>
      <c r="AE413" s="78"/>
      <c r="AF413" s="78"/>
      <c r="AG413" s="79"/>
      <c r="AH413" s="75"/>
      <c r="AI413" s="75"/>
      <c r="AJ413" s="76"/>
      <c r="AK413" s="77"/>
      <c r="AL413" s="76"/>
      <c r="AM413" s="75"/>
      <c r="AN413" s="80"/>
      <c r="AO413" s="76"/>
      <c r="AP413" s="80"/>
      <c r="AQ413" s="76"/>
      <c r="AR413" s="80"/>
      <c r="AS413" s="81"/>
      <c r="AT413" s="82"/>
      <c r="AU413" s="82"/>
      <c r="AV413" s="323"/>
      <c r="AW413" s="323"/>
      <c r="AX413" s="323"/>
      <c r="AY413" s="324"/>
      <c r="AZ413" s="324"/>
      <c r="BA413" s="324"/>
      <c r="BB413" s="324"/>
      <c r="BC413" s="323"/>
      <c r="BD413" s="323"/>
      <c r="BE413" s="323"/>
      <c r="BF413" s="323"/>
      <c r="BG413" s="323"/>
    </row>
    <row r="414" spans="1:59" s="37" customFormat="1" ht="72" customHeight="1">
      <c r="A414" s="67" t="s">
        <v>2675</v>
      </c>
      <c r="B414" s="67" t="s">
        <v>23</v>
      </c>
      <c r="C414" s="442" t="s">
        <v>1515</v>
      </c>
      <c r="D414" s="126" t="s">
        <v>1516</v>
      </c>
      <c r="E414" s="68" t="s">
        <v>1517</v>
      </c>
      <c r="F414" s="67" t="s">
        <v>1116</v>
      </c>
      <c r="G414" s="67" t="s">
        <v>24</v>
      </c>
      <c r="H414" s="67">
        <v>0</v>
      </c>
      <c r="I414" s="67">
        <v>470000000</v>
      </c>
      <c r="J414" s="67" t="s">
        <v>25</v>
      </c>
      <c r="K414" s="67" t="s">
        <v>1604</v>
      </c>
      <c r="L414" s="67" t="s">
        <v>26</v>
      </c>
      <c r="M414" s="73" t="s">
        <v>27</v>
      </c>
      <c r="N414" s="67" t="s">
        <v>647</v>
      </c>
      <c r="O414" s="67" t="s">
        <v>28</v>
      </c>
      <c r="P414" s="67" t="s">
        <v>1030</v>
      </c>
      <c r="Q414" s="67" t="s">
        <v>29</v>
      </c>
      <c r="R414" s="67" t="s">
        <v>3150</v>
      </c>
      <c r="S414" s="74">
        <v>2897.4</v>
      </c>
      <c r="T414" s="74">
        <f t="shared" si="47"/>
        <v>0</v>
      </c>
      <c r="U414" s="74">
        <f t="shared" si="48"/>
        <v>0</v>
      </c>
      <c r="V414" s="67"/>
      <c r="W414" s="67" t="s">
        <v>265</v>
      </c>
      <c r="X414" s="67"/>
      <c r="Y414" s="75"/>
      <c r="Z414" s="76"/>
      <c r="AA414" s="75"/>
      <c r="AB414" s="77"/>
      <c r="AC414" s="78"/>
      <c r="AD414" s="78"/>
      <c r="AE414" s="78"/>
      <c r="AF414" s="78"/>
      <c r="AG414" s="79"/>
      <c r="AH414" s="75"/>
      <c r="AI414" s="75"/>
      <c r="AJ414" s="76"/>
      <c r="AK414" s="77"/>
      <c r="AL414" s="76"/>
      <c r="AM414" s="75"/>
      <c r="AN414" s="80"/>
      <c r="AO414" s="76"/>
      <c r="AP414" s="80"/>
      <c r="AQ414" s="76"/>
      <c r="AR414" s="80"/>
      <c r="AS414" s="81"/>
      <c r="AT414" s="82"/>
      <c r="AU414" s="82"/>
      <c r="AV414" s="325"/>
      <c r="AW414" s="325"/>
      <c r="AX414" s="325"/>
      <c r="AY414" s="326"/>
      <c r="AZ414" s="326"/>
      <c r="BA414" s="326"/>
      <c r="BB414" s="326"/>
      <c r="BC414" s="325"/>
      <c r="BD414" s="325"/>
      <c r="BE414" s="325"/>
      <c r="BF414" s="325"/>
      <c r="BG414" s="325"/>
    </row>
    <row r="415" spans="1:59" s="11" customFormat="1" ht="72" customHeight="1">
      <c r="A415" s="67" t="s">
        <v>3575</v>
      </c>
      <c r="B415" s="67" t="s">
        <v>23</v>
      </c>
      <c r="C415" s="442" t="s">
        <v>1515</v>
      </c>
      <c r="D415" s="126" t="s">
        <v>1516</v>
      </c>
      <c r="E415" s="68" t="s">
        <v>1517</v>
      </c>
      <c r="F415" s="67" t="s">
        <v>1116</v>
      </c>
      <c r="G415" s="67" t="s">
        <v>24</v>
      </c>
      <c r="H415" s="67">
        <v>0</v>
      </c>
      <c r="I415" s="67">
        <v>470000000</v>
      </c>
      <c r="J415" s="67" t="s">
        <v>25</v>
      </c>
      <c r="K415" s="67" t="s">
        <v>3504</v>
      </c>
      <c r="L415" s="67" t="s">
        <v>26</v>
      </c>
      <c r="M415" s="73" t="s">
        <v>27</v>
      </c>
      <c r="N415" s="67" t="s">
        <v>647</v>
      </c>
      <c r="O415" s="67" t="s">
        <v>28</v>
      </c>
      <c r="P415" s="67" t="s">
        <v>1030</v>
      </c>
      <c r="Q415" s="67" t="s">
        <v>29</v>
      </c>
      <c r="R415" s="67">
        <v>10</v>
      </c>
      <c r="S415" s="74">
        <v>2897.4</v>
      </c>
      <c r="T415" s="74">
        <f t="shared" si="47"/>
        <v>28974</v>
      </c>
      <c r="U415" s="74">
        <f t="shared" si="48"/>
        <v>32450.880000000005</v>
      </c>
      <c r="V415" s="67"/>
      <c r="W415" s="67" t="s">
        <v>265</v>
      </c>
      <c r="X415" s="67" t="s">
        <v>3205</v>
      </c>
      <c r="Y415" s="75"/>
      <c r="Z415" s="76"/>
      <c r="AA415" s="75"/>
      <c r="AB415" s="77"/>
      <c r="AC415" s="78"/>
      <c r="AD415" s="78"/>
      <c r="AE415" s="78"/>
      <c r="AF415" s="78"/>
      <c r="AG415" s="79"/>
      <c r="AH415" s="75"/>
      <c r="AI415" s="75"/>
      <c r="AJ415" s="76"/>
      <c r="AK415" s="77"/>
      <c r="AL415" s="76"/>
      <c r="AM415" s="75"/>
      <c r="AN415" s="80"/>
      <c r="AO415" s="76"/>
      <c r="AP415" s="80"/>
      <c r="AQ415" s="76"/>
      <c r="AR415" s="80"/>
      <c r="AS415" s="81"/>
      <c r="AT415" s="82"/>
      <c r="AU415" s="82"/>
      <c r="AV415" s="312"/>
      <c r="AW415" s="312"/>
      <c r="AX415" s="312"/>
      <c r="AY415" s="313"/>
      <c r="AZ415" s="313"/>
      <c r="BA415" s="313"/>
      <c r="BB415" s="313"/>
      <c r="BC415" s="312"/>
      <c r="BD415" s="312"/>
      <c r="BE415" s="312"/>
      <c r="BF415" s="312"/>
      <c r="BG415" s="312"/>
    </row>
    <row r="416" spans="1:59" s="37" customFormat="1" ht="109.5" customHeight="1">
      <c r="A416" s="67" t="s">
        <v>2676</v>
      </c>
      <c r="B416" s="67" t="s">
        <v>23</v>
      </c>
      <c r="C416" s="67" t="s">
        <v>1211</v>
      </c>
      <c r="D416" s="72" t="s">
        <v>1204</v>
      </c>
      <c r="E416" s="67" t="s">
        <v>1210</v>
      </c>
      <c r="F416" s="67" t="s">
        <v>1117</v>
      </c>
      <c r="G416" s="67" t="s">
        <v>24</v>
      </c>
      <c r="H416" s="67">
        <v>0</v>
      </c>
      <c r="I416" s="67">
        <v>470000000</v>
      </c>
      <c r="J416" s="67" t="s">
        <v>25</v>
      </c>
      <c r="K416" s="67" t="s">
        <v>1604</v>
      </c>
      <c r="L416" s="67" t="s">
        <v>26</v>
      </c>
      <c r="M416" s="73" t="s">
        <v>27</v>
      </c>
      <c r="N416" s="67" t="s">
        <v>647</v>
      </c>
      <c r="O416" s="67" t="s">
        <v>28</v>
      </c>
      <c r="P416" s="67" t="s">
        <v>1030</v>
      </c>
      <c r="Q416" s="67" t="s">
        <v>29</v>
      </c>
      <c r="R416" s="67" t="s">
        <v>3150</v>
      </c>
      <c r="S416" s="74">
        <v>255.20000000000002</v>
      </c>
      <c r="T416" s="74">
        <f t="shared" si="47"/>
        <v>0</v>
      </c>
      <c r="U416" s="74">
        <f t="shared" si="48"/>
        <v>0</v>
      </c>
      <c r="V416" s="67"/>
      <c r="W416" s="67" t="s">
        <v>265</v>
      </c>
      <c r="X416" s="67"/>
      <c r="Y416" s="75"/>
      <c r="Z416" s="76"/>
      <c r="AA416" s="75"/>
      <c r="AB416" s="77"/>
      <c r="AC416" s="78"/>
      <c r="AD416" s="78"/>
      <c r="AE416" s="78"/>
      <c r="AF416" s="78"/>
      <c r="AG416" s="79"/>
      <c r="AH416" s="75"/>
      <c r="AI416" s="75"/>
      <c r="AJ416" s="76"/>
      <c r="AK416" s="77"/>
      <c r="AL416" s="76"/>
      <c r="AM416" s="75"/>
      <c r="AN416" s="80"/>
      <c r="AO416" s="76"/>
      <c r="AP416" s="80"/>
      <c r="AQ416" s="76"/>
      <c r="AR416" s="80"/>
      <c r="AS416" s="81"/>
      <c r="AT416" s="82"/>
      <c r="AU416" s="82"/>
      <c r="AV416" s="325"/>
      <c r="AW416" s="325"/>
      <c r="AX416" s="325"/>
      <c r="AY416" s="326"/>
      <c r="AZ416" s="326"/>
      <c r="BA416" s="326"/>
      <c r="BB416" s="326"/>
      <c r="BC416" s="325"/>
      <c r="BD416" s="325"/>
      <c r="BE416" s="325"/>
      <c r="BF416" s="325"/>
      <c r="BG416" s="325"/>
    </row>
    <row r="417" spans="1:67" s="11" customFormat="1" ht="109.5" customHeight="1">
      <c r="A417" s="67" t="s">
        <v>3576</v>
      </c>
      <c r="B417" s="67" t="s">
        <v>23</v>
      </c>
      <c r="C417" s="67" t="s">
        <v>1211</v>
      </c>
      <c r="D417" s="72" t="s">
        <v>1204</v>
      </c>
      <c r="E417" s="67" t="s">
        <v>1210</v>
      </c>
      <c r="F417" s="67" t="s">
        <v>1117</v>
      </c>
      <c r="G417" s="67" t="s">
        <v>24</v>
      </c>
      <c r="H417" s="67">
        <v>0</v>
      </c>
      <c r="I417" s="67">
        <v>470000000</v>
      </c>
      <c r="J417" s="67" t="s">
        <v>25</v>
      </c>
      <c r="K417" s="67" t="s">
        <v>3504</v>
      </c>
      <c r="L417" s="67" t="s">
        <v>26</v>
      </c>
      <c r="M417" s="73" t="s">
        <v>27</v>
      </c>
      <c r="N417" s="67" t="s">
        <v>647</v>
      </c>
      <c r="O417" s="67" t="s">
        <v>28</v>
      </c>
      <c r="P417" s="67" t="s">
        <v>1030</v>
      </c>
      <c r="Q417" s="67" t="s">
        <v>29</v>
      </c>
      <c r="R417" s="67">
        <v>20</v>
      </c>
      <c r="S417" s="74">
        <v>255.20000000000002</v>
      </c>
      <c r="T417" s="74">
        <f t="shared" si="47"/>
        <v>5104</v>
      </c>
      <c r="U417" s="74">
        <f t="shared" si="48"/>
        <v>5716.4800000000005</v>
      </c>
      <c r="V417" s="67"/>
      <c r="W417" s="67" t="s">
        <v>265</v>
      </c>
      <c r="X417" s="67" t="s">
        <v>3205</v>
      </c>
      <c r="Y417" s="75"/>
      <c r="Z417" s="76"/>
      <c r="AA417" s="75"/>
      <c r="AB417" s="77"/>
      <c r="AC417" s="78"/>
      <c r="AD417" s="78"/>
      <c r="AE417" s="78"/>
      <c r="AF417" s="78"/>
      <c r="AG417" s="79"/>
      <c r="AH417" s="75"/>
      <c r="AI417" s="75"/>
      <c r="AJ417" s="76"/>
      <c r="AK417" s="77"/>
      <c r="AL417" s="76"/>
      <c r="AM417" s="75"/>
      <c r="AN417" s="80"/>
      <c r="AO417" s="76"/>
      <c r="AP417" s="80"/>
      <c r="AQ417" s="76"/>
      <c r="AR417" s="80"/>
      <c r="AS417" s="81"/>
      <c r="AT417" s="82"/>
      <c r="AU417" s="82"/>
      <c r="AV417" s="312"/>
      <c r="AW417" s="312"/>
      <c r="AX417" s="312"/>
      <c r="AY417" s="313"/>
      <c r="AZ417" s="313"/>
      <c r="BA417" s="313"/>
      <c r="BB417" s="313"/>
      <c r="BC417" s="312"/>
      <c r="BD417" s="312"/>
      <c r="BE417" s="312"/>
      <c r="BF417" s="312"/>
      <c r="BG417" s="312"/>
    </row>
    <row r="418" spans="1:67" s="37" customFormat="1" ht="127.5" customHeight="1">
      <c r="A418" s="67" t="s">
        <v>2677</v>
      </c>
      <c r="B418" s="67" t="s">
        <v>23</v>
      </c>
      <c r="C418" s="95" t="s">
        <v>1518</v>
      </c>
      <c r="D418" s="438" t="s">
        <v>1519</v>
      </c>
      <c r="E418" s="95" t="s">
        <v>1520</v>
      </c>
      <c r="F418" s="67" t="s">
        <v>1209</v>
      </c>
      <c r="G418" s="67" t="s">
        <v>24</v>
      </c>
      <c r="H418" s="67">
        <v>0</v>
      </c>
      <c r="I418" s="67">
        <v>470000000</v>
      </c>
      <c r="J418" s="67" t="s">
        <v>25</v>
      </c>
      <c r="K418" s="67" t="s">
        <v>1604</v>
      </c>
      <c r="L418" s="67" t="s">
        <v>26</v>
      </c>
      <c r="M418" s="73" t="s">
        <v>27</v>
      </c>
      <c r="N418" s="67" t="s">
        <v>647</v>
      </c>
      <c r="O418" s="67" t="s">
        <v>28</v>
      </c>
      <c r="P418" s="67" t="s">
        <v>1030</v>
      </c>
      <c r="Q418" s="67" t="s">
        <v>29</v>
      </c>
      <c r="R418" s="67" t="s">
        <v>3150</v>
      </c>
      <c r="S418" s="74">
        <v>110</v>
      </c>
      <c r="T418" s="74">
        <f t="shared" si="47"/>
        <v>0</v>
      </c>
      <c r="U418" s="74">
        <f t="shared" si="48"/>
        <v>0</v>
      </c>
      <c r="V418" s="67"/>
      <c r="W418" s="67" t="s">
        <v>265</v>
      </c>
      <c r="X418" s="67"/>
      <c r="Y418" s="75"/>
      <c r="Z418" s="76"/>
      <c r="AA418" s="75"/>
      <c r="AB418" s="77"/>
      <c r="AC418" s="78"/>
      <c r="AD418" s="78"/>
      <c r="AE418" s="78"/>
      <c r="AF418" s="78"/>
      <c r="AG418" s="79"/>
      <c r="AH418" s="75"/>
      <c r="AI418" s="75"/>
      <c r="AJ418" s="76"/>
      <c r="AK418" s="77"/>
      <c r="AL418" s="76"/>
      <c r="AM418" s="75"/>
      <c r="AN418" s="80"/>
      <c r="AO418" s="76"/>
      <c r="AP418" s="80"/>
      <c r="AQ418" s="76"/>
      <c r="AR418" s="80"/>
      <c r="AS418" s="81"/>
      <c r="AT418" s="82"/>
      <c r="AU418" s="82"/>
      <c r="AV418" s="325"/>
      <c r="AW418" s="325"/>
      <c r="AX418" s="325"/>
      <c r="AY418" s="326"/>
      <c r="AZ418" s="326"/>
      <c r="BA418" s="326"/>
      <c r="BB418" s="326"/>
      <c r="BC418" s="325"/>
      <c r="BD418" s="325"/>
      <c r="BE418" s="325"/>
      <c r="BF418" s="325"/>
      <c r="BG418" s="325"/>
    </row>
    <row r="419" spans="1:67" s="25" customFormat="1" ht="127.5" customHeight="1">
      <c r="A419" s="67" t="s">
        <v>3577</v>
      </c>
      <c r="B419" s="67" t="s">
        <v>23</v>
      </c>
      <c r="C419" s="95" t="s">
        <v>1518</v>
      </c>
      <c r="D419" s="438" t="s">
        <v>1519</v>
      </c>
      <c r="E419" s="95" t="s">
        <v>1520</v>
      </c>
      <c r="F419" s="67" t="s">
        <v>1209</v>
      </c>
      <c r="G419" s="67" t="s">
        <v>24</v>
      </c>
      <c r="H419" s="67">
        <v>0</v>
      </c>
      <c r="I419" s="67">
        <v>470000000</v>
      </c>
      <c r="J419" s="67" t="s">
        <v>25</v>
      </c>
      <c r="K419" s="67" t="s">
        <v>3504</v>
      </c>
      <c r="L419" s="67" t="s">
        <v>26</v>
      </c>
      <c r="M419" s="73" t="s">
        <v>27</v>
      </c>
      <c r="N419" s="67" t="s">
        <v>647</v>
      </c>
      <c r="O419" s="67" t="s">
        <v>28</v>
      </c>
      <c r="P419" s="67" t="s">
        <v>1030</v>
      </c>
      <c r="Q419" s="67" t="s">
        <v>29</v>
      </c>
      <c r="R419" s="67">
        <v>60</v>
      </c>
      <c r="S419" s="74">
        <v>110</v>
      </c>
      <c r="T419" s="74">
        <f t="shared" si="47"/>
        <v>6600</v>
      </c>
      <c r="U419" s="74">
        <f t="shared" si="48"/>
        <v>7392.0000000000009</v>
      </c>
      <c r="V419" s="67"/>
      <c r="W419" s="67" t="s">
        <v>265</v>
      </c>
      <c r="X419" s="67" t="s">
        <v>3205</v>
      </c>
      <c r="Y419" s="75"/>
      <c r="Z419" s="76"/>
      <c r="AA419" s="75"/>
      <c r="AB419" s="77"/>
      <c r="AC419" s="78"/>
      <c r="AD419" s="78"/>
      <c r="AE419" s="78"/>
      <c r="AF419" s="78"/>
      <c r="AG419" s="79"/>
      <c r="AH419" s="75"/>
      <c r="AI419" s="75"/>
      <c r="AJ419" s="76"/>
      <c r="AK419" s="77"/>
      <c r="AL419" s="76"/>
      <c r="AM419" s="75"/>
      <c r="AN419" s="80"/>
      <c r="AO419" s="76"/>
      <c r="AP419" s="80"/>
      <c r="AQ419" s="76"/>
      <c r="AR419" s="80"/>
      <c r="AS419" s="81"/>
      <c r="AT419" s="82"/>
      <c r="AU419" s="82"/>
      <c r="AV419" s="323"/>
      <c r="AW419" s="323"/>
      <c r="AX419" s="323"/>
      <c r="AY419" s="324"/>
      <c r="AZ419" s="324"/>
      <c r="BA419" s="324"/>
      <c r="BB419" s="324"/>
      <c r="BC419" s="323"/>
      <c r="BD419" s="323"/>
      <c r="BE419" s="323"/>
      <c r="BF419" s="323"/>
      <c r="BG419" s="323"/>
    </row>
    <row r="420" spans="1:67" s="37" customFormat="1" ht="57" customHeight="1">
      <c r="A420" s="67" t="s">
        <v>2678</v>
      </c>
      <c r="B420" s="67" t="s">
        <v>23</v>
      </c>
      <c r="C420" s="67" t="s">
        <v>711</v>
      </c>
      <c r="D420" s="72" t="s">
        <v>709</v>
      </c>
      <c r="E420" s="67" t="s">
        <v>710</v>
      </c>
      <c r="F420" s="67" t="s">
        <v>701</v>
      </c>
      <c r="G420" s="90" t="s">
        <v>24</v>
      </c>
      <c r="H420" s="97">
        <v>73</v>
      </c>
      <c r="I420" s="98">
        <v>470000000</v>
      </c>
      <c r="J420" s="91" t="s">
        <v>25</v>
      </c>
      <c r="K420" s="443" t="s">
        <v>621</v>
      </c>
      <c r="L420" s="67" t="s">
        <v>26</v>
      </c>
      <c r="M420" s="73" t="s">
        <v>27</v>
      </c>
      <c r="N420" s="67" t="s">
        <v>647</v>
      </c>
      <c r="O420" s="67" t="s">
        <v>28</v>
      </c>
      <c r="P420" s="67" t="s">
        <v>666</v>
      </c>
      <c r="Q420" s="67" t="s">
        <v>665</v>
      </c>
      <c r="R420" s="67" t="s">
        <v>3150</v>
      </c>
      <c r="S420" s="74">
        <v>8000</v>
      </c>
      <c r="T420" s="74">
        <f t="shared" si="47"/>
        <v>0</v>
      </c>
      <c r="U420" s="74">
        <f t="shared" si="48"/>
        <v>0</v>
      </c>
      <c r="V420" s="67" t="s">
        <v>107</v>
      </c>
      <c r="W420" s="67" t="s">
        <v>265</v>
      </c>
      <c r="X420" s="67"/>
      <c r="Y420" s="75"/>
      <c r="Z420" s="76"/>
      <c r="AA420" s="75"/>
      <c r="AB420" s="77"/>
      <c r="AC420" s="78"/>
      <c r="AD420" s="78"/>
      <c r="AE420" s="78"/>
      <c r="AF420" s="78"/>
      <c r="AG420" s="79"/>
      <c r="AH420" s="75"/>
      <c r="AI420" s="75"/>
      <c r="AJ420" s="76"/>
      <c r="AK420" s="77"/>
      <c r="AL420" s="76"/>
      <c r="AM420" s="75"/>
      <c r="AN420" s="80"/>
      <c r="AO420" s="76"/>
      <c r="AP420" s="80"/>
      <c r="AQ420" s="76"/>
      <c r="AR420" s="80"/>
      <c r="AS420" s="81"/>
      <c r="AT420" s="82"/>
      <c r="AU420" s="82"/>
      <c r="AV420" s="325"/>
      <c r="AW420" s="325"/>
      <c r="AX420" s="325"/>
      <c r="AY420" s="326"/>
      <c r="AZ420" s="326"/>
      <c r="BA420" s="326"/>
      <c r="BB420" s="326"/>
      <c r="BC420" s="325"/>
      <c r="BD420" s="325"/>
      <c r="BE420" s="325"/>
      <c r="BF420" s="325"/>
      <c r="BG420" s="325"/>
    </row>
    <row r="421" spans="1:67" s="10" customFormat="1" ht="73.5" customHeight="1">
      <c r="A421" s="67" t="s">
        <v>3388</v>
      </c>
      <c r="B421" s="67" t="s">
        <v>23</v>
      </c>
      <c r="C421" s="67" t="s">
        <v>711</v>
      </c>
      <c r="D421" s="72" t="s">
        <v>709</v>
      </c>
      <c r="E421" s="67" t="s">
        <v>710</v>
      </c>
      <c r="F421" s="67" t="s">
        <v>701</v>
      </c>
      <c r="G421" s="90" t="s">
        <v>24</v>
      </c>
      <c r="H421" s="97">
        <v>73</v>
      </c>
      <c r="I421" s="98">
        <v>470000000</v>
      </c>
      <c r="J421" s="91" t="s">
        <v>25</v>
      </c>
      <c r="K421" s="443" t="s">
        <v>622</v>
      </c>
      <c r="L421" s="67" t="s">
        <v>26</v>
      </c>
      <c r="M421" s="73" t="s">
        <v>27</v>
      </c>
      <c r="N421" s="67" t="s">
        <v>647</v>
      </c>
      <c r="O421" s="67" t="s">
        <v>28</v>
      </c>
      <c r="P421" s="67" t="s">
        <v>666</v>
      </c>
      <c r="Q421" s="67" t="s">
        <v>665</v>
      </c>
      <c r="R421" s="67">
        <v>120</v>
      </c>
      <c r="S421" s="74">
        <v>8000</v>
      </c>
      <c r="T421" s="74">
        <f t="shared" si="47"/>
        <v>960000</v>
      </c>
      <c r="U421" s="74">
        <f t="shared" si="48"/>
        <v>1075200</v>
      </c>
      <c r="V421" s="67"/>
      <c r="W421" s="67" t="s">
        <v>265</v>
      </c>
      <c r="X421" s="67" t="s">
        <v>3389</v>
      </c>
      <c r="Y421" s="429"/>
      <c r="Z421" s="430"/>
      <c r="AA421" s="429"/>
      <c r="AB421" s="77"/>
      <c r="AC421" s="78"/>
      <c r="AD421" s="78"/>
      <c r="AE421" s="78"/>
      <c r="AF421" s="78"/>
      <c r="AG421" s="79"/>
      <c r="AH421" s="75"/>
      <c r="AI421" s="429"/>
      <c r="AJ421" s="431"/>
      <c r="AK421" s="429"/>
      <c r="AL421" s="430"/>
      <c r="AM421" s="75"/>
      <c r="AN421" s="80"/>
      <c r="AO421" s="76"/>
      <c r="AP421" s="80"/>
      <c r="AQ421" s="76"/>
      <c r="AR421" s="80"/>
      <c r="AS421" s="81"/>
      <c r="AT421" s="82"/>
      <c r="AU421" s="82"/>
      <c r="AV421" s="310"/>
      <c r="AW421" s="310"/>
      <c r="AX421" s="310"/>
      <c r="AY421" s="311"/>
      <c r="AZ421" s="311"/>
      <c r="BA421" s="311"/>
      <c r="BB421" s="311"/>
      <c r="BC421" s="310"/>
      <c r="BD421" s="310"/>
      <c r="BE421" s="310"/>
      <c r="BF421" s="310"/>
      <c r="BG421" s="310"/>
    </row>
    <row r="422" spans="1:67" s="37" customFormat="1" ht="68.25" customHeight="1">
      <c r="A422" s="67" t="s">
        <v>2679</v>
      </c>
      <c r="B422" s="67" t="s">
        <v>23</v>
      </c>
      <c r="C422" s="67" t="s">
        <v>715</v>
      </c>
      <c r="D422" s="72" t="s">
        <v>716</v>
      </c>
      <c r="E422" s="67" t="s">
        <v>717</v>
      </c>
      <c r="F422" s="67" t="s">
        <v>702</v>
      </c>
      <c r="G422" s="90" t="s">
        <v>24</v>
      </c>
      <c r="H422" s="97">
        <v>73</v>
      </c>
      <c r="I422" s="98">
        <v>470000000</v>
      </c>
      <c r="J422" s="91" t="s">
        <v>25</v>
      </c>
      <c r="K422" s="443" t="s">
        <v>621</v>
      </c>
      <c r="L422" s="99" t="s">
        <v>26</v>
      </c>
      <c r="M422" s="90" t="s">
        <v>27</v>
      </c>
      <c r="N422" s="100" t="s">
        <v>647</v>
      </c>
      <c r="O422" s="69" t="s">
        <v>28</v>
      </c>
      <c r="P422" s="101" t="s">
        <v>666</v>
      </c>
      <c r="Q422" s="69" t="s">
        <v>665</v>
      </c>
      <c r="R422" s="67" t="s">
        <v>3150</v>
      </c>
      <c r="S422" s="74">
        <v>14000</v>
      </c>
      <c r="T422" s="74">
        <f t="shared" si="47"/>
        <v>0</v>
      </c>
      <c r="U422" s="74">
        <f t="shared" si="48"/>
        <v>0</v>
      </c>
      <c r="V422" s="67" t="s">
        <v>107</v>
      </c>
      <c r="W422" s="67" t="s">
        <v>265</v>
      </c>
      <c r="X422" s="67"/>
      <c r="Y422" s="75"/>
      <c r="Z422" s="76"/>
      <c r="AA422" s="75"/>
      <c r="AB422" s="77"/>
      <c r="AC422" s="78"/>
      <c r="AD422" s="78"/>
      <c r="AE422" s="78"/>
      <c r="AF422" s="78"/>
      <c r="AG422" s="79"/>
      <c r="AH422" s="75"/>
      <c r="AI422" s="75"/>
      <c r="AJ422" s="76"/>
      <c r="AK422" s="77"/>
      <c r="AL422" s="76"/>
      <c r="AM422" s="75"/>
      <c r="AN422" s="80"/>
      <c r="AO422" s="76"/>
      <c r="AP422" s="80"/>
      <c r="AQ422" s="76"/>
      <c r="AR422" s="80"/>
      <c r="AS422" s="81"/>
      <c r="AT422" s="82"/>
      <c r="AU422" s="82"/>
      <c r="AV422" s="325"/>
      <c r="AW422" s="325"/>
      <c r="AX422" s="325"/>
      <c r="AY422" s="326"/>
      <c r="AZ422" s="326"/>
      <c r="BA422" s="326"/>
      <c r="BB422" s="326"/>
      <c r="BC422" s="325"/>
      <c r="BD422" s="325"/>
      <c r="BE422" s="325"/>
      <c r="BF422" s="325"/>
      <c r="BG422" s="325"/>
    </row>
    <row r="423" spans="1:67" s="10" customFormat="1" ht="68.25" customHeight="1">
      <c r="A423" s="67" t="s">
        <v>3390</v>
      </c>
      <c r="B423" s="67" t="s">
        <v>23</v>
      </c>
      <c r="C423" s="67" t="s">
        <v>715</v>
      </c>
      <c r="D423" s="72" t="s">
        <v>716</v>
      </c>
      <c r="E423" s="67" t="s">
        <v>717</v>
      </c>
      <c r="F423" s="67" t="s">
        <v>702</v>
      </c>
      <c r="G423" s="90" t="s">
        <v>24</v>
      </c>
      <c r="H423" s="97">
        <v>73</v>
      </c>
      <c r="I423" s="98">
        <v>470000000</v>
      </c>
      <c r="J423" s="91" t="s">
        <v>25</v>
      </c>
      <c r="K423" s="443" t="s">
        <v>622</v>
      </c>
      <c r="L423" s="99" t="s">
        <v>26</v>
      </c>
      <c r="M423" s="90" t="s">
        <v>27</v>
      </c>
      <c r="N423" s="100" t="s">
        <v>647</v>
      </c>
      <c r="O423" s="69" t="s">
        <v>28</v>
      </c>
      <c r="P423" s="101" t="s">
        <v>666</v>
      </c>
      <c r="Q423" s="69" t="s">
        <v>665</v>
      </c>
      <c r="R423" s="67">
        <v>60</v>
      </c>
      <c r="S423" s="74">
        <v>14000</v>
      </c>
      <c r="T423" s="74">
        <f t="shared" si="47"/>
        <v>840000</v>
      </c>
      <c r="U423" s="74">
        <f t="shared" si="48"/>
        <v>940800.00000000012</v>
      </c>
      <c r="V423" s="67"/>
      <c r="W423" s="67" t="s">
        <v>265</v>
      </c>
      <c r="X423" s="67" t="s">
        <v>3389</v>
      </c>
      <c r="Y423" s="429"/>
      <c r="Z423" s="430"/>
      <c r="AA423" s="429"/>
      <c r="AB423" s="77"/>
      <c r="AC423" s="78"/>
      <c r="AD423" s="78"/>
      <c r="AE423" s="78"/>
      <c r="AF423" s="78"/>
      <c r="AG423" s="79"/>
      <c r="AH423" s="75"/>
      <c r="AI423" s="75"/>
      <c r="AJ423" s="76"/>
      <c r="AK423" s="77"/>
      <c r="AL423" s="76"/>
      <c r="AM423" s="75"/>
      <c r="AN423" s="80"/>
      <c r="AO423" s="76"/>
      <c r="AP423" s="80"/>
      <c r="AQ423" s="76"/>
      <c r="AR423" s="80"/>
      <c r="AS423" s="81"/>
      <c r="AT423" s="82"/>
      <c r="AU423" s="82"/>
      <c r="AV423" s="310"/>
      <c r="AW423" s="310"/>
      <c r="AX423" s="310"/>
      <c r="AY423" s="311"/>
      <c r="AZ423" s="311"/>
      <c r="BA423" s="311"/>
      <c r="BB423" s="311"/>
      <c r="BC423" s="310"/>
      <c r="BD423" s="310"/>
      <c r="BE423" s="310"/>
      <c r="BF423" s="310"/>
      <c r="BG423" s="310"/>
    </row>
    <row r="424" spans="1:67" s="37" customFormat="1" ht="117.75" customHeight="1">
      <c r="A424" s="67" t="s">
        <v>2680</v>
      </c>
      <c r="B424" s="67" t="s">
        <v>23</v>
      </c>
      <c r="C424" s="67" t="s">
        <v>711</v>
      </c>
      <c r="D424" s="72" t="s">
        <v>709</v>
      </c>
      <c r="E424" s="67" t="s">
        <v>710</v>
      </c>
      <c r="F424" s="67" t="s">
        <v>704</v>
      </c>
      <c r="G424" s="90" t="s">
        <v>24</v>
      </c>
      <c r="H424" s="97">
        <v>73</v>
      </c>
      <c r="I424" s="98">
        <v>470000000</v>
      </c>
      <c r="J424" s="91" t="s">
        <v>25</v>
      </c>
      <c r="K424" s="443" t="s">
        <v>621</v>
      </c>
      <c r="L424" s="99" t="s">
        <v>26</v>
      </c>
      <c r="M424" s="90" t="s">
        <v>27</v>
      </c>
      <c r="N424" s="100" t="s">
        <v>647</v>
      </c>
      <c r="O424" s="69" t="s">
        <v>28</v>
      </c>
      <c r="P424" s="101" t="s">
        <v>666</v>
      </c>
      <c r="Q424" s="69" t="s">
        <v>665</v>
      </c>
      <c r="R424" s="67">
        <v>0</v>
      </c>
      <c r="S424" s="74">
        <v>10407.608695652174</v>
      </c>
      <c r="T424" s="74">
        <f t="shared" si="47"/>
        <v>0</v>
      </c>
      <c r="U424" s="74">
        <f t="shared" si="48"/>
        <v>0</v>
      </c>
      <c r="V424" s="67" t="s">
        <v>107</v>
      </c>
      <c r="W424" s="67" t="s">
        <v>265</v>
      </c>
      <c r="X424" s="67"/>
      <c r="Y424" s="75"/>
      <c r="Z424" s="76"/>
      <c r="AA424" s="78"/>
      <c r="AB424" s="77"/>
      <c r="AC424" s="78"/>
      <c r="AD424" s="78"/>
      <c r="AE424" s="78"/>
      <c r="AF424" s="78"/>
      <c r="AG424" s="79"/>
      <c r="AH424" s="75"/>
      <c r="AI424" s="75"/>
      <c r="AJ424" s="76"/>
      <c r="AK424" s="77"/>
      <c r="AL424" s="76"/>
      <c r="AM424" s="75"/>
      <c r="AN424" s="80"/>
      <c r="AO424" s="76"/>
      <c r="AP424" s="80"/>
      <c r="AQ424" s="76"/>
      <c r="AR424" s="80"/>
      <c r="AS424" s="81"/>
      <c r="AT424" s="82"/>
      <c r="AU424" s="82"/>
      <c r="AV424" s="325"/>
      <c r="AW424" s="325"/>
      <c r="AX424" s="325"/>
      <c r="AY424" s="326"/>
      <c r="AZ424" s="326"/>
      <c r="BA424" s="326"/>
      <c r="BB424" s="326"/>
      <c r="BC424" s="325"/>
      <c r="BD424" s="325"/>
      <c r="BE424" s="325"/>
      <c r="BF424" s="325"/>
      <c r="BG424" s="325"/>
    </row>
    <row r="425" spans="1:67" s="10" customFormat="1" ht="96" customHeight="1">
      <c r="A425" s="67" t="s">
        <v>3178</v>
      </c>
      <c r="B425" s="67" t="s">
        <v>23</v>
      </c>
      <c r="C425" s="67" t="s">
        <v>711</v>
      </c>
      <c r="D425" s="72" t="s">
        <v>709</v>
      </c>
      <c r="E425" s="67" t="s">
        <v>710</v>
      </c>
      <c r="F425" s="67" t="s">
        <v>704</v>
      </c>
      <c r="G425" s="90" t="s">
        <v>24</v>
      </c>
      <c r="H425" s="97">
        <v>73</v>
      </c>
      <c r="I425" s="98">
        <v>470000000</v>
      </c>
      <c r="J425" s="91" t="s">
        <v>25</v>
      </c>
      <c r="K425" s="443" t="s">
        <v>622</v>
      </c>
      <c r="L425" s="99" t="s">
        <v>26</v>
      </c>
      <c r="M425" s="90" t="s">
        <v>27</v>
      </c>
      <c r="N425" s="100" t="s">
        <v>647</v>
      </c>
      <c r="O425" s="69" t="s">
        <v>28</v>
      </c>
      <c r="P425" s="101" t="s">
        <v>666</v>
      </c>
      <c r="Q425" s="69" t="s">
        <v>665</v>
      </c>
      <c r="R425" s="67" t="s">
        <v>3343</v>
      </c>
      <c r="S425" s="74">
        <v>10117.1875</v>
      </c>
      <c r="T425" s="74">
        <f t="shared" si="47"/>
        <v>404687.5</v>
      </c>
      <c r="U425" s="74">
        <f t="shared" si="48"/>
        <v>453250.00000000006</v>
      </c>
      <c r="V425" s="67"/>
      <c r="W425" s="67" t="s">
        <v>265</v>
      </c>
      <c r="X425" s="67" t="s">
        <v>3392</v>
      </c>
      <c r="Y425" s="429"/>
      <c r="Z425" s="430"/>
      <c r="AA425" s="429"/>
      <c r="AB425" s="77"/>
      <c r="AC425" s="78"/>
      <c r="AD425" s="78"/>
      <c r="AE425" s="78"/>
      <c r="AF425" s="78"/>
      <c r="AG425" s="79"/>
      <c r="AH425" s="75"/>
      <c r="AI425" s="75"/>
      <c r="AJ425" s="76"/>
      <c r="AK425" s="77"/>
      <c r="AL425" s="76"/>
      <c r="AM425" s="75"/>
      <c r="AN425" s="80"/>
      <c r="AO425" s="76"/>
      <c r="AP425" s="80"/>
      <c r="AQ425" s="76"/>
      <c r="AR425" s="80"/>
      <c r="AS425" s="81"/>
      <c r="AT425" s="82"/>
      <c r="AU425" s="82"/>
      <c r="AV425" s="310"/>
      <c r="AW425" s="310"/>
      <c r="AX425" s="310"/>
      <c r="AY425" s="311"/>
      <c r="AZ425" s="311"/>
      <c r="BA425" s="311"/>
      <c r="BB425" s="311"/>
      <c r="BC425" s="310"/>
      <c r="BD425" s="310"/>
      <c r="BE425" s="310"/>
      <c r="BF425" s="310"/>
      <c r="BG425" s="310"/>
    </row>
    <row r="426" spans="1:67" s="37" customFormat="1" ht="125.25" customHeight="1">
      <c r="A426" s="67" t="s">
        <v>2681</v>
      </c>
      <c r="B426" s="67" t="s">
        <v>23</v>
      </c>
      <c r="C426" s="67" t="s">
        <v>715</v>
      </c>
      <c r="D426" s="72" t="s">
        <v>716</v>
      </c>
      <c r="E426" s="67" t="s">
        <v>717</v>
      </c>
      <c r="F426" s="67" t="s">
        <v>705</v>
      </c>
      <c r="G426" s="90" t="s">
        <v>24</v>
      </c>
      <c r="H426" s="97">
        <v>73</v>
      </c>
      <c r="I426" s="98">
        <v>470000000</v>
      </c>
      <c r="J426" s="91" t="s">
        <v>25</v>
      </c>
      <c r="K426" s="443" t="s">
        <v>621</v>
      </c>
      <c r="L426" s="99" t="s">
        <v>26</v>
      </c>
      <c r="M426" s="90" t="s">
        <v>27</v>
      </c>
      <c r="N426" s="100" t="s">
        <v>647</v>
      </c>
      <c r="O426" s="69" t="s">
        <v>28</v>
      </c>
      <c r="P426" s="101" t="s">
        <v>666</v>
      </c>
      <c r="Q426" s="69" t="s">
        <v>665</v>
      </c>
      <c r="R426" s="67">
        <v>0</v>
      </c>
      <c r="S426" s="74">
        <v>16516.580952380951</v>
      </c>
      <c r="T426" s="74">
        <f t="shared" si="47"/>
        <v>0</v>
      </c>
      <c r="U426" s="74">
        <f t="shared" si="48"/>
        <v>0</v>
      </c>
      <c r="V426" s="67" t="s">
        <v>107</v>
      </c>
      <c r="W426" s="67" t="s">
        <v>265</v>
      </c>
      <c r="X426" s="67"/>
      <c r="Y426" s="77"/>
      <c r="Z426" s="76"/>
      <c r="AA426" s="75"/>
      <c r="AB426" s="77"/>
      <c r="AC426" s="78"/>
      <c r="AD426" s="78"/>
      <c r="AE426" s="78"/>
      <c r="AF426" s="78"/>
      <c r="AG426" s="79"/>
      <c r="AH426" s="75"/>
      <c r="AI426" s="75"/>
      <c r="AJ426" s="76"/>
      <c r="AK426" s="77"/>
      <c r="AL426" s="76"/>
      <c r="AM426" s="75"/>
      <c r="AN426" s="80"/>
      <c r="AO426" s="76"/>
      <c r="AP426" s="80"/>
      <c r="AQ426" s="76"/>
      <c r="AR426" s="80"/>
      <c r="AS426" s="81"/>
      <c r="AT426" s="82"/>
      <c r="AU426" s="82"/>
      <c r="AV426" s="325"/>
      <c r="AW426" s="325"/>
      <c r="AX426" s="325"/>
      <c r="AY426" s="326"/>
      <c r="AZ426" s="326"/>
      <c r="BA426" s="326"/>
      <c r="BB426" s="326"/>
      <c r="BC426" s="325"/>
      <c r="BD426" s="325"/>
      <c r="BE426" s="325"/>
      <c r="BF426" s="325"/>
      <c r="BG426" s="325"/>
    </row>
    <row r="427" spans="1:67" s="10" customFormat="1" ht="107.25" customHeight="1">
      <c r="A427" s="67" t="s">
        <v>3179</v>
      </c>
      <c r="B427" s="67" t="s">
        <v>23</v>
      </c>
      <c r="C427" s="67" t="s">
        <v>715</v>
      </c>
      <c r="D427" s="72" t="s">
        <v>716</v>
      </c>
      <c r="E427" s="67" t="s">
        <v>717</v>
      </c>
      <c r="F427" s="67" t="s">
        <v>705</v>
      </c>
      <c r="G427" s="90" t="s">
        <v>24</v>
      </c>
      <c r="H427" s="97">
        <v>73</v>
      </c>
      <c r="I427" s="98">
        <v>470000000</v>
      </c>
      <c r="J427" s="91" t="s">
        <v>25</v>
      </c>
      <c r="K427" s="443" t="s">
        <v>622</v>
      </c>
      <c r="L427" s="99" t="s">
        <v>26</v>
      </c>
      <c r="M427" s="90" t="s">
        <v>27</v>
      </c>
      <c r="N427" s="100" t="s">
        <v>647</v>
      </c>
      <c r="O427" s="69" t="s">
        <v>28</v>
      </c>
      <c r="P427" s="101" t="s">
        <v>666</v>
      </c>
      <c r="Q427" s="69" t="s">
        <v>665</v>
      </c>
      <c r="R427" s="67" t="s">
        <v>3344</v>
      </c>
      <c r="S427" s="74">
        <v>16224.445517241378</v>
      </c>
      <c r="T427" s="74">
        <f t="shared" si="47"/>
        <v>470508.92</v>
      </c>
      <c r="U427" s="74">
        <f t="shared" si="48"/>
        <v>526969.99040000001</v>
      </c>
      <c r="V427" s="67"/>
      <c r="W427" s="67" t="s">
        <v>265</v>
      </c>
      <c r="X427" s="67" t="s">
        <v>3392</v>
      </c>
      <c r="Y427" s="429"/>
      <c r="Z427" s="430"/>
      <c r="AA427" s="429"/>
      <c r="AB427" s="77"/>
      <c r="AC427" s="78"/>
      <c r="AD427" s="78"/>
      <c r="AE427" s="78"/>
      <c r="AF427" s="78"/>
      <c r="AG427" s="79"/>
      <c r="AH427" s="75"/>
      <c r="AI427" s="75"/>
      <c r="AJ427" s="76"/>
      <c r="AK427" s="77"/>
      <c r="AL427" s="76"/>
      <c r="AM427" s="75"/>
      <c r="AN427" s="80"/>
      <c r="AO427" s="76"/>
      <c r="AP427" s="80"/>
      <c r="AQ427" s="76"/>
      <c r="AR427" s="80"/>
      <c r="AS427" s="81"/>
      <c r="AT427" s="82"/>
      <c r="AU427" s="82"/>
      <c r="AV427" s="310"/>
      <c r="AW427" s="310"/>
      <c r="AX427" s="310"/>
      <c r="AY427" s="311"/>
      <c r="AZ427" s="311"/>
      <c r="BA427" s="311"/>
      <c r="BB427" s="311"/>
      <c r="BC427" s="310"/>
      <c r="BD427" s="310"/>
      <c r="BE427" s="310"/>
      <c r="BF427" s="310"/>
      <c r="BG427" s="310"/>
    </row>
    <row r="428" spans="1:67" s="54" customFormat="1" ht="90.75" customHeight="1">
      <c r="A428" s="90" t="s">
        <v>2682</v>
      </c>
      <c r="B428" s="90" t="s">
        <v>23</v>
      </c>
      <c r="C428" s="435" t="s">
        <v>714</v>
      </c>
      <c r="D428" s="647" t="s">
        <v>712</v>
      </c>
      <c r="E428" s="91" t="s">
        <v>713</v>
      </c>
      <c r="F428" s="91" t="s">
        <v>708</v>
      </c>
      <c r="G428" s="90" t="s">
        <v>24</v>
      </c>
      <c r="H428" s="97">
        <v>73</v>
      </c>
      <c r="I428" s="98">
        <v>470000000</v>
      </c>
      <c r="J428" s="91" t="s">
        <v>25</v>
      </c>
      <c r="K428" s="443" t="s">
        <v>621</v>
      </c>
      <c r="L428" s="99" t="s">
        <v>26</v>
      </c>
      <c r="M428" s="90" t="s">
        <v>27</v>
      </c>
      <c r="N428" s="100" t="s">
        <v>647</v>
      </c>
      <c r="O428" s="69" t="s">
        <v>28</v>
      </c>
      <c r="P428" s="101" t="s">
        <v>666</v>
      </c>
      <c r="Q428" s="69" t="s">
        <v>665</v>
      </c>
      <c r="R428" s="435" t="s">
        <v>3150</v>
      </c>
      <c r="S428" s="104">
        <v>8500</v>
      </c>
      <c r="T428" s="103">
        <f t="shared" si="47"/>
        <v>0</v>
      </c>
      <c r="U428" s="103">
        <f t="shared" si="48"/>
        <v>0</v>
      </c>
      <c r="V428" s="444" t="s">
        <v>107</v>
      </c>
      <c r="W428" s="435" t="s">
        <v>265</v>
      </c>
      <c r="X428" s="90"/>
      <c r="Y428" s="82"/>
      <c r="Z428" s="436"/>
      <c r="AA428" s="82"/>
      <c r="AB428" s="445"/>
      <c r="AC428" s="436"/>
      <c r="AD428" s="436"/>
      <c r="AE428" s="436"/>
      <c r="AF428" s="436"/>
      <c r="AG428" s="83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325"/>
      <c r="AW428" s="325"/>
      <c r="AX428" s="325"/>
      <c r="AY428" s="326"/>
      <c r="AZ428" s="326"/>
      <c r="BA428" s="326"/>
      <c r="BB428" s="326"/>
      <c r="BC428" s="325"/>
      <c r="BD428" s="325"/>
      <c r="BE428" s="325"/>
      <c r="BF428" s="325"/>
      <c r="BG428" s="325"/>
      <c r="BH428" s="37"/>
      <c r="BI428" s="37"/>
      <c r="BJ428" s="37"/>
      <c r="BK428" s="37"/>
      <c r="BL428" s="37"/>
      <c r="BM428" s="37"/>
      <c r="BN428" s="37"/>
      <c r="BO428" s="37"/>
    </row>
    <row r="429" spans="1:67" s="16" customFormat="1" ht="90.75" customHeight="1">
      <c r="A429" s="90" t="s">
        <v>3395</v>
      </c>
      <c r="B429" s="90" t="s">
        <v>23</v>
      </c>
      <c r="C429" s="435" t="s">
        <v>714</v>
      </c>
      <c r="D429" s="647" t="s">
        <v>712</v>
      </c>
      <c r="E429" s="91" t="s">
        <v>713</v>
      </c>
      <c r="F429" s="91" t="s">
        <v>708</v>
      </c>
      <c r="G429" s="90" t="s">
        <v>24</v>
      </c>
      <c r="H429" s="97">
        <v>73</v>
      </c>
      <c r="I429" s="98">
        <v>470000000</v>
      </c>
      <c r="J429" s="91" t="s">
        <v>25</v>
      </c>
      <c r="K429" s="443" t="s">
        <v>622</v>
      </c>
      <c r="L429" s="99" t="s">
        <v>26</v>
      </c>
      <c r="M429" s="90" t="s">
        <v>27</v>
      </c>
      <c r="N429" s="100" t="s">
        <v>647</v>
      </c>
      <c r="O429" s="69" t="s">
        <v>28</v>
      </c>
      <c r="P429" s="101" t="s">
        <v>666</v>
      </c>
      <c r="Q429" s="69" t="s">
        <v>665</v>
      </c>
      <c r="R429" s="435">
        <v>10</v>
      </c>
      <c r="S429" s="104">
        <v>8500</v>
      </c>
      <c r="T429" s="103">
        <f t="shared" si="47"/>
        <v>85000</v>
      </c>
      <c r="U429" s="103">
        <f t="shared" si="48"/>
        <v>95200.000000000015</v>
      </c>
      <c r="V429" s="444"/>
      <c r="W429" s="435" t="s">
        <v>265</v>
      </c>
      <c r="X429" s="90">
        <v>11.22</v>
      </c>
      <c r="Y429" s="178"/>
      <c r="Z429" s="446"/>
      <c r="AA429" s="354"/>
      <c r="AB429" s="447"/>
      <c r="AC429" s="356"/>
      <c r="AD429" s="356"/>
      <c r="AE429" s="356"/>
      <c r="AF429" s="356"/>
      <c r="AG429" s="448"/>
      <c r="AH429" s="178"/>
      <c r="AI429" s="178"/>
      <c r="AJ429" s="446"/>
      <c r="AK429" s="178"/>
      <c r="AL429" s="178"/>
      <c r="AM429" s="178"/>
      <c r="AN429" s="178"/>
      <c r="AO429" s="82"/>
      <c r="AP429" s="82"/>
      <c r="AQ429" s="82"/>
      <c r="AR429" s="82"/>
      <c r="AS429" s="82"/>
      <c r="AT429" s="82"/>
      <c r="AU429" s="82"/>
      <c r="AV429" s="360"/>
      <c r="AW429" s="360"/>
      <c r="AX429" s="360"/>
      <c r="AY429" s="361"/>
      <c r="AZ429" s="361"/>
      <c r="BA429" s="361"/>
      <c r="BB429" s="361"/>
      <c r="BC429" s="360"/>
      <c r="BD429" s="360"/>
      <c r="BE429" s="360"/>
      <c r="BF429" s="360"/>
      <c r="BG429" s="360"/>
      <c r="BH429" s="9"/>
      <c r="BI429" s="9"/>
      <c r="BJ429" s="9"/>
      <c r="BK429" s="9"/>
      <c r="BL429" s="9"/>
      <c r="BM429" s="9"/>
      <c r="BN429" s="9"/>
      <c r="BO429" s="9"/>
    </row>
    <row r="430" spans="1:67" s="40" customFormat="1" ht="60.75" customHeight="1">
      <c r="A430" s="90" t="s">
        <v>2683</v>
      </c>
      <c r="B430" s="91" t="s">
        <v>23</v>
      </c>
      <c r="C430" s="166" t="s">
        <v>714</v>
      </c>
      <c r="D430" s="161" t="s">
        <v>712</v>
      </c>
      <c r="E430" s="176" t="s">
        <v>713</v>
      </c>
      <c r="F430" s="177" t="s">
        <v>3312</v>
      </c>
      <c r="G430" s="90" t="s">
        <v>24</v>
      </c>
      <c r="H430" s="97">
        <v>73</v>
      </c>
      <c r="I430" s="98">
        <v>470000000</v>
      </c>
      <c r="J430" s="91" t="s">
        <v>25</v>
      </c>
      <c r="K430" s="443" t="s">
        <v>621</v>
      </c>
      <c r="L430" s="99" t="s">
        <v>26</v>
      </c>
      <c r="M430" s="90" t="s">
        <v>27</v>
      </c>
      <c r="N430" s="100" t="s">
        <v>647</v>
      </c>
      <c r="O430" s="69" t="s">
        <v>28</v>
      </c>
      <c r="P430" s="101" t="s">
        <v>666</v>
      </c>
      <c r="Q430" s="69" t="s">
        <v>665</v>
      </c>
      <c r="R430" s="167" t="s">
        <v>3150</v>
      </c>
      <c r="S430" s="103">
        <v>9300</v>
      </c>
      <c r="T430" s="104">
        <f t="shared" si="47"/>
        <v>0</v>
      </c>
      <c r="U430" s="104">
        <f t="shared" si="48"/>
        <v>0</v>
      </c>
      <c r="V430" s="90" t="s">
        <v>107</v>
      </c>
      <c r="W430" s="109" t="s">
        <v>265</v>
      </c>
      <c r="X430" s="67"/>
      <c r="Y430" s="180"/>
      <c r="Z430" s="180"/>
      <c r="AA430" s="180"/>
      <c r="AB430" s="198"/>
      <c r="AC430" s="199"/>
      <c r="AD430" s="199"/>
      <c r="AE430" s="199"/>
      <c r="AF430" s="199"/>
      <c r="AG430" s="179"/>
      <c r="AH430" s="180"/>
      <c r="AI430" s="180"/>
      <c r="AJ430" s="180"/>
      <c r="AK430" s="180"/>
      <c r="AL430" s="180"/>
      <c r="AM430" s="180"/>
      <c r="AN430" s="180"/>
      <c r="AO430" s="180"/>
      <c r="AP430" s="180"/>
      <c r="AQ430" s="180"/>
      <c r="AR430" s="180"/>
      <c r="AS430" s="180"/>
      <c r="AT430" s="180"/>
      <c r="AU430" s="180"/>
      <c r="AV430" s="327"/>
      <c r="AW430" s="327"/>
      <c r="AX430" s="327"/>
      <c r="AY430" s="327"/>
      <c r="AZ430" s="327"/>
      <c r="BA430" s="327"/>
      <c r="BB430" s="327"/>
      <c r="BC430" s="327"/>
      <c r="BD430" s="327"/>
      <c r="BE430" s="327"/>
      <c r="BF430" s="327"/>
      <c r="BG430" s="327"/>
    </row>
    <row r="431" spans="1:67" s="40" customFormat="1" ht="75" customHeight="1">
      <c r="A431" s="90" t="s">
        <v>2684</v>
      </c>
      <c r="B431" s="91" t="s">
        <v>23</v>
      </c>
      <c r="C431" s="166" t="s">
        <v>3225</v>
      </c>
      <c r="D431" s="161" t="s">
        <v>3226</v>
      </c>
      <c r="E431" s="176" t="s">
        <v>3227</v>
      </c>
      <c r="F431" s="177" t="s">
        <v>3228</v>
      </c>
      <c r="G431" s="90" t="s">
        <v>24</v>
      </c>
      <c r="H431" s="97">
        <v>65</v>
      </c>
      <c r="I431" s="98">
        <v>470000000</v>
      </c>
      <c r="J431" s="91" t="s">
        <v>25</v>
      </c>
      <c r="K431" s="443" t="s">
        <v>621</v>
      </c>
      <c r="L431" s="99" t="s">
        <v>26</v>
      </c>
      <c r="M431" s="90" t="s">
        <v>27</v>
      </c>
      <c r="N431" s="100" t="s">
        <v>647</v>
      </c>
      <c r="O431" s="69" t="s">
        <v>28</v>
      </c>
      <c r="P431" s="101" t="s">
        <v>661</v>
      </c>
      <c r="Q431" s="69" t="s">
        <v>700</v>
      </c>
      <c r="R431" s="167" t="s">
        <v>3150</v>
      </c>
      <c r="S431" s="103">
        <v>8000</v>
      </c>
      <c r="T431" s="104">
        <f t="shared" si="47"/>
        <v>0</v>
      </c>
      <c r="U431" s="104">
        <f t="shared" si="48"/>
        <v>0</v>
      </c>
      <c r="V431" s="90" t="s">
        <v>107</v>
      </c>
      <c r="W431" s="109" t="s">
        <v>265</v>
      </c>
      <c r="X431" s="67"/>
      <c r="Y431" s="180"/>
      <c r="Z431" s="180"/>
      <c r="AA431" s="180"/>
      <c r="AB431" s="198"/>
      <c r="AC431" s="199"/>
      <c r="AD431" s="199"/>
      <c r="AE431" s="199"/>
      <c r="AF431" s="199"/>
      <c r="AG431" s="179"/>
      <c r="AH431" s="180"/>
      <c r="AI431" s="180"/>
      <c r="AJ431" s="180"/>
      <c r="AK431" s="180"/>
      <c r="AL431" s="180"/>
      <c r="AM431" s="180"/>
      <c r="AN431" s="180"/>
      <c r="AO431" s="180"/>
      <c r="AP431" s="180"/>
      <c r="AQ431" s="180"/>
      <c r="AR431" s="180"/>
      <c r="AS431" s="180"/>
      <c r="AT431" s="180"/>
      <c r="AU431" s="180"/>
      <c r="AV431" s="327"/>
      <c r="AW431" s="327"/>
      <c r="AX431" s="327"/>
      <c r="AY431" s="327"/>
      <c r="AZ431" s="327"/>
      <c r="BA431" s="327"/>
      <c r="BB431" s="327"/>
      <c r="BC431" s="327"/>
      <c r="BD431" s="327"/>
      <c r="BE431" s="327"/>
      <c r="BF431" s="327"/>
      <c r="BG431" s="327"/>
    </row>
    <row r="432" spans="1:67" s="330" customFormat="1" ht="75" customHeight="1">
      <c r="A432" s="90" t="s">
        <v>3398</v>
      </c>
      <c r="B432" s="91" t="s">
        <v>23</v>
      </c>
      <c r="C432" s="166" t="s">
        <v>3225</v>
      </c>
      <c r="D432" s="161" t="s">
        <v>3226</v>
      </c>
      <c r="E432" s="176" t="s">
        <v>3227</v>
      </c>
      <c r="F432" s="177" t="s">
        <v>3228</v>
      </c>
      <c r="G432" s="90" t="s">
        <v>24</v>
      </c>
      <c r="H432" s="97">
        <v>65</v>
      </c>
      <c r="I432" s="98">
        <v>470000000</v>
      </c>
      <c r="J432" s="91" t="s">
        <v>25</v>
      </c>
      <c r="K432" s="443" t="s">
        <v>622</v>
      </c>
      <c r="L432" s="99" t="s">
        <v>26</v>
      </c>
      <c r="M432" s="90" t="s">
        <v>27</v>
      </c>
      <c r="N432" s="100" t="s">
        <v>647</v>
      </c>
      <c r="O432" s="69" t="s">
        <v>28</v>
      </c>
      <c r="P432" s="101" t="s">
        <v>661</v>
      </c>
      <c r="Q432" s="69" t="s">
        <v>700</v>
      </c>
      <c r="R432" s="167">
        <v>10</v>
      </c>
      <c r="S432" s="103">
        <v>7810</v>
      </c>
      <c r="T432" s="104">
        <f t="shared" si="47"/>
        <v>78100</v>
      </c>
      <c r="U432" s="104">
        <f t="shared" si="48"/>
        <v>87472.000000000015</v>
      </c>
      <c r="V432" s="90"/>
      <c r="W432" s="109" t="s">
        <v>265</v>
      </c>
      <c r="X432" s="67" t="s">
        <v>3392</v>
      </c>
      <c r="Y432" s="429"/>
      <c r="Z432" s="430"/>
      <c r="AA432" s="429"/>
      <c r="AB432" s="431"/>
      <c r="AC432" s="449"/>
      <c r="AD432" s="449"/>
      <c r="AE432" s="449"/>
      <c r="AF432" s="449"/>
      <c r="AG432" s="197"/>
      <c r="AH432" s="429"/>
      <c r="AI432" s="429"/>
      <c r="AJ432" s="431"/>
      <c r="AK432" s="429"/>
      <c r="AL432" s="430"/>
      <c r="AM432" s="429"/>
      <c r="AN432" s="429"/>
      <c r="AO432" s="180"/>
      <c r="AP432" s="180"/>
      <c r="AQ432" s="180"/>
      <c r="AR432" s="180"/>
      <c r="AS432" s="180"/>
      <c r="AT432" s="180"/>
      <c r="AU432" s="180"/>
      <c r="AV432" s="329"/>
      <c r="AW432" s="329"/>
      <c r="AX432" s="329"/>
      <c r="AY432" s="329"/>
      <c r="AZ432" s="329"/>
      <c r="BA432" s="329"/>
      <c r="BB432" s="329"/>
      <c r="BC432" s="329"/>
      <c r="BD432" s="329"/>
      <c r="BE432" s="329"/>
      <c r="BF432" s="329"/>
      <c r="BG432" s="329"/>
    </row>
    <row r="433" spans="1:59" s="40" customFormat="1" ht="133.5" customHeight="1">
      <c r="A433" s="90" t="s">
        <v>2685</v>
      </c>
      <c r="B433" s="91" t="s">
        <v>23</v>
      </c>
      <c r="C433" s="166" t="s">
        <v>711</v>
      </c>
      <c r="D433" s="161" t="s">
        <v>709</v>
      </c>
      <c r="E433" s="176" t="s">
        <v>710</v>
      </c>
      <c r="F433" s="177" t="s">
        <v>703</v>
      </c>
      <c r="G433" s="90" t="s">
        <v>24</v>
      </c>
      <c r="H433" s="97">
        <v>73</v>
      </c>
      <c r="I433" s="98">
        <v>470000000</v>
      </c>
      <c r="J433" s="91" t="s">
        <v>25</v>
      </c>
      <c r="K433" s="443" t="s">
        <v>621</v>
      </c>
      <c r="L433" s="99" t="s">
        <v>26</v>
      </c>
      <c r="M433" s="90" t="s">
        <v>27</v>
      </c>
      <c r="N433" s="100" t="s">
        <v>647</v>
      </c>
      <c r="O433" s="69" t="s">
        <v>28</v>
      </c>
      <c r="P433" s="101" t="s">
        <v>666</v>
      </c>
      <c r="Q433" s="69" t="s">
        <v>665</v>
      </c>
      <c r="R433" s="167" t="s">
        <v>3150</v>
      </c>
      <c r="S433" s="103">
        <v>10000</v>
      </c>
      <c r="T433" s="104">
        <f t="shared" si="47"/>
        <v>0</v>
      </c>
      <c r="U433" s="104">
        <f t="shared" si="48"/>
        <v>0</v>
      </c>
      <c r="V433" s="90" t="s">
        <v>107</v>
      </c>
      <c r="W433" s="109" t="s">
        <v>265</v>
      </c>
      <c r="X433" s="67"/>
      <c r="Y433" s="180"/>
      <c r="Z433" s="180"/>
      <c r="AA433" s="180"/>
      <c r="AB433" s="198"/>
      <c r="AC433" s="199"/>
      <c r="AD433" s="199"/>
      <c r="AE433" s="199"/>
      <c r="AF433" s="199"/>
      <c r="AG433" s="179"/>
      <c r="AH433" s="180"/>
      <c r="AI433" s="180"/>
      <c r="AJ433" s="180"/>
      <c r="AK433" s="180"/>
      <c r="AL433" s="180"/>
      <c r="AM433" s="180"/>
      <c r="AN433" s="180"/>
      <c r="AO433" s="180"/>
      <c r="AP433" s="180"/>
      <c r="AQ433" s="180"/>
      <c r="AR433" s="180"/>
      <c r="AS433" s="180"/>
      <c r="AT433" s="180"/>
      <c r="AU433" s="180"/>
      <c r="AV433" s="327"/>
      <c r="AW433" s="327"/>
      <c r="AX433" s="327"/>
      <c r="AY433" s="327"/>
      <c r="AZ433" s="327"/>
      <c r="BA433" s="327"/>
      <c r="BB433" s="327"/>
      <c r="BC433" s="327"/>
      <c r="BD433" s="327"/>
      <c r="BE433" s="327"/>
      <c r="BF433" s="327"/>
      <c r="BG433" s="327"/>
    </row>
    <row r="434" spans="1:59" s="24" customFormat="1" ht="133.5" customHeight="1">
      <c r="A434" s="90" t="s">
        <v>3391</v>
      </c>
      <c r="B434" s="91" t="s">
        <v>23</v>
      </c>
      <c r="C434" s="166" t="s">
        <v>711</v>
      </c>
      <c r="D434" s="161" t="s">
        <v>709</v>
      </c>
      <c r="E434" s="176" t="s">
        <v>710</v>
      </c>
      <c r="F434" s="177" t="s">
        <v>703</v>
      </c>
      <c r="G434" s="90" t="s">
        <v>24</v>
      </c>
      <c r="H434" s="97">
        <v>73</v>
      </c>
      <c r="I434" s="98">
        <v>470000000</v>
      </c>
      <c r="J434" s="91" t="s">
        <v>25</v>
      </c>
      <c r="K434" s="443" t="s">
        <v>622</v>
      </c>
      <c r="L434" s="99" t="s">
        <v>26</v>
      </c>
      <c r="M434" s="90" t="s">
        <v>27</v>
      </c>
      <c r="N434" s="100" t="s">
        <v>647</v>
      </c>
      <c r="O434" s="69" t="s">
        <v>28</v>
      </c>
      <c r="P434" s="101" t="s">
        <v>666</v>
      </c>
      <c r="Q434" s="69" t="s">
        <v>665</v>
      </c>
      <c r="R434" s="167">
        <v>30</v>
      </c>
      <c r="S434" s="103">
        <v>10000</v>
      </c>
      <c r="T434" s="104">
        <f t="shared" si="47"/>
        <v>300000</v>
      </c>
      <c r="U434" s="104">
        <f t="shared" si="48"/>
        <v>336000.00000000006</v>
      </c>
      <c r="V434" s="90"/>
      <c r="W434" s="109" t="s">
        <v>265</v>
      </c>
      <c r="X434" s="67" t="s">
        <v>3389</v>
      </c>
      <c r="Y434" s="429"/>
      <c r="Z434" s="430"/>
      <c r="AA434" s="429"/>
      <c r="AB434" s="77"/>
      <c r="AC434" s="78"/>
      <c r="AD434" s="78"/>
      <c r="AE434" s="78"/>
      <c r="AF434" s="78"/>
      <c r="AG434" s="79"/>
      <c r="AH434" s="75"/>
      <c r="AI434" s="429"/>
      <c r="AJ434" s="431"/>
      <c r="AK434" s="429"/>
      <c r="AL434" s="430"/>
      <c r="AM434" s="75"/>
      <c r="AN434" s="80"/>
      <c r="AO434" s="180"/>
      <c r="AP434" s="180"/>
      <c r="AQ434" s="180"/>
      <c r="AR434" s="180"/>
      <c r="AS434" s="180"/>
      <c r="AT434" s="180"/>
      <c r="AU434" s="180"/>
      <c r="AV434" s="331"/>
      <c r="AW434" s="331"/>
      <c r="AX434" s="331"/>
      <c r="AY434" s="331"/>
      <c r="AZ434" s="331"/>
      <c r="BA434" s="331"/>
      <c r="BB434" s="331"/>
      <c r="BC434" s="331"/>
      <c r="BD434" s="331"/>
      <c r="BE434" s="331"/>
      <c r="BF434" s="331"/>
      <c r="BG434" s="331"/>
    </row>
    <row r="435" spans="1:59" s="40" customFormat="1" ht="116.25" customHeight="1">
      <c r="A435" s="90" t="s">
        <v>2686</v>
      </c>
      <c r="B435" s="91" t="s">
        <v>23</v>
      </c>
      <c r="C435" s="166" t="s">
        <v>718</v>
      </c>
      <c r="D435" s="161" t="s">
        <v>709</v>
      </c>
      <c r="E435" s="176" t="s">
        <v>719</v>
      </c>
      <c r="F435" s="177" t="s">
        <v>706</v>
      </c>
      <c r="G435" s="90" t="s">
        <v>24</v>
      </c>
      <c r="H435" s="97">
        <v>73</v>
      </c>
      <c r="I435" s="98">
        <v>470000000</v>
      </c>
      <c r="J435" s="91" t="s">
        <v>25</v>
      </c>
      <c r="K435" s="443" t="s">
        <v>621</v>
      </c>
      <c r="L435" s="99" t="s">
        <v>26</v>
      </c>
      <c r="M435" s="90" t="s">
        <v>27</v>
      </c>
      <c r="N435" s="100" t="s">
        <v>647</v>
      </c>
      <c r="O435" s="69" t="s">
        <v>28</v>
      </c>
      <c r="P435" s="101" t="s">
        <v>666</v>
      </c>
      <c r="Q435" s="69" t="s">
        <v>665</v>
      </c>
      <c r="R435" s="167" t="s">
        <v>3150</v>
      </c>
      <c r="S435" s="103">
        <v>10700</v>
      </c>
      <c r="T435" s="104">
        <f t="shared" si="47"/>
        <v>0</v>
      </c>
      <c r="U435" s="104">
        <f t="shared" si="48"/>
        <v>0</v>
      </c>
      <c r="V435" s="90" t="s">
        <v>107</v>
      </c>
      <c r="W435" s="109" t="s">
        <v>265</v>
      </c>
      <c r="X435" s="67"/>
      <c r="Y435" s="180"/>
      <c r="Z435" s="180"/>
      <c r="AA435" s="180"/>
      <c r="AB435" s="198"/>
      <c r="AC435" s="199"/>
      <c r="AD435" s="199"/>
      <c r="AE435" s="199"/>
      <c r="AF435" s="199"/>
      <c r="AG435" s="179"/>
      <c r="AH435" s="180"/>
      <c r="AI435" s="180"/>
      <c r="AJ435" s="180"/>
      <c r="AK435" s="180"/>
      <c r="AL435" s="180"/>
      <c r="AM435" s="180"/>
      <c r="AN435" s="180"/>
      <c r="AO435" s="180"/>
      <c r="AP435" s="180"/>
      <c r="AQ435" s="180"/>
      <c r="AR435" s="180"/>
      <c r="AS435" s="180"/>
      <c r="AT435" s="180"/>
      <c r="AU435" s="180"/>
      <c r="AV435" s="327"/>
      <c r="AW435" s="327"/>
      <c r="AX435" s="327"/>
      <c r="AY435" s="327"/>
      <c r="AZ435" s="327"/>
      <c r="BA435" s="327"/>
      <c r="BB435" s="327"/>
      <c r="BC435" s="327"/>
      <c r="BD435" s="327"/>
      <c r="BE435" s="327"/>
      <c r="BF435" s="327"/>
      <c r="BG435" s="327"/>
    </row>
    <row r="436" spans="1:59" s="23" customFormat="1" ht="116.25" customHeight="1">
      <c r="A436" s="90" t="s">
        <v>3393</v>
      </c>
      <c r="B436" s="91" t="s">
        <v>23</v>
      </c>
      <c r="C436" s="166" t="s">
        <v>718</v>
      </c>
      <c r="D436" s="161" t="s">
        <v>709</v>
      </c>
      <c r="E436" s="176" t="s">
        <v>719</v>
      </c>
      <c r="F436" s="177" t="s">
        <v>706</v>
      </c>
      <c r="G436" s="90" t="s">
        <v>24</v>
      </c>
      <c r="H436" s="97">
        <v>73</v>
      </c>
      <c r="I436" s="98">
        <v>470000000</v>
      </c>
      <c r="J436" s="91" t="s">
        <v>25</v>
      </c>
      <c r="K436" s="443" t="s">
        <v>622</v>
      </c>
      <c r="L436" s="99" t="s">
        <v>26</v>
      </c>
      <c r="M436" s="90" t="s">
        <v>27</v>
      </c>
      <c r="N436" s="100" t="s">
        <v>647</v>
      </c>
      <c r="O436" s="69" t="s">
        <v>28</v>
      </c>
      <c r="P436" s="101" t="s">
        <v>666</v>
      </c>
      <c r="Q436" s="69" t="s">
        <v>665</v>
      </c>
      <c r="R436" s="167">
        <v>1</v>
      </c>
      <c r="S436" s="103">
        <v>10700</v>
      </c>
      <c r="T436" s="104">
        <f t="shared" si="47"/>
        <v>10700</v>
      </c>
      <c r="U436" s="104">
        <f t="shared" si="48"/>
        <v>11984.000000000002</v>
      </c>
      <c r="V436" s="90"/>
      <c r="W436" s="109" t="s">
        <v>265</v>
      </c>
      <c r="X436" s="67" t="s">
        <v>3389</v>
      </c>
      <c r="Y436" s="178"/>
      <c r="Z436" s="446"/>
      <c r="AA436" s="354"/>
      <c r="AB436" s="431"/>
      <c r="AC436" s="449"/>
      <c r="AD436" s="449"/>
      <c r="AE436" s="449"/>
      <c r="AF436" s="199"/>
      <c r="AG436" s="179"/>
      <c r="AH436" s="180"/>
      <c r="AI436" s="178"/>
      <c r="AJ436" s="446"/>
      <c r="AK436" s="178"/>
      <c r="AL436" s="178"/>
      <c r="AM436" s="178"/>
      <c r="AN436" s="178"/>
      <c r="AO436" s="82"/>
      <c r="AP436" s="180"/>
      <c r="AQ436" s="180"/>
      <c r="AR436" s="180"/>
      <c r="AS436" s="180"/>
      <c r="AT436" s="180"/>
      <c r="AU436" s="180"/>
      <c r="AV436" s="346"/>
      <c r="AW436" s="346"/>
      <c r="AX436" s="346"/>
      <c r="AY436" s="346"/>
      <c r="AZ436" s="346"/>
      <c r="BA436" s="346"/>
      <c r="BB436" s="346"/>
      <c r="BC436" s="346"/>
      <c r="BD436" s="346"/>
      <c r="BE436" s="346"/>
      <c r="BF436" s="346"/>
      <c r="BG436" s="346"/>
    </row>
    <row r="437" spans="1:59" s="40" customFormat="1" ht="81.75" customHeight="1">
      <c r="A437" s="90" t="s">
        <v>2687</v>
      </c>
      <c r="B437" s="91" t="s">
        <v>23</v>
      </c>
      <c r="C437" s="166" t="s">
        <v>718</v>
      </c>
      <c r="D437" s="161" t="s">
        <v>709</v>
      </c>
      <c r="E437" s="176" t="s">
        <v>719</v>
      </c>
      <c r="F437" s="177" t="s">
        <v>707</v>
      </c>
      <c r="G437" s="90" t="s">
        <v>24</v>
      </c>
      <c r="H437" s="97">
        <v>73</v>
      </c>
      <c r="I437" s="98">
        <v>470000000</v>
      </c>
      <c r="J437" s="91" t="s">
        <v>25</v>
      </c>
      <c r="K437" s="443" t="s">
        <v>621</v>
      </c>
      <c r="L437" s="99" t="s">
        <v>26</v>
      </c>
      <c r="M437" s="90" t="s">
        <v>27</v>
      </c>
      <c r="N437" s="100" t="s">
        <v>647</v>
      </c>
      <c r="O437" s="69" t="s">
        <v>28</v>
      </c>
      <c r="P437" s="101" t="s">
        <v>666</v>
      </c>
      <c r="Q437" s="69" t="s">
        <v>665</v>
      </c>
      <c r="R437" s="167" t="s">
        <v>3150</v>
      </c>
      <c r="S437" s="103">
        <v>13600</v>
      </c>
      <c r="T437" s="104">
        <f t="shared" si="47"/>
        <v>0</v>
      </c>
      <c r="U437" s="104">
        <f t="shared" si="48"/>
        <v>0</v>
      </c>
      <c r="V437" s="90" t="s">
        <v>107</v>
      </c>
      <c r="W437" s="109" t="s">
        <v>265</v>
      </c>
      <c r="X437" s="67"/>
      <c r="Y437" s="180"/>
      <c r="Z437" s="180"/>
      <c r="AA437" s="180"/>
      <c r="AB437" s="198"/>
      <c r="AC437" s="199"/>
      <c r="AD437" s="199"/>
      <c r="AE437" s="199"/>
      <c r="AF437" s="199"/>
      <c r="AG437" s="179"/>
      <c r="AH437" s="180"/>
      <c r="AI437" s="180"/>
      <c r="AJ437" s="180"/>
      <c r="AK437" s="180"/>
      <c r="AL437" s="180"/>
      <c r="AM437" s="180"/>
      <c r="AN437" s="180"/>
      <c r="AO437" s="180"/>
      <c r="AP437" s="180"/>
      <c r="AQ437" s="180"/>
      <c r="AR437" s="180"/>
      <c r="AS437" s="180"/>
      <c r="AT437" s="180"/>
      <c r="AU437" s="180"/>
      <c r="AV437" s="327"/>
      <c r="AW437" s="327"/>
      <c r="AX437" s="327"/>
      <c r="AY437" s="327"/>
      <c r="AZ437" s="327"/>
      <c r="BA437" s="327"/>
      <c r="BB437" s="327"/>
      <c r="BC437" s="327"/>
      <c r="BD437" s="327"/>
      <c r="BE437" s="327"/>
      <c r="BF437" s="327"/>
      <c r="BG437" s="327"/>
    </row>
    <row r="438" spans="1:59" s="24" customFormat="1" ht="81.75" customHeight="1">
      <c r="A438" s="90" t="s">
        <v>3394</v>
      </c>
      <c r="B438" s="91" t="s">
        <v>23</v>
      </c>
      <c r="C438" s="166" t="s">
        <v>718</v>
      </c>
      <c r="D438" s="161" t="s">
        <v>709</v>
      </c>
      <c r="E438" s="176" t="s">
        <v>719</v>
      </c>
      <c r="F438" s="177" t="s">
        <v>707</v>
      </c>
      <c r="G438" s="90" t="s">
        <v>24</v>
      </c>
      <c r="H438" s="97">
        <v>73</v>
      </c>
      <c r="I438" s="98">
        <v>470000000</v>
      </c>
      <c r="J438" s="91" t="s">
        <v>25</v>
      </c>
      <c r="K438" s="443" t="s">
        <v>622</v>
      </c>
      <c r="L438" s="99" t="s">
        <v>26</v>
      </c>
      <c r="M438" s="90" t="s">
        <v>27</v>
      </c>
      <c r="N438" s="100" t="s">
        <v>647</v>
      </c>
      <c r="O438" s="69" t="s">
        <v>28</v>
      </c>
      <c r="P438" s="101" t="s">
        <v>666</v>
      </c>
      <c r="Q438" s="69" t="s">
        <v>665</v>
      </c>
      <c r="R438" s="167">
        <v>1</v>
      </c>
      <c r="S438" s="103">
        <v>13600</v>
      </c>
      <c r="T438" s="104">
        <f t="shared" si="47"/>
        <v>13600</v>
      </c>
      <c r="U438" s="104">
        <f t="shared" si="48"/>
        <v>15232.000000000002</v>
      </c>
      <c r="V438" s="90"/>
      <c r="W438" s="109" t="s">
        <v>265</v>
      </c>
      <c r="X438" s="67" t="s">
        <v>3389</v>
      </c>
      <c r="Y438" s="429"/>
      <c r="Z438" s="449"/>
      <c r="AA438" s="429"/>
      <c r="AB438" s="431"/>
      <c r="AC438" s="449"/>
      <c r="AD438" s="449"/>
      <c r="AE438" s="449"/>
      <c r="AF438" s="449"/>
      <c r="AG438" s="179"/>
      <c r="AH438" s="180"/>
      <c r="AI438" s="429"/>
      <c r="AJ438" s="431"/>
      <c r="AK438" s="429"/>
      <c r="AL438" s="430"/>
      <c r="AM438" s="75"/>
      <c r="AN438" s="80"/>
      <c r="AO438" s="180"/>
      <c r="AP438" s="180"/>
      <c r="AQ438" s="180"/>
      <c r="AR438" s="180"/>
      <c r="AS438" s="180"/>
      <c r="AT438" s="180"/>
      <c r="AU438" s="180"/>
      <c r="AV438" s="331"/>
      <c r="AW438" s="331"/>
      <c r="AX438" s="331"/>
      <c r="AY438" s="331"/>
      <c r="AZ438" s="331"/>
      <c r="BA438" s="331"/>
      <c r="BB438" s="331"/>
      <c r="BC438" s="331"/>
      <c r="BD438" s="331"/>
      <c r="BE438" s="331"/>
      <c r="BF438" s="331"/>
      <c r="BG438" s="331"/>
    </row>
    <row r="439" spans="1:59" s="40" customFormat="1" ht="72" customHeight="1">
      <c r="A439" s="90" t="s">
        <v>2688</v>
      </c>
      <c r="B439" s="91" t="s">
        <v>23</v>
      </c>
      <c r="C439" s="166" t="s">
        <v>696</v>
      </c>
      <c r="D439" s="161" t="s">
        <v>694</v>
      </c>
      <c r="E439" s="176" t="s">
        <v>695</v>
      </c>
      <c r="F439" s="177" t="s">
        <v>693</v>
      </c>
      <c r="G439" s="90" t="s">
        <v>24</v>
      </c>
      <c r="H439" s="97">
        <v>65</v>
      </c>
      <c r="I439" s="98">
        <v>470000000</v>
      </c>
      <c r="J439" s="91" t="s">
        <v>25</v>
      </c>
      <c r="K439" s="443" t="s">
        <v>621</v>
      </c>
      <c r="L439" s="99" t="s">
        <v>26</v>
      </c>
      <c r="M439" s="90" t="s">
        <v>27</v>
      </c>
      <c r="N439" s="100" t="s">
        <v>647</v>
      </c>
      <c r="O439" s="69" t="s">
        <v>28</v>
      </c>
      <c r="P439" s="101" t="s">
        <v>661</v>
      </c>
      <c r="Q439" s="69" t="s">
        <v>700</v>
      </c>
      <c r="R439" s="167" t="s">
        <v>3150</v>
      </c>
      <c r="S439" s="103">
        <v>7100</v>
      </c>
      <c r="T439" s="104">
        <f t="shared" si="47"/>
        <v>0</v>
      </c>
      <c r="U439" s="104">
        <f t="shared" si="48"/>
        <v>0</v>
      </c>
      <c r="V439" s="90" t="s">
        <v>107</v>
      </c>
      <c r="W439" s="109" t="s">
        <v>265</v>
      </c>
      <c r="X439" s="67"/>
      <c r="Y439" s="180"/>
      <c r="Z439" s="180"/>
      <c r="AA439" s="180"/>
      <c r="AB439" s="198"/>
      <c r="AC439" s="199"/>
      <c r="AD439" s="199"/>
      <c r="AE439" s="199"/>
      <c r="AF439" s="199"/>
      <c r="AG439" s="179"/>
      <c r="AH439" s="180"/>
      <c r="AI439" s="180"/>
      <c r="AJ439" s="180"/>
      <c r="AK439" s="180"/>
      <c r="AL439" s="180"/>
      <c r="AM439" s="180"/>
      <c r="AN439" s="180"/>
      <c r="AO439" s="180"/>
      <c r="AP439" s="180"/>
      <c r="AQ439" s="180"/>
      <c r="AR439" s="180"/>
      <c r="AS439" s="180"/>
      <c r="AT439" s="180"/>
      <c r="AU439" s="180"/>
      <c r="AV439" s="327"/>
      <c r="AW439" s="327"/>
      <c r="AX439" s="327"/>
      <c r="AY439" s="327"/>
      <c r="AZ439" s="327"/>
      <c r="BA439" s="327"/>
      <c r="BB439" s="327"/>
      <c r="BC439" s="327"/>
      <c r="BD439" s="327"/>
      <c r="BE439" s="327"/>
      <c r="BF439" s="327"/>
      <c r="BG439" s="327"/>
    </row>
    <row r="440" spans="1:59" s="330" customFormat="1" ht="62.25" customHeight="1">
      <c r="A440" s="90" t="s">
        <v>3214</v>
      </c>
      <c r="B440" s="91" t="s">
        <v>23</v>
      </c>
      <c r="C440" s="166" t="s">
        <v>696</v>
      </c>
      <c r="D440" s="161" t="s">
        <v>694</v>
      </c>
      <c r="E440" s="176" t="s">
        <v>695</v>
      </c>
      <c r="F440" s="177" t="s">
        <v>693</v>
      </c>
      <c r="G440" s="90" t="s">
        <v>24</v>
      </c>
      <c r="H440" s="97">
        <v>65</v>
      </c>
      <c r="I440" s="98">
        <v>470000000</v>
      </c>
      <c r="J440" s="91" t="s">
        <v>25</v>
      </c>
      <c r="K440" s="443" t="s">
        <v>622</v>
      </c>
      <c r="L440" s="99" t="s">
        <v>26</v>
      </c>
      <c r="M440" s="90" t="s">
        <v>27</v>
      </c>
      <c r="N440" s="100" t="s">
        <v>647</v>
      </c>
      <c r="O440" s="69" t="s">
        <v>28</v>
      </c>
      <c r="P440" s="101" t="s">
        <v>661</v>
      </c>
      <c r="Q440" s="69" t="s">
        <v>700</v>
      </c>
      <c r="R440" s="167" t="s">
        <v>808</v>
      </c>
      <c r="S440" s="103">
        <v>7100</v>
      </c>
      <c r="T440" s="104">
        <f t="shared" si="47"/>
        <v>837800</v>
      </c>
      <c r="U440" s="104">
        <f t="shared" si="48"/>
        <v>938336.00000000012</v>
      </c>
      <c r="V440" s="90"/>
      <c r="W440" s="109" t="s">
        <v>265</v>
      </c>
      <c r="X440" s="67" t="s">
        <v>3397</v>
      </c>
      <c r="Y440" s="429"/>
      <c r="Z440" s="430"/>
      <c r="AA440" s="429"/>
      <c r="AB440" s="431"/>
      <c r="AC440" s="449"/>
      <c r="AD440" s="449"/>
      <c r="AE440" s="449"/>
      <c r="AF440" s="449"/>
      <c r="AG440" s="197"/>
      <c r="AH440" s="429"/>
      <c r="AI440" s="429"/>
      <c r="AJ440" s="431"/>
      <c r="AK440" s="429"/>
      <c r="AL440" s="430"/>
      <c r="AM440" s="429"/>
      <c r="AN440" s="429"/>
      <c r="AO440" s="180"/>
      <c r="AP440" s="180"/>
      <c r="AQ440" s="180"/>
      <c r="AR440" s="180"/>
      <c r="AS440" s="180"/>
      <c r="AT440" s="180"/>
      <c r="AU440" s="180"/>
      <c r="AV440" s="329"/>
      <c r="AW440" s="329"/>
      <c r="AX440" s="329"/>
      <c r="AY440" s="329"/>
      <c r="AZ440" s="329"/>
      <c r="BA440" s="329"/>
      <c r="BB440" s="329"/>
      <c r="BC440" s="329"/>
      <c r="BD440" s="329"/>
      <c r="BE440" s="329"/>
      <c r="BF440" s="329"/>
      <c r="BG440" s="329"/>
    </row>
    <row r="441" spans="1:59" s="40" customFormat="1" ht="123.75" customHeight="1">
      <c r="A441" s="90" t="s">
        <v>2689</v>
      </c>
      <c r="B441" s="91" t="s">
        <v>23</v>
      </c>
      <c r="C441" s="166" t="s">
        <v>697</v>
      </c>
      <c r="D441" s="161" t="s">
        <v>698</v>
      </c>
      <c r="E441" s="176" t="s">
        <v>699</v>
      </c>
      <c r="F441" s="177" t="s">
        <v>692</v>
      </c>
      <c r="G441" s="90" t="s">
        <v>24</v>
      </c>
      <c r="H441" s="97">
        <v>65</v>
      </c>
      <c r="I441" s="98">
        <v>470000000</v>
      </c>
      <c r="J441" s="91" t="s">
        <v>25</v>
      </c>
      <c r="K441" s="443" t="s">
        <v>621</v>
      </c>
      <c r="L441" s="99" t="s">
        <v>26</v>
      </c>
      <c r="M441" s="90" t="s">
        <v>27</v>
      </c>
      <c r="N441" s="100" t="s">
        <v>647</v>
      </c>
      <c r="O441" s="69" t="s">
        <v>28</v>
      </c>
      <c r="P441" s="101" t="s">
        <v>661</v>
      </c>
      <c r="Q441" s="69" t="s">
        <v>700</v>
      </c>
      <c r="R441" s="167" t="s">
        <v>3150</v>
      </c>
      <c r="S441" s="103">
        <v>6000</v>
      </c>
      <c r="T441" s="104">
        <f t="shared" si="47"/>
        <v>0</v>
      </c>
      <c r="U441" s="104">
        <f t="shared" si="48"/>
        <v>0</v>
      </c>
      <c r="V441" s="90" t="s">
        <v>107</v>
      </c>
      <c r="W441" s="109" t="s">
        <v>265</v>
      </c>
      <c r="X441" s="67"/>
      <c r="Y441" s="180"/>
      <c r="Z441" s="180"/>
      <c r="AA441" s="180"/>
      <c r="AB441" s="198"/>
      <c r="AC441" s="199"/>
      <c r="AD441" s="199"/>
      <c r="AE441" s="199"/>
      <c r="AF441" s="199"/>
      <c r="AG441" s="179"/>
      <c r="AH441" s="180"/>
      <c r="AI441" s="180"/>
      <c r="AJ441" s="180"/>
      <c r="AK441" s="180"/>
      <c r="AL441" s="180"/>
      <c r="AM441" s="180"/>
      <c r="AN441" s="180"/>
      <c r="AO441" s="180"/>
      <c r="AP441" s="180"/>
      <c r="AQ441" s="180"/>
      <c r="AR441" s="180"/>
      <c r="AS441" s="180"/>
      <c r="AT441" s="180"/>
      <c r="AU441" s="180"/>
      <c r="AV441" s="327"/>
      <c r="AW441" s="327"/>
      <c r="AX441" s="327"/>
      <c r="AY441" s="327"/>
      <c r="AZ441" s="327"/>
      <c r="BA441" s="327"/>
      <c r="BB441" s="327"/>
      <c r="BC441" s="327"/>
      <c r="BD441" s="327"/>
      <c r="BE441" s="327"/>
      <c r="BF441" s="327"/>
      <c r="BG441" s="327"/>
    </row>
    <row r="442" spans="1:59" s="330" customFormat="1" ht="123.75" customHeight="1">
      <c r="A442" s="90" t="s">
        <v>3396</v>
      </c>
      <c r="B442" s="91" t="s">
        <v>23</v>
      </c>
      <c r="C442" s="166" t="s">
        <v>697</v>
      </c>
      <c r="D442" s="161" t="s">
        <v>698</v>
      </c>
      <c r="E442" s="176" t="s">
        <v>699</v>
      </c>
      <c r="F442" s="177" t="s">
        <v>692</v>
      </c>
      <c r="G442" s="90" t="s">
        <v>24</v>
      </c>
      <c r="H442" s="97">
        <v>65</v>
      </c>
      <c r="I442" s="98">
        <v>470000000</v>
      </c>
      <c r="J442" s="91" t="s">
        <v>25</v>
      </c>
      <c r="K442" s="443" t="s">
        <v>622</v>
      </c>
      <c r="L442" s="99" t="s">
        <v>26</v>
      </c>
      <c r="M442" s="90" t="s">
        <v>27</v>
      </c>
      <c r="N442" s="100" t="s">
        <v>647</v>
      </c>
      <c r="O442" s="69" t="s">
        <v>28</v>
      </c>
      <c r="P442" s="101" t="s">
        <v>661</v>
      </c>
      <c r="Q442" s="69" t="s">
        <v>700</v>
      </c>
      <c r="R442" s="167">
        <v>130</v>
      </c>
      <c r="S442" s="103">
        <v>6000</v>
      </c>
      <c r="T442" s="104">
        <f t="shared" si="47"/>
        <v>780000</v>
      </c>
      <c r="U442" s="104">
        <f t="shared" si="48"/>
        <v>873600.00000000012</v>
      </c>
      <c r="V442" s="90"/>
      <c r="W442" s="109" t="s">
        <v>265</v>
      </c>
      <c r="X442" s="67" t="s">
        <v>3389</v>
      </c>
      <c r="Y442" s="429"/>
      <c r="Z442" s="430"/>
      <c r="AA442" s="429"/>
      <c r="AB442" s="431"/>
      <c r="AC442" s="449"/>
      <c r="AD442" s="449"/>
      <c r="AE442" s="449"/>
      <c r="AF442" s="449"/>
      <c r="AG442" s="197"/>
      <c r="AH442" s="429"/>
      <c r="AI442" s="429"/>
      <c r="AJ442" s="431"/>
      <c r="AK442" s="429"/>
      <c r="AL442" s="430"/>
      <c r="AM442" s="429"/>
      <c r="AN442" s="429"/>
      <c r="AO442" s="180"/>
      <c r="AP442" s="180"/>
      <c r="AQ442" s="180"/>
      <c r="AR442" s="180"/>
      <c r="AS442" s="180"/>
      <c r="AT442" s="180"/>
      <c r="AU442" s="180"/>
      <c r="AV442" s="329"/>
      <c r="AW442" s="329"/>
      <c r="AX442" s="329"/>
      <c r="AY442" s="329"/>
      <c r="AZ442" s="329"/>
      <c r="BA442" s="329"/>
      <c r="BB442" s="329"/>
      <c r="BC442" s="329"/>
      <c r="BD442" s="329"/>
      <c r="BE442" s="329"/>
      <c r="BF442" s="329"/>
      <c r="BG442" s="329"/>
    </row>
    <row r="443" spans="1:59" s="40" customFormat="1" ht="81" customHeight="1">
      <c r="A443" s="90" t="s">
        <v>2690</v>
      </c>
      <c r="B443" s="91" t="s">
        <v>23</v>
      </c>
      <c r="C443" s="166" t="s">
        <v>684</v>
      </c>
      <c r="D443" s="161" t="s">
        <v>673</v>
      </c>
      <c r="E443" s="176" t="s">
        <v>685</v>
      </c>
      <c r="F443" s="177" t="s">
        <v>674</v>
      </c>
      <c r="G443" s="90" t="s">
        <v>24</v>
      </c>
      <c r="H443" s="97">
        <v>50</v>
      </c>
      <c r="I443" s="98">
        <v>470000000</v>
      </c>
      <c r="J443" s="91" t="s">
        <v>25</v>
      </c>
      <c r="K443" s="443" t="s">
        <v>621</v>
      </c>
      <c r="L443" s="99" t="s">
        <v>26</v>
      </c>
      <c r="M443" s="90" t="s">
        <v>27</v>
      </c>
      <c r="N443" s="100" t="s">
        <v>647</v>
      </c>
      <c r="O443" s="69" t="s">
        <v>28</v>
      </c>
      <c r="P443" s="101">
        <v>796</v>
      </c>
      <c r="Q443" s="69" t="s">
        <v>29</v>
      </c>
      <c r="R443" s="167" t="s">
        <v>3150</v>
      </c>
      <c r="S443" s="103">
        <v>550</v>
      </c>
      <c r="T443" s="104">
        <f t="shared" si="47"/>
        <v>0</v>
      </c>
      <c r="U443" s="104">
        <f t="shared" si="48"/>
        <v>0</v>
      </c>
      <c r="V443" s="90" t="s">
        <v>107</v>
      </c>
      <c r="W443" s="109" t="s">
        <v>265</v>
      </c>
      <c r="X443" s="67"/>
      <c r="Y443" s="180"/>
      <c r="Z443" s="180"/>
      <c r="AA443" s="180"/>
      <c r="AB443" s="198"/>
      <c r="AC443" s="199"/>
      <c r="AD443" s="199"/>
      <c r="AE443" s="199"/>
      <c r="AF443" s="199"/>
      <c r="AG443" s="179"/>
      <c r="AH443" s="180"/>
      <c r="AI443" s="180"/>
      <c r="AJ443" s="180"/>
      <c r="AK443" s="180"/>
      <c r="AL443" s="180"/>
      <c r="AM443" s="180"/>
      <c r="AN443" s="180"/>
      <c r="AO443" s="180"/>
      <c r="AP443" s="180"/>
      <c r="AQ443" s="180"/>
      <c r="AR443" s="180"/>
      <c r="AS443" s="180"/>
      <c r="AT443" s="180"/>
      <c r="AU443" s="180"/>
      <c r="AV443" s="327"/>
      <c r="AW443" s="327"/>
      <c r="AX443" s="327"/>
      <c r="AY443" s="327"/>
      <c r="AZ443" s="327"/>
      <c r="BA443" s="327"/>
      <c r="BB443" s="327"/>
      <c r="BC443" s="327"/>
      <c r="BD443" s="327"/>
      <c r="BE443" s="327"/>
      <c r="BF443" s="327"/>
      <c r="BG443" s="327"/>
    </row>
    <row r="444" spans="1:59" s="337" customFormat="1" ht="81" customHeight="1">
      <c r="A444" s="90" t="s">
        <v>3710</v>
      </c>
      <c r="B444" s="91" t="s">
        <v>23</v>
      </c>
      <c r="C444" s="166" t="s">
        <v>684</v>
      </c>
      <c r="D444" s="161" t="s">
        <v>673</v>
      </c>
      <c r="E444" s="176" t="s">
        <v>685</v>
      </c>
      <c r="F444" s="177" t="s">
        <v>674</v>
      </c>
      <c r="G444" s="90" t="s">
        <v>24</v>
      </c>
      <c r="H444" s="97">
        <v>50</v>
      </c>
      <c r="I444" s="98">
        <v>470000000</v>
      </c>
      <c r="J444" s="91" t="s">
        <v>25</v>
      </c>
      <c r="K444" s="443" t="s">
        <v>621</v>
      </c>
      <c r="L444" s="99" t="s">
        <v>26</v>
      </c>
      <c r="M444" s="90" t="s">
        <v>27</v>
      </c>
      <c r="N444" s="100" t="s">
        <v>647</v>
      </c>
      <c r="O444" s="69" t="s">
        <v>28</v>
      </c>
      <c r="P444" s="101">
        <v>796</v>
      </c>
      <c r="Q444" s="69" t="s">
        <v>29</v>
      </c>
      <c r="R444" s="167">
        <v>10</v>
      </c>
      <c r="S444" s="103">
        <v>550</v>
      </c>
      <c r="T444" s="104">
        <f t="shared" si="47"/>
        <v>5500</v>
      </c>
      <c r="U444" s="104">
        <f t="shared" si="48"/>
        <v>6160.0000000000009</v>
      </c>
      <c r="V444" s="90"/>
      <c r="W444" s="109" t="s">
        <v>265</v>
      </c>
      <c r="X444" s="67" t="s">
        <v>669</v>
      </c>
      <c r="Y444" s="429"/>
      <c r="Z444" s="430"/>
      <c r="AA444" s="450"/>
      <c r="AB444" s="450"/>
      <c r="AC444" s="449"/>
      <c r="AD444" s="199"/>
      <c r="AE444" s="449"/>
      <c r="AF444" s="199"/>
      <c r="AG444" s="179"/>
      <c r="AH444" s="180"/>
      <c r="AI444" s="429"/>
      <c r="AJ444" s="431"/>
      <c r="AK444" s="429"/>
      <c r="AL444" s="430"/>
      <c r="AM444" s="180"/>
      <c r="AN444" s="180"/>
      <c r="AO444" s="180"/>
      <c r="AP444" s="180"/>
      <c r="AQ444" s="180"/>
      <c r="AR444" s="180"/>
      <c r="AS444" s="180"/>
      <c r="AT444" s="180"/>
      <c r="AU444" s="180"/>
      <c r="AV444" s="336"/>
      <c r="AW444" s="336"/>
      <c r="AX444" s="336"/>
      <c r="AY444" s="336"/>
      <c r="AZ444" s="336"/>
      <c r="BA444" s="336"/>
      <c r="BB444" s="336"/>
      <c r="BC444" s="336"/>
      <c r="BD444" s="336"/>
      <c r="BE444" s="336"/>
      <c r="BF444" s="336"/>
      <c r="BG444" s="336"/>
    </row>
    <row r="445" spans="1:59" s="40" customFormat="1" ht="90.75" customHeight="1">
      <c r="A445" s="90" t="s">
        <v>2691</v>
      </c>
      <c r="B445" s="91" t="s">
        <v>23</v>
      </c>
      <c r="C445" s="166" t="s">
        <v>686</v>
      </c>
      <c r="D445" s="161" t="s">
        <v>687</v>
      </c>
      <c r="E445" s="176" t="s">
        <v>688</v>
      </c>
      <c r="F445" s="177" t="s">
        <v>676</v>
      </c>
      <c r="G445" s="90" t="s">
        <v>24</v>
      </c>
      <c r="H445" s="97">
        <v>50</v>
      </c>
      <c r="I445" s="98">
        <v>470000000</v>
      </c>
      <c r="J445" s="91" t="s">
        <v>25</v>
      </c>
      <c r="K445" s="443" t="s">
        <v>621</v>
      </c>
      <c r="L445" s="99" t="s">
        <v>26</v>
      </c>
      <c r="M445" s="90" t="s">
        <v>27</v>
      </c>
      <c r="N445" s="100" t="s">
        <v>647</v>
      </c>
      <c r="O445" s="69" t="s">
        <v>28</v>
      </c>
      <c r="P445" s="101">
        <v>796</v>
      </c>
      <c r="Q445" s="69" t="s">
        <v>29</v>
      </c>
      <c r="R445" s="167" t="s">
        <v>3150</v>
      </c>
      <c r="S445" s="103">
        <v>700</v>
      </c>
      <c r="T445" s="104">
        <f t="shared" si="47"/>
        <v>0</v>
      </c>
      <c r="U445" s="104">
        <f t="shared" si="48"/>
        <v>0</v>
      </c>
      <c r="V445" s="90" t="s">
        <v>107</v>
      </c>
      <c r="W445" s="109" t="s">
        <v>265</v>
      </c>
      <c r="X445" s="67"/>
      <c r="Y445" s="429"/>
      <c r="Z445" s="429"/>
      <c r="AA445" s="198"/>
      <c r="AB445" s="198"/>
      <c r="AC445" s="449"/>
      <c r="AD445" s="199"/>
      <c r="AE445" s="449"/>
      <c r="AF445" s="199"/>
      <c r="AG445" s="179"/>
      <c r="AH445" s="180"/>
      <c r="AI445" s="429"/>
      <c r="AJ445" s="429"/>
      <c r="AK445" s="429"/>
      <c r="AL445" s="429"/>
      <c r="AM445" s="180"/>
      <c r="AN445" s="180"/>
      <c r="AO445" s="180"/>
      <c r="AP445" s="180"/>
      <c r="AQ445" s="180"/>
      <c r="AR445" s="180"/>
      <c r="AS445" s="180"/>
      <c r="AT445" s="180"/>
      <c r="AU445" s="180"/>
      <c r="AV445" s="327"/>
      <c r="AW445" s="327"/>
      <c r="AX445" s="327"/>
      <c r="AY445" s="327"/>
      <c r="AZ445" s="327"/>
      <c r="BA445" s="327"/>
      <c r="BB445" s="327"/>
      <c r="BC445" s="327"/>
      <c r="BD445" s="327"/>
      <c r="BE445" s="327"/>
      <c r="BF445" s="327"/>
      <c r="BG445" s="327"/>
    </row>
    <row r="446" spans="1:59" s="337" customFormat="1" ht="129" customHeight="1">
      <c r="A446" s="90" t="s">
        <v>3711</v>
      </c>
      <c r="B446" s="91" t="s">
        <v>23</v>
      </c>
      <c r="C446" s="166" t="s">
        <v>686</v>
      </c>
      <c r="D446" s="161" t="s">
        <v>687</v>
      </c>
      <c r="E446" s="176" t="s">
        <v>688</v>
      </c>
      <c r="F446" s="177" t="s">
        <v>676</v>
      </c>
      <c r="G446" s="90" t="s">
        <v>24</v>
      </c>
      <c r="H446" s="97">
        <v>50</v>
      </c>
      <c r="I446" s="98">
        <v>470000000</v>
      </c>
      <c r="J446" s="91" t="s">
        <v>25</v>
      </c>
      <c r="K446" s="443" t="s">
        <v>621</v>
      </c>
      <c r="L446" s="99" t="s">
        <v>26</v>
      </c>
      <c r="M446" s="90" t="s">
        <v>27</v>
      </c>
      <c r="N446" s="100" t="s">
        <v>647</v>
      </c>
      <c r="O446" s="69" t="s">
        <v>28</v>
      </c>
      <c r="P446" s="101">
        <v>796</v>
      </c>
      <c r="Q446" s="69" t="s">
        <v>29</v>
      </c>
      <c r="R446" s="167">
        <v>10</v>
      </c>
      <c r="S446" s="103">
        <v>700</v>
      </c>
      <c r="T446" s="104">
        <f t="shared" si="47"/>
        <v>7000</v>
      </c>
      <c r="U446" s="104">
        <f t="shared" si="48"/>
        <v>7840.0000000000009</v>
      </c>
      <c r="V446" s="90"/>
      <c r="W446" s="109" t="s">
        <v>265</v>
      </c>
      <c r="X446" s="67" t="s">
        <v>669</v>
      </c>
      <c r="Y446" s="429"/>
      <c r="Z446" s="430"/>
      <c r="AA446" s="450"/>
      <c r="AB446" s="450"/>
      <c r="AC446" s="449"/>
      <c r="AD446" s="199"/>
      <c r="AE446" s="449"/>
      <c r="AF446" s="199"/>
      <c r="AG446" s="179"/>
      <c r="AH446" s="180"/>
      <c r="AI446" s="431"/>
      <c r="AJ446" s="431"/>
      <c r="AK446" s="431"/>
      <c r="AL446" s="431"/>
      <c r="AM446" s="180"/>
      <c r="AN446" s="180"/>
      <c r="AO446" s="180"/>
      <c r="AP446" s="180"/>
      <c r="AQ446" s="180"/>
      <c r="AR446" s="180"/>
      <c r="AS446" s="180"/>
      <c r="AT446" s="180"/>
      <c r="AU446" s="180"/>
      <c r="AV446" s="336"/>
      <c r="AW446" s="336"/>
      <c r="AX446" s="336"/>
      <c r="AY446" s="336"/>
      <c r="AZ446" s="336"/>
      <c r="BA446" s="336"/>
      <c r="BB446" s="336"/>
      <c r="BC446" s="336"/>
      <c r="BD446" s="336"/>
      <c r="BE446" s="336"/>
      <c r="BF446" s="336"/>
      <c r="BG446" s="336"/>
    </row>
    <row r="447" spans="1:59" s="40" customFormat="1" ht="111.75" customHeight="1">
      <c r="A447" s="90" t="s">
        <v>2692</v>
      </c>
      <c r="B447" s="91" t="s">
        <v>23</v>
      </c>
      <c r="C447" s="166" t="s">
        <v>680</v>
      </c>
      <c r="D447" s="161" t="s">
        <v>670</v>
      </c>
      <c r="E447" s="176" t="s">
        <v>671</v>
      </c>
      <c r="F447" s="177" t="s">
        <v>672</v>
      </c>
      <c r="G447" s="90" t="s">
        <v>24</v>
      </c>
      <c r="H447" s="97">
        <v>50</v>
      </c>
      <c r="I447" s="98">
        <v>470000000</v>
      </c>
      <c r="J447" s="91" t="s">
        <v>25</v>
      </c>
      <c r="K447" s="443" t="s">
        <v>621</v>
      </c>
      <c r="L447" s="99" t="s">
        <v>26</v>
      </c>
      <c r="M447" s="90" t="s">
        <v>27</v>
      </c>
      <c r="N447" s="100" t="s">
        <v>647</v>
      </c>
      <c r="O447" s="69" t="s">
        <v>28</v>
      </c>
      <c r="P447" s="101">
        <v>796</v>
      </c>
      <c r="Q447" s="69" t="s">
        <v>29</v>
      </c>
      <c r="R447" s="167" t="s">
        <v>3150</v>
      </c>
      <c r="S447" s="103">
        <v>900</v>
      </c>
      <c r="T447" s="104">
        <f t="shared" si="47"/>
        <v>0</v>
      </c>
      <c r="U447" s="104">
        <f t="shared" si="48"/>
        <v>0</v>
      </c>
      <c r="V447" s="90" t="s">
        <v>107</v>
      </c>
      <c r="W447" s="109" t="s">
        <v>265</v>
      </c>
      <c r="X447" s="67"/>
      <c r="Y447" s="180"/>
      <c r="Z447" s="180"/>
      <c r="AA447" s="180"/>
      <c r="AB447" s="198"/>
      <c r="AC447" s="199"/>
      <c r="AD447" s="199"/>
      <c r="AE447" s="199"/>
      <c r="AF447" s="199"/>
      <c r="AG447" s="179"/>
      <c r="AH447" s="180"/>
      <c r="AI447" s="180"/>
      <c r="AJ447" s="180"/>
      <c r="AK447" s="180"/>
      <c r="AL447" s="180"/>
      <c r="AM447" s="180"/>
      <c r="AN447" s="180"/>
      <c r="AO447" s="180"/>
      <c r="AP447" s="180"/>
      <c r="AQ447" s="180"/>
      <c r="AR447" s="180"/>
      <c r="AS447" s="180"/>
      <c r="AT447" s="180"/>
      <c r="AU447" s="180"/>
      <c r="AV447" s="327"/>
      <c r="AW447" s="327"/>
      <c r="AX447" s="327"/>
      <c r="AY447" s="327"/>
      <c r="AZ447" s="327"/>
      <c r="BA447" s="327"/>
      <c r="BB447" s="327"/>
      <c r="BC447" s="327"/>
      <c r="BD447" s="327"/>
      <c r="BE447" s="327"/>
      <c r="BF447" s="327"/>
      <c r="BG447" s="327"/>
    </row>
    <row r="448" spans="1:59" s="24" customFormat="1" ht="111.75" customHeight="1">
      <c r="A448" s="90" t="s">
        <v>3712</v>
      </c>
      <c r="B448" s="91" t="s">
        <v>23</v>
      </c>
      <c r="C448" s="166" t="s">
        <v>680</v>
      </c>
      <c r="D448" s="161" t="s">
        <v>670</v>
      </c>
      <c r="E448" s="176" t="s">
        <v>671</v>
      </c>
      <c r="F448" s="177" t="s">
        <v>672</v>
      </c>
      <c r="G448" s="90" t="s">
        <v>24</v>
      </c>
      <c r="H448" s="97">
        <v>50</v>
      </c>
      <c r="I448" s="98">
        <v>470000000</v>
      </c>
      <c r="J448" s="91" t="s">
        <v>25</v>
      </c>
      <c r="K448" s="443" t="s">
        <v>621</v>
      </c>
      <c r="L448" s="99" t="s">
        <v>26</v>
      </c>
      <c r="M448" s="90" t="s">
        <v>27</v>
      </c>
      <c r="N448" s="100" t="s">
        <v>647</v>
      </c>
      <c r="O448" s="69" t="s">
        <v>28</v>
      </c>
      <c r="P448" s="101">
        <v>796</v>
      </c>
      <c r="Q448" s="69" t="s">
        <v>29</v>
      </c>
      <c r="R448" s="167">
        <v>60</v>
      </c>
      <c r="S448" s="103">
        <v>900</v>
      </c>
      <c r="T448" s="104">
        <f t="shared" si="47"/>
        <v>54000</v>
      </c>
      <c r="U448" s="104">
        <f t="shared" si="48"/>
        <v>60480.000000000007</v>
      </c>
      <c r="V448" s="90"/>
      <c r="W448" s="109" t="s">
        <v>265</v>
      </c>
      <c r="X448" s="67" t="s">
        <v>669</v>
      </c>
      <c r="Y448" s="429"/>
      <c r="Z448" s="430"/>
      <c r="AA448" s="429"/>
      <c r="AB448" s="431"/>
      <c r="AC448" s="449"/>
      <c r="AD448" s="449"/>
      <c r="AE448" s="449"/>
      <c r="AF448" s="449"/>
      <c r="AG448" s="197"/>
      <c r="AH448" s="429"/>
      <c r="AI448" s="429"/>
      <c r="AJ448" s="430"/>
      <c r="AK448" s="180"/>
      <c r="AL448" s="180"/>
      <c r="AM448" s="180"/>
      <c r="AN448" s="429"/>
      <c r="AO448" s="429"/>
      <c r="AP448" s="180"/>
      <c r="AQ448" s="180"/>
      <c r="AR448" s="180"/>
      <c r="AS448" s="180"/>
      <c r="AT448" s="180"/>
      <c r="AU448" s="180"/>
      <c r="AV448" s="331"/>
      <c r="AW448" s="331"/>
      <c r="AX448" s="331"/>
      <c r="AY448" s="331"/>
      <c r="AZ448" s="331"/>
      <c r="BA448" s="331"/>
      <c r="BB448" s="331"/>
      <c r="BC448" s="331"/>
      <c r="BD448" s="331"/>
      <c r="BE448" s="331"/>
      <c r="BF448" s="331"/>
      <c r="BG448" s="331"/>
    </row>
    <row r="449" spans="1:59" s="40" customFormat="1" ht="110.25" customHeight="1">
      <c r="A449" s="90" t="s">
        <v>2693</v>
      </c>
      <c r="B449" s="91" t="s">
        <v>23</v>
      </c>
      <c r="C449" s="92" t="s">
        <v>677</v>
      </c>
      <c r="D449" s="141" t="s">
        <v>678</v>
      </c>
      <c r="E449" s="95" t="s">
        <v>679</v>
      </c>
      <c r="F449" s="177" t="s">
        <v>668</v>
      </c>
      <c r="G449" s="90" t="s">
        <v>24</v>
      </c>
      <c r="H449" s="97">
        <v>50</v>
      </c>
      <c r="I449" s="98">
        <v>470000000</v>
      </c>
      <c r="J449" s="91" t="s">
        <v>25</v>
      </c>
      <c r="K449" s="443" t="s">
        <v>621</v>
      </c>
      <c r="L449" s="99" t="s">
        <v>26</v>
      </c>
      <c r="M449" s="90" t="s">
        <v>27</v>
      </c>
      <c r="N449" s="100" t="s">
        <v>647</v>
      </c>
      <c r="O449" s="69" t="s">
        <v>28</v>
      </c>
      <c r="P449" s="101">
        <v>796</v>
      </c>
      <c r="Q449" s="69" t="s">
        <v>29</v>
      </c>
      <c r="R449" s="167" t="s">
        <v>3150</v>
      </c>
      <c r="S449" s="103">
        <v>600</v>
      </c>
      <c r="T449" s="104">
        <f t="shared" si="47"/>
        <v>0</v>
      </c>
      <c r="U449" s="104">
        <f t="shared" si="48"/>
        <v>0</v>
      </c>
      <c r="V449" s="90" t="s">
        <v>107</v>
      </c>
      <c r="W449" s="109" t="s">
        <v>265</v>
      </c>
      <c r="X449" s="67"/>
      <c r="Y449" s="180"/>
      <c r="Z449" s="180"/>
      <c r="AA449" s="180"/>
      <c r="AB449" s="198"/>
      <c r="AC449" s="199"/>
      <c r="AD449" s="199"/>
      <c r="AE449" s="199"/>
      <c r="AF449" s="199"/>
      <c r="AG449" s="179"/>
      <c r="AH449" s="180"/>
      <c r="AI449" s="180"/>
      <c r="AJ449" s="180"/>
      <c r="AK449" s="180"/>
      <c r="AL449" s="180"/>
      <c r="AM449" s="180"/>
      <c r="AN449" s="429"/>
      <c r="AO449" s="429"/>
      <c r="AP449" s="180"/>
      <c r="AQ449" s="180"/>
      <c r="AR449" s="180"/>
      <c r="AS449" s="180"/>
      <c r="AT449" s="180"/>
      <c r="AU449" s="180"/>
      <c r="AV449" s="327"/>
      <c r="AW449" s="327"/>
      <c r="AX449" s="327"/>
      <c r="AY449" s="327"/>
      <c r="AZ449" s="327"/>
      <c r="BA449" s="327"/>
      <c r="BB449" s="327"/>
      <c r="BC449" s="327"/>
      <c r="BD449" s="327"/>
      <c r="BE449" s="327"/>
      <c r="BF449" s="327"/>
      <c r="BG449" s="327"/>
    </row>
    <row r="450" spans="1:59" s="24" customFormat="1" ht="110.25" customHeight="1">
      <c r="A450" s="90" t="s">
        <v>3713</v>
      </c>
      <c r="B450" s="91" t="s">
        <v>23</v>
      </c>
      <c r="C450" s="92" t="s">
        <v>677</v>
      </c>
      <c r="D450" s="141" t="s">
        <v>678</v>
      </c>
      <c r="E450" s="95" t="s">
        <v>679</v>
      </c>
      <c r="F450" s="177" t="s">
        <v>668</v>
      </c>
      <c r="G450" s="90" t="s">
        <v>24</v>
      </c>
      <c r="H450" s="97">
        <v>50</v>
      </c>
      <c r="I450" s="98">
        <v>470000000</v>
      </c>
      <c r="J450" s="91" t="s">
        <v>25</v>
      </c>
      <c r="K450" s="443" t="s">
        <v>621</v>
      </c>
      <c r="L450" s="99" t="s">
        <v>26</v>
      </c>
      <c r="M450" s="90" t="s">
        <v>27</v>
      </c>
      <c r="N450" s="100" t="s">
        <v>647</v>
      </c>
      <c r="O450" s="69" t="s">
        <v>28</v>
      </c>
      <c r="P450" s="101">
        <v>796</v>
      </c>
      <c r="Q450" s="69" t="s">
        <v>29</v>
      </c>
      <c r="R450" s="167">
        <v>180</v>
      </c>
      <c r="S450" s="103">
        <v>600</v>
      </c>
      <c r="T450" s="104">
        <f t="shared" si="47"/>
        <v>108000</v>
      </c>
      <c r="U450" s="104">
        <f t="shared" si="48"/>
        <v>120960.00000000001</v>
      </c>
      <c r="V450" s="90"/>
      <c r="W450" s="109" t="s">
        <v>265</v>
      </c>
      <c r="X450" s="67" t="s">
        <v>669</v>
      </c>
      <c r="Y450" s="429"/>
      <c r="Z450" s="430"/>
      <c r="AA450" s="429"/>
      <c r="AB450" s="431"/>
      <c r="AC450" s="449"/>
      <c r="AD450" s="449"/>
      <c r="AE450" s="449"/>
      <c r="AF450" s="449"/>
      <c r="AG450" s="197"/>
      <c r="AH450" s="429"/>
      <c r="AI450" s="429"/>
      <c r="AJ450" s="430"/>
      <c r="AK450" s="180"/>
      <c r="AL450" s="180"/>
      <c r="AM450" s="180"/>
      <c r="AN450" s="429"/>
      <c r="AO450" s="429"/>
      <c r="AP450" s="180"/>
      <c r="AQ450" s="180"/>
      <c r="AR450" s="180"/>
      <c r="AS450" s="180"/>
      <c r="AT450" s="180"/>
      <c r="AU450" s="180"/>
      <c r="AV450" s="331"/>
      <c r="AW450" s="331"/>
      <c r="AX450" s="331"/>
      <c r="AY450" s="331"/>
      <c r="AZ450" s="331"/>
      <c r="BA450" s="331"/>
      <c r="BB450" s="331"/>
      <c r="BC450" s="331"/>
      <c r="BD450" s="331"/>
      <c r="BE450" s="331"/>
      <c r="BF450" s="331"/>
      <c r="BG450" s="331"/>
    </row>
    <row r="451" spans="1:59" s="40" customFormat="1" ht="109.5" customHeight="1">
      <c r="A451" s="90" t="s">
        <v>2694</v>
      </c>
      <c r="B451" s="91" t="s">
        <v>23</v>
      </c>
      <c r="C451" s="166" t="s">
        <v>681</v>
      </c>
      <c r="D451" s="161" t="s">
        <v>682</v>
      </c>
      <c r="E451" s="176" t="s">
        <v>683</v>
      </c>
      <c r="F451" s="177" t="s">
        <v>667</v>
      </c>
      <c r="G451" s="90" t="s">
        <v>24</v>
      </c>
      <c r="H451" s="97">
        <v>50</v>
      </c>
      <c r="I451" s="98">
        <v>470000000</v>
      </c>
      <c r="J451" s="91" t="s">
        <v>25</v>
      </c>
      <c r="K451" s="443" t="s">
        <v>630</v>
      </c>
      <c r="L451" s="99" t="s">
        <v>26</v>
      </c>
      <c r="M451" s="90" t="s">
        <v>27</v>
      </c>
      <c r="N451" s="100" t="s">
        <v>647</v>
      </c>
      <c r="O451" s="69" t="s">
        <v>28</v>
      </c>
      <c r="P451" s="101">
        <v>796</v>
      </c>
      <c r="Q451" s="69" t="s">
        <v>29</v>
      </c>
      <c r="R451" s="167" t="s">
        <v>3150</v>
      </c>
      <c r="S451" s="103">
        <v>2100</v>
      </c>
      <c r="T451" s="104">
        <f t="shared" si="47"/>
        <v>0</v>
      </c>
      <c r="U451" s="104">
        <f t="shared" si="48"/>
        <v>0</v>
      </c>
      <c r="V451" s="90" t="s">
        <v>107</v>
      </c>
      <c r="W451" s="109" t="s">
        <v>265</v>
      </c>
      <c r="X451" s="67"/>
      <c r="Y451" s="180"/>
      <c r="Z451" s="180"/>
      <c r="AA451" s="180"/>
      <c r="AB451" s="198"/>
      <c r="AC451" s="199"/>
      <c r="AD451" s="199"/>
      <c r="AE451" s="199"/>
      <c r="AF451" s="199"/>
      <c r="AG451" s="179"/>
      <c r="AH451" s="180"/>
      <c r="AI451" s="180"/>
      <c r="AJ451" s="180"/>
      <c r="AK451" s="180"/>
      <c r="AL451" s="180"/>
      <c r="AM451" s="180"/>
      <c r="AN451" s="180"/>
      <c r="AO451" s="180"/>
      <c r="AP451" s="180"/>
      <c r="AQ451" s="180"/>
      <c r="AR451" s="180"/>
      <c r="AS451" s="180"/>
      <c r="AT451" s="180"/>
      <c r="AU451" s="180"/>
      <c r="AV451" s="327"/>
      <c r="AW451" s="327"/>
      <c r="AX451" s="327"/>
      <c r="AY451" s="327"/>
      <c r="AZ451" s="327"/>
      <c r="BA451" s="327"/>
      <c r="BB451" s="327"/>
      <c r="BC451" s="327"/>
      <c r="BD451" s="327"/>
      <c r="BE451" s="327"/>
      <c r="BF451" s="327"/>
      <c r="BG451" s="327"/>
    </row>
    <row r="452" spans="1:59" s="30" customFormat="1" ht="109.5" customHeight="1">
      <c r="A452" s="90" t="s">
        <v>3714</v>
      </c>
      <c r="B452" s="91" t="s">
        <v>23</v>
      </c>
      <c r="C452" s="166" t="s">
        <v>681</v>
      </c>
      <c r="D452" s="161" t="s">
        <v>682</v>
      </c>
      <c r="E452" s="176" t="s">
        <v>683</v>
      </c>
      <c r="F452" s="177" t="s">
        <v>667</v>
      </c>
      <c r="G452" s="90" t="s">
        <v>24</v>
      </c>
      <c r="H452" s="97">
        <v>50</v>
      </c>
      <c r="I452" s="98">
        <v>470000000</v>
      </c>
      <c r="J452" s="91" t="s">
        <v>25</v>
      </c>
      <c r="K452" s="443" t="s">
        <v>630</v>
      </c>
      <c r="L452" s="99" t="s">
        <v>26</v>
      </c>
      <c r="M452" s="90" t="s">
        <v>27</v>
      </c>
      <c r="N452" s="100" t="s">
        <v>647</v>
      </c>
      <c r="O452" s="69" t="s">
        <v>28</v>
      </c>
      <c r="P452" s="101">
        <v>796</v>
      </c>
      <c r="Q452" s="69" t="s">
        <v>29</v>
      </c>
      <c r="R452" s="167">
        <v>1</v>
      </c>
      <c r="S452" s="103">
        <v>2100</v>
      </c>
      <c r="T452" s="104">
        <f t="shared" si="47"/>
        <v>2100</v>
      </c>
      <c r="U452" s="104">
        <f t="shared" si="48"/>
        <v>2352</v>
      </c>
      <c r="V452" s="90"/>
      <c r="W452" s="109" t="s">
        <v>265</v>
      </c>
      <c r="X452" s="67" t="s">
        <v>669</v>
      </c>
      <c r="Y452" s="180"/>
      <c r="Z452" s="180"/>
      <c r="AA452" s="180"/>
      <c r="AB452" s="198"/>
      <c r="AC452" s="199"/>
      <c r="AD452" s="199"/>
      <c r="AE452" s="199"/>
      <c r="AF452" s="199"/>
      <c r="AG452" s="179"/>
      <c r="AH452" s="180"/>
      <c r="AI452" s="180"/>
      <c r="AJ452" s="180"/>
      <c r="AK452" s="180"/>
      <c r="AL452" s="180"/>
      <c r="AM452" s="180"/>
      <c r="AN452" s="180"/>
      <c r="AO452" s="180"/>
      <c r="AP452" s="180"/>
      <c r="AQ452" s="180"/>
      <c r="AR452" s="180"/>
      <c r="AS452" s="180"/>
      <c r="AT452" s="180"/>
      <c r="AU452" s="180"/>
      <c r="AV452" s="333"/>
      <c r="AW452" s="333"/>
      <c r="AX452" s="333"/>
      <c r="AY452" s="333"/>
      <c r="AZ452" s="333"/>
      <c r="BA452" s="333"/>
      <c r="BB452" s="333"/>
      <c r="BC452" s="333"/>
      <c r="BD452" s="333"/>
      <c r="BE452" s="333"/>
      <c r="BF452" s="333"/>
      <c r="BG452" s="333"/>
    </row>
    <row r="453" spans="1:59" s="40" customFormat="1" ht="100.5" customHeight="1">
      <c r="A453" s="90" t="s">
        <v>2695</v>
      </c>
      <c r="B453" s="91" t="s">
        <v>23</v>
      </c>
      <c r="C453" s="166" t="s">
        <v>1603</v>
      </c>
      <c r="D453" s="161" t="s">
        <v>663</v>
      </c>
      <c r="E453" s="176" t="s">
        <v>664</v>
      </c>
      <c r="F453" s="177" t="s">
        <v>1066</v>
      </c>
      <c r="G453" s="90" t="s">
        <v>24</v>
      </c>
      <c r="H453" s="97">
        <v>0</v>
      </c>
      <c r="I453" s="98">
        <v>470000000</v>
      </c>
      <c r="J453" s="91" t="s">
        <v>25</v>
      </c>
      <c r="K453" s="443" t="s">
        <v>630</v>
      </c>
      <c r="L453" s="99" t="s">
        <v>26</v>
      </c>
      <c r="M453" s="90" t="s">
        <v>27</v>
      </c>
      <c r="N453" s="100" t="s">
        <v>647</v>
      </c>
      <c r="O453" s="69" t="s">
        <v>28</v>
      </c>
      <c r="P453" s="101">
        <v>796</v>
      </c>
      <c r="Q453" s="69" t="s">
        <v>29</v>
      </c>
      <c r="R453" s="167">
        <v>0</v>
      </c>
      <c r="S453" s="103">
        <v>2100</v>
      </c>
      <c r="T453" s="104">
        <f t="shared" si="47"/>
        <v>0</v>
      </c>
      <c r="U453" s="104">
        <f t="shared" si="48"/>
        <v>0</v>
      </c>
      <c r="V453" s="166"/>
      <c r="W453" s="109" t="s">
        <v>265</v>
      </c>
      <c r="X453" s="67"/>
      <c r="Y453" s="180"/>
      <c r="Z453" s="180"/>
      <c r="AA453" s="180"/>
      <c r="AB453" s="198"/>
      <c r="AC453" s="199"/>
      <c r="AD453" s="199"/>
      <c r="AE453" s="199"/>
      <c r="AF453" s="199"/>
      <c r="AG453" s="179"/>
      <c r="AH453" s="180"/>
      <c r="AI453" s="180"/>
      <c r="AJ453" s="180"/>
      <c r="AK453" s="180"/>
      <c r="AL453" s="180"/>
      <c r="AM453" s="180"/>
      <c r="AN453" s="180"/>
      <c r="AO453" s="180"/>
      <c r="AP453" s="180"/>
      <c r="AQ453" s="180"/>
      <c r="AR453" s="180"/>
      <c r="AS453" s="180"/>
      <c r="AT453" s="180"/>
      <c r="AU453" s="180"/>
      <c r="AV453" s="327"/>
      <c r="AW453" s="327"/>
      <c r="AX453" s="327"/>
      <c r="AY453" s="327"/>
      <c r="AZ453" s="327"/>
      <c r="BA453" s="327"/>
      <c r="BB453" s="327"/>
      <c r="BC453" s="327"/>
      <c r="BD453" s="327"/>
      <c r="BE453" s="327"/>
      <c r="BF453" s="327"/>
      <c r="BG453" s="327"/>
    </row>
    <row r="454" spans="1:59" s="30" customFormat="1" ht="100.5" customHeight="1">
      <c r="A454" s="90" t="s">
        <v>3176</v>
      </c>
      <c r="B454" s="91" t="s">
        <v>23</v>
      </c>
      <c r="C454" s="166" t="s">
        <v>1603</v>
      </c>
      <c r="D454" s="161" t="s">
        <v>663</v>
      </c>
      <c r="E454" s="176" t="s">
        <v>664</v>
      </c>
      <c r="F454" s="177" t="s">
        <v>1066</v>
      </c>
      <c r="G454" s="90" t="s">
        <v>24</v>
      </c>
      <c r="H454" s="97">
        <v>0</v>
      </c>
      <c r="I454" s="98">
        <v>470000000</v>
      </c>
      <c r="J454" s="91" t="s">
        <v>25</v>
      </c>
      <c r="K454" s="443" t="s">
        <v>630</v>
      </c>
      <c r="L454" s="99" t="s">
        <v>26</v>
      </c>
      <c r="M454" s="90" t="s">
        <v>27</v>
      </c>
      <c r="N454" s="100" t="s">
        <v>647</v>
      </c>
      <c r="O454" s="69" t="s">
        <v>28</v>
      </c>
      <c r="P454" s="101">
        <v>796</v>
      </c>
      <c r="Q454" s="69" t="s">
        <v>29</v>
      </c>
      <c r="R454" s="167">
        <v>15</v>
      </c>
      <c r="S454" s="103">
        <v>2100</v>
      </c>
      <c r="T454" s="104">
        <f t="shared" si="47"/>
        <v>31500</v>
      </c>
      <c r="U454" s="104">
        <f t="shared" si="48"/>
        <v>35280</v>
      </c>
      <c r="V454" s="166"/>
      <c r="W454" s="109" t="s">
        <v>265</v>
      </c>
      <c r="X454" s="67">
        <v>18</v>
      </c>
      <c r="Y454" s="180"/>
      <c r="Z454" s="180"/>
      <c r="AA454" s="405"/>
      <c r="AB454" s="431"/>
      <c r="AC454" s="449"/>
      <c r="AD454" s="449"/>
      <c r="AE454" s="449"/>
      <c r="AF454" s="199"/>
      <c r="AG454" s="179"/>
      <c r="AH454" s="180"/>
      <c r="AI454" s="429"/>
      <c r="AJ454" s="430"/>
      <c r="AK454" s="429"/>
      <c r="AL454" s="430"/>
      <c r="AM454" s="180"/>
      <c r="AN454" s="180"/>
      <c r="AO454" s="180"/>
      <c r="AP454" s="180"/>
      <c r="AQ454" s="180"/>
      <c r="AR454" s="180"/>
      <c r="AS454" s="180"/>
      <c r="AT454" s="180"/>
      <c r="AU454" s="180"/>
      <c r="AV454" s="333"/>
      <c r="AW454" s="333"/>
      <c r="AX454" s="333"/>
      <c r="AY454" s="333"/>
      <c r="AZ454" s="333"/>
      <c r="BA454" s="333"/>
      <c r="BB454" s="333"/>
      <c r="BC454" s="333"/>
      <c r="BD454" s="333"/>
      <c r="BE454" s="333"/>
      <c r="BF454" s="333"/>
      <c r="BG454" s="333"/>
    </row>
    <row r="455" spans="1:59" s="40" customFormat="1" ht="72" customHeight="1">
      <c r="A455" s="90" t="s">
        <v>2696</v>
      </c>
      <c r="B455" s="91" t="s">
        <v>23</v>
      </c>
      <c r="C455" s="166" t="s">
        <v>689</v>
      </c>
      <c r="D455" s="161" t="s">
        <v>690</v>
      </c>
      <c r="E455" s="176" t="s">
        <v>691</v>
      </c>
      <c r="F455" s="177" t="s">
        <v>660</v>
      </c>
      <c r="G455" s="90" t="s">
        <v>24</v>
      </c>
      <c r="H455" s="97">
        <v>50</v>
      </c>
      <c r="I455" s="98">
        <v>470000000</v>
      </c>
      <c r="J455" s="91" t="s">
        <v>25</v>
      </c>
      <c r="K455" s="443" t="s">
        <v>622</v>
      </c>
      <c r="L455" s="99" t="s">
        <v>26</v>
      </c>
      <c r="M455" s="90" t="s">
        <v>27</v>
      </c>
      <c r="N455" s="100" t="s">
        <v>647</v>
      </c>
      <c r="O455" s="69" t="s">
        <v>28</v>
      </c>
      <c r="P455" s="101" t="s">
        <v>661</v>
      </c>
      <c r="Q455" s="69" t="s">
        <v>662</v>
      </c>
      <c r="R455" s="167" t="s">
        <v>3150</v>
      </c>
      <c r="S455" s="103">
        <v>1000</v>
      </c>
      <c r="T455" s="104">
        <f t="shared" si="47"/>
        <v>0</v>
      </c>
      <c r="U455" s="104">
        <f t="shared" si="48"/>
        <v>0</v>
      </c>
      <c r="V455" s="90" t="s">
        <v>107</v>
      </c>
      <c r="W455" s="109" t="s">
        <v>265</v>
      </c>
      <c r="X455" s="67"/>
      <c r="Y455" s="180"/>
      <c r="Z455" s="82"/>
      <c r="AA455" s="82"/>
      <c r="AB455" s="445"/>
      <c r="AC455" s="199"/>
      <c r="AD455" s="199"/>
      <c r="AE455" s="199"/>
      <c r="AF455" s="199"/>
      <c r="AG455" s="179"/>
      <c r="AH455" s="180"/>
      <c r="AI455" s="180"/>
      <c r="AJ455" s="180"/>
      <c r="AK455" s="180"/>
      <c r="AL455" s="180"/>
      <c r="AM455" s="180"/>
      <c r="AN455" s="180"/>
      <c r="AO455" s="180"/>
      <c r="AP455" s="180"/>
      <c r="AQ455" s="180"/>
      <c r="AR455" s="180"/>
      <c r="AS455" s="180"/>
      <c r="AT455" s="180"/>
      <c r="AU455" s="180"/>
      <c r="AV455" s="327"/>
      <c r="AW455" s="327"/>
      <c r="AX455" s="327"/>
      <c r="AY455" s="327"/>
      <c r="AZ455" s="327"/>
      <c r="BA455" s="327"/>
      <c r="BB455" s="327"/>
      <c r="BC455" s="327"/>
      <c r="BD455" s="327"/>
      <c r="BE455" s="327"/>
      <c r="BF455" s="327"/>
      <c r="BG455" s="327"/>
    </row>
    <row r="456" spans="1:59" s="40" customFormat="1" ht="58.5" customHeight="1">
      <c r="A456" s="90" t="s">
        <v>2697</v>
      </c>
      <c r="B456" s="91" t="s">
        <v>23</v>
      </c>
      <c r="C456" s="166" t="s">
        <v>654</v>
      </c>
      <c r="D456" s="161" t="s">
        <v>655</v>
      </c>
      <c r="E456" s="176" t="s">
        <v>656</v>
      </c>
      <c r="F456" s="177" t="s">
        <v>651</v>
      </c>
      <c r="G456" s="90" t="s">
        <v>24</v>
      </c>
      <c r="H456" s="97">
        <v>50</v>
      </c>
      <c r="I456" s="98">
        <v>470000000</v>
      </c>
      <c r="J456" s="91" t="s">
        <v>25</v>
      </c>
      <c r="K456" s="443" t="s">
        <v>622</v>
      </c>
      <c r="L456" s="99" t="s">
        <v>26</v>
      </c>
      <c r="M456" s="90" t="s">
        <v>27</v>
      </c>
      <c r="N456" s="100" t="s">
        <v>647</v>
      </c>
      <c r="O456" s="69" t="s">
        <v>28</v>
      </c>
      <c r="P456" s="101" t="s">
        <v>661</v>
      </c>
      <c r="Q456" s="69" t="s">
        <v>662</v>
      </c>
      <c r="R456" s="167">
        <v>0</v>
      </c>
      <c r="S456" s="451">
        <v>100</v>
      </c>
      <c r="T456" s="104">
        <f t="shared" si="47"/>
        <v>0</v>
      </c>
      <c r="U456" s="104">
        <f t="shared" si="48"/>
        <v>0</v>
      </c>
      <c r="V456" s="90" t="s">
        <v>107</v>
      </c>
      <c r="W456" s="109" t="s">
        <v>265</v>
      </c>
      <c r="X456" s="67"/>
      <c r="Y456" s="180"/>
      <c r="Z456" s="82"/>
      <c r="AA456" s="82"/>
      <c r="AB456" s="445"/>
      <c r="AC456" s="199"/>
      <c r="AD456" s="199"/>
      <c r="AE456" s="199"/>
      <c r="AF456" s="199"/>
      <c r="AG456" s="179"/>
      <c r="AH456" s="180"/>
      <c r="AI456" s="180"/>
      <c r="AJ456" s="180"/>
      <c r="AK456" s="180"/>
      <c r="AL456" s="180"/>
      <c r="AM456" s="180"/>
      <c r="AN456" s="180"/>
      <c r="AO456" s="180"/>
      <c r="AP456" s="180"/>
      <c r="AQ456" s="180"/>
      <c r="AR456" s="180"/>
      <c r="AS456" s="180"/>
      <c r="AT456" s="180"/>
      <c r="AU456" s="180"/>
      <c r="AV456" s="327"/>
      <c r="AW456" s="327"/>
      <c r="AX456" s="327"/>
      <c r="AY456" s="327"/>
      <c r="AZ456" s="327"/>
      <c r="BA456" s="327"/>
      <c r="BB456" s="327"/>
      <c r="BC456" s="327"/>
      <c r="BD456" s="327"/>
      <c r="BE456" s="327"/>
      <c r="BF456" s="327"/>
      <c r="BG456" s="327"/>
    </row>
    <row r="457" spans="1:59" s="24" customFormat="1" ht="63" customHeight="1">
      <c r="A457" s="90" t="s">
        <v>3177</v>
      </c>
      <c r="B457" s="91" t="s">
        <v>23</v>
      </c>
      <c r="C457" s="166" t="s">
        <v>654</v>
      </c>
      <c r="D457" s="161" t="s">
        <v>655</v>
      </c>
      <c r="E457" s="176" t="s">
        <v>656</v>
      </c>
      <c r="F457" s="177" t="s">
        <v>651</v>
      </c>
      <c r="G457" s="90" t="s">
        <v>24</v>
      </c>
      <c r="H457" s="97">
        <v>50</v>
      </c>
      <c r="I457" s="98">
        <v>470000000</v>
      </c>
      <c r="J457" s="91" t="s">
        <v>25</v>
      </c>
      <c r="K457" s="443" t="s">
        <v>622</v>
      </c>
      <c r="L457" s="99" t="s">
        <v>26</v>
      </c>
      <c r="M457" s="90" t="s">
        <v>27</v>
      </c>
      <c r="N457" s="100" t="s">
        <v>647</v>
      </c>
      <c r="O457" s="69" t="s">
        <v>28</v>
      </c>
      <c r="P457" s="101" t="s">
        <v>661</v>
      </c>
      <c r="Q457" s="69" t="s">
        <v>662</v>
      </c>
      <c r="R457" s="167" t="s">
        <v>3345</v>
      </c>
      <c r="S457" s="451">
        <v>100</v>
      </c>
      <c r="T457" s="104">
        <f t="shared" si="47"/>
        <v>262100</v>
      </c>
      <c r="U457" s="104">
        <f t="shared" si="48"/>
        <v>293552</v>
      </c>
      <c r="V457" s="90"/>
      <c r="W457" s="109" t="s">
        <v>265</v>
      </c>
      <c r="X457" s="67" t="s">
        <v>3399</v>
      </c>
      <c r="Y457" s="429"/>
      <c r="Z457" s="446"/>
      <c r="AA457" s="437"/>
      <c r="AB457" s="355"/>
      <c r="AC457" s="449"/>
      <c r="AD457" s="449"/>
      <c r="AE457" s="449"/>
      <c r="AF457" s="449"/>
      <c r="AG457" s="179"/>
      <c r="AH457" s="180"/>
      <c r="AI457" s="429"/>
      <c r="AJ457" s="180"/>
      <c r="AK457" s="180"/>
      <c r="AL457" s="180"/>
      <c r="AM457" s="180"/>
      <c r="AN457" s="429"/>
      <c r="AO457" s="180"/>
      <c r="AP457" s="180"/>
      <c r="AQ457" s="180"/>
      <c r="AR457" s="180"/>
      <c r="AS457" s="180"/>
      <c r="AT457" s="180"/>
      <c r="AU457" s="180"/>
      <c r="AV457" s="331"/>
      <c r="AW457" s="331"/>
      <c r="AX457" s="331"/>
      <c r="AY457" s="331"/>
      <c r="AZ457" s="331"/>
      <c r="BA457" s="331"/>
      <c r="BB457" s="331"/>
      <c r="BC457" s="331"/>
      <c r="BD457" s="331"/>
      <c r="BE457" s="331"/>
      <c r="BF457" s="331"/>
      <c r="BG457" s="331"/>
    </row>
    <row r="458" spans="1:59" s="40" customFormat="1" ht="66.75" customHeight="1">
      <c r="A458" s="90" t="s">
        <v>2698</v>
      </c>
      <c r="B458" s="91" t="s">
        <v>23</v>
      </c>
      <c r="C458" s="166" t="s">
        <v>657</v>
      </c>
      <c r="D458" s="161" t="s">
        <v>655</v>
      </c>
      <c r="E458" s="176" t="s">
        <v>658</v>
      </c>
      <c r="F458" s="177" t="s">
        <v>652</v>
      </c>
      <c r="G458" s="90" t="s">
        <v>24</v>
      </c>
      <c r="H458" s="97">
        <v>50</v>
      </c>
      <c r="I458" s="98">
        <v>470000000</v>
      </c>
      <c r="J458" s="91" t="s">
        <v>25</v>
      </c>
      <c r="K458" s="443" t="s">
        <v>622</v>
      </c>
      <c r="L458" s="99" t="s">
        <v>26</v>
      </c>
      <c r="M458" s="90" t="s">
        <v>27</v>
      </c>
      <c r="N458" s="100" t="s">
        <v>647</v>
      </c>
      <c r="O458" s="69" t="s">
        <v>28</v>
      </c>
      <c r="P458" s="101" t="s">
        <v>661</v>
      </c>
      <c r="Q458" s="69" t="s">
        <v>662</v>
      </c>
      <c r="R458" s="167" t="s">
        <v>3150</v>
      </c>
      <c r="S458" s="451">
        <v>520</v>
      </c>
      <c r="T458" s="104">
        <f t="shared" si="47"/>
        <v>0</v>
      </c>
      <c r="U458" s="104">
        <f t="shared" si="48"/>
        <v>0</v>
      </c>
      <c r="V458" s="90" t="s">
        <v>107</v>
      </c>
      <c r="W458" s="109" t="s">
        <v>265</v>
      </c>
      <c r="X458" s="67"/>
      <c r="Y458" s="180"/>
      <c r="Z458" s="82"/>
      <c r="AA458" s="178"/>
      <c r="AB458" s="355"/>
      <c r="AC458" s="449"/>
      <c r="AD458" s="449"/>
      <c r="AE458" s="449"/>
      <c r="AF458" s="449"/>
      <c r="AG458" s="179"/>
      <c r="AH458" s="180"/>
      <c r="AI458" s="429"/>
      <c r="AJ458" s="180"/>
      <c r="AK458" s="180"/>
      <c r="AL458" s="180"/>
      <c r="AM458" s="180"/>
      <c r="AN458" s="180"/>
      <c r="AO458" s="180"/>
      <c r="AP458" s="180"/>
      <c r="AQ458" s="180"/>
      <c r="AR458" s="180"/>
      <c r="AS458" s="180"/>
      <c r="AT458" s="180"/>
      <c r="AU458" s="180"/>
      <c r="AV458" s="327"/>
      <c r="AW458" s="327"/>
      <c r="AX458" s="327"/>
      <c r="AY458" s="327"/>
      <c r="AZ458" s="327"/>
      <c r="BA458" s="327"/>
      <c r="BB458" s="327"/>
      <c r="BC458" s="327"/>
      <c r="BD458" s="327"/>
      <c r="BE458" s="327"/>
      <c r="BF458" s="327"/>
      <c r="BG458" s="327"/>
    </row>
    <row r="459" spans="1:59" s="339" customFormat="1" ht="66.75" customHeight="1">
      <c r="A459" s="90" t="s">
        <v>3400</v>
      </c>
      <c r="B459" s="91" t="s">
        <v>23</v>
      </c>
      <c r="C459" s="166" t="s">
        <v>657</v>
      </c>
      <c r="D459" s="161" t="s">
        <v>655</v>
      </c>
      <c r="E459" s="176" t="s">
        <v>658</v>
      </c>
      <c r="F459" s="177" t="s">
        <v>652</v>
      </c>
      <c r="G459" s="90" t="s">
        <v>24</v>
      </c>
      <c r="H459" s="97">
        <v>50</v>
      </c>
      <c r="I459" s="98">
        <v>470000000</v>
      </c>
      <c r="J459" s="91" t="s">
        <v>25</v>
      </c>
      <c r="K459" s="443" t="s">
        <v>622</v>
      </c>
      <c r="L459" s="99" t="s">
        <v>26</v>
      </c>
      <c r="M459" s="90" t="s">
        <v>27</v>
      </c>
      <c r="N459" s="100" t="s">
        <v>647</v>
      </c>
      <c r="O459" s="69" t="s">
        <v>28</v>
      </c>
      <c r="P459" s="101" t="s">
        <v>661</v>
      </c>
      <c r="Q459" s="69" t="s">
        <v>662</v>
      </c>
      <c r="R459" s="167">
        <v>450</v>
      </c>
      <c r="S459" s="451">
        <v>520</v>
      </c>
      <c r="T459" s="104">
        <f t="shared" si="47"/>
        <v>234000</v>
      </c>
      <c r="U459" s="104">
        <f t="shared" si="48"/>
        <v>262080.00000000003</v>
      </c>
      <c r="V459" s="90"/>
      <c r="W459" s="109" t="s">
        <v>265</v>
      </c>
      <c r="X459" s="67" t="s">
        <v>669</v>
      </c>
      <c r="Y459" s="429"/>
      <c r="Z459" s="430"/>
      <c r="AA459" s="405"/>
      <c r="AB459" s="431"/>
      <c r="AC459" s="449"/>
      <c r="AD459" s="449"/>
      <c r="AE459" s="449"/>
      <c r="AF459" s="449"/>
      <c r="AG459" s="179"/>
      <c r="AH459" s="180"/>
      <c r="AI459" s="429"/>
      <c r="AJ459" s="430"/>
      <c r="AK459" s="429"/>
      <c r="AL459" s="430"/>
      <c r="AM459" s="429"/>
      <c r="AN459" s="429"/>
      <c r="AO459" s="180"/>
      <c r="AP459" s="180"/>
      <c r="AQ459" s="180"/>
      <c r="AR459" s="180"/>
      <c r="AS459" s="180"/>
      <c r="AT459" s="180"/>
      <c r="AU459" s="180"/>
      <c r="AV459" s="338"/>
      <c r="AW459" s="338"/>
      <c r="AX459" s="338"/>
      <c r="AY459" s="338"/>
      <c r="AZ459" s="338"/>
      <c r="BA459" s="338"/>
      <c r="BB459" s="338"/>
      <c r="BC459" s="338"/>
      <c r="BD459" s="338"/>
      <c r="BE459" s="338"/>
      <c r="BF459" s="338"/>
      <c r="BG459" s="338"/>
    </row>
    <row r="460" spans="1:59" s="40" customFormat="1" ht="82.5" customHeight="1">
      <c r="A460" s="90" t="s">
        <v>2699</v>
      </c>
      <c r="B460" s="91" t="s">
        <v>23</v>
      </c>
      <c r="C460" s="166" t="s">
        <v>659</v>
      </c>
      <c r="D460" s="161" t="s">
        <v>655</v>
      </c>
      <c r="E460" s="176" t="s">
        <v>3133</v>
      </c>
      <c r="F460" s="177" t="s">
        <v>653</v>
      </c>
      <c r="G460" s="90" t="s">
        <v>24</v>
      </c>
      <c r="H460" s="97">
        <v>50</v>
      </c>
      <c r="I460" s="98">
        <v>470000000</v>
      </c>
      <c r="J460" s="91" t="s">
        <v>25</v>
      </c>
      <c r="K460" s="443" t="s">
        <v>622</v>
      </c>
      <c r="L460" s="99" t="s">
        <v>26</v>
      </c>
      <c r="M460" s="90" t="s">
        <v>27</v>
      </c>
      <c r="N460" s="100" t="s">
        <v>647</v>
      </c>
      <c r="O460" s="69" t="s">
        <v>28</v>
      </c>
      <c r="P460" s="101" t="s">
        <v>661</v>
      </c>
      <c r="Q460" s="69" t="s">
        <v>662</v>
      </c>
      <c r="R460" s="167" t="s">
        <v>3150</v>
      </c>
      <c r="S460" s="451">
        <v>450</v>
      </c>
      <c r="T460" s="104">
        <f t="shared" si="47"/>
        <v>0</v>
      </c>
      <c r="U460" s="104">
        <f t="shared" si="48"/>
        <v>0</v>
      </c>
      <c r="V460" s="90" t="s">
        <v>107</v>
      </c>
      <c r="W460" s="109" t="s">
        <v>265</v>
      </c>
      <c r="X460" s="67"/>
      <c r="Y460" s="180"/>
      <c r="Z460" s="180"/>
      <c r="AA460" s="429"/>
      <c r="AB460" s="431"/>
      <c r="AC460" s="449"/>
      <c r="AD460" s="449"/>
      <c r="AE460" s="449"/>
      <c r="AF460" s="449"/>
      <c r="AG460" s="179"/>
      <c r="AH460" s="180"/>
      <c r="AI460" s="429"/>
      <c r="AJ460" s="180"/>
      <c r="AK460" s="180"/>
      <c r="AL460" s="180"/>
      <c r="AM460" s="180"/>
      <c r="AN460" s="180"/>
      <c r="AO460" s="180"/>
      <c r="AP460" s="180"/>
      <c r="AQ460" s="180"/>
      <c r="AR460" s="180"/>
      <c r="AS460" s="180"/>
      <c r="AT460" s="180"/>
      <c r="AU460" s="180"/>
      <c r="AV460" s="327"/>
      <c r="AW460" s="327"/>
      <c r="AX460" s="327"/>
      <c r="AY460" s="327"/>
      <c r="AZ460" s="327"/>
      <c r="BA460" s="327"/>
      <c r="BB460" s="327"/>
      <c r="BC460" s="327"/>
      <c r="BD460" s="327"/>
      <c r="BE460" s="327"/>
      <c r="BF460" s="327"/>
      <c r="BG460" s="327"/>
    </row>
    <row r="461" spans="1:59" s="339" customFormat="1" ht="81.75" customHeight="1">
      <c r="A461" s="90" t="s">
        <v>3401</v>
      </c>
      <c r="B461" s="91" t="s">
        <v>23</v>
      </c>
      <c r="C461" s="166" t="s">
        <v>659</v>
      </c>
      <c r="D461" s="161" t="s">
        <v>655</v>
      </c>
      <c r="E461" s="176" t="s">
        <v>3133</v>
      </c>
      <c r="F461" s="177" t="s">
        <v>653</v>
      </c>
      <c r="G461" s="90" t="s">
        <v>24</v>
      </c>
      <c r="H461" s="97">
        <v>50</v>
      </c>
      <c r="I461" s="98">
        <v>470000000</v>
      </c>
      <c r="J461" s="91" t="s">
        <v>25</v>
      </c>
      <c r="K461" s="443" t="s">
        <v>622</v>
      </c>
      <c r="L461" s="99" t="s">
        <v>26</v>
      </c>
      <c r="M461" s="90" t="s">
        <v>27</v>
      </c>
      <c r="N461" s="100" t="s">
        <v>647</v>
      </c>
      <c r="O461" s="69" t="s">
        <v>28</v>
      </c>
      <c r="P461" s="101" t="s">
        <v>661</v>
      </c>
      <c r="Q461" s="69" t="s">
        <v>662</v>
      </c>
      <c r="R461" s="167">
        <v>360</v>
      </c>
      <c r="S461" s="103">
        <v>450</v>
      </c>
      <c r="T461" s="104">
        <v>162000</v>
      </c>
      <c r="U461" s="104">
        <v>181440.00000000003</v>
      </c>
      <c r="V461" s="90"/>
      <c r="W461" s="109" t="s">
        <v>265</v>
      </c>
      <c r="X461" s="67" t="s">
        <v>669</v>
      </c>
      <c r="Y461" s="429"/>
      <c r="Z461" s="430"/>
      <c r="AA461" s="405"/>
      <c r="AB461" s="431"/>
      <c r="AC461" s="449"/>
      <c r="AD461" s="449"/>
      <c r="AE461" s="449"/>
      <c r="AF461" s="449"/>
      <c r="AG461" s="179"/>
      <c r="AH461" s="180"/>
      <c r="AI461" s="429"/>
      <c r="AJ461" s="430"/>
      <c r="AK461" s="429"/>
      <c r="AL461" s="429"/>
      <c r="AM461" s="429"/>
      <c r="AN461" s="429"/>
      <c r="AO461" s="180"/>
      <c r="AP461" s="180"/>
      <c r="AQ461" s="180"/>
      <c r="AR461" s="180"/>
      <c r="AS461" s="180"/>
      <c r="AT461" s="180"/>
      <c r="AU461" s="180"/>
      <c r="AV461" s="338"/>
      <c r="AW461" s="338"/>
      <c r="AX461" s="338"/>
      <c r="AY461" s="338"/>
      <c r="AZ461" s="338"/>
      <c r="BA461" s="338"/>
      <c r="BB461" s="338"/>
      <c r="BC461" s="338"/>
      <c r="BD461" s="338"/>
      <c r="BE461" s="338"/>
      <c r="BF461" s="338"/>
      <c r="BG461" s="338"/>
    </row>
    <row r="462" spans="1:59" s="40" customFormat="1" ht="87" customHeight="1">
      <c r="A462" s="90" t="s">
        <v>2700</v>
      </c>
      <c r="B462" s="91" t="s">
        <v>23</v>
      </c>
      <c r="C462" s="166" t="s">
        <v>645</v>
      </c>
      <c r="D462" s="161" t="s">
        <v>637</v>
      </c>
      <c r="E462" s="176" t="s">
        <v>646</v>
      </c>
      <c r="F462" s="177" t="s">
        <v>638</v>
      </c>
      <c r="G462" s="90" t="s">
        <v>24</v>
      </c>
      <c r="H462" s="97">
        <v>50</v>
      </c>
      <c r="I462" s="98">
        <v>470000000</v>
      </c>
      <c r="J462" s="91" t="s">
        <v>25</v>
      </c>
      <c r="K462" s="443" t="s">
        <v>630</v>
      </c>
      <c r="L462" s="99" t="s">
        <v>26</v>
      </c>
      <c r="M462" s="90" t="s">
        <v>27</v>
      </c>
      <c r="N462" s="100" t="s">
        <v>647</v>
      </c>
      <c r="O462" s="69" t="s">
        <v>28</v>
      </c>
      <c r="P462" s="101">
        <v>796</v>
      </c>
      <c r="Q462" s="69" t="s">
        <v>29</v>
      </c>
      <c r="R462" s="167" t="s">
        <v>3150</v>
      </c>
      <c r="S462" s="103">
        <v>3100</v>
      </c>
      <c r="T462" s="104">
        <f t="shared" ref="T462:T472" si="49">S462*R462</f>
        <v>0</v>
      </c>
      <c r="U462" s="104">
        <f t="shared" ref="U462:U476" si="50">T462*1.12</f>
        <v>0</v>
      </c>
      <c r="V462" s="90" t="s">
        <v>107</v>
      </c>
      <c r="W462" s="109" t="s">
        <v>265</v>
      </c>
      <c r="X462" s="67"/>
      <c r="Y462" s="180"/>
      <c r="Z462" s="180"/>
      <c r="AA462" s="180"/>
      <c r="AB462" s="198"/>
      <c r="AC462" s="199"/>
      <c r="AD462" s="199"/>
      <c r="AE462" s="199"/>
      <c r="AF462" s="199"/>
      <c r="AG462" s="179"/>
      <c r="AH462" s="180"/>
      <c r="AI462" s="180"/>
      <c r="AJ462" s="180"/>
      <c r="AK462" s="180"/>
      <c r="AL462" s="180"/>
      <c r="AM462" s="180"/>
      <c r="AN462" s="180"/>
      <c r="AO462" s="180"/>
      <c r="AP462" s="180"/>
      <c r="AQ462" s="180"/>
      <c r="AR462" s="180"/>
      <c r="AS462" s="180"/>
      <c r="AT462" s="180"/>
      <c r="AU462" s="180"/>
      <c r="AV462" s="327"/>
      <c r="AW462" s="327"/>
      <c r="AX462" s="327"/>
      <c r="AY462" s="327"/>
      <c r="AZ462" s="327"/>
      <c r="BA462" s="327"/>
      <c r="BB462" s="327"/>
      <c r="BC462" s="327"/>
      <c r="BD462" s="327"/>
      <c r="BE462" s="327"/>
      <c r="BF462" s="327"/>
      <c r="BG462" s="327"/>
    </row>
    <row r="463" spans="1:59" s="30" customFormat="1" ht="87" customHeight="1">
      <c r="A463" s="90" t="s">
        <v>3402</v>
      </c>
      <c r="B463" s="91" t="s">
        <v>23</v>
      </c>
      <c r="C463" s="166" t="s">
        <v>645</v>
      </c>
      <c r="D463" s="161" t="s">
        <v>637</v>
      </c>
      <c r="E463" s="176" t="s">
        <v>646</v>
      </c>
      <c r="F463" s="177" t="s">
        <v>638</v>
      </c>
      <c r="G463" s="90" t="s">
        <v>24</v>
      </c>
      <c r="H463" s="97">
        <v>50</v>
      </c>
      <c r="I463" s="98">
        <v>470000000</v>
      </c>
      <c r="J463" s="91" t="s">
        <v>25</v>
      </c>
      <c r="K463" s="443" t="s">
        <v>630</v>
      </c>
      <c r="L463" s="99" t="s">
        <v>26</v>
      </c>
      <c r="M463" s="90" t="s">
        <v>27</v>
      </c>
      <c r="N463" s="100" t="s">
        <v>647</v>
      </c>
      <c r="O463" s="69" t="s">
        <v>28</v>
      </c>
      <c r="P463" s="101">
        <v>796</v>
      </c>
      <c r="Q463" s="69" t="s">
        <v>29</v>
      </c>
      <c r="R463" s="167">
        <v>2</v>
      </c>
      <c r="S463" s="103">
        <v>3100</v>
      </c>
      <c r="T463" s="104">
        <f t="shared" si="49"/>
        <v>6200</v>
      </c>
      <c r="U463" s="104">
        <f t="shared" si="50"/>
        <v>6944.0000000000009</v>
      </c>
      <c r="V463" s="90"/>
      <c r="W463" s="109" t="s">
        <v>265</v>
      </c>
      <c r="X463" s="67" t="s">
        <v>669</v>
      </c>
      <c r="Y463" s="180"/>
      <c r="Z463" s="180"/>
      <c r="AA463" s="178"/>
      <c r="AB463" s="452"/>
      <c r="AC463" s="453"/>
      <c r="AD463" s="356"/>
      <c r="AE463" s="356"/>
      <c r="AF463" s="356"/>
      <c r="AG463" s="448"/>
      <c r="AH463" s="180"/>
      <c r="AI463" s="429"/>
      <c r="AJ463" s="430"/>
      <c r="AK463" s="429"/>
      <c r="AL463" s="430"/>
      <c r="AM463" s="180"/>
      <c r="AN463" s="180"/>
      <c r="AO463" s="180"/>
      <c r="AP463" s="180"/>
      <c r="AQ463" s="180"/>
      <c r="AR463" s="180"/>
      <c r="AS463" s="180"/>
      <c r="AT463" s="180"/>
      <c r="AU463" s="180"/>
      <c r="AV463" s="333"/>
      <c r="AW463" s="333"/>
      <c r="AX463" s="333"/>
      <c r="AY463" s="333"/>
      <c r="AZ463" s="333"/>
      <c r="BA463" s="333"/>
      <c r="BB463" s="333"/>
      <c r="BC463" s="333"/>
      <c r="BD463" s="333"/>
      <c r="BE463" s="333"/>
      <c r="BF463" s="333"/>
      <c r="BG463" s="333"/>
    </row>
    <row r="464" spans="1:59" s="40" customFormat="1" ht="95.25" customHeight="1">
      <c r="A464" s="90" t="s">
        <v>2701</v>
      </c>
      <c r="B464" s="91" t="s">
        <v>23</v>
      </c>
      <c r="C464" s="166" t="s">
        <v>641</v>
      </c>
      <c r="D464" s="161" t="s">
        <v>637</v>
      </c>
      <c r="E464" s="176" t="s">
        <v>642</v>
      </c>
      <c r="F464" s="177" t="s">
        <v>639</v>
      </c>
      <c r="G464" s="90" t="s">
        <v>24</v>
      </c>
      <c r="H464" s="97">
        <v>50</v>
      </c>
      <c r="I464" s="98">
        <v>470000000</v>
      </c>
      <c r="J464" s="91" t="s">
        <v>25</v>
      </c>
      <c r="K464" s="443" t="s">
        <v>630</v>
      </c>
      <c r="L464" s="99" t="s">
        <v>26</v>
      </c>
      <c r="M464" s="90" t="s">
        <v>27</v>
      </c>
      <c r="N464" s="100" t="s">
        <v>647</v>
      </c>
      <c r="O464" s="69" t="s">
        <v>28</v>
      </c>
      <c r="P464" s="101">
        <v>796</v>
      </c>
      <c r="Q464" s="69" t="s">
        <v>29</v>
      </c>
      <c r="R464" s="167" t="s">
        <v>3150</v>
      </c>
      <c r="S464" s="103">
        <v>3100</v>
      </c>
      <c r="T464" s="104">
        <f t="shared" si="49"/>
        <v>0</v>
      </c>
      <c r="U464" s="104">
        <f t="shared" si="50"/>
        <v>0</v>
      </c>
      <c r="V464" s="90" t="s">
        <v>107</v>
      </c>
      <c r="W464" s="109" t="s">
        <v>265</v>
      </c>
      <c r="X464" s="67"/>
      <c r="Y464" s="180"/>
      <c r="Z464" s="180"/>
      <c r="AA464" s="178"/>
      <c r="AB464" s="355"/>
      <c r="AC464" s="356"/>
      <c r="AD464" s="356"/>
      <c r="AE464" s="356"/>
      <c r="AF464" s="356"/>
      <c r="AG464" s="448"/>
      <c r="AH464" s="180"/>
      <c r="AI464" s="180"/>
      <c r="AJ464" s="180"/>
      <c r="AK464" s="180"/>
      <c r="AL464" s="180"/>
      <c r="AM464" s="180"/>
      <c r="AN464" s="180"/>
      <c r="AO464" s="180"/>
      <c r="AP464" s="180"/>
      <c r="AQ464" s="180"/>
      <c r="AR464" s="180"/>
      <c r="AS464" s="180"/>
      <c r="AT464" s="180"/>
      <c r="AU464" s="180"/>
      <c r="AV464" s="327"/>
      <c r="AW464" s="327"/>
      <c r="AX464" s="327"/>
      <c r="AY464" s="327"/>
      <c r="AZ464" s="327"/>
      <c r="BA464" s="327"/>
      <c r="BB464" s="327"/>
      <c r="BC464" s="327"/>
      <c r="BD464" s="327"/>
      <c r="BE464" s="327"/>
      <c r="BF464" s="327"/>
      <c r="BG464" s="327"/>
    </row>
    <row r="465" spans="1:59" s="30" customFormat="1" ht="95.25" customHeight="1">
      <c r="A465" s="90" t="s">
        <v>3403</v>
      </c>
      <c r="B465" s="91" t="s">
        <v>23</v>
      </c>
      <c r="C465" s="166" t="s">
        <v>641</v>
      </c>
      <c r="D465" s="161" t="s">
        <v>637</v>
      </c>
      <c r="E465" s="176" t="s">
        <v>642</v>
      </c>
      <c r="F465" s="177" t="s">
        <v>639</v>
      </c>
      <c r="G465" s="90" t="s">
        <v>24</v>
      </c>
      <c r="H465" s="97">
        <v>50</v>
      </c>
      <c r="I465" s="98">
        <v>470000000</v>
      </c>
      <c r="J465" s="91" t="s">
        <v>25</v>
      </c>
      <c r="K465" s="443" t="s">
        <v>630</v>
      </c>
      <c r="L465" s="99" t="s">
        <v>26</v>
      </c>
      <c r="M465" s="90" t="s">
        <v>27</v>
      </c>
      <c r="N465" s="100" t="s">
        <v>647</v>
      </c>
      <c r="O465" s="69" t="s">
        <v>28</v>
      </c>
      <c r="P465" s="101">
        <v>796</v>
      </c>
      <c r="Q465" s="69" t="s">
        <v>29</v>
      </c>
      <c r="R465" s="167">
        <v>2</v>
      </c>
      <c r="S465" s="103">
        <v>3100</v>
      </c>
      <c r="T465" s="104">
        <f t="shared" si="49"/>
        <v>6200</v>
      </c>
      <c r="U465" s="104">
        <f t="shared" si="50"/>
        <v>6944.0000000000009</v>
      </c>
      <c r="V465" s="90"/>
      <c r="W465" s="109" t="s">
        <v>265</v>
      </c>
      <c r="X465" s="67" t="s">
        <v>669</v>
      </c>
      <c r="Y465" s="180"/>
      <c r="Z465" s="180"/>
      <c r="AA465" s="178"/>
      <c r="AB465" s="452"/>
      <c r="AC465" s="453"/>
      <c r="AD465" s="356"/>
      <c r="AE465" s="356"/>
      <c r="AF465" s="356"/>
      <c r="AG465" s="448"/>
      <c r="AH465" s="180"/>
      <c r="AI465" s="429"/>
      <c r="AJ465" s="430"/>
      <c r="AK465" s="429"/>
      <c r="AL465" s="430"/>
      <c r="AM465" s="180"/>
      <c r="AN465" s="180"/>
      <c r="AO465" s="180"/>
      <c r="AP465" s="180"/>
      <c r="AQ465" s="180"/>
      <c r="AR465" s="180"/>
      <c r="AS465" s="180"/>
      <c r="AT465" s="180"/>
      <c r="AU465" s="180"/>
      <c r="AV465" s="333"/>
      <c r="AW465" s="333"/>
      <c r="AX465" s="333"/>
      <c r="AY465" s="333"/>
      <c r="AZ465" s="333"/>
      <c r="BA465" s="333"/>
      <c r="BB465" s="333"/>
      <c r="BC465" s="333"/>
      <c r="BD465" s="333"/>
      <c r="BE465" s="333"/>
      <c r="BF465" s="333"/>
      <c r="BG465" s="333"/>
    </row>
    <row r="466" spans="1:59" s="40" customFormat="1" ht="96.75" customHeight="1">
      <c r="A466" s="90" t="s">
        <v>2702</v>
      </c>
      <c r="B466" s="91" t="s">
        <v>23</v>
      </c>
      <c r="C466" s="166" t="s">
        <v>643</v>
      </c>
      <c r="D466" s="161" t="s">
        <v>637</v>
      </c>
      <c r="E466" s="176" t="s">
        <v>644</v>
      </c>
      <c r="F466" s="177" t="s">
        <v>640</v>
      </c>
      <c r="G466" s="90" t="s">
        <v>24</v>
      </c>
      <c r="H466" s="97">
        <v>50</v>
      </c>
      <c r="I466" s="98">
        <v>470000000</v>
      </c>
      <c r="J466" s="91" t="s">
        <v>25</v>
      </c>
      <c r="K466" s="443" t="s">
        <v>630</v>
      </c>
      <c r="L466" s="99" t="s">
        <v>26</v>
      </c>
      <c r="M466" s="90" t="s">
        <v>27</v>
      </c>
      <c r="N466" s="100" t="s">
        <v>647</v>
      </c>
      <c r="O466" s="69" t="s">
        <v>28</v>
      </c>
      <c r="P466" s="101">
        <v>796</v>
      </c>
      <c r="Q466" s="69" t="s">
        <v>29</v>
      </c>
      <c r="R466" s="167" t="s">
        <v>3150</v>
      </c>
      <c r="S466" s="103">
        <v>3100</v>
      </c>
      <c r="T466" s="104">
        <f t="shared" si="49"/>
        <v>0</v>
      </c>
      <c r="U466" s="104">
        <f t="shared" si="50"/>
        <v>0</v>
      </c>
      <c r="V466" s="90" t="s">
        <v>107</v>
      </c>
      <c r="W466" s="109" t="s">
        <v>265</v>
      </c>
      <c r="X466" s="67"/>
      <c r="Y466" s="180"/>
      <c r="Z466" s="180"/>
      <c r="AA466" s="178"/>
      <c r="AB466" s="355"/>
      <c r="AC466" s="356"/>
      <c r="AD466" s="356"/>
      <c r="AE466" s="356"/>
      <c r="AF466" s="356"/>
      <c r="AG466" s="448"/>
      <c r="AH466" s="180"/>
      <c r="AI466" s="180"/>
      <c r="AJ466" s="180"/>
      <c r="AK466" s="180"/>
      <c r="AL466" s="180"/>
      <c r="AM466" s="180"/>
      <c r="AN466" s="180"/>
      <c r="AO466" s="180"/>
      <c r="AP466" s="180"/>
      <c r="AQ466" s="180"/>
      <c r="AR466" s="180"/>
      <c r="AS466" s="180"/>
      <c r="AT466" s="180"/>
      <c r="AU466" s="180"/>
      <c r="AV466" s="327"/>
      <c r="AW466" s="327"/>
      <c r="AX466" s="327"/>
      <c r="AY466" s="327"/>
      <c r="AZ466" s="327"/>
      <c r="BA466" s="327"/>
      <c r="BB466" s="327"/>
      <c r="BC466" s="327"/>
      <c r="BD466" s="327"/>
      <c r="BE466" s="327"/>
      <c r="BF466" s="327"/>
      <c r="BG466" s="327"/>
    </row>
    <row r="467" spans="1:59" s="30" customFormat="1" ht="96.75" customHeight="1">
      <c r="A467" s="90" t="s">
        <v>3404</v>
      </c>
      <c r="B467" s="91" t="s">
        <v>23</v>
      </c>
      <c r="C467" s="166" t="s">
        <v>643</v>
      </c>
      <c r="D467" s="161" t="s">
        <v>637</v>
      </c>
      <c r="E467" s="176" t="s">
        <v>644</v>
      </c>
      <c r="F467" s="177" t="s">
        <v>640</v>
      </c>
      <c r="G467" s="90" t="s">
        <v>24</v>
      </c>
      <c r="H467" s="97">
        <v>50</v>
      </c>
      <c r="I467" s="98">
        <v>470000000</v>
      </c>
      <c r="J467" s="91" t="s">
        <v>25</v>
      </c>
      <c r="K467" s="443" t="s">
        <v>630</v>
      </c>
      <c r="L467" s="99" t="s">
        <v>26</v>
      </c>
      <c r="M467" s="90" t="s">
        <v>27</v>
      </c>
      <c r="N467" s="100" t="s">
        <v>647</v>
      </c>
      <c r="O467" s="69" t="s">
        <v>28</v>
      </c>
      <c r="P467" s="101">
        <v>796</v>
      </c>
      <c r="Q467" s="69" t="s">
        <v>29</v>
      </c>
      <c r="R467" s="167">
        <v>10</v>
      </c>
      <c r="S467" s="103">
        <v>3100</v>
      </c>
      <c r="T467" s="104">
        <f t="shared" si="49"/>
        <v>31000</v>
      </c>
      <c r="U467" s="104">
        <f t="shared" si="50"/>
        <v>34720</v>
      </c>
      <c r="V467" s="90"/>
      <c r="W467" s="109" t="s">
        <v>265</v>
      </c>
      <c r="X467" s="67" t="s">
        <v>669</v>
      </c>
      <c r="Y467" s="180"/>
      <c r="Z467" s="180"/>
      <c r="AA467" s="178"/>
      <c r="AB467" s="452"/>
      <c r="AC467" s="453"/>
      <c r="AD467" s="356"/>
      <c r="AE467" s="356"/>
      <c r="AF467" s="356"/>
      <c r="AG467" s="448"/>
      <c r="AH467" s="429"/>
      <c r="AI467" s="429"/>
      <c r="AJ467" s="430"/>
      <c r="AK467" s="429"/>
      <c r="AL467" s="430"/>
      <c r="AM467" s="180"/>
      <c r="AN467" s="180"/>
      <c r="AO467" s="180"/>
      <c r="AP467" s="180"/>
      <c r="AQ467" s="180"/>
      <c r="AR467" s="180"/>
      <c r="AS467" s="180"/>
      <c r="AT467" s="180"/>
      <c r="AU467" s="180"/>
      <c r="AV467" s="333"/>
      <c r="AW467" s="333"/>
      <c r="AX467" s="333"/>
      <c r="AY467" s="333"/>
      <c r="AZ467" s="333"/>
      <c r="BA467" s="333"/>
      <c r="BB467" s="333"/>
      <c r="BC467" s="333"/>
      <c r="BD467" s="333"/>
      <c r="BE467" s="333"/>
      <c r="BF467" s="333"/>
      <c r="BG467" s="333"/>
    </row>
    <row r="468" spans="1:59" s="337" customFormat="1" ht="99.75" customHeight="1">
      <c r="A468" s="90" t="s">
        <v>2703</v>
      </c>
      <c r="B468" s="91" t="s">
        <v>23</v>
      </c>
      <c r="C468" s="166" t="s">
        <v>650</v>
      </c>
      <c r="D468" s="161" t="s">
        <v>648</v>
      </c>
      <c r="E468" s="176" t="s">
        <v>649</v>
      </c>
      <c r="F468" s="177" t="s">
        <v>636</v>
      </c>
      <c r="G468" s="90" t="s">
        <v>24</v>
      </c>
      <c r="H468" s="97">
        <v>0</v>
      </c>
      <c r="I468" s="98">
        <v>470000000</v>
      </c>
      <c r="J468" s="91" t="s">
        <v>25</v>
      </c>
      <c r="K468" s="443" t="s">
        <v>622</v>
      </c>
      <c r="L468" s="99" t="s">
        <v>26</v>
      </c>
      <c r="M468" s="90" t="s">
        <v>27</v>
      </c>
      <c r="N468" s="100" t="s">
        <v>647</v>
      </c>
      <c r="O468" s="69" t="s">
        <v>28</v>
      </c>
      <c r="P468" s="101">
        <v>796</v>
      </c>
      <c r="Q468" s="69" t="s">
        <v>29</v>
      </c>
      <c r="R468" s="167">
        <v>3316</v>
      </c>
      <c r="S468" s="103">
        <v>50</v>
      </c>
      <c r="T468" s="104">
        <f t="shared" si="49"/>
        <v>165800</v>
      </c>
      <c r="U468" s="104">
        <f t="shared" si="50"/>
        <v>185696.00000000003</v>
      </c>
      <c r="V468" s="90"/>
      <c r="W468" s="109" t="s">
        <v>265</v>
      </c>
      <c r="X468" s="67"/>
      <c r="Y468" s="429"/>
      <c r="Z468" s="430"/>
      <c r="AA468" s="429"/>
      <c r="AB468" s="431"/>
      <c r="AC468" s="449"/>
      <c r="AD468" s="449"/>
      <c r="AE468" s="449"/>
      <c r="AF468" s="449"/>
      <c r="AG468" s="197"/>
      <c r="AH468" s="429"/>
      <c r="AI468" s="429"/>
      <c r="AJ468" s="430"/>
      <c r="AK468" s="429"/>
      <c r="AL468" s="430"/>
      <c r="AM468" s="429"/>
      <c r="AN468" s="429"/>
      <c r="AO468" s="180"/>
      <c r="AP468" s="180"/>
      <c r="AQ468" s="180"/>
      <c r="AR468" s="180"/>
      <c r="AS468" s="180"/>
      <c r="AT468" s="180"/>
      <c r="AU468" s="180"/>
      <c r="AV468" s="336"/>
      <c r="AW468" s="336"/>
      <c r="AX468" s="336"/>
      <c r="AY468" s="336"/>
      <c r="AZ468" s="336"/>
      <c r="BA468" s="336"/>
      <c r="BB468" s="336"/>
      <c r="BC468" s="336"/>
      <c r="BD468" s="336"/>
      <c r="BE468" s="336"/>
      <c r="BF468" s="336"/>
      <c r="BG468" s="336"/>
    </row>
    <row r="469" spans="1:59" s="40" customFormat="1" ht="78.75" customHeight="1">
      <c r="A469" s="90" t="s">
        <v>2704</v>
      </c>
      <c r="B469" s="91" t="s">
        <v>23</v>
      </c>
      <c r="C469" s="166" t="s">
        <v>274</v>
      </c>
      <c r="D469" s="161" t="s">
        <v>37</v>
      </c>
      <c r="E469" s="176" t="s">
        <v>275</v>
      </c>
      <c r="F469" s="177" t="s">
        <v>189</v>
      </c>
      <c r="G469" s="90" t="s">
        <v>35</v>
      </c>
      <c r="H469" s="97">
        <v>0</v>
      </c>
      <c r="I469" s="98">
        <v>470000000</v>
      </c>
      <c r="J469" s="91" t="s">
        <v>25</v>
      </c>
      <c r="K469" s="69" t="s">
        <v>284</v>
      </c>
      <c r="L469" s="99" t="s">
        <v>198</v>
      </c>
      <c r="M469" s="90" t="s">
        <v>27</v>
      </c>
      <c r="N469" s="100" t="s">
        <v>208</v>
      </c>
      <c r="O469" s="69" t="s">
        <v>38</v>
      </c>
      <c r="P469" s="101">
        <v>112</v>
      </c>
      <c r="Q469" s="69" t="s">
        <v>36</v>
      </c>
      <c r="R469" s="167" t="s">
        <v>3150</v>
      </c>
      <c r="S469" s="103">
        <v>112</v>
      </c>
      <c r="T469" s="104">
        <f t="shared" si="49"/>
        <v>0</v>
      </c>
      <c r="U469" s="104">
        <f t="shared" si="50"/>
        <v>0</v>
      </c>
      <c r="V469" s="90" t="s">
        <v>404</v>
      </c>
      <c r="W469" s="67" t="s">
        <v>265</v>
      </c>
      <c r="X469" s="67"/>
      <c r="Y469" s="180"/>
      <c r="Z469" s="180"/>
      <c r="AA469" s="180"/>
      <c r="AB469" s="198"/>
      <c r="AC469" s="199"/>
      <c r="AD469" s="199"/>
      <c r="AE469" s="199"/>
      <c r="AF469" s="199"/>
      <c r="AG469" s="179"/>
      <c r="AH469" s="180"/>
      <c r="AI469" s="180"/>
      <c r="AJ469" s="180"/>
      <c r="AK469" s="180"/>
      <c r="AL469" s="180"/>
      <c r="AM469" s="180"/>
      <c r="AN469" s="180"/>
      <c r="AO469" s="180"/>
      <c r="AP469" s="180"/>
      <c r="AQ469" s="180"/>
      <c r="AR469" s="180"/>
      <c r="AS469" s="180"/>
      <c r="AT469" s="180"/>
      <c r="AU469" s="180"/>
      <c r="AV469" s="327"/>
      <c r="AW469" s="327"/>
      <c r="AX469" s="327"/>
      <c r="AY469" s="327"/>
      <c r="AZ469" s="327"/>
      <c r="BA469" s="327"/>
      <c r="BB469" s="327"/>
      <c r="BC469" s="327"/>
      <c r="BD469" s="327"/>
      <c r="BE469" s="327"/>
      <c r="BF469" s="327"/>
      <c r="BG469" s="327"/>
    </row>
    <row r="470" spans="1:59" s="342" customFormat="1" ht="78.75" customHeight="1">
      <c r="A470" s="90" t="s">
        <v>3324</v>
      </c>
      <c r="B470" s="91" t="s">
        <v>23</v>
      </c>
      <c r="C470" s="166" t="s">
        <v>274</v>
      </c>
      <c r="D470" s="161" t="s">
        <v>37</v>
      </c>
      <c r="E470" s="176" t="s">
        <v>275</v>
      </c>
      <c r="F470" s="177" t="s">
        <v>189</v>
      </c>
      <c r="G470" s="90" t="s">
        <v>35</v>
      </c>
      <c r="H470" s="97">
        <v>0</v>
      </c>
      <c r="I470" s="98">
        <v>470000000</v>
      </c>
      <c r="J470" s="91" t="s">
        <v>25</v>
      </c>
      <c r="K470" s="69" t="s">
        <v>284</v>
      </c>
      <c r="L470" s="99" t="s">
        <v>198</v>
      </c>
      <c r="M470" s="90" t="s">
        <v>27</v>
      </c>
      <c r="N470" s="100" t="s">
        <v>208</v>
      </c>
      <c r="O470" s="69" t="s">
        <v>38</v>
      </c>
      <c r="P470" s="101">
        <v>112</v>
      </c>
      <c r="Q470" s="69" t="s">
        <v>36</v>
      </c>
      <c r="R470" s="454">
        <v>62451</v>
      </c>
      <c r="S470" s="103">
        <v>111.61</v>
      </c>
      <c r="T470" s="104">
        <f t="shared" si="49"/>
        <v>6970156.1100000003</v>
      </c>
      <c r="U470" s="104">
        <f t="shared" si="50"/>
        <v>7806574.8432000009</v>
      </c>
      <c r="V470" s="90"/>
      <c r="W470" s="67" t="s">
        <v>265</v>
      </c>
      <c r="X470" s="67" t="s">
        <v>3715</v>
      </c>
      <c r="Y470" s="429"/>
      <c r="Z470" s="455"/>
      <c r="AA470" s="405"/>
      <c r="AB470" s="431"/>
      <c r="AC470" s="449"/>
      <c r="AD470" s="449"/>
      <c r="AE470" s="449"/>
      <c r="AF470" s="449"/>
      <c r="AG470" s="179"/>
      <c r="AH470" s="180"/>
      <c r="AI470" s="180"/>
      <c r="AJ470" s="180"/>
      <c r="AK470" s="180"/>
      <c r="AL470" s="180"/>
      <c r="AM470" s="180"/>
      <c r="AN470" s="180"/>
      <c r="AO470" s="180"/>
      <c r="AP470" s="449"/>
      <c r="AQ470" s="180"/>
      <c r="AR470" s="180"/>
      <c r="AS470" s="180"/>
      <c r="AT470" s="180"/>
      <c r="AU470" s="180"/>
      <c r="AV470" s="341"/>
      <c r="AW470" s="341"/>
      <c r="AX470" s="341"/>
      <c r="AY470" s="341"/>
      <c r="AZ470" s="341"/>
      <c r="BA470" s="341"/>
      <c r="BB470" s="341"/>
      <c r="BC470" s="341"/>
      <c r="BD470" s="341"/>
      <c r="BE470" s="341"/>
      <c r="BF470" s="341"/>
      <c r="BG470" s="341"/>
    </row>
    <row r="471" spans="1:59" s="40" customFormat="1" ht="78.75" customHeight="1">
      <c r="A471" s="90" t="s">
        <v>2705</v>
      </c>
      <c r="B471" s="91" t="s">
        <v>23</v>
      </c>
      <c r="C471" s="166" t="s">
        <v>274</v>
      </c>
      <c r="D471" s="161" t="s">
        <v>37</v>
      </c>
      <c r="E471" s="176" t="s">
        <v>275</v>
      </c>
      <c r="F471" s="177" t="s">
        <v>189</v>
      </c>
      <c r="G471" s="90" t="s">
        <v>35</v>
      </c>
      <c r="H471" s="97">
        <v>0</v>
      </c>
      <c r="I471" s="98">
        <v>470000000</v>
      </c>
      <c r="J471" s="91" t="s">
        <v>25</v>
      </c>
      <c r="K471" s="69" t="s">
        <v>284</v>
      </c>
      <c r="L471" s="99" t="s">
        <v>1739</v>
      </c>
      <c r="M471" s="90" t="s">
        <v>27</v>
      </c>
      <c r="N471" s="100" t="s">
        <v>208</v>
      </c>
      <c r="O471" s="69" t="s">
        <v>38</v>
      </c>
      <c r="P471" s="101">
        <v>112</v>
      </c>
      <c r="Q471" s="69" t="s">
        <v>36</v>
      </c>
      <c r="R471" s="167" t="s">
        <v>3150</v>
      </c>
      <c r="S471" s="103">
        <v>112</v>
      </c>
      <c r="T471" s="104">
        <f t="shared" si="49"/>
        <v>0</v>
      </c>
      <c r="U471" s="104">
        <f t="shared" si="50"/>
        <v>0</v>
      </c>
      <c r="V471" s="90" t="s">
        <v>404</v>
      </c>
      <c r="W471" s="109" t="s">
        <v>265</v>
      </c>
      <c r="X471" s="67"/>
      <c r="Y471" s="180"/>
      <c r="Z471" s="180"/>
      <c r="AA471" s="180"/>
      <c r="AB471" s="198"/>
      <c r="AC471" s="199"/>
      <c r="AD471" s="199"/>
      <c r="AE471" s="199"/>
      <c r="AF471" s="199"/>
      <c r="AG471" s="179"/>
      <c r="AH471" s="180"/>
      <c r="AI471" s="180"/>
      <c r="AJ471" s="180"/>
      <c r="AK471" s="180"/>
      <c r="AL471" s="180"/>
      <c r="AM471" s="180"/>
      <c r="AN471" s="180"/>
      <c r="AO471" s="180"/>
      <c r="AP471" s="180"/>
      <c r="AQ471" s="180"/>
      <c r="AR471" s="180"/>
      <c r="AS471" s="180"/>
      <c r="AT471" s="180"/>
      <c r="AU471" s="180"/>
      <c r="AV471" s="327"/>
      <c r="AW471" s="327"/>
      <c r="AX471" s="327"/>
      <c r="AY471" s="327"/>
      <c r="AZ471" s="327"/>
      <c r="BA471" s="327"/>
      <c r="BB471" s="327"/>
      <c r="BC471" s="327"/>
      <c r="BD471" s="327"/>
      <c r="BE471" s="327"/>
      <c r="BF471" s="327"/>
      <c r="BG471" s="327"/>
    </row>
    <row r="472" spans="1:59" s="342" customFormat="1" ht="78.75" customHeight="1">
      <c r="A472" s="90" t="s">
        <v>3325</v>
      </c>
      <c r="B472" s="91" t="s">
        <v>23</v>
      </c>
      <c r="C472" s="166" t="s">
        <v>274</v>
      </c>
      <c r="D472" s="161" t="s">
        <v>37</v>
      </c>
      <c r="E472" s="176" t="s">
        <v>275</v>
      </c>
      <c r="F472" s="177" t="s">
        <v>189</v>
      </c>
      <c r="G472" s="90" t="s">
        <v>35</v>
      </c>
      <c r="H472" s="97">
        <v>0</v>
      </c>
      <c r="I472" s="98">
        <v>470000000</v>
      </c>
      <c r="J472" s="91" t="s">
        <v>25</v>
      </c>
      <c r="K472" s="69" t="s">
        <v>284</v>
      </c>
      <c r="L472" s="99" t="s">
        <v>1739</v>
      </c>
      <c r="M472" s="90" t="s">
        <v>27</v>
      </c>
      <c r="N472" s="100" t="s">
        <v>208</v>
      </c>
      <c r="O472" s="69" t="s">
        <v>38</v>
      </c>
      <c r="P472" s="101">
        <v>112</v>
      </c>
      <c r="Q472" s="69" t="s">
        <v>36</v>
      </c>
      <c r="R472" s="167">
        <v>2953.759</v>
      </c>
      <c r="S472" s="103">
        <v>111.61</v>
      </c>
      <c r="T472" s="104">
        <f t="shared" si="49"/>
        <v>329669.04199</v>
      </c>
      <c r="U472" s="104">
        <f t="shared" si="50"/>
        <v>369229.32702880003</v>
      </c>
      <c r="V472" s="90"/>
      <c r="W472" s="109" t="s">
        <v>265</v>
      </c>
      <c r="X472" s="67" t="s">
        <v>3715</v>
      </c>
      <c r="Y472" s="405"/>
      <c r="Z472" s="455"/>
      <c r="AA472" s="405"/>
      <c r="AB472" s="431"/>
      <c r="AC472" s="449"/>
      <c r="AD472" s="449"/>
      <c r="AE472" s="449"/>
      <c r="AF472" s="449"/>
      <c r="AG472" s="179"/>
      <c r="AH472" s="180"/>
      <c r="AI472" s="180"/>
      <c r="AJ472" s="180"/>
      <c r="AK472" s="180"/>
      <c r="AL472" s="180"/>
      <c r="AM472" s="180"/>
      <c r="AN472" s="180"/>
      <c r="AO472" s="180"/>
      <c r="AP472" s="449"/>
      <c r="AQ472" s="180"/>
      <c r="AR472" s="180"/>
      <c r="AS472" s="180"/>
      <c r="AT472" s="180"/>
      <c r="AU472" s="180"/>
      <c r="AV472" s="341"/>
      <c r="AW472" s="341"/>
      <c r="AX472" s="341"/>
      <c r="AY472" s="341"/>
      <c r="AZ472" s="341"/>
      <c r="BA472" s="341"/>
      <c r="BB472" s="341"/>
      <c r="BC472" s="341"/>
      <c r="BD472" s="341"/>
      <c r="BE472" s="341"/>
      <c r="BF472" s="341"/>
      <c r="BG472" s="341"/>
    </row>
    <row r="473" spans="1:59" s="40" customFormat="1" ht="121.5" customHeight="1">
      <c r="A473" s="90" t="s">
        <v>2706</v>
      </c>
      <c r="B473" s="91" t="s">
        <v>23</v>
      </c>
      <c r="C473" s="166" t="s">
        <v>274</v>
      </c>
      <c r="D473" s="161" t="s">
        <v>37</v>
      </c>
      <c r="E473" s="176" t="s">
        <v>275</v>
      </c>
      <c r="F473" s="177" t="s">
        <v>1146</v>
      </c>
      <c r="G473" s="90" t="s">
        <v>35</v>
      </c>
      <c r="H473" s="97">
        <v>0</v>
      </c>
      <c r="I473" s="98">
        <v>470000000</v>
      </c>
      <c r="J473" s="91" t="s">
        <v>25</v>
      </c>
      <c r="K473" s="69" t="s">
        <v>266</v>
      </c>
      <c r="L473" s="99" t="s">
        <v>1147</v>
      </c>
      <c r="M473" s="90" t="s">
        <v>27</v>
      </c>
      <c r="N473" s="100" t="s">
        <v>208</v>
      </c>
      <c r="O473" s="69" t="s">
        <v>38</v>
      </c>
      <c r="P473" s="101">
        <v>112</v>
      </c>
      <c r="Q473" s="69" t="s">
        <v>36</v>
      </c>
      <c r="R473" s="167" t="s">
        <v>3150</v>
      </c>
      <c r="S473" s="103">
        <v>112</v>
      </c>
      <c r="T473" s="104">
        <f>R473*S473</f>
        <v>0</v>
      </c>
      <c r="U473" s="104">
        <f t="shared" si="50"/>
        <v>0</v>
      </c>
      <c r="V473" s="90" t="s">
        <v>404</v>
      </c>
      <c r="W473" s="109" t="s">
        <v>265</v>
      </c>
      <c r="X473" s="67"/>
      <c r="Y473" s="180"/>
      <c r="Z473" s="180"/>
      <c r="AA473" s="180"/>
      <c r="AB473" s="198"/>
      <c r="AC473" s="199"/>
      <c r="AD473" s="199"/>
      <c r="AE473" s="199"/>
      <c r="AF473" s="199"/>
      <c r="AG473" s="179"/>
      <c r="AH473" s="180"/>
      <c r="AI473" s="180"/>
      <c r="AJ473" s="180"/>
      <c r="AK473" s="180"/>
      <c r="AL473" s="180"/>
      <c r="AM473" s="180"/>
      <c r="AN473" s="180"/>
      <c r="AO473" s="180"/>
      <c r="AP473" s="180"/>
      <c r="AQ473" s="180"/>
      <c r="AR473" s="180"/>
      <c r="AS473" s="180"/>
      <c r="AT473" s="180"/>
      <c r="AU473" s="180"/>
      <c r="AV473" s="327"/>
      <c r="AW473" s="327"/>
      <c r="AX473" s="327"/>
      <c r="AY473" s="327"/>
      <c r="AZ473" s="327"/>
      <c r="BA473" s="327"/>
      <c r="BB473" s="327"/>
      <c r="BC473" s="327"/>
      <c r="BD473" s="327"/>
      <c r="BE473" s="327"/>
      <c r="BF473" s="327"/>
      <c r="BG473" s="327"/>
    </row>
    <row r="474" spans="1:59" s="21" customFormat="1" ht="121.5" customHeight="1">
      <c r="A474" s="90" t="s">
        <v>3717</v>
      </c>
      <c r="B474" s="91" t="s">
        <v>23</v>
      </c>
      <c r="C474" s="166" t="s">
        <v>274</v>
      </c>
      <c r="D474" s="161" t="s">
        <v>37</v>
      </c>
      <c r="E474" s="176" t="s">
        <v>275</v>
      </c>
      <c r="F474" s="177" t="s">
        <v>1146</v>
      </c>
      <c r="G474" s="90" t="s">
        <v>35</v>
      </c>
      <c r="H474" s="97">
        <v>0</v>
      </c>
      <c r="I474" s="98">
        <v>470000000</v>
      </c>
      <c r="J474" s="91" t="s">
        <v>25</v>
      </c>
      <c r="K474" s="69" t="s">
        <v>266</v>
      </c>
      <c r="L474" s="99" t="s">
        <v>1147</v>
      </c>
      <c r="M474" s="90" t="s">
        <v>27</v>
      </c>
      <c r="N474" s="100" t="s">
        <v>208</v>
      </c>
      <c r="O474" s="69" t="s">
        <v>38</v>
      </c>
      <c r="P474" s="101">
        <v>112</v>
      </c>
      <c r="Q474" s="69" t="s">
        <v>36</v>
      </c>
      <c r="R474" s="167" t="s">
        <v>1153</v>
      </c>
      <c r="S474" s="103">
        <v>112</v>
      </c>
      <c r="T474" s="104">
        <f>R474*S474</f>
        <v>26880</v>
      </c>
      <c r="U474" s="104">
        <f t="shared" si="50"/>
        <v>30105.600000000002</v>
      </c>
      <c r="V474" s="90"/>
      <c r="W474" s="109" t="s">
        <v>265</v>
      </c>
      <c r="X474" s="67" t="s">
        <v>669</v>
      </c>
      <c r="Y474" s="180"/>
      <c r="Z474" s="180"/>
      <c r="AA474" s="180"/>
      <c r="AB474" s="198"/>
      <c r="AC474" s="199"/>
      <c r="AD474" s="199"/>
      <c r="AE474" s="199"/>
      <c r="AF474" s="199"/>
      <c r="AG474" s="179"/>
      <c r="AH474" s="180"/>
      <c r="AI474" s="180"/>
      <c r="AJ474" s="180"/>
      <c r="AK474" s="180"/>
      <c r="AL474" s="180"/>
      <c r="AM474" s="180"/>
      <c r="AN474" s="180"/>
      <c r="AO474" s="180"/>
      <c r="AP474" s="180"/>
      <c r="AQ474" s="180"/>
      <c r="AR474" s="180"/>
      <c r="AS474" s="180"/>
      <c r="AT474" s="180"/>
      <c r="AU474" s="180"/>
      <c r="AV474" s="180"/>
      <c r="AW474" s="180"/>
      <c r="AX474" s="180"/>
      <c r="AY474" s="180"/>
      <c r="AZ474" s="180"/>
      <c r="BA474" s="180"/>
      <c r="BB474" s="180"/>
      <c r="BC474" s="180"/>
      <c r="BD474" s="180"/>
      <c r="BE474" s="180"/>
      <c r="BF474" s="180"/>
      <c r="BG474" s="180"/>
    </row>
    <row r="475" spans="1:59" s="37" customFormat="1" ht="61.5" customHeight="1">
      <c r="A475" s="90" t="s">
        <v>2707</v>
      </c>
      <c r="B475" s="90" t="s">
        <v>23</v>
      </c>
      <c r="C475" s="90" t="s">
        <v>274</v>
      </c>
      <c r="D475" s="98" t="s">
        <v>37</v>
      </c>
      <c r="E475" s="433" t="s">
        <v>275</v>
      </c>
      <c r="F475" s="91" t="s">
        <v>189</v>
      </c>
      <c r="G475" s="90" t="s">
        <v>35</v>
      </c>
      <c r="H475" s="90">
        <v>0</v>
      </c>
      <c r="I475" s="98">
        <v>470000000</v>
      </c>
      <c r="J475" s="91" t="s">
        <v>25</v>
      </c>
      <c r="K475" s="95" t="s">
        <v>284</v>
      </c>
      <c r="L475" s="99" t="s">
        <v>39</v>
      </c>
      <c r="M475" s="90" t="s">
        <v>27</v>
      </c>
      <c r="N475" s="91" t="s">
        <v>208</v>
      </c>
      <c r="O475" s="69" t="s">
        <v>38</v>
      </c>
      <c r="P475" s="67">
        <v>112</v>
      </c>
      <c r="Q475" s="91" t="s">
        <v>36</v>
      </c>
      <c r="R475" s="167" t="s">
        <v>3150</v>
      </c>
      <c r="S475" s="139">
        <v>112</v>
      </c>
      <c r="T475" s="103">
        <f t="shared" ref="T475:T476" si="51">S475*R475</f>
        <v>0</v>
      </c>
      <c r="U475" s="103">
        <f t="shared" si="50"/>
        <v>0</v>
      </c>
      <c r="V475" s="90" t="s">
        <v>404</v>
      </c>
      <c r="W475" s="435" t="s">
        <v>265</v>
      </c>
      <c r="X475" s="91"/>
      <c r="Y475" s="82"/>
      <c r="Z475" s="82"/>
      <c r="AA475" s="82"/>
      <c r="AB475" s="82"/>
      <c r="AC475" s="436"/>
      <c r="AD475" s="436"/>
      <c r="AE475" s="436"/>
      <c r="AF475" s="436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325"/>
      <c r="AW475" s="325"/>
      <c r="AX475" s="325"/>
      <c r="AY475" s="325"/>
      <c r="AZ475" s="325"/>
      <c r="BA475" s="325"/>
      <c r="BB475" s="325"/>
      <c r="BC475" s="325"/>
      <c r="BD475" s="325"/>
      <c r="BE475" s="325"/>
      <c r="BF475" s="325"/>
      <c r="BG475" s="325"/>
    </row>
    <row r="476" spans="1:59" s="33" customFormat="1" ht="61.5" customHeight="1">
      <c r="A476" s="90" t="s">
        <v>3326</v>
      </c>
      <c r="B476" s="90" t="s">
        <v>23</v>
      </c>
      <c r="C476" s="90" t="s">
        <v>274</v>
      </c>
      <c r="D476" s="98" t="s">
        <v>37</v>
      </c>
      <c r="E476" s="433" t="s">
        <v>275</v>
      </c>
      <c r="F476" s="91" t="s">
        <v>189</v>
      </c>
      <c r="G476" s="90" t="s">
        <v>35</v>
      </c>
      <c r="H476" s="90">
        <v>0</v>
      </c>
      <c r="I476" s="98">
        <v>470000000</v>
      </c>
      <c r="J476" s="91" t="s">
        <v>25</v>
      </c>
      <c r="K476" s="95" t="s">
        <v>284</v>
      </c>
      <c r="L476" s="99" t="s">
        <v>39</v>
      </c>
      <c r="M476" s="90" t="s">
        <v>27</v>
      </c>
      <c r="N476" s="91" t="s">
        <v>208</v>
      </c>
      <c r="O476" s="69" t="s">
        <v>38</v>
      </c>
      <c r="P476" s="67">
        <v>112</v>
      </c>
      <c r="Q476" s="91" t="s">
        <v>36</v>
      </c>
      <c r="R476" s="454">
        <v>6547.5912000000008</v>
      </c>
      <c r="S476" s="139">
        <v>111.60714285714285</v>
      </c>
      <c r="T476" s="103">
        <f t="shared" si="51"/>
        <v>730757.94642857148</v>
      </c>
      <c r="U476" s="103">
        <f t="shared" si="50"/>
        <v>818448.90000000014</v>
      </c>
      <c r="V476" s="90"/>
      <c r="W476" s="435" t="s">
        <v>265</v>
      </c>
      <c r="X476" s="91" t="s">
        <v>3715</v>
      </c>
      <c r="Y476" s="178"/>
      <c r="Z476" s="446"/>
      <c r="AA476" s="354"/>
      <c r="AB476" s="431"/>
      <c r="AC476" s="449"/>
      <c r="AD476" s="449"/>
      <c r="AE476" s="449"/>
      <c r="AF476" s="449"/>
      <c r="AG476" s="179"/>
      <c r="AH476" s="180"/>
      <c r="AI476" s="429"/>
      <c r="AJ476" s="430"/>
      <c r="AK476" s="431"/>
      <c r="AL476" s="430"/>
      <c r="AM476" s="82"/>
      <c r="AN476" s="82"/>
      <c r="AO476" s="82"/>
      <c r="AP476" s="356"/>
      <c r="AQ476" s="82"/>
      <c r="AR476" s="82"/>
      <c r="AS476" s="82"/>
      <c r="AT476" s="82"/>
      <c r="AU476" s="82"/>
      <c r="AV476" s="344"/>
      <c r="AW476" s="344"/>
      <c r="AX476" s="344"/>
      <c r="AY476" s="344"/>
      <c r="AZ476" s="344"/>
      <c r="BA476" s="344"/>
      <c r="BB476" s="344"/>
      <c r="BC476" s="344"/>
      <c r="BD476" s="344"/>
      <c r="BE476" s="344"/>
      <c r="BF476" s="344"/>
      <c r="BG476" s="344"/>
    </row>
    <row r="477" spans="1:59" s="40" customFormat="1" ht="69.75" customHeight="1">
      <c r="A477" s="151" t="s">
        <v>2708</v>
      </c>
      <c r="B477" s="154" t="s">
        <v>23</v>
      </c>
      <c r="C477" s="160" t="s">
        <v>276</v>
      </c>
      <c r="D477" s="161" t="s">
        <v>277</v>
      </c>
      <c r="E477" s="162" t="s">
        <v>278</v>
      </c>
      <c r="F477" s="163" t="s">
        <v>190</v>
      </c>
      <c r="G477" s="456" t="s">
        <v>35</v>
      </c>
      <c r="H477" s="457">
        <v>0</v>
      </c>
      <c r="I477" s="458">
        <v>470000000</v>
      </c>
      <c r="J477" s="459" t="s">
        <v>25</v>
      </c>
      <c r="K477" s="175" t="s">
        <v>284</v>
      </c>
      <c r="L477" s="460" t="s">
        <v>39</v>
      </c>
      <c r="M477" s="456" t="s">
        <v>27</v>
      </c>
      <c r="N477" s="461" t="s">
        <v>208</v>
      </c>
      <c r="O477" s="462" t="s">
        <v>38</v>
      </c>
      <c r="P477" s="463" t="s">
        <v>521</v>
      </c>
      <c r="Q477" s="462" t="s">
        <v>105</v>
      </c>
      <c r="R477" s="464">
        <v>0</v>
      </c>
      <c r="S477" s="465">
        <v>35.000253345765692</v>
      </c>
      <c r="T477" s="466">
        <f t="shared" ref="T477:T479" si="52">S477*R477</f>
        <v>0</v>
      </c>
      <c r="U477" s="466">
        <f t="shared" ref="U477:U479" si="53">T477*1.12</f>
        <v>0</v>
      </c>
      <c r="V477" s="151" t="s">
        <v>404</v>
      </c>
      <c r="W477" s="142" t="s">
        <v>265</v>
      </c>
      <c r="X477" s="135"/>
      <c r="Y477" s="164"/>
      <c r="Z477" s="21"/>
      <c r="AA477" s="21"/>
      <c r="AB477" s="165"/>
      <c r="AC477" s="406"/>
      <c r="AD477" s="406"/>
      <c r="AE477" s="406"/>
      <c r="AF477" s="406"/>
      <c r="AG477" s="32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</row>
    <row r="478" spans="1:59" s="40" customFormat="1" ht="69.75" customHeight="1">
      <c r="A478" s="90" t="s">
        <v>4053</v>
      </c>
      <c r="B478" s="91" t="s">
        <v>23</v>
      </c>
      <c r="C478" s="166" t="s">
        <v>276</v>
      </c>
      <c r="D478" s="161" t="s">
        <v>277</v>
      </c>
      <c r="E478" s="176" t="s">
        <v>278</v>
      </c>
      <c r="F478" s="177" t="s">
        <v>190</v>
      </c>
      <c r="G478" s="90" t="s">
        <v>35</v>
      </c>
      <c r="H478" s="97">
        <v>0</v>
      </c>
      <c r="I478" s="98">
        <v>470000000</v>
      </c>
      <c r="J478" s="91" t="s">
        <v>25</v>
      </c>
      <c r="K478" s="69" t="s">
        <v>284</v>
      </c>
      <c r="L478" s="99" t="s">
        <v>39</v>
      </c>
      <c r="M478" s="90" t="s">
        <v>27</v>
      </c>
      <c r="N478" s="100" t="s">
        <v>208</v>
      </c>
      <c r="O478" s="69" t="s">
        <v>38</v>
      </c>
      <c r="P478" s="101" t="s">
        <v>521</v>
      </c>
      <c r="Q478" s="69" t="s">
        <v>105</v>
      </c>
      <c r="R478" s="167" t="s">
        <v>3150</v>
      </c>
      <c r="S478" s="103">
        <v>30</v>
      </c>
      <c r="T478" s="104">
        <f t="shared" si="52"/>
        <v>0</v>
      </c>
      <c r="U478" s="104">
        <f t="shared" si="53"/>
        <v>0</v>
      </c>
      <c r="V478" s="90"/>
      <c r="W478" s="109" t="s">
        <v>265</v>
      </c>
      <c r="X478" s="67" t="s">
        <v>3716</v>
      </c>
      <c r="Y478" s="178"/>
      <c r="Z478" s="446"/>
      <c r="AA478" s="354"/>
      <c r="AB478" s="431"/>
      <c r="AC478" s="449"/>
      <c r="AD478" s="449"/>
      <c r="AE478" s="449"/>
      <c r="AF478" s="449"/>
      <c r="AG478" s="179"/>
      <c r="AH478" s="180"/>
      <c r="AI478" s="429"/>
      <c r="AJ478" s="430"/>
      <c r="AK478" s="431"/>
      <c r="AL478" s="430"/>
      <c r="AM478" s="180"/>
      <c r="AN478" s="180"/>
      <c r="AO478" s="180"/>
      <c r="AP478" s="449"/>
      <c r="AQ478" s="180"/>
      <c r="AR478" s="180"/>
      <c r="AS478" s="180"/>
      <c r="AT478" s="180"/>
      <c r="AU478" s="180"/>
      <c r="AV478" s="327"/>
      <c r="AW478" s="327"/>
      <c r="AX478" s="327"/>
      <c r="AY478" s="327"/>
      <c r="AZ478" s="327"/>
      <c r="BA478" s="327"/>
      <c r="BB478" s="327"/>
      <c r="BC478" s="327"/>
      <c r="BD478" s="327"/>
      <c r="BE478" s="327"/>
      <c r="BF478" s="327"/>
      <c r="BG478" s="327"/>
    </row>
    <row r="479" spans="1:59" s="24" customFormat="1" ht="69.75" customHeight="1">
      <c r="A479" s="90" t="s">
        <v>4050</v>
      </c>
      <c r="B479" s="91" t="s">
        <v>23</v>
      </c>
      <c r="C479" s="166" t="s">
        <v>276</v>
      </c>
      <c r="D479" s="161" t="s">
        <v>277</v>
      </c>
      <c r="E479" s="176" t="s">
        <v>278</v>
      </c>
      <c r="F479" s="177" t="s">
        <v>190</v>
      </c>
      <c r="G479" s="90" t="s">
        <v>35</v>
      </c>
      <c r="H479" s="97">
        <v>0</v>
      </c>
      <c r="I479" s="98">
        <v>470000000</v>
      </c>
      <c r="J479" s="91" t="s">
        <v>25</v>
      </c>
      <c r="K479" s="69" t="s">
        <v>284</v>
      </c>
      <c r="L479" s="99" t="s">
        <v>39</v>
      </c>
      <c r="M479" s="90" t="s">
        <v>27</v>
      </c>
      <c r="N479" s="100" t="s">
        <v>4258</v>
      </c>
      <c r="O479" s="69" t="s">
        <v>38</v>
      </c>
      <c r="P479" s="101" t="s">
        <v>521</v>
      </c>
      <c r="Q479" s="69" t="s">
        <v>105</v>
      </c>
      <c r="R479" s="167" t="s">
        <v>4257</v>
      </c>
      <c r="S479" s="103">
        <v>30</v>
      </c>
      <c r="T479" s="104">
        <f t="shared" si="52"/>
        <v>1305000</v>
      </c>
      <c r="U479" s="104">
        <f t="shared" si="53"/>
        <v>1461600.0000000002</v>
      </c>
      <c r="V479" s="90"/>
      <c r="W479" s="109" t="s">
        <v>265</v>
      </c>
      <c r="X479" s="67" t="s">
        <v>4259</v>
      </c>
      <c r="Y479" s="178"/>
      <c r="Z479" s="446"/>
      <c r="AA479" s="354"/>
      <c r="AB479" s="431"/>
      <c r="AC479" s="449"/>
      <c r="AD479" s="449"/>
      <c r="AE479" s="449"/>
      <c r="AF479" s="449"/>
      <c r="AG479" s="179"/>
      <c r="AH479" s="180"/>
      <c r="AI479" s="429"/>
      <c r="AJ479" s="430"/>
      <c r="AK479" s="431"/>
      <c r="AL479" s="430"/>
      <c r="AM479" s="180"/>
      <c r="AN479" s="180"/>
      <c r="AO479" s="180"/>
      <c r="AP479" s="449"/>
      <c r="AQ479" s="180"/>
      <c r="AR479" s="180"/>
      <c r="AS479" s="180"/>
      <c r="AT479" s="180"/>
      <c r="AU479" s="180"/>
      <c r="AV479" s="331"/>
      <c r="AW479" s="331"/>
      <c r="AX479" s="331"/>
      <c r="AY479" s="331"/>
      <c r="AZ479" s="331"/>
      <c r="BA479" s="331"/>
      <c r="BB479" s="331"/>
      <c r="BC479" s="331"/>
      <c r="BD479" s="331"/>
      <c r="BE479" s="331"/>
      <c r="BF479" s="331"/>
      <c r="BG479" s="331"/>
    </row>
    <row r="480" spans="1:59" s="40" customFormat="1" ht="86.25" customHeight="1">
      <c r="A480" s="90" t="s">
        <v>2709</v>
      </c>
      <c r="B480" s="91" t="s">
        <v>23</v>
      </c>
      <c r="C480" s="166" t="s">
        <v>276</v>
      </c>
      <c r="D480" s="161" t="s">
        <v>277</v>
      </c>
      <c r="E480" s="162" t="s">
        <v>278</v>
      </c>
      <c r="F480" s="163" t="s">
        <v>1145</v>
      </c>
      <c r="G480" s="90" t="s">
        <v>35</v>
      </c>
      <c r="H480" s="97">
        <v>0</v>
      </c>
      <c r="I480" s="98">
        <v>470000000</v>
      </c>
      <c r="J480" s="91" t="s">
        <v>25</v>
      </c>
      <c r="K480" s="69" t="s">
        <v>266</v>
      </c>
      <c r="L480" s="99" t="s">
        <v>1147</v>
      </c>
      <c r="M480" s="90" t="s">
        <v>27</v>
      </c>
      <c r="N480" s="100" t="s">
        <v>208</v>
      </c>
      <c r="O480" s="69" t="s">
        <v>38</v>
      </c>
      <c r="P480" s="101" t="s">
        <v>521</v>
      </c>
      <c r="Q480" s="69" t="s">
        <v>105</v>
      </c>
      <c r="R480" s="167" t="s">
        <v>3150</v>
      </c>
      <c r="S480" s="103">
        <v>35</v>
      </c>
      <c r="T480" s="104">
        <f t="shared" ref="T480:T483" si="54">S480*R480</f>
        <v>0</v>
      </c>
      <c r="U480" s="104">
        <f t="shared" ref="U480:U531" si="55">T480*1.12</f>
        <v>0</v>
      </c>
      <c r="V480" s="90" t="s">
        <v>404</v>
      </c>
      <c r="W480" s="142" t="s">
        <v>265</v>
      </c>
      <c r="X480" s="67"/>
      <c r="Y480" s="164"/>
      <c r="Z480" s="21"/>
      <c r="AA480" s="21"/>
      <c r="AB480" s="165"/>
      <c r="AC480" s="406"/>
      <c r="AD480" s="406"/>
      <c r="AE480" s="406"/>
      <c r="AF480" s="406"/>
      <c r="AG480" s="32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</row>
    <row r="481" spans="1:59" s="21" customFormat="1" ht="86.25" customHeight="1">
      <c r="A481" s="90" t="s">
        <v>3719</v>
      </c>
      <c r="B481" s="91" t="s">
        <v>23</v>
      </c>
      <c r="C481" s="166" t="s">
        <v>276</v>
      </c>
      <c r="D481" s="161" t="s">
        <v>277</v>
      </c>
      <c r="E481" s="162" t="s">
        <v>278</v>
      </c>
      <c r="F481" s="163" t="s">
        <v>1145</v>
      </c>
      <c r="G481" s="90" t="s">
        <v>35</v>
      </c>
      <c r="H481" s="97">
        <v>0</v>
      </c>
      <c r="I481" s="98">
        <v>470000000</v>
      </c>
      <c r="J481" s="91" t="s">
        <v>25</v>
      </c>
      <c r="K481" s="69" t="s">
        <v>266</v>
      </c>
      <c r="L481" s="99" t="s">
        <v>1147</v>
      </c>
      <c r="M481" s="90" t="s">
        <v>27</v>
      </c>
      <c r="N481" s="100" t="s">
        <v>208</v>
      </c>
      <c r="O481" s="69" t="s">
        <v>38</v>
      </c>
      <c r="P481" s="101" t="s">
        <v>521</v>
      </c>
      <c r="Q481" s="69" t="s">
        <v>105</v>
      </c>
      <c r="R481" s="167">
        <v>14760</v>
      </c>
      <c r="S481" s="103">
        <v>35</v>
      </c>
      <c r="T481" s="104">
        <f t="shared" si="54"/>
        <v>516600</v>
      </c>
      <c r="U481" s="104">
        <f t="shared" si="55"/>
        <v>578592</v>
      </c>
      <c r="V481" s="90"/>
      <c r="W481" s="142" t="s">
        <v>265</v>
      </c>
      <c r="X481" s="67" t="s">
        <v>669</v>
      </c>
      <c r="Y481" s="164"/>
      <c r="AB481" s="165"/>
      <c r="AC481" s="406"/>
      <c r="AD481" s="406"/>
      <c r="AE481" s="406"/>
      <c r="AF481" s="406"/>
      <c r="AG481" s="32"/>
    </row>
    <row r="482" spans="1:59" s="40" customFormat="1" ht="100.5" customHeight="1">
      <c r="A482" s="90" t="s">
        <v>3718</v>
      </c>
      <c r="B482" s="91" t="s">
        <v>23</v>
      </c>
      <c r="C482" s="166" t="s">
        <v>401</v>
      </c>
      <c r="D482" s="161" t="s">
        <v>279</v>
      </c>
      <c r="E482" s="176" t="s">
        <v>3134</v>
      </c>
      <c r="F482" s="91" t="s">
        <v>539</v>
      </c>
      <c r="G482" s="90" t="s">
        <v>35</v>
      </c>
      <c r="H482" s="97">
        <v>0</v>
      </c>
      <c r="I482" s="98">
        <v>470000000</v>
      </c>
      <c r="J482" s="91" t="s">
        <v>25</v>
      </c>
      <c r="K482" s="69" t="s">
        <v>284</v>
      </c>
      <c r="L482" s="99" t="s">
        <v>39</v>
      </c>
      <c r="M482" s="90" t="s">
        <v>27</v>
      </c>
      <c r="N482" s="100" t="s">
        <v>208</v>
      </c>
      <c r="O482" s="69" t="s">
        <v>38</v>
      </c>
      <c r="P482" s="101" t="s">
        <v>193</v>
      </c>
      <c r="Q482" s="69" t="s">
        <v>36</v>
      </c>
      <c r="R482" s="167" t="s">
        <v>3150</v>
      </c>
      <c r="S482" s="103">
        <v>88.4</v>
      </c>
      <c r="T482" s="104">
        <f t="shared" si="54"/>
        <v>0</v>
      </c>
      <c r="U482" s="104">
        <f t="shared" si="55"/>
        <v>0</v>
      </c>
      <c r="V482" s="90" t="s">
        <v>404</v>
      </c>
      <c r="W482" s="109" t="s">
        <v>265</v>
      </c>
      <c r="X482" s="67"/>
      <c r="Y482" s="180"/>
      <c r="Z482" s="180"/>
      <c r="AA482" s="180"/>
      <c r="AB482" s="198"/>
      <c r="AC482" s="199"/>
      <c r="AD482" s="199"/>
      <c r="AE482" s="199"/>
      <c r="AF482" s="199"/>
      <c r="AG482" s="179"/>
      <c r="AH482" s="180"/>
      <c r="AI482" s="180"/>
      <c r="AJ482" s="180"/>
      <c r="AK482" s="180"/>
      <c r="AL482" s="180"/>
      <c r="AM482" s="180"/>
      <c r="AN482" s="180"/>
      <c r="AO482" s="180"/>
      <c r="AP482" s="180"/>
      <c r="AQ482" s="180"/>
      <c r="AR482" s="180"/>
      <c r="AS482" s="180"/>
      <c r="AT482" s="180"/>
      <c r="AU482" s="180"/>
      <c r="AV482" s="327"/>
      <c r="AW482" s="327"/>
      <c r="AX482" s="327"/>
      <c r="AY482" s="327"/>
      <c r="AZ482" s="327"/>
      <c r="BA482" s="327"/>
      <c r="BB482" s="327"/>
      <c r="BC482" s="327"/>
      <c r="BD482" s="327"/>
      <c r="BE482" s="327"/>
      <c r="BF482" s="327"/>
      <c r="BG482" s="327"/>
    </row>
    <row r="483" spans="1:59" s="113" customFormat="1" ht="100.5" customHeight="1">
      <c r="A483" s="90" t="s">
        <v>3720</v>
      </c>
      <c r="B483" s="91" t="s">
        <v>23</v>
      </c>
      <c r="C483" s="166" t="s">
        <v>401</v>
      </c>
      <c r="D483" s="161" t="s">
        <v>279</v>
      </c>
      <c r="E483" s="176" t="s">
        <v>3134</v>
      </c>
      <c r="F483" s="91" t="s">
        <v>539</v>
      </c>
      <c r="G483" s="90" t="s">
        <v>35</v>
      </c>
      <c r="H483" s="97">
        <v>0</v>
      </c>
      <c r="I483" s="98">
        <v>470000000</v>
      </c>
      <c r="J483" s="91" t="s">
        <v>25</v>
      </c>
      <c r="K483" s="69" t="s">
        <v>284</v>
      </c>
      <c r="L483" s="99" t="s">
        <v>39</v>
      </c>
      <c r="M483" s="90" t="s">
        <v>27</v>
      </c>
      <c r="N483" s="100" t="s">
        <v>208</v>
      </c>
      <c r="O483" s="69" t="s">
        <v>38</v>
      </c>
      <c r="P483" s="101" t="s">
        <v>193</v>
      </c>
      <c r="Q483" s="69" t="s">
        <v>36</v>
      </c>
      <c r="R483" s="167">
        <v>17633.54</v>
      </c>
      <c r="S483" s="103">
        <v>88.4</v>
      </c>
      <c r="T483" s="104">
        <f t="shared" si="54"/>
        <v>1558804.9360000002</v>
      </c>
      <c r="U483" s="104">
        <f t="shared" si="55"/>
        <v>1745861.5283200005</v>
      </c>
      <c r="V483" s="90"/>
      <c r="W483" s="109" t="s">
        <v>265</v>
      </c>
      <c r="X483" s="67" t="s">
        <v>669</v>
      </c>
      <c r="Y483" s="178"/>
      <c r="Z483" s="446"/>
      <c r="AA483" s="354"/>
      <c r="AB483" s="431"/>
      <c r="AC483" s="449"/>
      <c r="AD483" s="449"/>
      <c r="AE483" s="449"/>
      <c r="AF483" s="449"/>
      <c r="AG483" s="179"/>
      <c r="AH483" s="180"/>
      <c r="AI483" s="429"/>
      <c r="AJ483" s="430"/>
      <c r="AK483" s="431"/>
      <c r="AL483" s="430"/>
      <c r="AM483" s="180"/>
      <c r="AN483" s="180"/>
      <c r="AO483" s="180"/>
      <c r="AP483" s="449"/>
      <c r="AQ483" s="180"/>
      <c r="AR483" s="180"/>
      <c r="AS483" s="180"/>
      <c r="AT483" s="180"/>
      <c r="AU483" s="180"/>
      <c r="AV483" s="114"/>
      <c r="AW483" s="114"/>
      <c r="AX483" s="114"/>
      <c r="AY483" s="114"/>
      <c r="AZ483" s="114"/>
      <c r="BA483" s="114"/>
      <c r="BB483" s="114"/>
      <c r="BC483" s="114"/>
      <c r="BD483" s="114"/>
      <c r="BE483" s="114"/>
      <c r="BF483" s="114"/>
      <c r="BG483" s="114"/>
    </row>
    <row r="484" spans="1:59" s="54" customFormat="1" ht="87.75" customHeight="1">
      <c r="A484" s="90" t="s">
        <v>2710</v>
      </c>
      <c r="B484" s="91" t="s">
        <v>23</v>
      </c>
      <c r="C484" s="90" t="s">
        <v>280</v>
      </c>
      <c r="D484" s="467" t="s">
        <v>279</v>
      </c>
      <c r="E484" s="95" t="s">
        <v>281</v>
      </c>
      <c r="F484" s="181" t="s">
        <v>374</v>
      </c>
      <c r="G484" s="91" t="s">
        <v>35</v>
      </c>
      <c r="H484" s="97">
        <v>0</v>
      </c>
      <c r="I484" s="98">
        <v>470000000</v>
      </c>
      <c r="J484" s="91" t="s">
        <v>25</v>
      </c>
      <c r="K484" s="69" t="s">
        <v>284</v>
      </c>
      <c r="L484" s="99" t="s">
        <v>39</v>
      </c>
      <c r="M484" s="90" t="s">
        <v>27</v>
      </c>
      <c r="N484" s="69" t="s">
        <v>208</v>
      </c>
      <c r="O484" s="69" t="s">
        <v>38</v>
      </c>
      <c r="P484" s="101">
        <v>112</v>
      </c>
      <c r="Q484" s="69" t="s">
        <v>36</v>
      </c>
      <c r="R484" s="468" t="s">
        <v>3150</v>
      </c>
      <c r="S484" s="96">
        <v>138.51</v>
      </c>
      <c r="T484" s="104">
        <f>R484*S484</f>
        <v>0</v>
      </c>
      <c r="U484" s="104">
        <f t="shared" si="55"/>
        <v>0</v>
      </c>
      <c r="V484" s="469" t="s">
        <v>404</v>
      </c>
      <c r="W484" s="109" t="s">
        <v>265</v>
      </c>
      <c r="X484" s="67"/>
      <c r="Y484" s="180"/>
      <c r="Z484" s="180"/>
      <c r="AA484" s="180"/>
      <c r="AB484" s="198"/>
      <c r="AC484" s="199"/>
      <c r="AD484" s="199"/>
      <c r="AE484" s="199"/>
      <c r="AF484" s="199"/>
      <c r="AG484" s="179"/>
      <c r="AH484" s="180"/>
      <c r="AI484" s="180"/>
      <c r="AJ484" s="180"/>
      <c r="AK484" s="180"/>
      <c r="AL484" s="180"/>
      <c r="AM484" s="180"/>
      <c r="AN484" s="180"/>
      <c r="AO484" s="180"/>
      <c r="AP484" s="180"/>
      <c r="AQ484" s="180"/>
      <c r="AR484" s="180"/>
      <c r="AS484" s="180"/>
      <c r="AT484" s="180"/>
      <c r="AU484" s="180"/>
      <c r="AV484" s="327"/>
      <c r="AW484" s="327"/>
      <c r="AX484" s="327"/>
      <c r="AY484" s="328"/>
      <c r="AZ484" s="328"/>
      <c r="BA484" s="328"/>
      <c r="BB484" s="328"/>
      <c r="BC484" s="327"/>
      <c r="BD484" s="327"/>
      <c r="BE484" s="327"/>
      <c r="BF484" s="327"/>
      <c r="BG484" s="327"/>
    </row>
    <row r="485" spans="1:59" s="345" customFormat="1" ht="87.75" customHeight="1">
      <c r="A485" s="90" t="s">
        <v>3721</v>
      </c>
      <c r="B485" s="91" t="s">
        <v>23</v>
      </c>
      <c r="C485" s="90" t="s">
        <v>280</v>
      </c>
      <c r="D485" s="467" t="s">
        <v>279</v>
      </c>
      <c r="E485" s="95" t="s">
        <v>281</v>
      </c>
      <c r="F485" s="181" t="s">
        <v>374</v>
      </c>
      <c r="G485" s="91" t="s">
        <v>35</v>
      </c>
      <c r="H485" s="97">
        <v>0</v>
      </c>
      <c r="I485" s="98">
        <v>470000000</v>
      </c>
      <c r="J485" s="91" t="s">
        <v>25</v>
      </c>
      <c r="K485" s="69" t="s">
        <v>284</v>
      </c>
      <c r="L485" s="99" t="s">
        <v>39</v>
      </c>
      <c r="M485" s="90" t="s">
        <v>27</v>
      </c>
      <c r="N485" s="69" t="s">
        <v>208</v>
      </c>
      <c r="O485" s="69" t="s">
        <v>38</v>
      </c>
      <c r="P485" s="101">
        <v>112</v>
      </c>
      <c r="Q485" s="69" t="s">
        <v>36</v>
      </c>
      <c r="R485" s="468">
        <v>8116.7699999999995</v>
      </c>
      <c r="S485" s="96">
        <v>138.51</v>
      </c>
      <c r="T485" s="104">
        <f>R485*S485</f>
        <v>1124253.8126999999</v>
      </c>
      <c r="U485" s="104">
        <f t="shared" si="55"/>
        <v>1259164.2702240001</v>
      </c>
      <c r="V485" s="469"/>
      <c r="W485" s="109" t="s">
        <v>265</v>
      </c>
      <c r="X485" s="67" t="s">
        <v>669</v>
      </c>
      <c r="Y485" s="178"/>
      <c r="Z485" s="446"/>
      <c r="AA485" s="354"/>
      <c r="AB485" s="431"/>
      <c r="AC485" s="449"/>
      <c r="AD485" s="449"/>
      <c r="AE485" s="449"/>
      <c r="AF485" s="449"/>
      <c r="AG485" s="179"/>
      <c r="AH485" s="180"/>
      <c r="AI485" s="429"/>
      <c r="AJ485" s="430"/>
      <c r="AK485" s="431"/>
      <c r="AL485" s="430"/>
      <c r="AM485" s="180"/>
      <c r="AN485" s="180"/>
      <c r="AO485" s="180"/>
      <c r="AP485" s="449"/>
      <c r="AQ485" s="180"/>
      <c r="AR485" s="180"/>
      <c r="AS485" s="180"/>
      <c r="AT485" s="180"/>
      <c r="AU485" s="180"/>
      <c r="AV485" s="114"/>
      <c r="AW485" s="114"/>
      <c r="AX485" s="114"/>
      <c r="AY485" s="343"/>
      <c r="AZ485" s="343"/>
      <c r="BA485" s="343"/>
      <c r="BB485" s="343"/>
      <c r="BC485" s="114"/>
      <c r="BD485" s="114"/>
      <c r="BE485" s="114"/>
      <c r="BF485" s="114"/>
      <c r="BG485" s="114"/>
    </row>
    <row r="486" spans="1:59" s="40" customFormat="1" ht="65.25" customHeight="1">
      <c r="A486" s="90" t="s">
        <v>2711</v>
      </c>
      <c r="B486" s="91" t="s">
        <v>23</v>
      </c>
      <c r="C486" s="166" t="s">
        <v>280</v>
      </c>
      <c r="D486" s="161" t="s">
        <v>279</v>
      </c>
      <c r="E486" s="176" t="s">
        <v>281</v>
      </c>
      <c r="F486" s="177" t="s">
        <v>375</v>
      </c>
      <c r="G486" s="90" t="s">
        <v>35</v>
      </c>
      <c r="H486" s="97">
        <v>0</v>
      </c>
      <c r="I486" s="98">
        <v>470000000</v>
      </c>
      <c r="J486" s="91" t="s">
        <v>25</v>
      </c>
      <c r="K486" s="69" t="s">
        <v>284</v>
      </c>
      <c r="L486" s="99" t="s">
        <v>39</v>
      </c>
      <c r="M486" s="90" t="s">
        <v>27</v>
      </c>
      <c r="N486" s="100" t="s">
        <v>208</v>
      </c>
      <c r="O486" s="69" t="s">
        <v>38</v>
      </c>
      <c r="P486" s="101">
        <v>112</v>
      </c>
      <c r="Q486" s="69" t="s">
        <v>36</v>
      </c>
      <c r="R486" s="167" t="s">
        <v>3150</v>
      </c>
      <c r="S486" s="103">
        <v>88</v>
      </c>
      <c r="T486" s="104">
        <f t="shared" ref="T486:T531" si="56">S486*R486</f>
        <v>0</v>
      </c>
      <c r="U486" s="104">
        <f t="shared" si="55"/>
        <v>0</v>
      </c>
      <c r="V486" s="90" t="s">
        <v>404</v>
      </c>
      <c r="W486" s="109" t="s">
        <v>265</v>
      </c>
      <c r="X486" s="67"/>
      <c r="Y486" s="180"/>
      <c r="Z486" s="180"/>
      <c r="AA486" s="180"/>
      <c r="AB486" s="198"/>
      <c r="AC486" s="199"/>
      <c r="AD486" s="199"/>
      <c r="AE486" s="199"/>
      <c r="AF486" s="199"/>
      <c r="AG486" s="179"/>
      <c r="AH486" s="180"/>
      <c r="AI486" s="180"/>
      <c r="AJ486" s="180"/>
      <c r="AK486" s="180"/>
      <c r="AL486" s="180"/>
      <c r="AM486" s="180"/>
      <c r="AN486" s="180"/>
      <c r="AO486" s="180"/>
      <c r="AP486" s="180"/>
      <c r="AQ486" s="180"/>
      <c r="AR486" s="180"/>
      <c r="AS486" s="180"/>
      <c r="AT486" s="180"/>
      <c r="AU486" s="180"/>
      <c r="AV486" s="327"/>
      <c r="AW486" s="327"/>
      <c r="AX486" s="327"/>
      <c r="AY486" s="327"/>
      <c r="AZ486" s="327"/>
      <c r="BA486" s="327"/>
      <c r="BB486" s="327"/>
      <c r="BC486" s="327"/>
      <c r="BD486" s="327"/>
      <c r="BE486" s="327"/>
      <c r="BF486" s="327"/>
      <c r="BG486" s="327"/>
    </row>
    <row r="487" spans="1:59" s="24" customFormat="1" ht="65.25" customHeight="1">
      <c r="A487" s="90" t="s">
        <v>3722</v>
      </c>
      <c r="B487" s="91" t="s">
        <v>23</v>
      </c>
      <c r="C487" s="166" t="s">
        <v>280</v>
      </c>
      <c r="D487" s="161" t="s">
        <v>279</v>
      </c>
      <c r="E487" s="176" t="s">
        <v>281</v>
      </c>
      <c r="F487" s="177" t="s">
        <v>375</v>
      </c>
      <c r="G487" s="90" t="s">
        <v>35</v>
      </c>
      <c r="H487" s="97">
        <v>0</v>
      </c>
      <c r="I487" s="98">
        <v>470000000</v>
      </c>
      <c r="J487" s="91" t="s">
        <v>25</v>
      </c>
      <c r="K487" s="69" t="s">
        <v>284</v>
      </c>
      <c r="L487" s="99" t="s">
        <v>39</v>
      </c>
      <c r="M487" s="90" t="s">
        <v>27</v>
      </c>
      <c r="N487" s="100" t="s">
        <v>208</v>
      </c>
      <c r="O487" s="69" t="s">
        <v>38</v>
      </c>
      <c r="P487" s="101">
        <v>112</v>
      </c>
      <c r="Q487" s="69" t="s">
        <v>36</v>
      </c>
      <c r="R487" s="167">
        <v>88000</v>
      </c>
      <c r="S487" s="103">
        <v>88</v>
      </c>
      <c r="T487" s="104">
        <f t="shared" si="56"/>
        <v>7744000</v>
      </c>
      <c r="U487" s="104">
        <f t="shared" si="55"/>
        <v>8673280</v>
      </c>
      <c r="V487" s="90"/>
      <c r="W487" s="109" t="s">
        <v>265</v>
      </c>
      <c r="X487" s="67" t="s">
        <v>669</v>
      </c>
      <c r="Y487" s="178"/>
      <c r="Z487" s="470"/>
      <c r="AA487" s="354"/>
      <c r="AB487" s="448"/>
      <c r="AC487" s="356"/>
      <c r="AD487" s="356"/>
      <c r="AE487" s="356"/>
      <c r="AF487" s="356"/>
      <c r="AG487" s="448"/>
      <c r="AH487" s="178"/>
      <c r="AI487" s="75"/>
      <c r="AJ487" s="76"/>
      <c r="AK487" s="77"/>
      <c r="AL487" s="76"/>
      <c r="AM487" s="180"/>
      <c r="AN487" s="180"/>
      <c r="AO487" s="180"/>
      <c r="AP487" s="449"/>
      <c r="AQ487" s="180"/>
      <c r="AR487" s="180"/>
      <c r="AS487" s="180"/>
      <c r="AT487" s="180"/>
      <c r="AU487" s="180"/>
      <c r="AV487" s="331"/>
      <c r="AW487" s="331"/>
      <c r="AX487" s="331"/>
      <c r="AY487" s="331"/>
      <c r="AZ487" s="331"/>
      <c r="BA487" s="331"/>
      <c r="BB487" s="331"/>
      <c r="BC487" s="331"/>
      <c r="BD487" s="331"/>
      <c r="BE487" s="331"/>
      <c r="BF487" s="331"/>
      <c r="BG487" s="331"/>
    </row>
    <row r="488" spans="1:59" s="40" customFormat="1" ht="89.25" customHeight="1">
      <c r="A488" s="90" t="s">
        <v>2712</v>
      </c>
      <c r="B488" s="91" t="s">
        <v>23</v>
      </c>
      <c r="C488" s="166" t="s">
        <v>1174</v>
      </c>
      <c r="D488" s="161" t="s">
        <v>3135</v>
      </c>
      <c r="E488" s="176" t="s">
        <v>3136</v>
      </c>
      <c r="F488" s="177" t="s">
        <v>1131</v>
      </c>
      <c r="G488" s="90" t="s">
        <v>35</v>
      </c>
      <c r="H488" s="97">
        <v>0</v>
      </c>
      <c r="I488" s="98">
        <v>470000000</v>
      </c>
      <c r="J488" s="91" t="s">
        <v>25</v>
      </c>
      <c r="K488" s="69" t="s">
        <v>1604</v>
      </c>
      <c r="L488" s="99" t="s">
        <v>26</v>
      </c>
      <c r="M488" s="90" t="s">
        <v>27</v>
      </c>
      <c r="N488" s="100" t="s">
        <v>647</v>
      </c>
      <c r="O488" s="69" t="s">
        <v>28</v>
      </c>
      <c r="P488" s="101" t="s">
        <v>738</v>
      </c>
      <c r="Q488" s="69" t="s">
        <v>737</v>
      </c>
      <c r="R488" s="167" t="s">
        <v>3150</v>
      </c>
      <c r="S488" s="103">
        <v>500</v>
      </c>
      <c r="T488" s="104">
        <f t="shared" si="56"/>
        <v>0</v>
      </c>
      <c r="U488" s="104">
        <f t="shared" si="55"/>
        <v>0</v>
      </c>
      <c r="V488" s="90"/>
      <c r="W488" s="109" t="s">
        <v>265</v>
      </c>
      <c r="X488" s="67"/>
      <c r="Y488" s="180"/>
      <c r="Z488" s="180"/>
      <c r="AA488" s="180"/>
      <c r="AB488" s="198"/>
      <c r="AC488" s="199"/>
      <c r="AD488" s="199"/>
      <c r="AE488" s="199"/>
      <c r="AF488" s="199"/>
      <c r="AG488" s="179"/>
      <c r="AH488" s="180"/>
      <c r="AI488" s="180"/>
      <c r="AJ488" s="180"/>
      <c r="AK488" s="180"/>
      <c r="AL488" s="180"/>
      <c r="AM488" s="180"/>
      <c r="AN488" s="180"/>
      <c r="AO488" s="180"/>
      <c r="AP488" s="180"/>
      <c r="AQ488" s="180"/>
      <c r="AR488" s="180"/>
      <c r="AS488" s="180"/>
      <c r="AT488" s="180"/>
      <c r="AU488" s="180"/>
      <c r="AV488" s="327"/>
      <c r="AW488" s="327"/>
      <c r="AX488" s="327"/>
      <c r="AY488" s="327"/>
      <c r="AZ488" s="327"/>
      <c r="BA488" s="327"/>
      <c r="BB488" s="327"/>
      <c r="BC488" s="327"/>
      <c r="BD488" s="327"/>
      <c r="BE488" s="327"/>
      <c r="BF488" s="327"/>
      <c r="BG488" s="327"/>
    </row>
    <row r="489" spans="1:59" s="342" customFormat="1" ht="89.25" customHeight="1">
      <c r="A489" s="90" t="s">
        <v>3578</v>
      </c>
      <c r="B489" s="91" t="s">
        <v>23</v>
      </c>
      <c r="C489" s="166" t="s">
        <v>1174</v>
      </c>
      <c r="D489" s="161" t="s">
        <v>3135</v>
      </c>
      <c r="E489" s="176" t="s">
        <v>3136</v>
      </c>
      <c r="F489" s="177" t="s">
        <v>1131</v>
      </c>
      <c r="G489" s="90" t="s">
        <v>24</v>
      </c>
      <c r="H489" s="97">
        <v>0</v>
      </c>
      <c r="I489" s="98">
        <v>470000000</v>
      </c>
      <c r="J489" s="91" t="s">
        <v>25</v>
      </c>
      <c r="K489" s="69" t="s">
        <v>3504</v>
      </c>
      <c r="L489" s="99" t="s">
        <v>26</v>
      </c>
      <c r="M489" s="90" t="s">
        <v>27</v>
      </c>
      <c r="N489" s="100" t="s">
        <v>647</v>
      </c>
      <c r="O489" s="69" t="s">
        <v>28</v>
      </c>
      <c r="P489" s="101" t="s">
        <v>738</v>
      </c>
      <c r="Q489" s="69" t="s">
        <v>737</v>
      </c>
      <c r="R489" s="167">
        <v>15</v>
      </c>
      <c r="S489" s="103">
        <v>500</v>
      </c>
      <c r="T489" s="104">
        <f t="shared" si="56"/>
        <v>7500</v>
      </c>
      <c r="U489" s="104">
        <f t="shared" si="55"/>
        <v>8400</v>
      </c>
      <c r="V489" s="90"/>
      <c r="W489" s="109" t="s">
        <v>265</v>
      </c>
      <c r="X489" s="67" t="s">
        <v>3357</v>
      </c>
      <c r="Y489" s="429"/>
      <c r="Z489" s="430"/>
      <c r="AA489" s="429"/>
      <c r="AB489" s="431"/>
      <c r="AC489" s="449"/>
      <c r="AD489" s="449"/>
      <c r="AE489" s="449"/>
      <c r="AF489" s="449"/>
      <c r="AG489" s="197"/>
      <c r="AH489" s="429"/>
      <c r="AI489" s="429"/>
      <c r="AJ489" s="430"/>
      <c r="AK489" s="180"/>
      <c r="AL489" s="180"/>
      <c r="AM489" s="180"/>
      <c r="AN489" s="180"/>
      <c r="AO489" s="180"/>
      <c r="AP489" s="180"/>
      <c r="AQ489" s="180"/>
      <c r="AR489" s="180"/>
      <c r="AS489" s="180"/>
      <c r="AT489" s="180"/>
      <c r="AU489" s="180"/>
      <c r="AV489" s="341"/>
      <c r="AW489" s="341"/>
      <c r="AX489" s="341"/>
      <c r="AY489" s="341"/>
      <c r="AZ489" s="341"/>
      <c r="BA489" s="341"/>
      <c r="BB489" s="341"/>
      <c r="BC489" s="341"/>
      <c r="BD489" s="341"/>
      <c r="BE489" s="341"/>
      <c r="BF489" s="341"/>
      <c r="BG489" s="341"/>
    </row>
    <row r="490" spans="1:59" s="40" customFormat="1" ht="72" customHeight="1">
      <c r="A490" s="90" t="s">
        <v>2713</v>
      </c>
      <c r="B490" s="91" t="s">
        <v>23</v>
      </c>
      <c r="C490" s="166" t="s">
        <v>1601</v>
      </c>
      <c r="D490" s="161" t="s">
        <v>1501</v>
      </c>
      <c r="E490" s="176" t="s">
        <v>1598</v>
      </c>
      <c r="F490" s="177" t="s">
        <v>1132</v>
      </c>
      <c r="G490" s="90" t="s">
        <v>35</v>
      </c>
      <c r="H490" s="97">
        <v>0</v>
      </c>
      <c r="I490" s="98">
        <v>470000000</v>
      </c>
      <c r="J490" s="91" t="s">
        <v>25</v>
      </c>
      <c r="K490" s="69" t="s">
        <v>1604</v>
      </c>
      <c r="L490" s="99" t="s">
        <v>26</v>
      </c>
      <c r="M490" s="90" t="s">
        <v>27</v>
      </c>
      <c r="N490" s="100" t="s">
        <v>647</v>
      </c>
      <c r="O490" s="69" t="s">
        <v>28</v>
      </c>
      <c r="P490" s="101" t="s">
        <v>193</v>
      </c>
      <c r="Q490" s="69" t="s">
        <v>36</v>
      </c>
      <c r="R490" s="167" t="s">
        <v>3150</v>
      </c>
      <c r="S490" s="103">
        <v>490</v>
      </c>
      <c r="T490" s="104">
        <f t="shared" si="56"/>
        <v>0</v>
      </c>
      <c r="U490" s="104">
        <f t="shared" si="55"/>
        <v>0</v>
      </c>
      <c r="V490" s="90"/>
      <c r="W490" s="109" t="s">
        <v>265</v>
      </c>
      <c r="X490" s="67"/>
      <c r="Y490" s="180"/>
      <c r="Z490" s="180"/>
      <c r="AA490" s="180"/>
      <c r="AB490" s="198"/>
      <c r="AC490" s="199"/>
      <c r="AD490" s="199"/>
      <c r="AE490" s="199"/>
      <c r="AF490" s="199"/>
      <c r="AG490" s="179"/>
      <c r="AH490" s="180"/>
      <c r="AI490" s="180"/>
      <c r="AJ490" s="180"/>
      <c r="AK490" s="180"/>
      <c r="AL490" s="180"/>
      <c r="AM490" s="180"/>
      <c r="AN490" s="180"/>
      <c r="AO490" s="180"/>
      <c r="AP490" s="180"/>
      <c r="AQ490" s="180"/>
      <c r="AR490" s="180"/>
      <c r="AS490" s="180"/>
      <c r="AT490" s="180"/>
      <c r="AU490" s="180"/>
      <c r="AV490" s="327"/>
      <c r="AW490" s="327"/>
      <c r="AX490" s="327"/>
      <c r="AY490" s="327"/>
      <c r="AZ490" s="327"/>
      <c r="BA490" s="327"/>
      <c r="BB490" s="327"/>
      <c r="BC490" s="327"/>
      <c r="BD490" s="327"/>
      <c r="BE490" s="327"/>
      <c r="BF490" s="327"/>
      <c r="BG490" s="327"/>
    </row>
    <row r="491" spans="1:59" s="342" customFormat="1" ht="72" customHeight="1">
      <c r="A491" s="90" t="s">
        <v>3579</v>
      </c>
      <c r="B491" s="91" t="s">
        <v>23</v>
      </c>
      <c r="C491" s="166" t="s">
        <v>1601</v>
      </c>
      <c r="D491" s="161" t="s">
        <v>1501</v>
      </c>
      <c r="E491" s="176" t="s">
        <v>1598</v>
      </c>
      <c r="F491" s="177" t="s">
        <v>1132</v>
      </c>
      <c r="G491" s="90" t="s">
        <v>24</v>
      </c>
      <c r="H491" s="97">
        <v>0</v>
      </c>
      <c r="I491" s="98">
        <v>470000000</v>
      </c>
      <c r="J491" s="91" t="s">
        <v>25</v>
      </c>
      <c r="K491" s="69" t="s">
        <v>3504</v>
      </c>
      <c r="L491" s="99" t="s">
        <v>26</v>
      </c>
      <c r="M491" s="90" t="s">
        <v>27</v>
      </c>
      <c r="N491" s="100" t="s">
        <v>647</v>
      </c>
      <c r="O491" s="69" t="s">
        <v>28</v>
      </c>
      <c r="P491" s="101" t="s">
        <v>193</v>
      </c>
      <c r="Q491" s="69" t="s">
        <v>36</v>
      </c>
      <c r="R491" s="167" t="s">
        <v>1317</v>
      </c>
      <c r="S491" s="103">
        <v>490</v>
      </c>
      <c r="T491" s="104">
        <f t="shared" si="56"/>
        <v>147000</v>
      </c>
      <c r="U491" s="104">
        <f t="shared" si="55"/>
        <v>164640.00000000003</v>
      </c>
      <c r="V491" s="90"/>
      <c r="W491" s="109" t="s">
        <v>265</v>
      </c>
      <c r="X491" s="67" t="s">
        <v>3357</v>
      </c>
      <c r="Y491" s="429"/>
      <c r="Z491" s="430"/>
      <c r="AA491" s="429"/>
      <c r="AB491" s="431"/>
      <c r="AC491" s="449"/>
      <c r="AD491" s="449"/>
      <c r="AE491" s="449"/>
      <c r="AF491" s="449"/>
      <c r="AG491" s="197"/>
      <c r="AH491" s="429"/>
      <c r="AI491" s="429"/>
      <c r="AJ491" s="430"/>
      <c r="AK491" s="180"/>
      <c r="AL491" s="180"/>
      <c r="AM491" s="180"/>
      <c r="AN491" s="180"/>
      <c r="AO491" s="180"/>
      <c r="AP491" s="180"/>
      <c r="AQ491" s="180"/>
      <c r="AR491" s="180"/>
      <c r="AS491" s="180"/>
      <c r="AT491" s="180"/>
      <c r="AU491" s="180"/>
      <c r="AV491" s="341"/>
      <c r="AW491" s="341"/>
      <c r="AX491" s="341"/>
      <c r="AY491" s="341"/>
      <c r="AZ491" s="341"/>
      <c r="BA491" s="341"/>
      <c r="BB491" s="341"/>
      <c r="BC491" s="341"/>
      <c r="BD491" s="341"/>
      <c r="BE491" s="341"/>
      <c r="BF491" s="341"/>
      <c r="BG491" s="341"/>
    </row>
    <row r="492" spans="1:59" s="40" customFormat="1" ht="57.75" customHeight="1">
      <c r="A492" s="90" t="s">
        <v>2714</v>
      </c>
      <c r="B492" s="91" t="s">
        <v>23</v>
      </c>
      <c r="C492" s="166" t="s">
        <v>1154</v>
      </c>
      <c r="D492" s="161" t="s">
        <v>1155</v>
      </c>
      <c r="E492" s="176" t="s">
        <v>1156</v>
      </c>
      <c r="F492" s="177" t="s">
        <v>1133</v>
      </c>
      <c r="G492" s="90" t="s">
        <v>35</v>
      </c>
      <c r="H492" s="97">
        <v>0</v>
      </c>
      <c r="I492" s="98">
        <v>470000000</v>
      </c>
      <c r="J492" s="91" t="s">
        <v>25</v>
      </c>
      <c r="K492" s="69" t="s">
        <v>1604</v>
      </c>
      <c r="L492" s="99" t="s">
        <v>26</v>
      </c>
      <c r="M492" s="90" t="s">
        <v>27</v>
      </c>
      <c r="N492" s="100" t="s">
        <v>647</v>
      </c>
      <c r="O492" s="101" t="s">
        <v>28</v>
      </c>
      <c r="P492" s="101" t="s">
        <v>193</v>
      </c>
      <c r="Q492" s="69" t="s">
        <v>36</v>
      </c>
      <c r="R492" s="167" t="s">
        <v>3150</v>
      </c>
      <c r="S492" s="103">
        <v>975</v>
      </c>
      <c r="T492" s="104">
        <f t="shared" si="56"/>
        <v>0</v>
      </c>
      <c r="U492" s="104">
        <f t="shared" si="55"/>
        <v>0</v>
      </c>
      <c r="V492" s="90"/>
      <c r="W492" s="109" t="s">
        <v>265</v>
      </c>
      <c r="X492" s="67"/>
      <c r="Y492" s="180"/>
      <c r="Z492" s="180"/>
      <c r="AA492" s="180"/>
      <c r="AB492" s="198"/>
      <c r="AC492" s="199"/>
      <c r="AD492" s="199"/>
      <c r="AE492" s="199"/>
      <c r="AF492" s="199"/>
      <c r="AG492" s="179"/>
      <c r="AH492" s="180"/>
      <c r="AI492" s="180"/>
      <c r="AJ492" s="180"/>
      <c r="AK492" s="180"/>
      <c r="AL492" s="180"/>
      <c r="AM492" s="180"/>
      <c r="AN492" s="180"/>
      <c r="AO492" s="180"/>
      <c r="AP492" s="180"/>
      <c r="AQ492" s="180"/>
      <c r="AR492" s="180"/>
      <c r="AS492" s="180"/>
      <c r="AT492" s="180"/>
      <c r="AU492" s="180"/>
      <c r="AV492" s="327"/>
      <c r="AW492" s="327"/>
      <c r="AX492" s="327"/>
      <c r="AY492" s="327"/>
      <c r="AZ492" s="327"/>
      <c r="BA492" s="327"/>
      <c r="BB492" s="327"/>
      <c r="BC492" s="327"/>
      <c r="BD492" s="327"/>
      <c r="BE492" s="327"/>
      <c r="BF492" s="327"/>
      <c r="BG492" s="327"/>
    </row>
    <row r="493" spans="1:59" s="23" customFormat="1" ht="57.75" customHeight="1">
      <c r="A493" s="90" t="s">
        <v>3580</v>
      </c>
      <c r="B493" s="91" t="s">
        <v>23</v>
      </c>
      <c r="C493" s="166" t="s">
        <v>1154</v>
      </c>
      <c r="D493" s="161" t="s">
        <v>1155</v>
      </c>
      <c r="E493" s="176" t="s">
        <v>1156</v>
      </c>
      <c r="F493" s="177" t="s">
        <v>1133</v>
      </c>
      <c r="G493" s="90" t="s">
        <v>24</v>
      </c>
      <c r="H493" s="97">
        <v>0</v>
      </c>
      <c r="I493" s="98">
        <v>470000000</v>
      </c>
      <c r="J493" s="91" t="s">
        <v>25</v>
      </c>
      <c r="K493" s="69" t="s">
        <v>3504</v>
      </c>
      <c r="L493" s="99" t="s">
        <v>26</v>
      </c>
      <c r="M493" s="90" t="s">
        <v>27</v>
      </c>
      <c r="N493" s="100" t="s">
        <v>647</v>
      </c>
      <c r="O493" s="101" t="s">
        <v>28</v>
      </c>
      <c r="P493" s="101" t="s">
        <v>193</v>
      </c>
      <c r="Q493" s="69" t="s">
        <v>36</v>
      </c>
      <c r="R493" s="167" t="s">
        <v>1149</v>
      </c>
      <c r="S493" s="103">
        <v>975</v>
      </c>
      <c r="T493" s="104">
        <f t="shared" si="56"/>
        <v>682500</v>
      </c>
      <c r="U493" s="104">
        <f t="shared" si="55"/>
        <v>764400.00000000012</v>
      </c>
      <c r="V493" s="90"/>
      <c r="W493" s="109" t="s">
        <v>265</v>
      </c>
      <c r="X493" s="67" t="s">
        <v>3357</v>
      </c>
      <c r="Y493" s="429"/>
      <c r="Z493" s="430"/>
      <c r="AA493" s="405"/>
      <c r="AB493" s="431"/>
      <c r="AC493" s="449"/>
      <c r="AD493" s="449"/>
      <c r="AE493" s="449"/>
      <c r="AF493" s="449"/>
      <c r="AG493" s="197"/>
      <c r="AH493" s="429"/>
      <c r="AI493" s="429"/>
      <c r="AJ493" s="430"/>
      <c r="AK493" s="429"/>
      <c r="AL493" s="180"/>
      <c r="AM493" s="180"/>
      <c r="AN493" s="180"/>
      <c r="AO493" s="180"/>
      <c r="AP493" s="180"/>
      <c r="AQ493" s="180"/>
      <c r="AR493" s="180"/>
      <c r="AS493" s="180"/>
      <c r="AT493" s="180"/>
      <c r="AU493" s="180"/>
      <c r="AV493" s="346"/>
      <c r="AW493" s="346"/>
      <c r="AX493" s="346"/>
      <c r="AY493" s="346"/>
      <c r="AZ493" s="346"/>
      <c r="BA493" s="346"/>
      <c r="BB493" s="346"/>
      <c r="BC493" s="346"/>
      <c r="BD493" s="346"/>
      <c r="BE493" s="346"/>
      <c r="BF493" s="346"/>
      <c r="BG493" s="346"/>
    </row>
    <row r="494" spans="1:59" s="40" customFormat="1" ht="54" customHeight="1">
      <c r="A494" s="90" t="s">
        <v>2715</v>
      </c>
      <c r="B494" s="91" t="s">
        <v>23</v>
      </c>
      <c r="C494" s="166" t="s">
        <v>1157</v>
      </c>
      <c r="D494" s="161" t="s">
        <v>1155</v>
      </c>
      <c r="E494" s="176" t="s">
        <v>1158</v>
      </c>
      <c r="F494" s="177" t="s">
        <v>1134</v>
      </c>
      <c r="G494" s="90" t="s">
        <v>35</v>
      </c>
      <c r="H494" s="97">
        <v>0</v>
      </c>
      <c r="I494" s="98">
        <v>470000000</v>
      </c>
      <c r="J494" s="91" t="s">
        <v>25</v>
      </c>
      <c r="K494" s="69" t="s">
        <v>1604</v>
      </c>
      <c r="L494" s="99" t="s">
        <v>26</v>
      </c>
      <c r="M494" s="90" t="s">
        <v>27</v>
      </c>
      <c r="N494" s="100" t="s">
        <v>647</v>
      </c>
      <c r="O494" s="69" t="s">
        <v>28</v>
      </c>
      <c r="P494" s="101" t="s">
        <v>193</v>
      </c>
      <c r="Q494" s="69" t="s">
        <v>36</v>
      </c>
      <c r="R494" s="167" t="s">
        <v>3150</v>
      </c>
      <c r="S494" s="103">
        <v>1000</v>
      </c>
      <c r="T494" s="104">
        <f t="shared" si="56"/>
        <v>0</v>
      </c>
      <c r="U494" s="104">
        <f t="shared" si="55"/>
        <v>0</v>
      </c>
      <c r="V494" s="90"/>
      <c r="W494" s="109" t="s">
        <v>265</v>
      </c>
      <c r="X494" s="67"/>
      <c r="Y494" s="429"/>
      <c r="Z494" s="429"/>
      <c r="AA494" s="429"/>
      <c r="AB494" s="431"/>
      <c r="AC494" s="449"/>
      <c r="AD494" s="449"/>
      <c r="AE494" s="449"/>
      <c r="AF494" s="449"/>
      <c r="AG494" s="197"/>
      <c r="AH494" s="429"/>
      <c r="AI494" s="429"/>
      <c r="AJ494" s="429"/>
      <c r="AK494" s="429"/>
      <c r="AL494" s="180"/>
      <c r="AM494" s="180"/>
      <c r="AN494" s="180"/>
      <c r="AO494" s="180"/>
      <c r="AP494" s="180"/>
      <c r="AQ494" s="180"/>
      <c r="AR494" s="180"/>
      <c r="AS494" s="180"/>
      <c r="AT494" s="180"/>
      <c r="AU494" s="180"/>
      <c r="AV494" s="327"/>
      <c r="AW494" s="327"/>
      <c r="AX494" s="327"/>
      <c r="AY494" s="327"/>
      <c r="AZ494" s="327"/>
      <c r="BA494" s="327"/>
      <c r="BB494" s="327"/>
      <c r="BC494" s="327"/>
      <c r="BD494" s="327"/>
      <c r="BE494" s="327"/>
      <c r="BF494" s="327"/>
      <c r="BG494" s="327"/>
    </row>
    <row r="495" spans="1:59" s="23" customFormat="1" ht="54" customHeight="1">
      <c r="A495" s="90" t="s">
        <v>3581</v>
      </c>
      <c r="B495" s="91" t="s">
        <v>23</v>
      </c>
      <c r="C495" s="166" t="s">
        <v>1157</v>
      </c>
      <c r="D495" s="161" t="s">
        <v>1155</v>
      </c>
      <c r="E495" s="176" t="s">
        <v>1158</v>
      </c>
      <c r="F495" s="177" t="s">
        <v>1134</v>
      </c>
      <c r="G495" s="90" t="s">
        <v>24</v>
      </c>
      <c r="H495" s="97">
        <v>0</v>
      </c>
      <c r="I495" s="98">
        <v>470000000</v>
      </c>
      <c r="J495" s="91" t="s">
        <v>25</v>
      </c>
      <c r="K495" s="69" t="s">
        <v>3504</v>
      </c>
      <c r="L495" s="99" t="s">
        <v>26</v>
      </c>
      <c r="M495" s="90" t="s">
        <v>27</v>
      </c>
      <c r="N495" s="100" t="s">
        <v>647</v>
      </c>
      <c r="O495" s="69" t="s">
        <v>28</v>
      </c>
      <c r="P495" s="101" t="s">
        <v>193</v>
      </c>
      <c r="Q495" s="69" t="s">
        <v>36</v>
      </c>
      <c r="R495" s="167" t="s">
        <v>1149</v>
      </c>
      <c r="S495" s="103">
        <v>1000</v>
      </c>
      <c r="T495" s="104">
        <f t="shared" si="56"/>
        <v>700000</v>
      </c>
      <c r="U495" s="104">
        <f t="shared" si="55"/>
        <v>784000.00000000012</v>
      </c>
      <c r="V495" s="90"/>
      <c r="W495" s="109" t="s">
        <v>265</v>
      </c>
      <c r="X495" s="67" t="s">
        <v>3357</v>
      </c>
      <c r="Y495" s="429"/>
      <c r="Z495" s="430"/>
      <c r="AA495" s="405"/>
      <c r="AB495" s="431"/>
      <c r="AC495" s="449"/>
      <c r="AD495" s="449"/>
      <c r="AE495" s="449"/>
      <c r="AF495" s="449"/>
      <c r="AG495" s="197"/>
      <c r="AH495" s="429"/>
      <c r="AI495" s="429"/>
      <c r="AJ495" s="430"/>
      <c r="AK495" s="429"/>
      <c r="AL495" s="180"/>
      <c r="AM495" s="180"/>
      <c r="AN495" s="180"/>
      <c r="AO495" s="180"/>
      <c r="AP495" s="180"/>
      <c r="AQ495" s="180"/>
      <c r="AR495" s="180"/>
      <c r="AS495" s="180"/>
      <c r="AT495" s="180"/>
      <c r="AU495" s="180"/>
      <c r="AV495" s="346"/>
      <c r="AW495" s="346"/>
      <c r="AX495" s="346"/>
      <c r="AY495" s="346"/>
      <c r="AZ495" s="346"/>
      <c r="BA495" s="346"/>
      <c r="BB495" s="346"/>
      <c r="BC495" s="346"/>
      <c r="BD495" s="346"/>
      <c r="BE495" s="346"/>
      <c r="BF495" s="346"/>
      <c r="BG495" s="346"/>
    </row>
    <row r="496" spans="1:59" s="40" customFormat="1" ht="45.75" customHeight="1">
      <c r="A496" s="90" t="s">
        <v>2716</v>
      </c>
      <c r="B496" s="91" t="s">
        <v>23</v>
      </c>
      <c r="C496" s="166" t="s">
        <v>1160</v>
      </c>
      <c r="D496" s="161" t="s">
        <v>1155</v>
      </c>
      <c r="E496" s="176" t="s">
        <v>1161</v>
      </c>
      <c r="F496" s="177" t="s">
        <v>1135</v>
      </c>
      <c r="G496" s="90" t="s">
        <v>35</v>
      </c>
      <c r="H496" s="97">
        <v>0</v>
      </c>
      <c r="I496" s="98">
        <v>470000000</v>
      </c>
      <c r="J496" s="91" t="s">
        <v>25</v>
      </c>
      <c r="K496" s="69" t="s">
        <v>1604</v>
      </c>
      <c r="L496" s="99" t="s">
        <v>26</v>
      </c>
      <c r="M496" s="90" t="s">
        <v>27</v>
      </c>
      <c r="N496" s="100" t="s">
        <v>647</v>
      </c>
      <c r="O496" s="69" t="s">
        <v>28</v>
      </c>
      <c r="P496" s="101" t="s">
        <v>981</v>
      </c>
      <c r="Q496" s="69" t="s">
        <v>980</v>
      </c>
      <c r="R496" s="167" t="s">
        <v>3150</v>
      </c>
      <c r="S496" s="103">
        <v>267.5</v>
      </c>
      <c r="T496" s="104">
        <f t="shared" si="56"/>
        <v>0</v>
      </c>
      <c r="U496" s="104">
        <f t="shared" si="55"/>
        <v>0</v>
      </c>
      <c r="V496" s="90"/>
      <c r="W496" s="109" t="s">
        <v>265</v>
      </c>
      <c r="X496" s="67"/>
      <c r="Y496" s="180"/>
      <c r="Z496" s="180"/>
      <c r="AA496" s="180"/>
      <c r="AB496" s="198"/>
      <c r="AC496" s="199"/>
      <c r="AD496" s="199"/>
      <c r="AE496" s="199"/>
      <c r="AF496" s="199"/>
      <c r="AG496" s="179"/>
      <c r="AH496" s="180"/>
      <c r="AI496" s="180"/>
      <c r="AJ496" s="180"/>
      <c r="AK496" s="180"/>
      <c r="AL496" s="180"/>
      <c r="AM496" s="180"/>
      <c r="AN496" s="180"/>
      <c r="AO496" s="180"/>
      <c r="AP496" s="180"/>
      <c r="AQ496" s="180"/>
      <c r="AR496" s="180"/>
      <c r="AS496" s="180"/>
      <c r="AT496" s="180"/>
      <c r="AU496" s="180"/>
      <c r="AV496" s="327"/>
      <c r="AW496" s="327"/>
      <c r="AX496" s="327"/>
      <c r="AY496" s="327"/>
      <c r="AZ496" s="327"/>
      <c r="BA496" s="327"/>
      <c r="BB496" s="327"/>
      <c r="BC496" s="327"/>
      <c r="BD496" s="327"/>
      <c r="BE496" s="327"/>
      <c r="BF496" s="327"/>
      <c r="BG496" s="327"/>
    </row>
    <row r="497" spans="1:59" s="24" customFormat="1" ht="45.75" customHeight="1">
      <c r="A497" s="90" t="s">
        <v>3582</v>
      </c>
      <c r="B497" s="91" t="s">
        <v>23</v>
      </c>
      <c r="C497" s="166" t="s">
        <v>1160</v>
      </c>
      <c r="D497" s="161" t="s">
        <v>1155</v>
      </c>
      <c r="E497" s="176" t="s">
        <v>1161</v>
      </c>
      <c r="F497" s="177" t="s">
        <v>1135</v>
      </c>
      <c r="G497" s="90" t="s">
        <v>24</v>
      </c>
      <c r="H497" s="97">
        <v>0</v>
      </c>
      <c r="I497" s="98">
        <v>470000000</v>
      </c>
      <c r="J497" s="91" t="s">
        <v>25</v>
      </c>
      <c r="K497" s="69" t="s">
        <v>3504</v>
      </c>
      <c r="L497" s="99" t="s">
        <v>26</v>
      </c>
      <c r="M497" s="90" t="s">
        <v>27</v>
      </c>
      <c r="N497" s="100" t="s">
        <v>647</v>
      </c>
      <c r="O497" s="69" t="s">
        <v>28</v>
      </c>
      <c r="P497" s="101" t="s">
        <v>981</v>
      </c>
      <c r="Q497" s="69" t="s">
        <v>980</v>
      </c>
      <c r="R497" s="167">
        <v>800.40000000000009</v>
      </c>
      <c r="S497" s="103">
        <v>267.5</v>
      </c>
      <c r="T497" s="104">
        <f t="shared" si="56"/>
        <v>214107.00000000003</v>
      </c>
      <c r="U497" s="104">
        <f t="shared" si="55"/>
        <v>239799.84000000005</v>
      </c>
      <c r="V497" s="90"/>
      <c r="W497" s="109" t="s">
        <v>265</v>
      </c>
      <c r="X497" s="67" t="s">
        <v>3357</v>
      </c>
      <c r="Y497" s="429"/>
      <c r="Z497" s="430"/>
      <c r="AA497" s="405"/>
      <c r="AB497" s="431"/>
      <c r="AC497" s="449"/>
      <c r="AD497" s="449"/>
      <c r="AE497" s="449"/>
      <c r="AF497" s="449"/>
      <c r="AG497" s="197"/>
      <c r="AH497" s="429"/>
      <c r="AI497" s="429"/>
      <c r="AJ497" s="430"/>
      <c r="AK497" s="471"/>
      <c r="AL497" s="471"/>
      <c r="AM497" s="471"/>
      <c r="AN497" s="471"/>
      <c r="AO497" s="180"/>
      <c r="AP497" s="180"/>
      <c r="AQ497" s="180"/>
      <c r="AR497" s="180"/>
      <c r="AS497" s="180"/>
      <c r="AT497" s="180"/>
      <c r="AU497" s="180"/>
      <c r="AV497" s="331"/>
      <c r="AW497" s="331"/>
      <c r="AX497" s="331"/>
      <c r="AY497" s="331"/>
      <c r="AZ497" s="331"/>
      <c r="BA497" s="331"/>
      <c r="BB497" s="331"/>
      <c r="BC497" s="331"/>
      <c r="BD497" s="331"/>
      <c r="BE497" s="331"/>
      <c r="BF497" s="331"/>
      <c r="BG497" s="331"/>
    </row>
    <row r="498" spans="1:59" s="40" customFormat="1" ht="46.5" customHeight="1">
      <c r="A498" s="90" t="s">
        <v>2717</v>
      </c>
      <c r="B498" s="91" t="s">
        <v>23</v>
      </c>
      <c r="C498" s="166" t="s">
        <v>1599</v>
      </c>
      <c r="D498" s="161" t="s">
        <v>1155</v>
      </c>
      <c r="E498" s="176" t="s">
        <v>1600</v>
      </c>
      <c r="F498" s="177" t="s">
        <v>1136</v>
      </c>
      <c r="G498" s="90" t="s">
        <v>35</v>
      </c>
      <c r="H498" s="97">
        <v>0</v>
      </c>
      <c r="I498" s="98">
        <v>470000000</v>
      </c>
      <c r="J498" s="91" t="s">
        <v>25</v>
      </c>
      <c r="K498" s="69" t="s">
        <v>1604</v>
      </c>
      <c r="L498" s="99" t="s">
        <v>26</v>
      </c>
      <c r="M498" s="90" t="s">
        <v>27</v>
      </c>
      <c r="N498" s="100" t="s">
        <v>647</v>
      </c>
      <c r="O498" s="69" t="s">
        <v>28</v>
      </c>
      <c r="P498" s="101" t="s">
        <v>193</v>
      </c>
      <c r="Q498" s="69" t="s">
        <v>36</v>
      </c>
      <c r="R498" s="167" t="s">
        <v>3150</v>
      </c>
      <c r="S498" s="103">
        <v>400</v>
      </c>
      <c r="T498" s="104">
        <f t="shared" si="56"/>
        <v>0</v>
      </c>
      <c r="U498" s="104">
        <f t="shared" si="55"/>
        <v>0</v>
      </c>
      <c r="V498" s="90"/>
      <c r="W498" s="109" t="s">
        <v>265</v>
      </c>
      <c r="X498" s="67"/>
      <c r="Y498" s="180"/>
      <c r="Z498" s="180"/>
      <c r="AA498" s="180"/>
      <c r="AB498" s="198"/>
      <c r="AC498" s="199"/>
      <c r="AD498" s="199"/>
      <c r="AE498" s="199"/>
      <c r="AF498" s="199"/>
      <c r="AG498" s="179"/>
      <c r="AH498" s="180"/>
      <c r="AI498" s="180"/>
      <c r="AJ498" s="180"/>
      <c r="AK498" s="180"/>
      <c r="AL498" s="180"/>
      <c r="AM498" s="180"/>
      <c r="AN498" s="180"/>
      <c r="AO498" s="180"/>
      <c r="AP498" s="180"/>
      <c r="AQ498" s="180"/>
      <c r="AR498" s="180"/>
      <c r="AS498" s="180"/>
      <c r="AT498" s="180"/>
      <c r="AU498" s="180"/>
      <c r="AV498" s="327"/>
      <c r="AW498" s="327"/>
      <c r="AX498" s="327"/>
      <c r="AY498" s="327"/>
      <c r="AZ498" s="327"/>
      <c r="BA498" s="327"/>
      <c r="BB498" s="327"/>
      <c r="BC498" s="327"/>
      <c r="BD498" s="327"/>
      <c r="BE498" s="327"/>
      <c r="BF498" s="327"/>
      <c r="BG498" s="327"/>
    </row>
    <row r="499" spans="1:59" s="342" customFormat="1" ht="46.5" customHeight="1">
      <c r="A499" s="90" t="s">
        <v>3583</v>
      </c>
      <c r="B499" s="91" t="s">
        <v>23</v>
      </c>
      <c r="C499" s="166" t="s">
        <v>1599</v>
      </c>
      <c r="D499" s="161" t="s">
        <v>1155</v>
      </c>
      <c r="E499" s="176" t="s">
        <v>1600</v>
      </c>
      <c r="F499" s="177" t="s">
        <v>1136</v>
      </c>
      <c r="G499" s="90" t="s">
        <v>24</v>
      </c>
      <c r="H499" s="97">
        <v>0</v>
      </c>
      <c r="I499" s="98">
        <v>470000000</v>
      </c>
      <c r="J499" s="91" t="s">
        <v>25</v>
      </c>
      <c r="K499" s="69" t="s">
        <v>3504</v>
      </c>
      <c r="L499" s="99" t="s">
        <v>26</v>
      </c>
      <c r="M499" s="90" t="s">
        <v>27</v>
      </c>
      <c r="N499" s="100" t="s">
        <v>647</v>
      </c>
      <c r="O499" s="69" t="s">
        <v>28</v>
      </c>
      <c r="P499" s="101" t="s">
        <v>193</v>
      </c>
      <c r="Q499" s="69" t="s">
        <v>36</v>
      </c>
      <c r="R499" s="167">
        <v>50.400000000000006</v>
      </c>
      <c r="S499" s="103">
        <v>400</v>
      </c>
      <c r="T499" s="104">
        <f t="shared" si="56"/>
        <v>20160.000000000004</v>
      </c>
      <c r="U499" s="104">
        <f t="shared" si="55"/>
        <v>22579.200000000008</v>
      </c>
      <c r="V499" s="90"/>
      <c r="W499" s="109" t="s">
        <v>265</v>
      </c>
      <c r="X499" s="67" t="s">
        <v>3357</v>
      </c>
      <c r="Y499" s="429"/>
      <c r="Z499" s="430"/>
      <c r="AA499" s="429"/>
      <c r="AB499" s="431"/>
      <c r="AC499" s="449"/>
      <c r="AD499" s="449"/>
      <c r="AE499" s="449"/>
      <c r="AF499" s="449"/>
      <c r="AG499" s="197"/>
      <c r="AH499" s="429"/>
      <c r="AI499" s="429"/>
      <c r="AJ499" s="430"/>
      <c r="AK499" s="180"/>
      <c r="AL499" s="180"/>
      <c r="AM499" s="180"/>
      <c r="AN499" s="180"/>
      <c r="AO499" s="180"/>
      <c r="AP499" s="180"/>
      <c r="AQ499" s="180"/>
      <c r="AR499" s="180"/>
      <c r="AS499" s="180"/>
      <c r="AT499" s="180"/>
      <c r="AU499" s="180"/>
      <c r="AV499" s="341"/>
      <c r="AW499" s="341"/>
      <c r="AX499" s="341"/>
      <c r="AY499" s="341"/>
      <c r="AZ499" s="341"/>
      <c r="BA499" s="341"/>
      <c r="BB499" s="341"/>
      <c r="BC499" s="341"/>
      <c r="BD499" s="341"/>
      <c r="BE499" s="341"/>
      <c r="BF499" s="341"/>
      <c r="BG499" s="341"/>
    </row>
    <row r="500" spans="1:59" s="40" customFormat="1" ht="40.5" customHeight="1">
      <c r="A500" s="90" t="s">
        <v>2718</v>
      </c>
      <c r="B500" s="91" t="s">
        <v>23</v>
      </c>
      <c r="C500" s="166" t="s">
        <v>1172</v>
      </c>
      <c r="D500" s="161" t="s">
        <v>1155</v>
      </c>
      <c r="E500" s="176" t="s">
        <v>1173</v>
      </c>
      <c r="F500" s="177" t="s">
        <v>1137</v>
      </c>
      <c r="G500" s="90" t="s">
        <v>35</v>
      </c>
      <c r="H500" s="97">
        <v>0</v>
      </c>
      <c r="I500" s="98">
        <v>470000000</v>
      </c>
      <c r="J500" s="91" t="s">
        <v>25</v>
      </c>
      <c r="K500" s="69" t="s">
        <v>1604</v>
      </c>
      <c r="L500" s="99" t="s">
        <v>26</v>
      </c>
      <c r="M500" s="90" t="s">
        <v>27</v>
      </c>
      <c r="N500" s="100" t="s">
        <v>647</v>
      </c>
      <c r="O500" s="69" t="s">
        <v>28</v>
      </c>
      <c r="P500" s="101" t="s">
        <v>981</v>
      </c>
      <c r="Q500" s="69" t="s">
        <v>980</v>
      </c>
      <c r="R500" s="167" t="s">
        <v>3150</v>
      </c>
      <c r="S500" s="103">
        <v>385.20000000000005</v>
      </c>
      <c r="T500" s="104">
        <f t="shared" si="56"/>
        <v>0</v>
      </c>
      <c r="U500" s="104">
        <f t="shared" si="55"/>
        <v>0</v>
      </c>
      <c r="V500" s="90"/>
      <c r="W500" s="109" t="s">
        <v>265</v>
      </c>
      <c r="X500" s="67"/>
      <c r="Y500" s="180"/>
      <c r="Z500" s="180"/>
      <c r="AA500" s="180"/>
      <c r="AB500" s="198"/>
      <c r="AC500" s="199"/>
      <c r="AD500" s="199"/>
      <c r="AE500" s="199"/>
      <c r="AF500" s="199"/>
      <c r="AG500" s="179"/>
      <c r="AH500" s="180"/>
      <c r="AI500" s="180"/>
      <c r="AJ500" s="180"/>
      <c r="AK500" s="180"/>
      <c r="AL500" s="180"/>
      <c r="AM500" s="180"/>
      <c r="AN500" s="180"/>
      <c r="AO500" s="180"/>
      <c r="AP500" s="180"/>
      <c r="AQ500" s="180"/>
      <c r="AR500" s="180"/>
      <c r="AS500" s="180"/>
      <c r="AT500" s="180"/>
      <c r="AU500" s="180"/>
      <c r="AV500" s="327"/>
      <c r="AW500" s="327"/>
      <c r="AX500" s="327"/>
      <c r="AY500" s="327"/>
      <c r="AZ500" s="327"/>
      <c r="BA500" s="327"/>
      <c r="BB500" s="327"/>
      <c r="BC500" s="327"/>
      <c r="BD500" s="327"/>
      <c r="BE500" s="327"/>
      <c r="BF500" s="327"/>
      <c r="BG500" s="327"/>
    </row>
    <row r="501" spans="1:59" s="30" customFormat="1" ht="40.5" customHeight="1">
      <c r="A501" s="90" t="s">
        <v>3584</v>
      </c>
      <c r="B501" s="91" t="s">
        <v>23</v>
      </c>
      <c r="C501" s="166" t="s">
        <v>1172</v>
      </c>
      <c r="D501" s="161" t="s">
        <v>1155</v>
      </c>
      <c r="E501" s="176" t="s">
        <v>1173</v>
      </c>
      <c r="F501" s="177" t="s">
        <v>1137</v>
      </c>
      <c r="G501" s="90" t="s">
        <v>24</v>
      </c>
      <c r="H501" s="97">
        <v>0</v>
      </c>
      <c r="I501" s="98">
        <v>470000000</v>
      </c>
      <c r="J501" s="91" t="s">
        <v>25</v>
      </c>
      <c r="K501" s="69" t="s">
        <v>3504</v>
      </c>
      <c r="L501" s="99" t="s">
        <v>26</v>
      </c>
      <c r="M501" s="90" t="s">
        <v>27</v>
      </c>
      <c r="N501" s="100" t="s">
        <v>647</v>
      </c>
      <c r="O501" s="69" t="s">
        <v>28</v>
      </c>
      <c r="P501" s="101" t="s">
        <v>981</v>
      </c>
      <c r="Q501" s="69" t="s">
        <v>980</v>
      </c>
      <c r="R501" s="167">
        <v>300</v>
      </c>
      <c r="S501" s="103">
        <v>385.20000000000005</v>
      </c>
      <c r="T501" s="104">
        <f t="shared" si="56"/>
        <v>115560.00000000001</v>
      </c>
      <c r="U501" s="104">
        <f t="shared" si="55"/>
        <v>129427.20000000003</v>
      </c>
      <c r="V501" s="90"/>
      <c r="W501" s="109" t="s">
        <v>265</v>
      </c>
      <c r="X501" s="67" t="s">
        <v>3357</v>
      </c>
      <c r="Y501" s="180"/>
      <c r="Z501" s="180"/>
      <c r="AA501" s="180"/>
      <c r="AB501" s="198"/>
      <c r="AC501" s="199"/>
      <c r="AD501" s="199"/>
      <c r="AE501" s="199"/>
      <c r="AF501" s="199"/>
      <c r="AG501" s="179"/>
      <c r="AH501" s="180"/>
      <c r="AI501" s="180"/>
      <c r="AJ501" s="180"/>
      <c r="AK501" s="180"/>
      <c r="AL501" s="180"/>
      <c r="AM501" s="180"/>
      <c r="AN501" s="180"/>
      <c r="AO501" s="180"/>
      <c r="AP501" s="180"/>
      <c r="AQ501" s="180"/>
      <c r="AR501" s="180"/>
      <c r="AS501" s="180"/>
      <c r="AT501" s="180"/>
      <c r="AU501" s="180"/>
      <c r="AV501" s="333"/>
      <c r="AW501" s="333"/>
      <c r="AX501" s="333"/>
      <c r="AY501" s="333"/>
      <c r="AZ501" s="333"/>
      <c r="BA501" s="333"/>
      <c r="BB501" s="333"/>
      <c r="BC501" s="333"/>
      <c r="BD501" s="333"/>
      <c r="BE501" s="333"/>
      <c r="BF501" s="333"/>
      <c r="BG501" s="333"/>
    </row>
    <row r="502" spans="1:59" s="40" customFormat="1" ht="80.25" customHeight="1">
      <c r="A502" s="90" t="s">
        <v>2719</v>
      </c>
      <c r="B502" s="91" t="s">
        <v>23</v>
      </c>
      <c r="C502" s="166" t="s">
        <v>1174</v>
      </c>
      <c r="D502" s="71" t="s">
        <v>3135</v>
      </c>
      <c r="E502" s="71" t="s">
        <v>3136</v>
      </c>
      <c r="F502" s="140" t="s">
        <v>3175</v>
      </c>
      <c r="G502" s="90" t="s">
        <v>35</v>
      </c>
      <c r="H502" s="97">
        <v>0</v>
      </c>
      <c r="I502" s="98">
        <v>470000000</v>
      </c>
      <c r="J502" s="91" t="s">
        <v>25</v>
      </c>
      <c r="K502" s="69" t="s">
        <v>1604</v>
      </c>
      <c r="L502" s="99" t="s">
        <v>26</v>
      </c>
      <c r="M502" s="90" t="s">
        <v>27</v>
      </c>
      <c r="N502" s="100" t="s">
        <v>647</v>
      </c>
      <c r="O502" s="69" t="s">
        <v>28</v>
      </c>
      <c r="P502" s="101" t="s">
        <v>738</v>
      </c>
      <c r="Q502" s="69" t="s">
        <v>737</v>
      </c>
      <c r="R502" s="167" t="s">
        <v>3150</v>
      </c>
      <c r="S502" s="103">
        <v>316</v>
      </c>
      <c r="T502" s="104">
        <f t="shared" si="56"/>
        <v>0</v>
      </c>
      <c r="U502" s="104">
        <f t="shared" si="55"/>
        <v>0</v>
      </c>
      <c r="V502" s="90"/>
      <c r="W502" s="109" t="s">
        <v>265</v>
      </c>
      <c r="X502" s="67"/>
      <c r="Y502" s="180"/>
      <c r="Z502" s="180"/>
      <c r="AA502" s="180"/>
      <c r="AB502" s="198"/>
      <c r="AC502" s="199"/>
      <c r="AD502" s="199"/>
      <c r="AE502" s="199"/>
      <c r="AF502" s="199"/>
      <c r="AG502" s="179"/>
      <c r="AH502" s="180"/>
      <c r="AI502" s="180"/>
      <c r="AJ502" s="180"/>
      <c r="AK502" s="180"/>
      <c r="AL502" s="180"/>
      <c r="AM502" s="180"/>
      <c r="AN502" s="180"/>
      <c r="AO502" s="180"/>
      <c r="AP502" s="180"/>
      <c r="AQ502" s="180"/>
      <c r="AR502" s="180"/>
      <c r="AS502" s="180"/>
      <c r="AT502" s="180"/>
      <c r="AU502" s="180"/>
      <c r="AV502" s="327"/>
      <c r="AW502" s="327"/>
      <c r="AX502" s="327"/>
      <c r="AY502" s="327"/>
      <c r="AZ502" s="327"/>
      <c r="BA502" s="327"/>
      <c r="BB502" s="327"/>
      <c r="BC502" s="327"/>
      <c r="BD502" s="327"/>
      <c r="BE502" s="327"/>
      <c r="BF502" s="327"/>
      <c r="BG502" s="327"/>
    </row>
    <row r="503" spans="1:59" s="342" customFormat="1" ht="80.25" customHeight="1">
      <c r="A503" s="90" t="s">
        <v>3585</v>
      </c>
      <c r="B503" s="91" t="s">
        <v>23</v>
      </c>
      <c r="C503" s="166" t="s">
        <v>1174</v>
      </c>
      <c r="D503" s="71" t="s">
        <v>3135</v>
      </c>
      <c r="E503" s="71" t="s">
        <v>3136</v>
      </c>
      <c r="F503" s="140" t="s">
        <v>3175</v>
      </c>
      <c r="G503" s="90" t="s">
        <v>24</v>
      </c>
      <c r="H503" s="97">
        <v>0</v>
      </c>
      <c r="I503" s="98">
        <v>470000000</v>
      </c>
      <c r="J503" s="91" t="s">
        <v>25</v>
      </c>
      <c r="K503" s="69" t="s">
        <v>3504</v>
      </c>
      <c r="L503" s="99" t="s">
        <v>26</v>
      </c>
      <c r="M503" s="90" t="s">
        <v>27</v>
      </c>
      <c r="N503" s="100" t="s">
        <v>647</v>
      </c>
      <c r="O503" s="69" t="s">
        <v>28</v>
      </c>
      <c r="P503" s="101" t="s">
        <v>738</v>
      </c>
      <c r="Q503" s="69" t="s">
        <v>737</v>
      </c>
      <c r="R503" s="167" t="s">
        <v>675</v>
      </c>
      <c r="S503" s="103">
        <v>316</v>
      </c>
      <c r="T503" s="104">
        <f t="shared" si="56"/>
        <v>15800</v>
      </c>
      <c r="U503" s="104">
        <f t="shared" si="55"/>
        <v>17696</v>
      </c>
      <c r="V503" s="90"/>
      <c r="W503" s="109" t="s">
        <v>265</v>
      </c>
      <c r="X503" s="67" t="s">
        <v>3357</v>
      </c>
      <c r="Y503" s="429"/>
      <c r="Z503" s="430"/>
      <c r="AA503" s="429"/>
      <c r="AB503" s="431"/>
      <c r="AC503" s="449"/>
      <c r="AD503" s="449"/>
      <c r="AE503" s="449"/>
      <c r="AF503" s="449"/>
      <c r="AG503" s="197"/>
      <c r="AH503" s="429"/>
      <c r="AI503" s="429"/>
      <c r="AJ503" s="430"/>
      <c r="AK503" s="180"/>
      <c r="AL503" s="180"/>
      <c r="AM503" s="180"/>
      <c r="AN503" s="180"/>
      <c r="AO503" s="180"/>
      <c r="AP503" s="180"/>
      <c r="AQ503" s="180"/>
      <c r="AR503" s="180"/>
      <c r="AS503" s="180"/>
      <c r="AT503" s="180"/>
      <c r="AU503" s="180"/>
      <c r="AV503" s="341"/>
      <c r="AW503" s="341"/>
      <c r="AX503" s="341"/>
      <c r="AY503" s="341"/>
      <c r="AZ503" s="341"/>
      <c r="BA503" s="341"/>
      <c r="BB503" s="341"/>
      <c r="BC503" s="341"/>
      <c r="BD503" s="341"/>
      <c r="BE503" s="341"/>
      <c r="BF503" s="341"/>
      <c r="BG503" s="341"/>
    </row>
    <row r="504" spans="1:59" s="40" customFormat="1" ht="63" customHeight="1">
      <c r="A504" s="90" t="s">
        <v>2720</v>
      </c>
      <c r="B504" s="91" t="s">
        <v>23</v>
      </c>
      <c r="C504" s="166" t="s">
        <v>1597</v>
      </c>
      <c r="D504" s="68" t="s">
        <v>1501</v>
      </c>
      <c r="E504" s="68" t="s">
        <v>1598</v>
      </c>
      <c r="F504" s="140" t="s">
        <v>1138</v>
      </c>
      <c r="G504" s="90" t="s">
        <v>35</v>
      </c>
      <c r="H504" s="97">
        <v>0</v>
      </c>
      <c r="I504" s="98">
        <v>470000000</v>
      </c>
      <c r="J504" s="91" t="s">
        <v>25</v>
      </c>
      <c r="K504" s="69" t="s">
        <v>1604</v>
      </c>
      <c r="L504" s="99" t="s">
        <v>26</v>
      </c>
      <c r="M504" s="90" t="s">
        <v>27</v>
      </c>
      <c r="N504" s="100" t="s">
        <v>647</v>
      </c>
      <c r="O504" s="69" t="s">
        <v>28</v>
      </c>
      <c r="P504" s="101" t="s">
        <v>981</v>
      </c>
      <c r="Q504" s="101" t="s">
        <v>980</v>
      </c>
      <c r="R504" s="167" t="s">
        <v>3150</v>
      </c>
      <c r="S504" s="103">
        <v>267.5</v>
      </c>
      <c r="T504" s="104">
        <f t="shared" si="56"/>
        <v>0</v>
      </c>
      <c r="U504" s="104">
        <f t="shared" si="55"/>
        <v>0</v>
      </c>
      <c r="V504" s="90"/>
      <c r="W504" s="109" t="s">
        <v>265</v>
      </c>
      <c r="X504" s="67"/>
      <c r="Y504" s="180"/>
      <c r="Z504" s="180"/>
      <c r="AA504" s="180"/>
      <c r="AB504" s="198"/>
      <c r="AC504" s="199"/>
      <c r="AD504" s="199"/>
      <c r="AE504" s="199"/>
      <c r="AF504" s="199"/>
      <c r="AG504" s="179"/>
      <c r="AH504" s="180"/>
      <c r="AI504" s="180"/>
      <c r="AJ504" s="180"/>
      <c r="AK504" s="180"/>
      <c r="AL504" s="180"/>
      <c r="AM504" s="180"/>
      <c r="AN504" s="180"/>
      <c r="AO504" s="180"/>
      <c r="AP504" s="180"/>
      <c r="AQ504" s="180"/>
      <c r="AR504" s="180"/>
      <c r="AS504" s="180"/>
      <c r="AT504" s="180"/>
      <c r="AU504" s="180"/>
      <c r="AV504" s="327"/>
      <c r="AW504" s="327"/>
      <c r="AX504" s="327"/>
      <c r="AY504" s="327"/>
      <c r="AZ504" s="327"/>
      <c r="BA504" s="327"/>
      <c r="BB504" s="327"/>
      <c r="BC504" s="327"/>
      <c r="BD504" s="327"/>
      <c r="BE504" s="327"/>
      <c r="BF504" s="327"/>
      <c r="BG504" s="327"/>
    </row>
    <row r="505" spans="1:59" s="30" customFormat="1" ht="63" customHeight="1">
      <c r="A505" s="90" t="s">
        <v>3586</v>
      </c>
      <c r="B505" s="91" t="s">
        <v>23</v>
      </c>
      <c r="C505" s="166" t="s">
        <v>1597</v>
      </c>
      <c r="D505" s="68" t="s">
        <v>1501</v>
      </c>
      <c r="E505" s="68" t="s">
        <v>1598</v>
      </c>
      <c r="F505" s="140" t="s">
        <v>1138</v>
      </c>
      <c r="G505" s="90" t="s">
        <v>24</v>
      </c>
      <c r="H505" s="97">
        <v>0</v>
      </c>
      <c r="I505" s="98">
        <v>470000000</v>
      </c>
      <c r="J505" s="91" t="s">
        <v>25</v>
      </c>
      <c r="K505" s="69" t="s">
        <v>3504</v>
      </c>
      <c r="L505" s="99" t="s">
        <v>26</v>
      </c>
      <c r="M505" s="90" t="s">
        <v>27</v>
      </c>
      <c r="N505" s="100" t="s">
        <v>647</v>
      </c>
      <c r="O505" s="69" t="s">
        <v>28</v>
      </c>
      <c r="P505" s="101" t="s">
        <v>981</v>
      </c>
      <c r="Q505" s="101" t="s">
        <v>980</v>
      </c>
      <c r="R505" s="167" t="s">
        <v>1150</v>
      </c>
      <c r="S505" s="103">
        <v>267.5</v>
      </c>
      <c r="T505" s="104">
        <f t="shared" si="56"/>
        <v>53500</v>
      </c>
      <c r="U505" s="104">
        <f t="shared" si="55"/>
        <v>59920.000000000007</v>
      </c>
      <c r="V505" s="90"/>
      <c r="W505" s="109" t="s">
        <v>265</v>
      </c>
      <c r="X505" s="67" t="s">
        <v>3357</v>
      </c>
      <c r="Y505" s="180"/>
      <c r="Z505" s="180"/>
      <c r="AA505" s="180"/>
      <c r="AB505" s="198"/>
      <c r="AC505" s="199"/>
      <c r="AD505" s="199"/>
      <c r="AE505" s="199"/>
      <c r="AF505" s="199"/>
      <c r="AG505" s="179"/>
      <c r="AH505" s="180"/>
      <c r="AI505" s="180"/>
      <c r="AJ505" s="180"/>
      <c r="AK505" s="180"/>
      <c r="AL505" s="180"/>
      <c r="AM505" s="180"/>
      <c r="AN505" s="180"/>
      <c r="AO505" s="180"/>
      <c r="AP505" s="180"/>
      <c r="AQ505" s="180"/>
      <c r="AR505" s="180"/>
      <c r="AS505" s="180"/>
      <c r="AT505" s="180"/>
      <c r="AU505" s="180"/>
      <c r="AV505" s="333"/>
      <c r="AW505" s="333"/>
      <c r="AX505" s="333"/>
      <c r="AY505" s="333"/>
      <c r="AZ505" s="333"/>
      <c r="BA505" s="333"/>
      <c r="BB505" s="333"/>
      <c r="BC505" s="333"/>
      <c r="BD505" s="333"/>
      <c r="BE505" s="333"/>
      <c r="BF505" s="333"/>
      <c r="BG505" s="333"/>
    </row>
    <row r="506" spans="1:59" s="40" customFormat="1" ht="99" customHeight="1">
      <c r="A506" s="90" t="s">
        <v>2721</v>
      </c>
      <c r="B506" s="91" t="s">
        <v>23</v>
      </c>
      <c r="C506" s="166" t="s">
        <v>1529</v>
      </c>
      <c r="D506" s="161" t="s">
        <v>1155</v>
      </c>
      <c r="E506" s="176" t="s">
        <v>1530</v>
      </c>
      <c r="F506" s="177" t="s">
        <v>1139</v>
      </c>
      <c r="G506" s="90" t="s">
        <v>35</v>
      </c>
      <c r="H506" s="97">
        <v>0</v>
      </c>
      <c r="I506" s="98">
        <v>470000000</v>
      </c>
      <c r="J506" s="91" t="s">
        <v>25</v>
      </c>
      <c r="K506" s="69" t="s">
        <v>1604</v>
      </c>
      <c r="L506" s="99" t="s">
        <v>26</v>
      </c>
      <c r="M506" s="90" t="s">
        <v>27</v>
      </c>
      <c r="N506" s="100" t="s">
        <v>647</v>
      </c>
      <c r="O506" s="69" t="s">
        <v>28</v>
      </c>
      <c r="P506" s="101">
        <v>796</v>
      </c>
      <c r="Q506" s="69" t="s">
        <v>29</v>
      </c>
      <c r="R506" s="167" t="s">
        <v>3150</v>
      </c>
      <c r="S506" s="103">
        <v>886.6</v>
      </c>
      <c r="T506" s="104">
        <f t="shared" si="56"/>
        <v>0</v>
      </c>
      <c r="U506" s="104">
        <f t="shared" si="55"/>
        <v>0</v>
      </c>
      <c r="V506" s="90"/>
      <c r="W506" s="109" t="s">
        <v>265</v>
      </c>
      <c r="X506" s="67"/>
      <c r="Y506" s="180"/>
      <c r="Z506" s="180"/>
      <c r="AA506" s="180"/>
      <c r="AB506" s="198"/>
      <c r="AC506" s="199"/>
      <c r="AD506" s="199"/>
      <c r="AE506" s="199"/>
      <c r="AF506" s="199"/>
      <c r="AG506" s="179"/>
      <c r="AH506" s="180"/>
      <c r="AI506" s="180"/>
      <c r="AJ506" s="180"/>
      <c r="AK506" s="180"/>
      <c r="AL506" s="180"/>
      <c r="AM506" s="180"/>
      <c r="AN506" s="180"/>
      <c r="AO506" s="180"/>
      <c r="AP506" s="180"/>
      <c r="AQ506" s="180"/>
      <c r="AR506" s="180"/>
      <c r="AS506" s="180"/>
      <c r="AT506" s="180"/>
      <c r="AU506" s="180"/>
      <c r="AV506" s="327"/>
      <c r="AW506" s="327"/>
      <c r="AX506" s="327"/>
      <c r="AY506" s="327"/>
      <c r="AZ506" s="327"/>
      <c r="BA506" s="327"/>
      <c r="BB506" s="327"/>
      <c r="BC506" s="327"/>
      <c r="BD506" s="327"/>
      <c r="BE506" s="327"/>
      <c r="BF506" s="327"/>
      <c r="BG506" s="327"/>
    </row>
    <row r="507" spans="1:59" s="30" customFormat="1" ht="99" customHeight="1">
      <c r="A507" s="90" t="s">
        <v>3587</v>
      </c>
      <c r="B507" s="91" t="s">
        <v>23</v>
      </c>
      <c r="C507" s="166" t="s">
        <v>1529</v>
      </c>
      <c r="D507" s="161" t="s">
        <v>1155</v>
      </c>
      <c r="E507" s="176" t="s">
        <v>1530</v>
      </c>
      <c r="F507" s="177" t="s">
        <v>1139</v>
      </c>
      <c r="G507" s="90" t="s">
        <v>24</v>
      </c>
      <c r="H507" s="97">
        <v>0</v>
      </c>
      <c r="I507" s="98">
        <v>470000000</v>
      </c>
      <c r="J507" s="91" t="s">
        <v>25</v>
      </c>
      <c r="K507" s="69" t="s">
        <v>3504</v>
      </c>
      <c r="L507" s="99" t="s">
        <v>26</v>
      </c>
      <c r="M507" s="90" t="s">
        <v>27</v>
      </c>
      <c r="N507" s="100" t="s">
        <v>647</v>
      </c>
      <c r="O507" s="69" t="s">
        <v>28</v>
      </c>
      <c r="P507" s="101">
        <v>796</v>
      </c>
      <c r="Q507" s="69" t="s">
        <v>29</v>
      </c>
      <c r="R507" s="167">
        <v>20</v>
      </c>
      <c r="S507" s="103">
        <v>886.6</v>
      </c>
      <c r="T507" s="104">
        <f t="shared" si="56"/>
        <v>17732</v>
      </c>
      <c r="U507" s="104">
        <f t="shared" si="55"/>
        <v>19859.84</v>
      </c>
      <c r="V507" s="90"/>
      <c r="W507" s="109" t="s">
        <v>265</v>
      </c>
      <c r="X507" s="67" t="s">
        <v>3357</v>
      </c>
      <c r="Y507" s="180"/>
      <c r="Z507" s="180"/>
      <c r="AA507" s="180"/>
      <c r="AB507" s="198"/>
      <c r="AC507" s="199"/>
      <c r="AD507" s="199"/>
      <c r="AE507" s="199"/>
      <c r="AF507" s="199"/>
      <c r="AG507" s="179"/>
      <c r="AH507" s="180"/>
      <c r="AI507" s="180"/>
      <c r="AJ507" s="180"/>
      <c r="AK507" s="180"/>
      <c r="AL507" s="180"/>
      <c r="AM507" s="180"/>
      <c r="AN507" s="180"/>
      <c r="AO507" s="180"/>
      <c r="AP507" s="180"/>
      <c r="AQ507" s="180"/>
      <c r="AR507" s="180"/>
      <c r="AS507" s="180"/>
      <c r="AT507" s="180"/>
      <c r="AU507" s="180"/>
      <c r="AV507" s="333"/>
      <c r="AW507" s="333"/>
      <c r="AX507" s="333"/>
      <c r="AY507" s="333"/>
      <c r="AZ507" s="333"/>
      <c r="BA507" s="333"/>
      <c r="BB507" s="333"/>
      <c r="BC507" s="333"/>
      <c r="BD507" s="333"/>
      <c r="BE507" s="333"/>
      <c r="BF507" s="333"/>
      <c r="BG507" s="333"/>
    </row>
    <row r="508" spans="1:59" s="40" customFormat="1" ht="89.25" customHeight="1">
      <c r="A508" s="90" t="s">
        <v>2722</v>
      </c>
      <c r="B508" s="91" t="s">
        <v>23</v>
      </c>
      <c r="C508" s="166" t="s">
        <v>1164</v>
      </c>
      <c r="D508" s="161" t="s">
        <v>1165</v>
      </c>
      <c r="E508" s="176" t="s">
        <v>1166</v>
      </c>
      <c r="F508" s="177" t="s">
        <v>1140</v>
      </c>
      <c r="G508" s="90" t="s">
        <v>35</v>
      </c>
      <c r="H508" s="97">
        <v>0</v>
      </c>
      <c r="I508" s="98">
        <v>470000000</v>
      </c>
      <c r="J508" s="91" t="s">
        <v>25</v>
      </c>
      <c r="K508" s="69" t="s">
        <v>1604</v>
      </c>
      <c r="L508" s="99" t="s">
        <v>26</v>
      </c>
      <c r="M508" s="90" t="s">
        <v>27</v>
      </c>
      <c r="N508" s="100" t="s">
        <v>647</v>
      </c>
      <c r="O508" s="69" t="s">
        <v>28</v>
      </c>
      <c r="P508" s="101" t="s">
        <v>193</v>
      </c>
      <c r="Q508" s="69" t="s">
        <v>36</v>
      </c>
      <c r="R508" s="167" t="s">
        <v>3150</v>
      </c>
      <c r="S508" s="103">
        <v>1450</v>
      </c>
      <c r="T508" s="104">
        <f t="shared" si="56"/>
        <v>0</v>
      </c>
      <c r="U508" s="104">
        <f t="shared" si="55"/>
        <v>0</v>
      </c>
      <c r="V508" s="90"/>
      <c r="W508" s="109" t="s">
        <v>265</v>
      </c>
      <c r="X508" s="67"/>
      <c r="Y508" s="180"/>
      <c r="Z508" s="180"/>
      <c r="AA508" s="180"/>
      <c r="AB508" s="198"/>
      <c r="AC508" s="199"/>
      <c r="AD508" s="199"/>
      <c r="AE508" s="199"/>
      <c r="AF508" s="199"/>
      <c r="AG508" s="179"/>
      <c r="AH508" s="180"/>
      <c r="AI508" s="180"/>
      <c r="AJ508" s="180"/>
      <c r="AK508" s="180"/>
      <c r="AL508" s="180"/>
      <c r="AM508" s="180"/>
      <c r="AN508" s="180"/>
      <c r="AO508" s="180"/>
      <c r="AP508" s="180"/>
      <c r="AQ508" s="180"/>
      <c r="AR508" s="180"/>
      <c r="AS508" s="180"/>
      <c r="AT508" s="180"/>
      <c r="AU508" s="180"/>
      <c r="AV508" s="327"/>
      <c r="AW508" s="327"/>
      <c r="AX508" s="327"/>
      <c r="AY508" s="327"/>
      <c r="AZ508" s="327"/>
      <c r="BA508" s="327"/>
      <c r="BB508" s="327"/>
      <c r="BC508" s="327"/>
      <c r="BD508" s="327"/>
      <c r="BE508" s="327"/>
      <c r="BF508" s="327"/>
      <c r="BG508" s="327"/>
    </row>
    <row r="509" spans="1:59" s="30" customFormat="1" ht="89.25" customHeight="1">
      <c r="A509" s="90" t="s">
        <v>3588</v>
      </c>
      <c r="B509" s="91" t="s">
        <v>23</v>
      </c>
      <c r="C509" s="166" t="s">
        <v>1164</v>
      </c>
      <c r="D509" s="161" t="s">
        <v>1165</v>
      </c>
      <c r="E509" s="176" t="s">
        <v>1166</v>
      </c>
      <c r="F509" s="177" t="s">
        <v>1140</v>
      </c>
      <c r="G509" s="90" t="s">
        <v>24</v>
      </c>
      <c r="H509" s="97">
        <v>0</v>
      </c>
      <c r="I509" s="98">
        <v>470000000</v>
      </c>
      <c r="J509" s="91" t="s">
        <v>25</v>
      </c>
      <c r="K509" s="69" t="s">
        <v>3504</v>
      </c>
      <c r="L509" s="99" t="s">
        <v>26</v>
      </c>
      <c r="M509" s="90" t="s">
        <v>27</v>
      </c>
      <c r="N509" s="100" t="s">
        <v>647</v>
      </c>
      <c r="O509" s="69" t="s">
        <v>28</v>
      </c>
      <c r="P509" s="101" t="s">
        <v>193</v>
      </c>
      <c r="Q509" s="69" t="s">
        <v>36</v>
      </c>
      <c r="R509" s="167" t="s">
        <v>1148</v>
      </c>
      <c r="S509" s="103">
        <v>1450</v>
      </c>
      <c r="T509" s="104">
        <f t="shared" si="56"/>
        <v>145000</v>
      </c>
      <c r="U509" s="104">
        <f t="shared" si="55"/>
        <v>162400.00000000003</v>
      </c>
      <c r="V509" s="90"/>
      <c r="W509" s="109" t="s">
        <v>265</v>
      </c>
      <c r="X509" s="67" t="s">
        <v>3357</v>
      </c>
      <c r="Y509" s="180"/>
      <c r="Z509" s="180"/>
      <c r="AA509" s="180"/>
      <c r="AB509" s="198"/>
      <c r="AC509" s="199"/>
      <c r="AD509" s="199"/>
      <c r="AE509" s="199"/>
      <c r="AF509" s="199"/>
      <c r="AG509" s="179"/>
      <c r="AH509" s="180"/>
      <c r="AI509" s="180"/>
      <c r="AJ509" s="180"/>
      <c r="AK509" s="180"/>
      <c r="AL509" s="180"/>
      <c r="AM509" s="180"/>
      <c r="AN509" s="180"/>
      <c r="AO509" s="180"/>
      <c r="AP509" s="180"/>
      <c r="AQ509" s="180"/>
      <c r="AR509" s="180"/>
      <c r="AS509" s="180"/>
      <c r="AT509" s="180"/>
      <c r="AU509" s="180"/>
      <c r="AV509" s="333"/>
      <c r="AW509" s="333"/>
      <c r="AX509" s="333"/>
      <c r="AY509" s="333"/>
      <c r="AZ509" s="333"/>
      <c r="BA509" s="333"/>
      <c r="BB509" s="333"/>
      <c r="BC509" s="333"/>
      <c r="BD509" s="333"/>
      <c r="BE509" s="333"/>
      <c r="BF509" s="333"/>
      <c r="BG509" s="333"/>
    </row>
    <row r="510" spans="1:59" s="40" customFormat="1" ht="101.25" customHeight="1">
      <c r="A510" s="90" t="s">
        <v>2723</v>
      </c>
      <c r="B510" s="91" t="s">
        <v>23</v>
      </c>
      <c r="C510" s="166" t="s">
        <v>1162</v>
      </c>
      <c r="D510" s="161" t="s">
        <v>1155</v>
      </c>
      <c r="E510" s="176" t="s">
        <v>1163</v>
      </c>
      <c r="F510" s="177" t="s">
        <v>1141</v>
      </c>
      <c r="G510" s="90" t="s">
        <v>35</v>
      </c>
      <c r="H510" s="97">
        <v>0</v>
      </c>
      <c r="I510" s="98">
        <v>470000000</v>
      </c>
      <c r="J510" s="91" t="s">
        <v>25</v>
      </c>
      <c r="K510" s="69" t="s">
        <v>1604</v>
      </c>
      <c r="L510" s="99" t="s">
        <v>26</v>
      </c>
      <c r="M510" s="90" t="s">
        <v>27</v>
      </c>
      <c r="N510" s="100" t="s">
        <v>647</v>
      </c>
      <c r="O510" s="69" t="s">
        <v>28</v>
      </c>
      <c r="P510" s="101" t="s">
        <v>193</v>
      </c>
      <c r="Q510" s="101" t="s">
        <v>36</v>
      </c>
      <c r="R510" s="167" t="s">
        <v>3150</v>
      </c>
      <c r="S510" s="103">
        <v>299.60000000000002</v>
      </c>
      <c r="T510" s="104">
        <f t="shared" si="56"/>
        <v>0</v>
      </c>
      <c r="U510" s="104">
        <f t="shared" si="55"/>
        <v>0</v>
      </c>
      <c r="V510" s="90"/>
      <c r="W510" s="109" t="s">
        <v>265</v>
      </c>
      <c r="X510" s="67"/>
      <c r="Y510" s="180"/>
      <c r="Z510" s="180"/>
      <c r="AA510" s="180"/>
      <c r="AB510" s="198"/>
      <c r="AC510" s="199"/>
      <c r="AD510" s="199"/>
      <c r="AE510" s="199"/>
      <c r="AF510" s="199"/>
      <c r="AG510" s="179"/>
      <c r="AH510" s="180"/>
      <c r="AI510" s="180"/>
      <c r="AJ510" s="180"/>
      <c r="AK510" s="180"/>
      <c r="AL510" s="180"/>
      <c r="AM510" s="180"/>
      <c r="AN510" s="180"/>
      <c r="AO510" s="180"/>
      <c r="AP510" s="180"/>
      <c r="AQ510" s="180"/>
      <c r="AR510" s="180"/>
      <c r="AS510" s="180"/>
      <c r="AT510" s="180"/>
      <c r="AU510" s="180"/>
      <c r="AV510" s="327"/>
      <c r="AW510" s="327"/>
      <c r="AX510" s="327"/>
      <c r="AY510" s="327"/>
      <c r="AZ510" s="327"/>
      <c r="BA510" s="327"/>
      <c r="BB510" s="327"/>
      <c r="BC510" s="327"/>
      <c r="BD510" s="327"/>
      <c r="BE510" s="327"/>
      <c r="BF510" s="327"/>
      <c r="BG510" s="327"/>
    </row>
    <row r="511" spans="1:59" s="30" customFormat="1" ht="101.25" customHeight="1">
      <c r="A511" s="90" t="s">
        <v>3589</v>
      </c>
      <c r="B511" s="91" t="s">
        <v>23</v>
      </c>
      <c r="C511" s="166" t="s">
        <v>1162</v>
      </c>
      <c r="D511" s="161" t="s">
        <v>1155</v>
      </c>
      <c r="E511" s="176" t="s">
        <v>1163</v>
      </c>
      <c r="F511" s="177" t="s">
        <v>1141</v>
      </c>
      <c r="G511" s="90" t="s">
        <v>24</v>
      </c>
      <c r="H511" s="97">
        <v>0</v>
      </c>
      <c r="I511" s="98">
        <v>470000000</v>
      </c>
      <c r="J511" s="91" t="s">
        <v>25</v>
      </c>
      <c r="K511" s="69" t="s">
        <v>3504</v>
      </c>
      <c r="L511" s="99" t="s">
        <v>26</v>
      </c>
      <c r="M511" s="90" t="s">
        <v>27</v>
      </c>
      <c r="N511" s="100" t="s">
        <v>647</v>
      </c>
      <c r="O511" s="69" t="s">
        <v>28</v>
      </c>
      <c r="P511" s="101" t="s">
        <v>193</v>
      </c>
      <c r="Q511" s="101" t="s">
        <v>36</v>
      </c>
      <c r="R511" s="167" t="s">
        <v>1151</v>
      </c>
      <c r="S511" s="103">
        <v>299.60000000000002</v>
      </c>
      <c r="T511" s="104">
        <f t="shared" si="56"/>
        <v>50932.000000000007</v>
      </c>
      <c r="U511" s="104">
        <f t="shared" si="55"/>
        <v>57043.840000000011</v>
      </c>
      <c r="V511" s="90"/>
      <c r="W511" s="109" t="s">
        <v>265</v>
      </c>
      <c r="X511" s="67" t="s">
        <v>3357</v>
      </c>
      <c r="Y511" s="180"/>
      <c r="Z511" s="180"/>
      <c r="AA511" s="180"/>
      <c r="AB511" s="198"/>
      <c r="AC511" s="199"/>
      <c r="AD511" s="199"/>
      <c r="AE511" s="199"/>
      <c r="AF511" s="199"/>
      <c r="AG511" s="179"/>
      <c r="AH511" s="180"/>
      <c r="AI511" s="180"/>
      <c r="AJ511" s="180"/>
      <c r="AK511" s="180"/>
      <c r="AL511" s="180"/>
      <c r="AM511" s="180"/>
      <c r="AN511" s="180"/>
      <c r="AO511" s="180"/>
      <c r="AP511" s="180"/>
      <c r="AQ511" s="180"/>
      <c r="AR511" s="180"/>
      <c r="AS511" s="180"/>
      <c r="AT511" s="180"/>
      <c r="AU511" s="180"/>
      <c r="AV511" s="333"/>
      <c r="AW511" s="333"/>
      <c r="AX511" s="333"/>
      <c r="AY511" s="333"/>
      <c r="AZ511" s="333"/>
      <c r="BA511" s="333"/>
      <c r="BB511" s="333"/>
      <c r="BC511" s="333"/>
      <c r="BD511" s="333"/>
      <c r="BE511" s="333"/>
      <c r="BF511" s="333"/>
      <c r="BG511" s="333"/>
    </row>
    <row r="512" spans="1:59" s="40" customFormat="1" ht="70.5" customHeight="1">
      <c r="A512" s="90" t="s">
        <v>2724</v>
      </c>
      <c r="B512" s="91" t="s">
        <v>23</v>
      </c>
      <c r="C512" s="166" t="s">
        <v>1502</v>
      </c>
      <c r="D512" s="161" t="s">
        <v>1155</v>
      </c>
      <c r="E512" s="176" t="s">
        <v>1159</v>
      </c>
      <c r="F512" s="177" t="s">
        <v>1142</v>
      </c>
      <c r="G512" s="90" t="s">
        <v>35</v>
      </c>
      <c r="H512" s="97">
        <v>0</v>
      </c>
      <c r="I512" s="98">
        <v>470000000</v>
      </c>
      <c r="J512" s="91" t="s">
        <v>25</v>
      </c>
      <c r="K512" s="69" t="s">
        <v>1604</v>
      </c>
      <c r="L512" s="99" t="s">
        <v>26</v>
      </c>
      <c r="M512" s="90" t="s">
        <v>27</v>
      </c>
      <c r="N512" s="100" t="s">
        <v>647</v>
      </c>
      <c r="O512" s="69" t="s">
        <v>28</v>
      </c>
      <c r="P512" s="101" t="s">
        <v>981</v>
      </c>
      <c r="Q512" s="69" t="s">
        <v>980</v>
      </c>
      <c r="R512" s="167" t="s">
        <v>3150</v>
      </c>
      <c r="S512" s="103">
        <v>300</v>
      </c>
      <c r="T512" s="104">
        <f t="shared" si="56"/>
        <v>0</v>
      </c>
      <c r="U512" s="104">
        <f t="shared" si="55"/>
        <v>0</v>
      </c>
      <c r="V512" s="90"/>
      <c r="W512" s="109" t="s">
        <v>265</v>
      </c>
      <c r="X512" s="67"/>
      <c r="Y512" s="180"/>
      <c r="Z512" s="180"/>
      <c r="AA512" s="180"/>
      <c r="AB512" s="198"/>
      <c r="AC512" s="199"/>
      <c r="AD512" s="199"/>
      <c r="AE512" s="199"/>
      <c r="AF512" s="199"/>
      <c r="AG512" s="179"/>
      <c r="AH512" s="180"/>
      <c r="AI512" s="180"/>
      <c r="AJ512" s="180"/>
      <c r="AK512" s="180"/>
      <c r="AL512" s="180"/>
      <c r="AM512" s="180"/>
      <c r="AN512" s="180"/>
      <c r="AO512" s="180"/>
      <c r="AP512" s="180"/>
      <c r="AQ512" s="180"/>
      <c r="AR512" s="180"/>
      <c r="AS512" s="180"/>
      <c r="AT512" s="180"/>
      <c r="AU512" s="180"/>
      <c r="AV512" s="327"/>
      <c r="AW512" s="327"/>
      <c r="AX512" s="327"/>
      <c r="AY512" s="327"/>
      <c r="AZ512" s="327"/>
      <c r="BA512" s="327"/>
      <c r="BB512" s="327"/>
      <c r="BC512" s="327"/>
      <c r="BD512" s="327"/>
      <c r="BE512" s="327"/>
      <c r="BF512" s="327"/>
      <c r="BG512" s="327"/>
    </row>
    <row r="513" spans="1:59" s="30" customFormat="1" ht="70.5" customHeight="1">
      <c r="A513" s="90" t="s">
        <v>3590</v>
      </c>
      <c r="B513" s="91" t="s">
        <v>23</v>
      </c>
      <c r="C513" s="166" t="s">
        <v>1502</v>
      </c>
      <c r="D513" s="161" t="s">
        <v>1155</v>
      </c>
      <c r="E513" s="176" t="s">
        <v>1159</v>
      </c>
      <c r="F513" s="177" t="s">
        <v>1142</v>
      </c>
      <c r="G513" s="90" t="s">
        <v>24</v>
      </c>
      <c r="H513" s="97">
        <v>0</v>
      </c>
      <c r="I513" s="98">
        <v>470000000</v>
      </c>
      <c r="J513" s="91" t="s">
        <v>25</v>
      </c>
      <c r="K513" s="69" t="s">
        <v>3504</v>
      </c>
      <c r="L513" s="99" t="s">
        <v>26</v>
      </c>
      <c r="M513" s="90" t="s">
        <v>27</v>
      </c>
      <c r="N513" s="100" t="s">
        <v>647</v>
      </c>
      <c r="O513" s="69" t="s">
        <v>28</v>
      </c>
      <c r="P513" s="101" t="s">
        <v>981</v>
      </c>
      <c r="Q513" s="69" t="s">
        <v>980</v>
      </c>
      <c r="R513" s="167" t="s">
        <v>1150</v>
      </c>
      <c r="S513" s="103">
        <v>300</v>
      </c>
      <c r="T513" s="104">
        <f t="shared" si="56"/>
        <v>60000</v>
      </c>
      <c r="U513" s="104">
        <f t="shared" si="55"/>
        <v>67200</v>
      </c>
      <c r="V513" s="90"/>
      <c r="W513" s="109" t="s">
        <v>265</v>
      </c>
      <c r="X513" s="67" t="s">
        <v>3357</v>
      </c>
      <c r="Y513" s="180"/>
      <c r="Z513" s="180"/>
      <c r="AA513" s="180"/>
      <c r="AB513" s="198"/>
      <c r="AC513" s="199"/>
      <c r="AD513" s="199"/>
      <c r="AE513" s="199"/>
      <c r="AF513" s="199"/>
      <c r="AG513" s="179"/>
      <c r="AH513" s="180"/>
      <c r="AI513" s="180"/>
      <c r="AJ513" s="180"/>
      <c r="AK513" s="180"/>
      <c r="AL513" s="180"/>
      <c r="AM513" s="180"/>
      <c r="AN513" s="180"/>
      <c r="AO513" s="180"/>
      <c r="AP513" s="180"/>
      <c r="AQ513" s="180"/>
      <c r="AR513" s="180"/>
      <c r="AS513" s="180"/>
      <c r="AT513" s="180"/>
      <c r="AU513" s="180"/>
      <c r="AV513" s="333"/>
      <c r="AW513" s="333"/>
      <c r="AX513" s="333"/>
      <c r="AY513" s="333"/>
      <c r="AZ513" s="333"/>
      <c r="BA513" s="333"/>
      <c r="BB513" s="333"/>
      <c r="BC513" s="333"/>
      <c r="BD513" s="333"/>
      <c r="BE513" s="333"/>
      <c r="BF513" s="333"/>
      <c r="BG513" s="333"/>
    </row>
    <row r="514" spans="1:59" s="40" customFormat="1" ht="71.25" customHeight="1">
      <c r="A514" s="90" t="s">
        <v>2725</v>
      </c>
      <c r="B514" s="91" t="s">
        <v>23</v>
      </c>
      <c r="C514" s="166" t="s">
        <v>1167</v>
      </c>
      <c r="D514" s="161" t="s">
        <v>1155</v>
      </c>
      <c r="E514" s="176" t="s">
        <v>1168</v>
      </c>
      <c r="F514" s="177" t="s">
        <v>1143</v>
      </c>
      <c r="G514" s="90" t="s">
        <v>35</v>
      </c>
      <c r="H514" s="97">
        <v>0</v>
      </c>
      <c r="I514" s="98">
        <v>470000000</v>
      </c>
      <c r="J514" s="91" t="s">
        <v>25</v>
      </c>
      <c r="K514" s="69" t="s">
        <v>1604</v>
      </c>
      <c r="L514" s="99" t="s">
        <v>26</v>
      </c>
      <c r="M514" s="90" t="s">
        <v>27</v>
      </c>
      <c r="N514" s="100" t="s">
        <v>647</v>
      </c>
      <c r="O514" s="69" t="s">
        <v>28</v>
      </c>
      <c r="P514" s="101" t="s">
        <v>981</v>
      </c>
      <c r="Q514" s="69" t="s">
        <v>980</v>
      </c>
      <c r="R514" s="167" t="s">
        <v>3150</v>
      </c>
      <c r="S514" s="103">
        <v>442</v>
      </c>
      <c r="T514" s="104">
        <f t="shared" si="56"/>
        <v>0</v>
      </c>
      <c r="U514" s="104">
        <f t="shared" si="55"/>
        <v>0</v>
      </c>
      <c r="V514" s="90"/>
      <c r="W514" s="109" t="s">
        <v>265</v>
      </c>
      <c r="X514" s="67"/>
      <c r="Y514" s="180"/>
      <c r="Z514" s="180"/>
      <c r="AA514" s="180"/>
      <c r="AB514" s="198"/>
      <c r="AC514" s="199"/>
      <c r="AD514" s="199"/>
      <c r="AE514" s="199"/>
      <c r="AF514" s="199"/>
      <c r="AG514" s="179"/>
      <c r="AH514" s="180"/>
      <c r="AI514" s="180"/>
      <c r="AJ514" s="180"/>
      <c r="AK514" s="180"/>
      <c r="AL514" s="180"/>
      <c r="AM514" s="180"/>
      <c r="AN514" s="180"/>
      <c r="AO514" s="180"/>
      <c r="AP514" s="180"/>
      <c r="AQ514" s="180"/>
      <c r="AR514" s="180"/>
      <c r="AS514" s="180"/>
      <c r="AT514" s="180"/>
      <c r="AU514" s="180"/>
      <c r="AV514" s="327"/>
      <c r="AW514" s="327"/>
      <c r="AX514" s="327"/>
      <c r="AY514" s="327"/>
      <c r="AZ514" s="327"/>
      <c r="BA514" s="327"/>
      <c r="BB514" s="327"/>
      <c r="BC514" s="327"/>
      <c r="BD514" s="327"/>
      <c r="BE514" s="327"/>
      <c r="BF514" s="327"/>
      <c r="BG514" s="327"/>
    </row>
    <row r="515" spans="1:59" s="30" customFormat="1" ht="71.25" customHeight="1">
      <c r="A515" s="90" t="s">
        <v>3591</v>
      </c>
      <c r="B515" s="91" t="s">
        <v>23</v>
      </c>
      <c r="C515" s="166" t="s">
        <v>1167</v>
      </c>
      <c r="D515" s="161" t="s">
        <v>1155</v>
      </c>
      <c r="E515" s="176" t="s">
        <v>1168</v>
      </c>
      <c r="F515" s="177" t="s">
        <v>1143</v>
      </c>
      <c r="G515" s="90" t="s">
        <v>24</v>
      </c>
      <c r="H515" s="97">
        <v>0</v>
      </c>
      <c r="I515" s="98">
        <v>470000000</v>
      </c>
      <c r="J515" s="91" t="s">
        <v>25</v>
      </c>
      <c r="K515" s="69" t="s">
        <v>3504</v>
      </c>
      <c r="L515" s="99" t="s">
        <v>26</v>
      </c>
      <c r="M515" s="90" t="s">
        <v>27</v>
      </c>
      <c r="N515" s="100" t="s">
        <v>647</v>
      </c>
      <c r="O515" s="69" t="s">
        <v>28</v>
      </c>
      <c r="P515" s="101" t="s">
        <v>981</v>
      </c>
      <c r="Q515" s="69" t="s">
        <v>980</v>
      </c>
      <c r="R515" s="167" t="s">
        <v>743</v>
      </c>
      <c r="S515" s="103">
        <v>442</v>
      </c>
      <c r="T515" s="104">
        <f t="shared" si="56"/>
        <v>8840</v>
      </c>
      <c r="U515" s="104">
        <f t="shared" si="55"/>
        <v>9900.8000000000011</v>
      </c>
      <c r="V515" s="90"/>
      <c r="W515" s="109" t="s">
        <v>265</v>
      </c>
      <c r="X515" s="67" t="s">
        <v>3357</v>
      </c>
      <c r="Y515" s="180"/>
      <c r="Z515" s="180"/>
      <c r="AA515" s="180"/>
      <c r="AB515" s="198"/>
      <c r="AC515" s="199"/>
      <c r="AD515" s="199"/>
      <c r="AE515" s="199"/>
      <c r="AF515" s="199"/>
      <c r="AG515" s="179"/>
      <c r="AH515" s="180"/>
      <c r="AI515" s="180"/>
      <c r="AJ515" s="180"/>
      <c r="AK515" s="180"/>
      <c r="AL515" s="180"/>
      <c r="AM515" s="180"/>
      <c r="AN515" s="180"/>
      <c r="AO515" s="180"/>
      <c r="AP515" s="180"/>
      <c r="AQ515" s="180"/>
      <c r="AR515" s="180"/>
      <c r="AS515" s="180"/>
      <c r="AT515" s="180"/>
      <c r="AU515" s="180"/>
      <c r="AV515" s="333"/>
      <c r="AW515" s="333"/>
      <c r="AX515" s="333"/>
      <c r="AY515" s="333"/>
      <c r="AZ515" s="333"/>
      <c r="BA515" s="333"/>
      <c r="BB515" s="333"/>
      <c r="BC515" s="333"/>
      <c r="BD515" s="333"/>
      <c r="BE515" s="333"/>
      <c r="BF515" s="333"/>
      <c r="BG515" s="333"/>
    </row>
    <row r="516" spans="1:59" s="40" customFormat="1" ht="69" customHeight="1">
      <c r="A516" s="90" t="s">
        <v>2726</v>
      </c>
      <c r="B516" s="91" t="s">
        <v>23</v>
      </c>
      <c r="C516" s="166" t="s">
        <v>1169</v>
      </c>
      <c r="D516" s="161" t="s">
        <v>1170</v>
      </c>
      <c r="E516" s="176" t="s">
        <v>1171</v>
      </c>
      <c r="F516" s="177" t="s">
        <v>1144</v>
      </c>
      <c r="G516" s="90" t="s">
        <v>35</v>
      </c>
      <c r="H516" s="97">
        <v>0</v>
      </c>
      <c r="I516" s="98">
        <v>470000000</v>
      </c>
      <c r="J516" s="91" t="s">
        <v>25</v>
      </c>
      <c r="K516" s="69" t="s">
        <v>1604</v>
      </c>
      <c r="L516" s="99" t="s">
        <v>26</v>
      </c>
      <c r="M516" s="90" t="s">
        <v>27</v>
      </c>
      <c r="N516" s="100" t="s">
        <v>647</v>
      </c>
      <c r="O516" s="69" t="s">
        <v>28</v>
      </c>
      <c r="P516" s="166" t="s">
        <v>981</v>
      </c>
      <c r="Q516" s="166" t="s">
        <v>980</v>
      </c>
      <c r="R516" s="167" t="s">
        <v>3150</v>
      </c>
      <c r="S516" s="103">
        <v>714</v>
      </c>
      <c r="T516" s="104">
        <f t="shared" si="56"/>
        <v>0</v>
      </c>
      <c r="U516" s="104">
        <f t="shared" si="55"/>
        <v>0</v>
      </c>
      <c r="V516" s="90"/>
      <c r="W516" s="109" t="s">
        <v>265</v>
      </c>
      <c r="X516" s="67"/>
      <c r="Y516" s="180"/>
      <c r="Z516" s="180"/>
      <c r="AA516" s="180"/>
      <c r="AB516" s="198"/>
      <c r="AC516" s="199"/>
      <c r="AD516" s="199"/>
      <c r="AE516" s="199"/>
      <c r="AF516" s="199"/>
      <c r="AG516" s="179"/>
      <c r="AH516" s="180"/>
      <c r="AI516" s="180"/>
      <c r="AJ516" s="180"/>
      <c r="AK516" s="180"/>
      <c r="AL516" s="180"/>
      <c r="AM516" s="180"/>
      <c r="AN516" s="180"/>
      <c r="AO516" s="180"/>
      <c r="AP516" s="180"/>
      <c r="AQ516" s="180"/>
      <c r="AR516" s="180"/>
      <c r="AS516" s="180"/>
      <c r="AT516" s="180"/>
      <c r="AU516" s="180"/>
      <c r="AV516" s="327"/>
      <c r="AW516" s="327"/>
      <c r="AX516" s="327"/>
      <c r="AY516" s="327"/>
      <c r="AZ516" s="327"/>
      <c r="BA516" s="327"/>
      <c r="BB516" s="327"/>
      <c r="BC516" s="327"/>
      <c r="BD516" s="327"/>
      <c r="BE516" s="327"/>
      <c r="BF516" s="327"/>
      <c r="BG516" s="327"/>
    </row>
    <row r="517" spans="1:59" s="30" customFormat="1" ht="69" customHeight="1">
      <c r="A517" s="90" t="s">
        <v>3592</v>
      </c>
      <c r="B517" s="91" t="s">
        <v>23</v>
      </c>
      <c r="C517" s="166" t="s">
        <v>1169</v>
      </c>
      <c r="D517" s="161" t="s">
        <v>1170</v>
      </c>
      <c r="E517" s="176" t="s">
        <v>1171</v>
      </c>
      <c r="F517" s="177" t="s">
        <v>1144</v>
      </c>
      <c r="G517" s="90" t="s">
        <v>24</v>
      </c>
      <c r="H517" s="97">
        <v>0</v>
      </c>
      <c r="I517" s="98">
        <v>470000000</v>
      </c>
      <c r="J517" s="91" t="s">
        <v>25</v>
      </c>
      <c r="K517" s="69" t="s">
        <v>3504</v>
      </c>
      <c r="L517" s="99" t="s">
        <v>26</v>
      </c>
      <c r="M517" s="90" t="s">
        <v>27</v>
      </c>
      <c r="N517" s="100" t="s">
        <v>647</v>
      </c>
      <c r="O517" s="69" t="s">
        <v>28</v>
      </c>
      <c r="P517" s="166" t="s">
        <v>981</v>
      </c>
      <c r="Q517" s="166" t="s">
        <v>980</v>
      </c>
      <c r="R517" s="167" t="s">
        <v>1152</v>
      </c>
      <c r="S517" s="103">
        <v>714</v>
      </c>
      <c r="T517" s="104">
        <f t="shared" si="56"/>
        <v>42840</v>
      </c>
      <c r="U517" s="104">
        <f t="shared" si="55"/>
        <v>47980.800000000003</v>
      </c>
      <c r="V517" s="90"/>
      <c r="W517" s="109" t="s">
        <v>265</v>
      </c>
      <c r="X517" s="67" t="s">
        <v>3357</v>
      </c>
      <c r="Y517" s="180"/>
      <c r="Z517" s="180"/>
      <c r="AA517" s="180"/>
      <c r="AB517" s="198"/>
      <c r="AC517" s="199"/>
      <c r="AD517" s="199"/>
      <c r="AE517" s="199"/>
      <c r="AF517" s="199"/>
      <c r="AG517" s="179"/>
      <c r="AH517" s="180"/>
      <c r="AI517" s="180"/>
      <c r="AJ517" s="180"/>
      <c r="AK517" s="180"/>
      <c r="AL517" s="180"/>
      <c r="AM517" s="180"/>
      <c r="AN517" s="180"/>
      <c r="AO517" s="180"/>
      <c r="AP517" s="180"/>
      <c r="AQ517" s="180"/>
      <c r="AR517" s="180"/>
      <c r="AS517" s="180"/>
      <c r="AT517" s="180"/>
      <c r="AU517" s="180"/>
      <c r="AV517" s="333"/>
      <c r="AW517" s="333"/>
      <c r="AX517" s="333"/>
      <c r="AY517" s="333"/>
      <c r="AZ517" s="333"/>
      <c r="BA517" s="333"/>
      <c r="BB517" s="333"/>
      <c r="BC517" s="333"/>
      <c r="BD517" s="333"/>
      <c r="BE517" s="333"/>
      <c r="BF517" s="333"/>
      <c r="BG517" s="333"/>
    </row>
    <row r="518" spans="1:59" s="40" customFormat="1" ht="93" customHeight="1">
      <c r="A518" s="90" t="s">
        <v>2727</v>
      </c>
      <c r="B518" s="91" t="s">
        <v>23</v>
      </c>
      <c r="C518" s="166" t="s">
        <v>282</v>
      </c>
      <c r="D518" s="161" t="s">
        <v>104</v>
      </c>
      <c r="E518" s="176" t="s">
        <v>1668</v>
      </c>
      <c r="F518" s="177" t="s">
        <v>1669</v>
      </c>
      <c r="G518" s="90" t="s">
        <v>35</v>
      </c>
      <c r="H518" s="97">
        <v>0</v>
      </c>
      <c r="I518" s="98">
        <v>470000000</v>
      </c>
      <c r="J518" s="91" t="s">
        <v>25</v>
      </c>
      <c r="K518" s="69" t="s">
        <v>284</v>
      </c>
      <c r="L518" s="99" t="s">
        <v>26</v>
      </c>
      <c r="M518" s="90" t="s">
        <v>27</v>
      </c>
      <c r="N518" s="100" t="s">
        <v>208</v>
      </c>
      <c r="O518" s="69" t="s">
        <v>38</v>
      </c>
      <c r="P518" s="101" t="s">
        <v>87</v>
      </c>
      <c r="Q518" s="69" t="s">
        <v>88</v>
      </c>
      <c r="R518" s="167" t="s">
        <v>3150</v>
      </c>
      <c r="S518" s="103">
        <v>19270</v>
      </c>
      <c r="T518" s="104">
        <f t="shared" si="56"/>
        <v>0</v>
      </c>
      <c r="U518" s="104">
        <f t="shared" si="55"/>
        <v>0</v>
      </c>
      <c r="V518" s="90" t="s">
        <v>107</v>
      </c>
      <c r="W518" s="109" t="s">
        <v>265</v>
      </c>
      <c r="X518" s="67"/>
      <c r="Y518" s="180"/>
      <c r="Z518" s="180"/>
      <c r="AA518" s="180"/>
      <c r="AB518" s="198"/>
      <c r="AC518" s="199"/>
      <c r="AD518" s="199"/>
      <c r="AE518" s="199"/>
      <c r="AF518" s="199"/>
      <c r="AG518" s="179"/>
      <c r="AH518" s="180"/>
      <c r="AI518" s="180"/>
      <c r="AJ518" s="180"/>
      <c r="AK518" s="180"/>
      <c r="AL518" s="180"/>
      <c r="AM518" s="180"/>
      <c r="AN518" s="180"/>
      <c r="AO518" s="180"/>
      <c r="AP518" s="180"/>
      <c r="AQ518" s="180"/>
      <c r="AR518" s="180"/>
      <c r="AS518" s="180"/>
      <c r="AT518" s="180"/>
      <c r="AU518" s="180"/>
      <c r="AV518" s="327"/>
      <c r="AW518" s="327"/>
      <c r="AX518" s="327"/>
      <c r="AY518" s="327"/>
      <c r="AZ518" s="327"/>
      <c r="BA518" s="327"/>
      <c r="BB518" s="327"/>
      <c r="BC518" s="327"/>
      <c r="BD518" s="327"/>
      <c r="BE518" s="327"/>
      <c r="BF518" s="327"/>
      <c r="BG518" s="327"/>
    </row>
    <row r="519" spans="1:59" s="24" customFormat="1" ht="93" customHeight="1">
      <c r="A519" s="90" t="s">
        <v>3723</v>
      </c>
      <c r="B519" s="91" t="s">
        <v>23</v>
      </c>
      <c r="C519" s="166" t="s">
        <v>282</v>
      </c>
      <c r="D519" s="161" t="s">
        <v>104</v>
      </c>
      <c r="E519" s="176" t="s">
        <v>1668</v>
      </c>
      <c r="F519" s="177" t="s">
        <v>1669</v>
      </c>
      <c r="G519" s="90" t="s">
        <v>35</v>
      </c>
      <c r="H519" s="97">
        <v>0</v>
      </c>
      <c r="I519" s="98">
        <v>470000000</v>
      </c>
      <c r="J519" s="91" t="s">
        <v>25</v>
      </c>
      <c r="K519" s="69" t="s">
        <v>284</v>
      </c>
      <c r="L519" s="99" t="s">
        <v>26</v>
      </c>
      <c r="M519" s="90" t="s">
        <v>27</v>
      </c>
      <c r="N519" s="100" t="s">
        <v>208</v>
      </c>
      <c r="O519" s="69" t="s">
        <v>38</v>
      </c>
      <c r="P519" s="101" t="s">
        <v>87</v>
      </c>
      <c r="Q519" s="69" t="s">
        <v>88</v>
      </c>
      <c r="R519" s="167">
        <v>6</v>
      </c>
      <c r="S519" s="103">
        <v>19270</v>
      </c>
      <c r="T519" s="104">
        <f t="shared" si="56"/>
        <v>115620</v>
      </c>
      <c r="U519" s="104">
        <f t="shared" si="55"/>
        <v>129494.40000000001</v>
      </c>
      <c r="V519" s="90"/>
      <c r="W519" s="109" t="s">
        <v>265</v>
      </c>
      <c r="X519" s="67" t="s">
        <v>669</v>
      </c>
      <c r="Y519" s="429"/>
      <c r="Z519" s="430"/>
      <c r="AA519" s="405"/>
      <c r="AB519" s="431"/>
      <c r="AC519" s="449"/>
      <c r="AD519" s="449"/>
      <c r="AE519" s="449"/>
      <c r="AF519" s="449"/>
      <c r="AG519" s="197"/>
      <c r="AH519" s="429"/>
      <c r="AI519" s="75"/>
      <c r="AJ519" s="76"/>
      <c r="AK519" s="77"/>
      <c r="AL519" s="76"/>
      <c r="AM519" s="429"/>
      <c r="AN519" s="405"/>
      <c r="AO519" s="180"/>
      <c r="AP519" s="449"/>
      <c r="AQ519" s="180"/>
      <c r="AR519" s="180"/>
      <c r="AS519" s="180"/>
      <c r="AT519" s="180"/>
      <c r="AU519" s="180"/>
      <c r="AV519" s="331"/>
      <c r="AW519" s="331"/>
      <c r="AX519" s="331"/>
      <c r="AY519" s="331"/>
      <c r="AZ519" s="331"/>
      <c r="BA519" s="331"/>
      <c r="BB519" s="331"/>
      <c r="BC519" s="331"/>
      <c r="BD519" s="331"/>
      <c r="BE519" s="331"/>
      <c r="BF519" s="331"/>
      <c r="BG519" s="331"/>
    </row>
    <row r="520" spans="1:59" s="40" customFormat="1" ht="69.75" customHeight="1">
      <c r="A520" s="90" t="s">
        <v>2728</v>
      </c>
      <c r="B520" s="91" t="s">
        <v>23</v>
      </c>
      <c r="C520" s="166" t="s">
        <v>283</v>
      </c>
      <c r="D520" s="161" t="s">
        <v>106</v>
      </c>
      <c r="E520" s="176" t="s">
        <v>1670</v>
      </c>
      <c r="F520" s="177" t="s">
        <v>1669</v>
      </c>
      <c r="G520" s="90" t="s">
        <v>35</v>
      </c>
      <c r="H520" s="97">
        <v>0</v>
      </c>
      <c r="I520" s="98">
        <v>470000000</v>
      </c>
      <c r="J520" s="91" t="s">
        <v>25</v>
      </c>
      <c r="K520" s="69" t="s">
        <v>284</v>
      </c>
      <c r="L520" s="99" t="s">
        <v>26</v>
      </c>
      <c r="M520" s="90" t="s">
        <v>27</v>
      </c>
      <c r="N520" s="100" t="s">
        <v>208</v>
      </c>
      <c r="O520" s="69" t="s">
        <v>38</v>
      </c>
      <c r="P520" s="101" t="s">
        <v>87</v>
      </c>
      <c r="Q520" s="69" t="s">
        <v>88</v>
      </c>
      <c r="R520" s="167" t="s">
        <v>3150</v>
      </c>
      <c r="S520" s="103">
        <v>1700</v>
      </c>
      <c r="T520" s="104">
        <f t="shared" si="56"/>
        <v>0</v>
      </c>
      <c r="U520" s="104">
        <f t="shared" si="55"/>
        <v>0</v>
      </c>
      <c r="V520" s="90" t="s">
        <v>107</v>
      </c>
      <c r="W520" s="109" t="s">
        <v>265</v>
      </c>
      <c r="X520" s="67"/>
      <c r="Y520" s="180"/>
      <c r="Z520" s="180"/>
      <c r="AA520" s="180"/>
      <c r="AB520" s="198"/>
      <c r="AC520" s="199"/>
      <c r="AD520" s="199"/>
      <c r="AE520" s="199"/>
      <c r="AF520" s="199"/>
      <c r="AG520" s="179"/>
      <c r="AH520" s="180"/>
      <c r="AI520" s="180"/>
      <c r="AJ520" s="180"/>
      <c r="AK520" s="180"/>
      <c r="AL520" s="180"/>
      <c r="AM520" s="180"/>
      <c r="AN520" s="180"/>
      <c r="AO520" s="180"/>
      <c r="AP520" s="180"/>
      <c r="AQ520" s="180"/>
      <c r="AR520" s="180"/>
      <c r="AS520" s="180"/>
      <c r="AT520" s="180"/>
      <c r="AU520" s="180"/>
      <c r="AV520" s="327"/>
      <c r="AW520" s="327"/>
      <c r="AX520" s="327"/>
      <c r="AY520" s="327"/>
      <c r="AZ520" s="327"/>
      <c r="BA520" s="327"/>
      <c r="BB520" s="327"/>
      <c r="BC520" s="327"/>
      <c r="BD520" s="327"/>
      <c r="BE520" s="327"/>
      <c r="BF520" s="327"/>
      <c r="BG520" s="327"/>
    </row>
    <row r="521" spans="1:59" s="24" customFormat="1" ht="69.75" customHeight="1">
      <c r="A521" s="90" t="s">
        <v>3724</v>
      </c>
      <c r="B521" s="91" t="s">
        <v>23</v>
      </c>
      <c r="C521" s="166" t="s">
        <v>283</v>
      </c>
      <c r="D521" s="161" t="s">
        <v>106</v>
      </c>
      <c r="E521" s="176" t="s">
        <v>1670</v>
      </c>
      <c r="F521" s="177" t="s">
        <v>1669</v>
      </c>
      <c r="G521" s="90" t="s">
        <v>35</v>
      </c>
      <c r="H521" s="97">
        <v>0</v>
      </c>
      <c r="I521" s="98">
        <v>470000000</v>
      </c>
      <c r="J521" s="91" t="s">
        <v>25</v>
      </c>
      <c r="K521" s="69" t="s">
        <v>284</v>
      </c>
      <c r="L521" s="99" t="s">
        <v>26</v>
      </c>
      <c r="M521" s="90" t="s">
        <v>27</v>
      </c>
      <c r="N521" s="100" t="s">
        <v>208</v>
      </c>
      <c r="O521" s="69" t="s">
        <v>38</v>
      </c>
      <c r="P521" s="101" t="s">
        <v>87</v>
      </c>
      <c r="Q521" s="69" t="s">
        <v>88</v>
      </c>
      <c r="R521" s="167">
        <v>30</v>
      </c>
      <c r="S521" s="103">
        <v>1700</v>
      </c>
      <c r="T521" s="104">
        <f t="shared" si="56"/>
        <v>51000</v>
      </c>
      <c r="U521" s="104">
        <f t="shared" si="55"/>
        <v>57120.000000000007</v>
      </c>
      <c r="V521" s="90"/>
      <c r="W521" s="109" t="s">
        <v>265</v>
      </c>
      <c r="X521" s="67" t="s">
        <v>669</v>
      </c>
      <c r="Y521" s="429"/>
      <c r="Z521" s="430"/>
      <c r="AA521" s="429"/>
      <c r="AB521" s="431"/>
      <c r="AC521" s="449"/>
      <c r="AD521" s="449"/>
      <c r="AE521" s="449"/>
      <c r="AF521" s="449"/>
      <c r="AG521" s="179"/>
      <c r="AH521" s="180"/>
      <c r="AI521" s="75"/>
      <c r="AJ521" s="76"/>
      <c r="AK521" s="77"/>
      <c r="AL521" s="76"/>
      <c r="AM521" s="180"/>
      <c r="AN521" s="405"/>
      <c r="AO521" s="180"/>
      <c r="AP521" s="449"/>
      <c r="AQ521" s="180"/>
      <c r="AR521" s="180"/>
      <c r="AS521" s="180"/>
      <c r="AT521" s="180"/>
      <c r="AU521" s="180"/>
      <c r="AV521" s="331"/>
      <c r="AW521" s="331"/>
      <c r="AX521" s="331"/>
      <c r="AY521" s="331"/>
      <c r="AZ521" s="331"/>
      <c r="BA521" s="331"/>
      <c r="BB521" s="331"/>
      <c r="BC521" s="331"/>
      <c r="BD521" s="331"/>
      <c r="BE521" s="331"/>
      <c r="BF521" s="331"/>
      <c r="BG521" s="331"/>
    </row>
    <row r="522" spans="1:59" s="330" customFormat="1" ht="70.5" customHeight="1">
      <c r="A522" s="90" t="s">
        <v>2729</v>
      </c>
      <c r="B522" s="91" t="s">
        <v>23</v>
      </c>
      <c r="C522" s="92" t="s">
        <v>1611</v>
      </c>
      <c r="D522" s="93" t="s">
        <v>1612</v>
      </c>
      <c r="E522" s="94" t="s">
        <v>1613</v>
      </c>
      <c r="F522" s="95" t="s">
        <v>1228</v>
      </c>
      <c r="G522" s="96" t="s">
        <v>24</v>
      </c>
      <c r="H522" s="90">
        <v>0</v>
      </c>
      <c r="I522" s="97">
        <v>470000000</v>
      </c>
      <c r="J522" s="98" t="s">
        <v>25</v>
      </c>
      <c r="K522" s="91" t="s">
        <v>622</v>
      </c>
      <c r="L522" s="69" t="s">
        <v>26</v>
      </c>
      <c r="M522" s="99" t="s">
        <v>27</v>
      </c>
      <c r="N522" s="91" t="s">
        <v>1606</v>
      </c>
      <c r="O522" s="100" t="s">
        <v>28</v>
      </c>
      <c r="P522" s="69">
        <v>796</v>
      </c>
      <c r="Q522" s="101" t="s">
        <v>29</v>
      </c>
      <c r="R522" s="101">
        <v>30</v>
      </c>
      <c r="S522" s="102">
        <v>80</v>
      </c>
      <c r="T522" s="103">
        <f t="shared" si="56"/>
        <v>2400</v>
      </c>
      <c r="U522" s="104">
        <f t="shared" si="55"/>
        <v>2688.0000000000005</v>
      </c>
      <c r="V522" s="104"/>
      <c r="W522" s="194" t="s">
        <v>265</v>
      </c>
      <c r="X522" s="67"/>
      <c r="Y522" s="347"/>
      <c r="Z522" s="178"/>
      <c r="AA522" s="405"/>
      <c r="AB522" s="431"/>
      <c r="AC522" s="449"/>
      <c r="AD522" s="449"/>
      <c r="AE522" s="449"/>
      <c r="AF522" s="449"/>
      <c r="AG522" s="197"/>
      <c r="AH522" s="180"/>
      <c r="AI522" s="429"/>
      <c r="AJ522" s="430"/>
      <c r="AK522" s="429"/>
      <c r="AL522" s="430"/>
      <c r="AM522" s="429"/>
      <c r="AN522" s="429"/>
      <c r="AO522" s="180"/>
      <c r="AP522" s="180"/>
      <c r="AQ522" s="180"/>
      <c r="AR522" s="180"/>
      <c r="AS522" s="180"/>
      <c r="AT522" s="180"/>
      <c r="AU522" s="180"/>
      <c r="AV522" s="329"/>
      <c r="AW522" s="329"/>
      <c r="AX522" s="329"/>
      <c r="AY522" s="329"/>
      <c r="AZ522" s="329"/>
      <c r="BA522" s="329"/>
      <c r="BB522" s="329"/>
      <c r="BC522" s="329"/>
      <c r="BD522" s="329"/>
      <c r="BE522" s="329"/>
      <c r="BF522" s="329"/>
      <c r="BG522" s="329"/>
    </row>
    <row r="523" spans="1:59" s="30" customFormat="1" ht="76.5" customHeight="1">
      <c r="A523" s="90" t="s">
        <v>2730</v>
      </c>
      <c r="B523" s="91" t="s">
        <v>23</v>
      </c>
      <c r="C523" s="92" t="s">
        <v>2025</v>
      </c>
      <c r="D523" s="93" t="s">
        <v>1612</v>
      </c>
      <c r="E523" s="94" t="s">
        <v>2026</v>
      </c>
      <c r="F523" s="95" t="s">
        <v>1229</v>
      </c>
      <c r="G523" s="96" t="s">
        <v>24</v>
      </c>
      <c r="H523" s="90">
        <v>0</v>
      </c>
      <c r="I523" s="97">
        <v>470000000</v>
      </c>
      <c r="J523" s="98" t="s">
        <v>25</v>
      </c>
      <c r="K523" s="91" t="s">
        <v>622</v>
      </c>
      <c r="L523" s="69" t="s">
        <v>26</v>
      </c>
      <c r="M523" s="99" t="s">
        <v>27</v>
      </c>
      <c r="N523" s="91" t="s">
        <v>1606</v>
      </c>
      <c r="O523" s="100" t="s">
        <v>28</v>
      </c>
      <c r="P523" s="69">
        <v>796</v>
      </c>
      <c r="Q523" s="101" t="s">
        <v>29</v>
      </c>
      <c r="R523" s="101" t="s">
        <v>3150</v>
      </c>
      <c r="S523" s="102">
        <v>324</v>
      </c>
      <c r="T523" s="103">
        <f t="shared" si="56"/>
        <v>0</v>
      </c>
      <c r="U523" s="104">
        <f t="shared" si="55"/>
        <v>0</v>
      </c>
      <c r="V523" s="104"/>
      <c r="W523" s="194" t="s">
        <v>265</v>
      </c>
      <c r="X523" s="67"/>
      <c r="Y523" s="347"/>
      <c r="Z523" s="82"/>
      <c r="AA523" s="21"/>
      <c r="AB523" s="165"/>
      <c r="AC523" s="406"/>
      <c r="AD523" s="406"/>
      <c r="AE523" s="406"/>
      <c r="AF523" s="406"/>
      <c r="AG523" s="32"/>
      <c r="AH523" s="21"/>
      <c r="AI523" s="21"/>
    </row>
    <row r="524" spans="1:59" s="30" customFormat="1" ht="58.5" customHeight="1">
      <c r="A524" s="90" t="s">
        <v>2731</v>
      </c>
      <c r="B524" s="91" t="s">
        <v>23</v>
      </c>
      <c r="C524" s="92" t="s">
        <v>1287</v>
      </c>
      <c r="D524" s="93" t="s">
        <v>1285</v>
      </c>
      <c r="E524" s="94" t="s">
        <v>1286</v>
      </c>
      <c r="F524" s="95" t="s">
        <v>1230</v>
      </c>
      <c r="G524" s="96" t="s">
        <v>24</v>
      </c>
      <c r="H524" s="90">
        <v>0</v>
      </c>
      <c r="I524" s="97">
        <v>470000000</v>
      </c>
      <c r="J524" s="98" t="s">
        <v>25</v>
      </c>
      <c r="K524" s="91" t="s">
        <v>622</v>
      </c>
      <c r="L524" s="69" t="s">
        <v>26</v>
      </c>
      <c r="M524" s="99" t="s">
        <v>27</v>
      </c>
      <c r="N524" s="91" t="s">
        <v>1606</v>
      </c>
      <c r="O524" s="100" t="s">
        <v>28</v>
      </c>
      <c r="P524" s="69">
        <v>796</v>
      </c>
      <c r="Q524" s="101" t="s">
        <v>29</v>
      </c>
      <c r="R524" s="101" t="s">
        <v>3150</v>
      </c>
      <c r="S524" s="102">
        <v>9200</v>
      </c>
      <c r="T524" s="103">
        <f t="shared" si="56"/>
        <v>0</v>
      </c>
      <c r="U524" s="104">
        <f t="shared" si="55"/>
        <v>0</v>
      </c>
      <c r="V524" s="104"/>
      <c r="W524" s="194" t="s">
        <v>265</v>
      </c>
      <c r="X524" s="67"/>
      <c r="Y524" s="347"/>
      <c r="Z524" s="82"/>
      <c r="AA524" s="21"/>
      <c r="AB524" s="165"/>
      <c r="AC524" s="406"/>
      <c r="AD524" s="406"/>
      <c r="AE524" s="406"/>
      <c r="AF524" s="406"/>
      <c r="AG524" s="32"/>
      <c r="AH524" s="21"/>
      <c r="AI524" s="21"/>
    </row>
    <row r="525" spans="1:59" s="30" customFormat="1" ht="78" customHeight="1">
      <c r="A525" s="90" t="s">
        <v>2732</v>
      </c>
      <c r="B525" s="91" t="s">
        <v>23</v>
      </c>
      <c r="C525" s="92" t="s">
        <v>1290</v>
      </c>
      <c r="D525" s="93" t="s">
        <v>1288</v>
      </c>
      <c r="E525" s="94" t="s">
        <v>1289</v>
      </c>
      <c r="F525" s="95" t="s">
        <v>1231</v>
      </c>
      <c r="G525" s="96" t="s">
        <v>24</v>
      </c>
      <c r="H525" s="90">
        <v>0</v>
      </c>
      <c r="I525" s="97">
        <v>470000000</v>
      </c>
      <c r="J525" s="98" t="s">
        <v>25</v>
      </c>
      <c r="K525" s="91" t="s">
        <v>622</v>
      </c>
      <c r="L525" s="69" t="s">
        <v>26</v>
      </c>
      <c r="M525" s="99" t="s">
        <v>27</v>
      </c>
      <c r="N525" s="91" t="s">
        <v>1606</v>
      </c>
      <c r="O525" s="100" t="s">
        <v>28</v>
      </c>
      <c r="P525" s="69">
        <v>166</v>
      </c>
      <c r="Q525" s="101" t="s">
        <v>980</v>
      </c>
      <c r="R525" s="101" t="s">
        <v>3150</v>
      </c>
      <c r="S525" s="102">
        <v>1040</v>
      </c>
      <c r="T525" s="103">
        <f t="shared" si="56"/>
        <v>0</v>
      </c>
      <c r="U525" s="104">
        <f t="shared" si="55"/>
        <v>0</v>
      </c>
      <c r="V525" s="104"/>
      <c r="W525" s="194" t="s">
        <v>265</v>
      </c>
      <c r="X525" s="67"/>
      <c r="Y525" s="347"/>
      <c r="Z525" s="82"/>
      <c r="AA525" s="21"/>
      <c r="AB525" s="165"/>
      <c r="AC525" s="406"/>
      <c r="AD525" s="406"/>
      <c r="AE525" s="406"/>
      <c r="AF525" s="406"/>
      <c r="AG525" s="32"/>
      <c r="AH525" s="21"/>
      <c r="AI525" s="21"/>
    </row>
    <row r="526" spans="1:59" s="30" customFormat="1" ht="72.75" customHeight="1">
      <c r="A526" s="90" t="s">
        <v>2733</v>
      </c>
      <c r="B526" s="91" t="s">
        <v>23</v>
      </c>
      <c r="C526" s="92" t="s">
        <v>1281</v>
      </c>
      <c r="D526" s="93" t="s">
        <v>1279</v>
      </c>
      <c r="E526" s="94" t="s">
        <v>1280</v>
      </c>
      <c r="F526" s="95" t="s">
        <v>1232</v>
      </c>
      <c r="G526" s="96" t="s">
        <v>24</v>
      </c>
      <c r="H526" s="90">
        <v>0</v>
      </c>
      <c r="I526" s="97">
        <v>470000000</v>
      </c>
      <c r="J526" s="98" t="s">
        <v>25</v>
      </c>
      <c r="K526" s="91" t="s">
        <v>622</v>
      </c>
      <c r="L526" s="69" t="s">
        <v>26</v>
      </c>
      <c r="M526" s="99" t="s">
        <v>27</v>
      </c>
      <c r="N526" s="91" t="s">
        <v>1606</v>
      </c>
      <c r="O526" s="100" t="s">
        <v>28</v>
      </c>
      <c r="P526" s="69">
        <v>796</v>
      </c>
      <c r="Q526" s="101" t="s">
        <v>29</v>
      </c>
      <c r="R526" s="101" t="s">
        <v>3150</v>
      </c>
      <c r="S526" s="102">
        <v>288</v>
      </c>
      <c r="T526" s="103">
        <f t="shared" si="56"/>
        <v>0</v>
      </c>
      <c r="U526" s="104">
        <f t="shared" si="55"/>
        <v>0</v>
      </c>
      <c r="V526" s="104"/>
      <c r="W526" s="194" t="s">
        <v>265</v>
      </c>
      <c r="X526" s="67"/>
      <c r="Y526" s="347"/>
      <c r="Z526" s="82"/>
      <c r="AA526" s="21"/>
      <c r="AB526" s="165"/>
      <c r="AC526" s="406"/>
      <c r="AD526" s="406"/>
      <c r="AE526" s="406"/>
      <c r="AF526" s="406"/>
      <c r="AG526" s="32"/>
      <c r="AH526" s="21"/>
      <c r="AI526" s="21"/>
    </row>
    <row r="527" spans="1:59" s="30" customFormat="1" ht="86.25" customHeight="1">
      <c r="A527" s="90" t="s">
        <v>2734</v>
      </c>
      <c r="B527" s="91" t="s">
        <v>23</v>
      </c>
      <c r="C527" s="92" t="s">
        <v>1281</v>
      </c>
      <c r="D527" s="93" t="s">
        <v>1279</v>
      </c>
      <c r="E527" s="94" t="s">
        <v>1280</v>
      </c>
      <c r="F527" s="95" t="s">
        <v>1233</v>
      </c>
      <c r="G527" s="96" t="s">
        <v>24</v>
      </c>
      <c r="H527" s="90">
        <v>0</v>
      </c>
      <c r="I527" s="97">
        <v>470000000</v>
      </c>
      <c r="J527" s="98" t="s">
        <v>25</v>
      </c>
      <c r="K527" s="91" t="s">
        <v>622</v>
      </c>
      <c r="L527" s="69" t="s">
        <v>26</v>
      </c>
      <c r="M527" s="99" t="s">
        <v>27</v>
      </c>
      <c r="N527" s="91" t="s">
        <v>1606</v>
      </c>
      <c r="O527" s="100" t="s">
        <v>28</v>
      </c>
      <c r="P527" s="69">
        <v>796</v>
      </c>
      <c r="Q527" s="101" t="s">
        <v>29</v>
      </c>
      <c r="R527" s="101" t="s">
        <v>3150</v>
      </c>
      <c r="S527" s="102">
        <v>560</v>
      </c>
      <c r="T527" s="103">
        <f t="shared" si="56"/>
        <v>0</v>
      </c>
      <c r="U527" s="104">
        <f t="shared" si="55"/>
        <v>0</v>
      </c>
      <c r="V527" s="104"/>
      <c r="W527" s="194" t="s">
        <v>265</v>
      </c>
      <c r="X527" s="67"/>
      <c r="Y527" s="347"/>
      <c r="Z527" s="82"/>
      <c r="AA527" s="21"/>
      <c r="AB527" s="165"/>
      <c r="AC527" s="406"/>
      <c r="AD527" s="406"/>
      <c r="AE527" s="406"/>
      <c r="AF527" s="406"/>
      <c r="AG527" s="32"/>
      <c r="AH527" s="21"/>
      <c r="AI527" s="21"/>
    </row>
    <row r="528" spans="1:59" s="30" customFormat="1" ht="109.5" customHeight="1">
      <c r="A528" s="90" t="s">
        <v>2735</v>
      </c>
      <c r="B528" s="91" t="s">
        <v>23</v>
      </c>
      <c r="C528" s="92" t="s">
        <v>1281</v>
      </c>
      <c r="D528" s="93" t="s">
        <v>1279</v>
      </c>
      <c r="E528" s="94" t="s">
        <v>1280</v>
      </c>
      <c r="F528" s="95" t="s">
        <v>1234</v>
      </c>
      <c r="G528" s="96" t="s">
        <v>24</v>
      </c>
      <c r="H528" s="90">
        <v>0</v>
      </c>
      <c r="I528" s="97">
        <v>470000000</v>
      </c>
      <c r="J528" s="98" t="s">
        <v>25</v>
      </c>
      <c r="K528" s="91" t="s">
        <v>622</v>
      </c>
      <c r="L528" s="69" t="s">
        <v>26</v>
      </c>
      <c r="M528" s="99" t="s">
        <v>27</v>
      </c>
      <c r="N528" s="91" t="s">
        <v>1606</v>
      </c>
      <c r="O528" s="100" t="s">
        <v>28</v>
      </c>
      <c r="P528" s="69">
        <v>796</v>
      </c>
      <c r="Q528" s="101" t="s">
        <v>29</v>
      </c>
      <c r="R528" s="101" t="s">
        <v>3150</v>
      </c>
      <c r="S528" s="102">
        <v>120</v>
      </c>
      <c r="T528" s="103">
        <f t="shared" si="56"/>
        <v>0</v>
      </c>
      <c r="U528" s="104">
        <f t="shared" si="55"/>
        <v>0</v>
      </c>
      <c r="V528" s="104"/>
      <c r="W528" s="194" t="s">
        <v>265</v>
      </c>
      <c r="X528" s="67"/>
      <c r="Y528" s="347"/>
      <c r="Z528" s="82"/>
      <c r="AA528" s="21"/>
      <c r="AB528" s="165"/>
      <c r="AC528" s="406"/>
      <c r="AD528" s="406"/>
      <c r="AE528" s="406"/>
      <c r="AF528" s="406"/>
      <c r="AG528" s="32"/>
      <c r="AH528" s="21"/>
      <c r="AI528" s="21"/>
    </row>
    <row r="529" spans="1:59" s="30" customFormat="1" ht="84.75" customHeight="1">
      <c r="A529" s="90" t="s">
        <v>2736</v>
      </c>
      <c r="B529" s="91" t="s">
        <v>23</v>
      </c>
      <c r="C529" s="92" t="s">
        <v>1281</v>
      </c>
      <c r="D529" s="93" t="s">
        <v>1279</v>
      </c>
      <c r="E529" s="94" t="s">
        <v>1280</v>
      </c>
      <c r="F529" s="95" t="s">
        <v>1235</v>
      </c>
      <c r="G529" s="96" t="s">
        <v>24</v>
      </c>
      <c r="H529" s="90">
        <v>0</v>
      </c>
      <c r="I529" s="97">
        <v>470000000</v>
      </c>
      <c r="J529" s="98" t="s">
        <v>25</v>
      </c>
      <c r="K529" s="91" t="s">
        <v>622</v>
      </c>
      <c r="L529" s="69" t="s">
        <v>26</v>
      </c>
      <c r="M529" s="99" t="s">
        <v>27</v>
      </c>
      <c r="N529" s="91" t="s">
        <v>1606</v>
      </c>
      <c r="O529" s="100" t="s">
        <v>28</v>
      </c>
      <c r="P529" s="69">
        <v>796</v>
      </c>
      <c r="Q529" s="101" t="s">
        <v>29</v>
      </c>
      <c r="R529" s="101" t="s">
        <v>3150</v>
      </c>
      <c r="S529" s="102">
        <v>140</v>
      </c>
      <c r="T529" s="103">
        <f t="shared" si="56"/>
        <v>0</v>
      </c>
      <c r="U529" s="104">
        <f t="shared" si="55"/>
        <v>0</v>
      </c>
      <c r="V529" s="104"/>
      <c r="W529" s="194" t="s">
        <v>265</v>
      </c>
      <c r="X529" s="67"/>
      <c r="Y529" s="347"/>
      <c r="Z529" s="82"/>
      <c r="AA529" s="21"/>
      <c r="AB529" s="165"/>
      <c r="AC529" s="406"/>
      <c r="AD529" s="406"/>
      <c r="AE529" s="406"/>
      <c r="AF529" s="406"/>
      <c r="AG529" s="32"/>
      <c r="AH529" s="21"/>
      <c r="AI529" s="21"/>
    </row>
    <row r="530" spans="1:59" s="30" customFormat="1" ht="51.75" customHeight="1">
      <c r="A530" s="90" t="s">
        <v>2737</v>
      </c>
      <c r="B530" s="91" t="s">
        <v>23</v>
      </c>
      <c r="C530" s="92" t="s">
        <v>1281</v>
      </c>
      <c r="D530" s="93" t="s">
        <v>1279</v>
      </c>
      <c r="E530" s="94" t="s">
        <v>1280</v>
      </c>
      <c r="F530" s="95" t="s">
        <v>1236</v>
      </c>
      <c r="G530" s="96" t="s">
        <v>24</v>
      </c>
      <c r="H530" s="90">
        <v>0</v>
      </c>
      <c r="I530" s="97">
        <v>470000000</v>
      </c>
      <c r="J530" s="98" t="s">
        <v>25</v>
      </c>
      <c r="K530" s="91" t="s">
        <v>622</v>
      </c>
      <c r="L530" s="69" t="s">
        <v>26</v>
      </c>
      <c r="M530" s="99" t="s">
        <v>27</v>
      </c>
      <c r="N530" s="91" t="s">
        <v>1606</v>
      </c>
      <c r="O530" s="100" t="s">
        <v>28</v>
      </c>
      <c r="P530" s="69">
        <v>796</v>
      </c>
      <c r="Q530" s="101" t="s">
        <v>29</v>
      </c>
      <c r="R530" s="101" t="s">
        <v>3150</v>
      </c>
      <c r="S530" s="102">
        <v>320</v>
      </c>
      <c r="T530" s="103">
        <f t="shared" si="56"/>
        <v>0</v>
      </c>
      <c r="U530" s="104">
        <f t="shared" si="55"/>
        <v>0</v>
      </c>
      <c r="V530" s="104"/>
      <c r="W530" s="194" t="s">
        <v>265</v>
      </c>
      <c r="X530" s="67"/>
      <c r="Y530" s="347"/>
      <c r="Z530" s="82"/>
      <c r="AA530" s="21"/>
      <c r="AB530" s="165"/>
      <c r="AC530" s="406"/>
      <c r="AD530" s="406"/>
      <c r="AE530" s="406"/>
      <c r="AF530" s="406"/>
      <c r="AG530" s="32"/>
      <c r="AH530" s="21"/>
      <c r="AI530" s="21"/>
    </row>
    <row r="531" spans="1:59" s="30" customFormat="1" ht="60.75" customHeight="1">
      <c r="A531" s="90" t="s">
        <v>2738</v>
      </c>
      <c r="B531" s="91" t="s">
        <v>23</v>
      </c>
      <c r="C531" s="92" t="s">
        <v>1281</v>
      </c>
      <c r="D531" s="93" t="s">
        <v>1279</v>
      </c>
      <c r="E531" s="94" t="s">
        <v>1280</v>
      </c>
      <c r="F531" s="95" t="s">
        <v>1237</v>
      </c>
      <c r="G531" s="96" t="s">
        <v>24</v>
      </c>
      <c r="H531" s="90">
        <v>0</v>
      </c>
      <c r="I531" s="97">
        <v>470000000</v>
      </c>
      <c r="J531" s="98" t="s">
        <v>25</v>
      </c>
      <c r="K531" s="91" t="s">
        <v>622</v>
      </c>
      <c r="L531" s="69" t="s">
        <v>26</v>
      </c>
      <c r="M531" s="99" t="s">
        <v>27</v>
      </c>
      <c r="N531" s="91" t="s">
        <v>1606</v>
      </c>
      <c r="O531" s="100" t="s">
        <v>28</v>
      </c>
      <c r="P531" s="69">
        <v>796</v>
      </c>
      <c r="Q531" s="101" t="s">
        <v>29</v>
      </c>
      <c r="R531" s="101" t="s">
        <v>3150</v>
      </c>
      <c r="S531" s="102">
        <v>1120</v>
      </c>
      <c r="T531" s="103">
        <f t="shared" si="56"/>
        <v>0</v>
      </c>
      <c r="U531" s="104">
        <f t="shared" si="55"/>
        <v>0</v>
      </c>
      <c r="V531" s="104"/>
      <c r="W531" s="194" t="s">
        <v>265</v>
      </c>
      <c r="X531" s="67"/>
      <c r="Y531" s="347"/>
      <c r="Z531" s="82"/>
      <c r="AA531" s="21"/>
      <c r="AB531" s="165"/>
      <c r="AC531" s="406"/>
      <c r="AD531" s="406"/>
      <c r="AE531" s="406"/>
      <c r="AF531" s="406"/>
      <c r="AG531" s="32"/>
      <c r="AH531" s="21"/>
      <c r="AI531" s="21"/>
    </row>
    <row r="532" spans="1:59" s="40" customFormat="1" ht="90" customHeight="1">
      <c r="A532" s="90" t="s">
        <v>2739</v>
      </c>
      <c r="B532" s="91" t="s">
        <v>23</v>
      </c>
      <c r="C532" s="92" t="s">
        <v>1733</v>
      </c>
      <c r="D532" s="93" t="s">
        <v>1734</v>
      </c>
      <c r="E532" s="94" t="s">
        <v>1735</v>
      </c>
      <c r="F532" s="95" t="s">
        <v>1238</v>
      </c>
      <c r="G532" s="96" t="s">
        <v>35</v>
      </c>
      <c r="H532" s="90">
        <v>75</v>
      </c>
      <c r="I532" s="97">
        <v>470000000</v>
      </c>
      <c r="J532" s="98" t="s">
        <v>25</v>
      </c>
      <c r="K532" s="91" t="s">
        <v>267</v>
      </c>
      <c r="L532" s="69" t="s">
        <v>26</v>
      </c>
      <c r="M532" s="99" t="s">
        <v>27</v>
      </c>
      <c r="N532" s="91" t="s">
        <v>1606</v>
      </c>
      <c r="O532" s="100" t="s">
        <v>28</v>
      </c>
      <c r="P532" s="69">
        <v>796</v>
      </c>
      <c r="Q532" s="101" t="s">
        <v>29</v>
      </c>
      <c r="R532" s="101" t="s">
        <v>3150</v>
      </c>
      <c r="S532" s="102">
        <v>5275</v>
      </c>
      <c r="T532" s="103">
        <f t="shared" ref="T532:T567" si="57">S532*R532</f>
        <v>0</v>
      </c>
      <c r="U532" s="104">
        <f t="shared" ref="U532:U567" si="58">T532*1.12</f>
        <v>0</v>
      </c>
      <c r="V532" s="104" t="s">
        <v>107</v>
      </c>
      <c r="W532" s="194" t="s">
        <v>265</v>
      </c>
      <c r="X532" s="67"/>
      <c r="Y532" s="347"/>
      <c r="Z532" s="82"/>
      <c r="AA532" s="180"/>
      <c r="AB532" s="198"/>
      <c r="AC532" s="199"/>
      <c r="AD532" s="199"/>
      <c r="AE532" s="199"/>
      <c r="AF532" s="199"/>
      <c r="AG532" s="179"/>
      <c r="AH532" s="180"/>
      <c r="AI532" s="180"/>
      <c r="AJ532" s="180"/>
      <c r="AK532" s="180"/>
      <c r="AL532" s="180"/>
      <c r="AM532" s="180"/>
      <c r="AN532" s="180"/>
      <c r="AO532" s="180"/>
      <c r="AP532" s="180"/>
      <c r="AQ532" s="180"/>
      <c r="AR532" s="180"/>
      <c r="AS532" s="180"/>
      <c r="AT532" s="180"/>
      <c r="AU532" s="180"/>
      <c r="AV532" s="327"/>
      <c r="AW532" s="327"/>
      <c r="AX532" s="327"/>
      <c r="AY532" s="327"/>
      <c r="AZ532" s="327"/>
      <c r="BA532" s="327"/>
      <c r="BB532" s="327"/>
      <c r="BC532" s="327"/>
      <c r="BD532" s="327"/>
      <c r="BE532" s="327"/>
      <c r="BF532" s="327"/>
      <c r="BG532" s="327"/>
    </row>
    <row r="533" spans="1:59" s="21" customFormat="1" ht="90" customHeight="1">
      <c r="A533" s="90" t="s">
        <v>3725</v>
      </c>
      <c r="B533" s="91" t="s">
        <v>23</v>
      </c>
      <c r="C533" s="92" t="s">
        <v>1733</v>
      </c>
      <c r="D533" s="93" t="s">
        <v>1734</v>
      </c>
      <c r="E533" s="94" t="s">
        <v>1735</v>
      </c>
      <c r="F533" s="95" t="s">
        <v>1238</v>
      </c>
      <c r="G533" s="96" t="s">
        <v>35</v>
      </c>
      <c r="H533" s="90">
        <v>75</v>
      </c>
      <c r="I533" s="97">
        <v>470000000</v>
      </c>
      <c r="J533" s="98" t="s">
        <v>25</v>
      </c>
      <c r="K533" s="91" t="s">
        <v>267</v>
      </c>
      <c r="L533" s="69" t="s">
        <v>26</v>
      </c>
      <c r="M533" s="99" t="s">
        <v>27</v>
      </c>
      <c r="N533" s="91" t="s">
        <v>1606</v>
      </c>
      <c r="O533" s="100" t="s">
        <v>28</v>
      </c>
      <c r="P533" s="69">
        <v>796</v>
      </c>
      <c r="Q533" s="101" t="s">
        <v>29</v>
      </c>
      <c r="R533" s="101">
        <v>1</v>
      </c>
      <c r="S533" s="102">
        <v>5275</v>
      </c>
      <c r="T533" s="103">
        <f t="shared" si="57"/>
        <v>5275</v>
      </c>
      <c r="U533" s="104">
        <f t="shared" si="58"/>
        <v>5908.0000000000009</v>
      </c>
      <c r="V533" s="104"/>
      <c r="W533" s="194" t="s">
        <v>265</v>
      </c>
      <c r="X533" s="67" t="s">
        <v>669</v>
      </c>
      <c r="Y533" s="347"/>
      <c r="Z533" s="82"/>
      <c r="AA533" s="180"/>
      <c r="AB533" s="198"/>
      <c r="AC533" s="199"/>
      <c r="AD533" s="199"/>
      <c r="AE533" s="199"/>
      <c r="AF533" s="199"/>
      <c r="AG533" s="179"/>
      <c r="AH533" s="180"/>
      <c r="AI533" s="180"/>
      <c r="AJ533" s="180"/>
      <c r="AK533" s="180"/>
      <c r="AL533" s="180"/>
      <c r="AM533" s="180"/>
      <c r="AN533" s="180"/>
      <c r="AO533" s="180"/>
      <c r="AP533" s="180"/>
      <c r="AQ533" s="180"/>
      <c r="AR533" s="180"/>
      <c r="AS533" s="180"/>
      <c r="AT533" s="180"/>
      <c r="AU533" s="180"/>
      <c r="AV533" s="180"/>
      <c r="AW533" s="180"/>
      <c r="AX533" s="180"/>
      <c r="AY533" s="180"/>
      <c r="AZ533" s="180"/>
      <c r="BA533" s="180"/>
      <c r="BB533" s="180"/>
      <c r="BC533" s="180"/>
      <c r="BD533" s="180"/>
      <c r="BE533" s="180"/>
      <c r="BF533" s="180"/>
      <c r="BG533" s="180"/>
    </row>
    <row r="534" spans="1:59" s="21" customFormat="1" ht="85.5" customHeight="1">
      <c r="A534" s="151" t="s">
        <v>2740</v>
      </c>
      <c r="B534" s="154" t="s">
        <v>23</v>
      </c>
      <c r="C534" s="183" t="s">
        <v>270</v>
      </c>
      <c r="D534" s="93" t="s">
        <v>268</v>
      </c>
      <c r="E534" s="184" t="s">
        <v>269</v>
      </c>
      <c r="F534" s="185" t="s">
        <v>1239</v>
      </c>
      <c r="G534" s="186" t="s">
        <v>24</v>
      </c>
      <c r="H534" s="143">
        <v>0</v>
      </c>
      <c r="I534" s="144">
        <v>470000000</v>
      </c>
      <c r="J534" s="145" t="s">
        <v>25</v>
      </c>
      <c r="K534" s="146" t="s">
        <v>2259</v>
      </c>
      <c r="L534" s="149" t="s">
        <v>26</v>
      </c>
      <c r="M534" s="147" t="s">
        <v>27</v>
      </c>
      <c r="N534" s="146" t="s">
        <v>2261</v>
      </c>
      <c r="O534" s="148" t="s">
        <v>28</v>
      </c>
      <c r="P534" s="149">
        <v>796</v>
      </c>
      <c r="Q534" s="150" t="s">
        <v>29</v>
      </c>
      <c r="R534" s="150" t="s">
        <v>3150</v>
      </c>
      <c r="S534" s="187">
        <v>125.89</v>
      </c>
      <c r="T534" s="171">
        <f t="shared" si="57"/>
        <v>0</v>
      </c>
      <c r="U534" s="172">
        <f t="shared" si="58"/>
        <v>0</v>
      </c>
      <c r="V534" s="172" t="s">
        <v>107</v>
      </c>
      <c r="W534" s="188" t="s">
        <v>265</v>
      </c>
      <c r="X534" s="135"/>
      <c r="Y534" s="189"/>
      <c r="Z534" s="190"/>
      <c r="AB534" s="165"/>
      <c r="AC534" s="406"/>
      <c r="AD534" s="406"/>
      <c r="AE534" s="406"/>
      <c r="AF534" s="406"/>
      <c r="AG534" s="32"/>
    </row>
    <row r="535" spans="1:59" s="21" customFormat="1" ht="85.5" customHeight="1">
      <c r="A535" s="90" t="s">
        <v>3153</v>
      </c>
      <c r="B535" s="91" t="s">
        <v>23</v>
      </c>
      <c r="C535" s="92" t="s">
        <v>270</v>
      </c>
      <c r="D535" s="93" t="s">
        <v>268</v>
      </c>
      <c r="E535" s="94" t="s">
        <v>269</v>
      </c>
      <c r="F535" s="95" t="s">
        <v>1239</v>
      </c>
      <c r="G535" s="96" t="s">
        <v>35</v>
      </c>
      <c r="H535" s="90">
        <v>75</v>
      </c>
      <c r="I535" s="97">
        <v>470000000</v>
      </c>
      <c r="J535" s="98" t="s">
        <v>25</v>
      </c>
      <c r="K535" s="91" t="s">
        <v>2259</v>
      </c>
      <c r="L535" s="69" t="s">
        <v>26</v>
      </c>
      <c r="M535" s="99" t="s">
        <v>27</v>
      </c>
      <c r="N535" s="91" t="s">
        <v>2261</v>
      </c>
      <c r="O535" s="100" t="s">
        <v>28</v>
      </c>
      <c r="P535" s="69">
        <v>796</v>
      </c>
      <c r="Q535" s="101" t="s">
        <v>29</v>
      </c>
      <c r="R535" s="101">
        <v>400</v>
      </c>
      <c r="S535" s="102">
        <v>126.4</v>
      </c>
      <c r="T535" s="103">
        <f t="shared" si="57"/>
        <v>50560</v>
      </c>
      <c r="U535" s="104">
        <f t="shared" si="58"/>
        <v>56627.200000000004</v>
      </c>
      <c r="V535" s="104"/>
      <c r="W535" s="194" t="s">
        <v>265</v>
      </c>
      <c r="X535" s="67" t="s">
        <v>3726</v>
      </c>
      <c r="Y535" s="347"/>
      <c r="Z535" s="446"/>
      <c r="AA535" s="405"/>
      <c r="AB535" s="431"/>
      <c r="AC535" s="449"/>
      <c r="AD535" s="449"/>
      <c r="AE535" s="449"/>
      <c r="AF535" s="449"/>
      <c r="AG535" s="179"/>
      <c r="AH535" s="180"/>
      <c r="AI535" s="429"/>
      <c r="AJ535" s="430"/>
      <c r="AK535" s="431"/>
      <c r="AL535" s="430"/>
      <c r="AM535" s="180"/>
      <c r="AN535" s="180"/>
      <c r="AO535" s="180"/>
      <c r="AP535" s="449"/>
      <c r="AQ535" s="180"/>
      <c r="AR535" s="180"/>
      <c r="AS535" s="180"/>
      <c r="AT535" s="180"/>
      <c r="AU535" s="180"/>
      <c r="AV535" s="180"/>
      <c r="AW535" s="180"/>
      <c r="AX535" s="180"/>
      <c r="AY535" s="180"/>
      <c r="AZ535" s="180"/>
      <c r="BA535" s="180"/>
      <c r="BB535" s="180"/>
      <c r="BC535" s="180"/>
      <c r="BD535" s="180"/>
      <c r="BE535" s="180"/>
      <c r="BF535" s="180"/>
      <c r="BG535" s="180"/>
    </row>
    <row r="536" spans="1:59" s="21" customFormat="1" ht="87.75" customHeight="1">
      <c r="A536" s="90" t="s">
        <v>2741</v>
      </c>
      <c r="B536" s="91" t="s">
        <v>23</v>
      </c>
      <c r="C536" s="92" t="s">
        <v>272</v>
      </c>
      <c r="D536" s="93" t="s">
        <v>268</v>
      </c>
      <c r="E536" s="94" t="s">
        <v>271</v>
      </c>
      <c r="F536" s="95" t="s">
        <v>1240</v>
      </c>
      <c r="G536" s="96" t="s">
        <v>24</v>
      </c>
      <c r="H536" s="90">
        <v>0</v>
      </c>
      <c r="I536" s="97">
        <v>470000000</v>
      </c>
      <c r="J536" s="98" t="s">
        <v>25</v>
      </c>
      <c r="K536" s="91" t="s">
        <v>2260</v>
      </c>
      <c r="L536" s="69" t="s">
        <v>26</v>
      </c>
      <c r="M536" s="99" t="s">
        <v>27</v>
      </c>
      <c r="N536" s="91" t="s">
        <v>2262</v>
      </c>
      <c r="O536" s="100" t="s">
        <v>28</v>
      </c>
      <c r="P536" s="69">
        <v>796</v>
      </c>
      <c r="Q536" s="101" t="s">
        <v>29</v>
      </c>
      <c r="R536" s="101" t="s">
        <v>3150</v>
      </c>
      <c r="S536" s="102">
        <v>122.32</v>
      </c>
      <c r="T536" s="103">
        <f t="shared" si="57"/>
        <v>0</v>
      </c>
      <c r="U536" s="104">
        <f t="shared" si="58"/>
        <v>0</v>
      </c>
      <c r="V536" s="104" t="s">
        <v>107</v>
      </c>
      <c r="W536" s="194" t="s">
        <v>265</v>
      </c>
      <c r="X536" s="67"/>
      <c r="Y536" s="347"/>
      <c r="Z536" s="82"/>
      <c r="AA536" s="180"/>
      <c r="AB536" s="198"/>
      <c r="AC536" s="199"/>
      <c r="AD536" s="199"/>
      <c r="AE536" s="199"/>
      <c r="AF536" s="199"/>
      <c r="AG536" s="179"/>
      <c r="AH536" s="180"/>
      <c r="AI536" s="180"/>
      <c r="AJ536" s="180"/>
      <c r="AK536" s="180"/>
      <c r="AL536" s="180"/>
      <c r="AM536" s="180"/>
      <c r="AN536" s="180"/>
      <c r="AO536" s="180"/>
      <c r="AP536" s="180"/>
      <c r="AQ536" s="180"/>
      <c r="AR536" s="180"/>
      <c r="AS536" s="180"/>
      <c r="AT536" s="180"/>
      <c r="AU536" s="180"/>
      <c r="AV536" s="180"/>
      <c r="AW536" s="180"/>
      <c r="AX536" s="180"/>
      <c r="AY536" s="180"/>
      <c r="AZ536" s="180"/>
      <c r="BA536" s="180"/>
      <c r="BB536" s="180"/>
      <c r="BC536" s="180"/>
      <c r="BD536" s="180"/>
      <c r="BE536" s="180"/>
      <c r="BF536" s="180"/>
      <c r="BG536" s="180"/>
    </row>
    <row r="537" spans="1:59" s="24" customFormat="1" ht="87.75" customHeight="1">
      <c r="A537" s="90" t="s">
        <v>3154</v>
      </c>
      <c r="B537" s="91" t="s">
        <v>23</v>
      </c>
      <c r="C537" s="92" t="s">
        <v>272</v>
      </c>
      <c r="D537" s="93" t="s">
        <v>268</v>
      </c>
      <c r="E537" s="94" t="s">
        <v>271</v>
      </c>
      <c r="F537" s="95" t="s">
        <v>1240</v>
      </c>
      <c r="G537" s="96" t="s">
        <v>35</v>
      </c>
      <c r="H537" s="90">
        <v>75</v>
      </c>
      <c r="I537" s="97">
        <v>470000000</v>
      </c>
      <c r="J537" s="98" t="s">
        <v>25</v>
      </c>
      <c r="K537" s="91" t="s">
        <v>2260</v>
      </c>
      <c r="L537" s="69" t="s">
        <v>26</v>
      </c>
      <c r="M537" s="99" t="s">
        <v>27</v>
      </c>
      <c r="N537" s="91" t="s">
        <v>2262</v>
      </c>
      <c r="O537" s="100" t="s">
        <v>28</v>
      </c>
      <c r="P537" s="69">
        <v>796</v>
      </c>
      <c r="Q537" s="101" t="s">
        <v>29</v>
      </c>
      <c r="R537" s="101">
        <v>15000</v>
      </c>
      <c r="S537" s="102">
        <v>122.4</v>
      </c>
      <c r="T537" s="103">
        <f t="shared" si="57"/>
        <v>1836000</v>
      </c>
      <c r="U537" s="104">
        <f t="shared" si="58"/>
        <v>2056320.0000000002</v>
      </c>
      <c r="V537" s="104"/>
      <c r="W537" s="194" t="s">
        <v>265</v>
      </c>
      <c r="X537" s="67" t="s">
        <v>3726</v>
      </c>
      <c r="Y537" s="347"/>
      <c r="Z537" s="446"/>
      <c r="AA537" s="405"/>
      <c r="AB537" s="431"/>
      <c r="AC537" s="449"/>
      <c r="AD537" s="449"/>
      <c r="AE537" s="449"/>
      <c r="AF537" s="449"/>
      <c r="AG537" s="179"/>
      <c r="AH537" s="180"/>
      <c r="AI537" s="429"/>
      <c r="AJ537" s="430"/>
      <c r="AK537" s="431"/>
      <c r="AL537" s="430"/>
      <c r="AM537" s="180"/>
      <c r="AN537" s="180"/>
      <c r="AO537" s="180"/>
      <c r="AP537" s="449"/>
      <c r="AQ537" s="180"/>
      <c r="AR537" s="180"/>
      <c r="AS537" s="180"/>
      <c r="AT537" s="180"/>
      <c r="AU537" s="180"/>
      <c r="AV537" s="331"/>
      <c r="AW537" s="331"/>
      <c r="AX537" s="331"/>
      <c r="AY537" s="331"/>
      <c r="AZ537" s="331"/>
      <c r="BA537" s="331"/>
      <c r="BB537" s="331"/>
      <c r="BC537" s="331"/>
      <c r="BD537" s="331"/>
      <c r="BE537" s="331"/>
      <c r="BF537" s="331"/>
      <c r="BG537" s="331"/>
    </row>
    <row r="538" spans="1:59" s="688" customFormat="1" ht="62.25" customHeight="1">
      <c r="A538" s="90" t="s">
        <v>4302</v>
      </c>
      <c r="B538" s="91" t="s">
        <v>23</v>
      </c>
      <c r="C538" s="92" t="s">
        <v>1963</v>
      </c>
      <c r="D538" s="93" t="s">
        <v>1964</v>
      </c>
      <c r="E538" s="94" t="s">
        <v>1965</v>
      </c>
      <c r="F538" s="95" t="s">
        <v>1241</v>
      </c>
      <c r="G538" s="96" t="s">
        <v>24</v>
      </c>
      <c r="H538" s="90">
        <v>0</v>
      </c>
      <c r="I538" s="97">
        <v>470000000</v>
      </c>
      <c r="J538" s="98" t="s">
        <v>25</v>
      </c>
      <c r="K538" s="91" t="s">
        <v>621</v>
      </c>
      <c r="L538" s="69" t="s">
        <v>26</v>
      </c>
      <c r="M538" s="99" t="s">
        <v>27</v>
      </c>
      <c r="N538" s="91" t="s">
        <v>1606</v>
      </c>
      <c r="O538" s="100" t="s">
        <v>28</v>
      </c>
      <c r="P538" s="69">
        <v>839</v>
      </c>
      <c r="Q538" s="101" t="s">
        <v>665</v>
      </c>
      <c r="R538" s="101" t="s">
        <v>3150</v>
      </c>
      <c r="S538" s="102">
        <v>5200</v>
      </c>
      <c r="T538" s="103">
        <f t="shared" si="57"/>
        <v>0</v>
      </c>
      <c r="U538" s="104">
        <f t="shared" si="58"/>
        <v>0</v>
      </c>
      <c r="V538" s="104"/>
      <c r="W538" s="194" t="s">
        <v>265</v>
      </c>
      <c r="X538" s="685"/>
      <c r="Y538" s="686"/>
      <c r="Z538" s="687"/>
      <c r="AB538" s="689"/>
      <c r="AC538" s="690"/>
      <c r="AD538" s="690"/>
      <c r="AE538" s="690"/>
      <c r="AF538" s="690"/>
      <c r="AG538" s="690"/>
    </row>
    <row r="539" spans="1:59" s="37" customFormat="1" ht="62.25" customHeight="1">
      <c r="A539" s="90" t="s">
        <v>3500</v>
      </c>
      <c r="B539" s="91" t="s">
        <v>23</v>
      </c>
      <c r="C539" s="92" t="s">
        <v>1963</v>
      </c>
      <c r="D539" s="93" t="s">
        <v>1964</v>
      </c>
      <c r="E539" s="94" t="s">
        <v>1965</v>
      </c>
      <c r="F539" s="95" t="s">
        <v>1241</v>
      </c>
      <c r="G539" s="96" t="s">
        <v>24</v>
      </c>
      <c r="H539" s="90">
        <v>0</v>
      </c>
      <c r="I539" s="97">
        <v>470000000</v>
      </c>
      <c r="J539" s="98" t="s">
        <v>25</v>
      </c>
      <c r="K539" s="91" t="s">
        <v>622</v>
      </c>
      <c r="L539" s="69" t="s">
        <v>26</v>
      </c>
      <c r="M539" s="99" t="s">
        <v>27</v>
      </c>
      <c r="N539" s="91" t="s">
        <v>1606</v>
      </c>
      <c r="O539" s="100" t="s">
        <v>28</v>
      </c>
      <c r="P539" s="69">
        <v>839</v>
      </c>
      <c r="Q539" s="101" t="s">
        <v>665</v>
      </c>
      <c r="R539" s="101" t="s">
        <v>3150</v>
      </c>
      <c r="S539" s="102">
        <v>5200</v>
      </c>
      <c r="T539" s="103">
        <f t="shared" si="57"/>
        <v>0</v>
      </c>
      <c r="U539" s="104">
        <f t="shared" si="58"/>
        <v>0</v>
      </c>
      <c r="V539" s="104"/>
      <c r="W539" s="194" t="s">
        <v>265</v>
      </c>
      <c r="X539" s="67" t="s">
        <v>3205</v>
      </c>
      <c r="Y539" s="87"/>
      <c r="Z539" s="3"/>
      <c r="AA539" s="2"/>
      <c r="AB539" s="7"/>
      <c r="AC539" s="5"/>
      <c r="AD539" s="5"/>
      <c r="AE539" s="5"/>
      <c r="AF539" s="5"/>
      <c r="AG539" s="14"/>
      <c r="AH539" s="2"/>
      <c r="AI539" s="2"/>
      <c r="AJ539" s="3"/>
      <c r="AK539" s="7"/>
      <c r="AL539" s="3"/>
      <c r="AM539" s="2"/>
      <c r="AN539" s="4"/>
      <c r="AO539" s="3"/>
      <c r="AP539" s="4"/>
      <c r="AQ539" s="3"/>
      <c r="AR539" s="4"/>
      <c r="AS539" s="8"/>
      <c r="AT539" s="1"/>
      <c r="AU539" s="1"/>
      <c r="AY539" s="38"/>
      <c r="AZ539" s="38"/>
      <c r="BA539" s="38"/>
      <c r="BB539" s="38"/>
    </row>
    <row r="540" spans="1:59" s="10" customFormat="1" ht="62.25" customHeight="1">
      <c r="A540" s="90" t="s">
        <v>3857</v>
      </c>
      <c r="B540" s="91" t="s">
        <v>23</v>
      </c>
      <c r="C540" s="92" t="s">
        <v>1963</v>
      </c>
      <c r="D540" s="93" t="s">
        <v>1964</v>
      </c>
      <c r="E540" s="94" t="s">
        <v>1965</v>
      </c>
      <c r="F540" s="95" t="s">
        <v>1241</v>
      </c>
      <c r="G540" s="96" t="s">
        <v>24</v>
      </c>
      <c r="H540" s="90">
        <v>0</v>
      </c>
      <c r="I540" s="97">
        <v>470000000</v>
      </c>
      <c r="J540" s="98" t="s">
        <v>25</v>
      </c>
      <c r="K540" s="91" t="s">
        <v>622</v>
      </c>
      <c r="L540" s="69" t="s">
        <v>26</v>
      </c>
      <c r="M540" s="99" t="s">
        <v>27</v>
      </c>
      <c r="N540" s="91" t="s">
        <v>1606</v>
      </c>
      <c r="O540" s="100" t="s">
        <v>28</v>
      </c>
      <c r="P540" s="69">
        <v>839</v>
      </c>
      <c r="Q540" s="101" t="s">
        <v>665</v>
      </c>
      <c r="R540" s="101">
        <v>100</v>
      </c>
      <c r="S540" s="102">
        <v>4503.1499999999996</v>
      </c>
      <c r="T540" s="103">
        <f t="shared" si="57"/>
        <v>450314.99999999994</v>
      </c>
      <c r="U540" s="104">
        <f t="shared" si="58"/>
        <v>504352.8</v>
      </c>
      <c r="V540" s="104"/>
      <c r="W540" s="194" t="s">
        <v>265</v>
      </c>
      <c r="X540" s="67" t="s">
        <v>4262</v>
      </c>
      <c r="Y540" s="347"/>
      <c r="Z540" s="446"/>
      <c r="AA540" s="429"/>
      <c r="AB540" s="431"/>
      <c r="AC540" s="449"/>
      <c r="AD540" s="449"/>
      <c r="AE540" s="449"/>
      <c r="AF540" s="449"/>
      <c r="AG540" s="197"/>
      <c r="AH540" s="429"/>
      <c r="AI540" s="429"/>
      <c r="AJ540" s="430"/>
      <c r="AK540" s="180"/>
      <c r="AL540" s="180"/>
      <c r="AM540" s="180"/>
      <c r="AN540" s="429"/>
      <c r="AO540" s="3"/>
      <c r="AP540" s="4"/>
      <c r="AQ540" s="3"/>
      <c r="AR540" s="4"/>
      <c r="AS540" s="8"/>
      <c r="AT540" s="1"/>
      <c r="AU540" s="1"/>
      <c r="AY540" s="127"/>
      <c r="AZ540" s="127"/>
      <c r="BA540" s="127"/>
      <c r="BB540" s="127"/>
    </row>
    <row r="541" spans="1:59" s="40" customFormat="1" ht="78.75" customHeight="1">
      <c r="A541" s="90" t="s">
        <v>2742</v>
      </c>
      <c r="B541" s="91" t="s">
        <v>23</v>
      </c>
      <c r="C541" s="92" t="s">
        <v>1963</v>
      </c>
      <c r="D541" s="93" t="s">
        <v>1964</v>
      </c>
      <c r="E541" s="94" t="s">
        <v>1965</v>
      </c>
      <c r="F541" s="95" t="s">
        <v>1242</v>
      </c>
      <c r="G541" s="96" t="s">
        <v>24</v>
      </c>
      <c r="H541" s="90">
        <v>0</v>
      </c>
      <c r="I541" s="97">
        <v>470000000</v>
      </c>
      <c r="J541" s="98" t="s">
        <v>25</v>
      </c>
      <c r="K541" s="91" t="s">
        <v>621</v>
      </c>
      <c r="L541" s="69" t="s">
        <v>26</v>
      </c>
      <c r="M541" s="99" t="s">
        <v>27</v>
      </c>
      <c r="N541" s="91" t="s">
        <v>1606</v>
      </c>
      <c r="O541" s="100" t="s">
        <v>28</v>
      </c>
      <c r="P541" s="69">
        <v>839</v>
      </c>
      <c r="Q541" s="101" t="s">
        <v>665</v>
      </c>
      <c r="R541" s="101" t="s">
        <v>3150</v>
      </c>
      <c r="S541" s="102">
        <v>15125</v>
      </c>
      <c r="T541" s="103">
        <f t="shared" si="57"/>
        <v>0</v>
      </c>
      <c r="U541" s="104">
        <f t="shared" si="58"/>
        <v>0</v>
      </c>
      <c r="V541" s="104"/>
      <c r="W541" s="188" t="s">
        <v>265</v>
      </c>
      <c r="X541" s="67"/>
      <c r="Y541" s="189"/>
      <c r="Z541" s="190"/>
      <c r="AA541" s="21"/>
      <c r="AB541" s="165"/>
      <c r="AC541" s="406"/>
      <c r="AD541" s="406"/>
      <c r="AE541" s="406"/>
      <c r="AF541" s="406"/>
      <c r="AG541" s="32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</row>
    <row r="542" spans="1:59" s="37" customFormat="1" ht="78.75" customHeight="1">
      <c r="A542" s="90" t="s">
        <v>3501</v>
      </c>
      <c r="B542" s="91" t="s">
        <v>23</v>
      </c>
      <c r="C542" s="92" t="s">
        <v>1963</v>
      </c>
      <c r="D542" s="93" t="s">
        <v>1964</v>
      </c>
      <c r="E542" s="94" t="s">
        <v>1965</v>
      </c>
      <c r="F542" s="95" t="s">
        <v>1242</v>
      </c>
      <c r="G542" s="96" t="s">
        <v>24</v>
      </c>
      <c r="H542" s="90">
        <v>0</v>
      </c>
      <c r="I542" s="97">
        <v>470000000</v>
      </c>
      <c r="J542" s="98" t="s">
        <v>25</v>
      </c>
      <c r="K542" s="91" t="s">
        <v>622</v>
      </c>
      <c r="L542" s="69" t="s">
        <v>26</v>
      </c>
      <c r="M542" s="99" t="s">
        <v>27</v>
      </c>
      <c r="N542" s="91" t="s">
        <v>1606</v>
      </c>
      <c r="O542" s="100" t="s">
        <v>28</v>
      </c>
      <c r="P542" s="69">
        <v>839</v>
      </c>
      <c r="Q542" s="101" t="s">
        <v>665</v>
      </c>
      <c r="R542" s="101" t="s">
        <v>3150</v>
      </c>
      <c r="S542" s="102">
        <v>15125</v>
      </c>
      <c r="T542" s="103">
        <f t="shared" si="57"/>
        <v>0</v>
      </c>
      <c r="U542" s="104">
        <f t="shared" si="58"/>
        <v>0</v>
      </c>
      <c r="V542" s="104"/>
      <c r="W542" s="194" t="s">
        <v>265</v>
      </c>
      <c r="X542" s="67" t="s">
        <v>3205</v>
      </c>
      <c r="Y542" s="87"/>
      <c r="Z542" s="3"/>
      <c r="AA542" s="2"/>
      <c r="AB542" s="7"/>
      <c r="AC542" s="5"/>
      <c r="AD542" s="5"/>
      <c r="AE542" s="5"/>
      <c r="AF542" s="5"/>
      <c r="AG542" s="14"/>
      <c r="AH542" s="2"/>
      <c r="AI542" s="2"/>
      <c r="AJ542" s="3"/>
      <c r="AK542" s="7"/>
      <c r="AL542" s="3"/>
      <c r="AM542" s="2"/>
      <c r="AN542" s="4"/>
      <c r="AO542" s="3"/>
      <c r="AP542" s="4"/>
      <c r="AQ542" s="3"/>
      <c r="AR542" s="4"/>
      <c r="AS542" s="8"/>
      <c r="AT542" s="1"/>
      <c r="AU542" s="1"/>
      <c r="AY542" s="38"/>
      <c r="AZ542" s="38"/>
      <c r="BA542" s="38"/>
      <c r="BB542" s="38"/>
    </row>
    <row r="543" spans="1:59" s="10" customFormat="1" ht="75" customHeight="1">
      <c r="A543" s="90" t="s">
        <v>3858</v>
      </c>
      <c r="B543" s="91" t="s">
        <v>23</v>
      </c>
      <c r="C543" s="92" t="s">
        <v>1963</v>
      </c>
      <c r="D543" s="93" t="s">
        <v>1964</v>
      </c>
      <c r="E543" s="94" t="s">
        <v>1965</v>
      </c>
      <c r="F543" s="95" t="s">
        <v>1242</v>
      </c>
      <c r="G543" s="96" t="s">
        <v>24</v>
      </c>
      <c r="H543" s="90">
        <v>0</v>
      </c>
      <c r="I543" s="97">
        <v>470000000</v>
      </c>
      <c r="J543" s="98" t="s">
        <v>25</v>
      </c>
      <c r="K543" s="91" t="s">
        <v>622</v>
      </c>
      <c r="L543" s="69" t="s">
        <v>26</v>
      </c>
      <c r="M543" s="99" t="s">
        <v>27</v>
      </c>
      <c r="N543" s="91" t="s">
        <v>1606</v>
      </c>
      <c r="O543" s="100" t="s">
        <v>28</v>
      </c>
      <c r="P543" s="69">
        <v>839</v>
      </c>
      <c r="Q543" s="101" t="s">
        <v>665</v>
      </c>
      <c r="R543" s="101">
        <v>100</v>
      </c>
      <c r="S543" s="102">
        <v>12790.53</v>
      </c>
      <c r="T543" s="103">
        <f t="shared" si="57"/>
        <v>1279053</v>
      </c>
      <c r="U543" s="104">
        <f t="shared" si="58"/>
        <v>1432539.36</v>
      </c>
      <c r="V543" s="104"/>
      <c r="W543" s="194" t="s">
        <v>265</v>
      </c>
      <c r="X543" s="67" t="s">
        <v>4262</v>
      </c>
      <c r="Y543" s="347"/>
      <c r="Z543" s="446"/>
      <c r="AA543" s="429"/>
      <c r="AB543" s="431"/>
      <c r="AC543" s="449"/>
      <c r="AD543" s="449"/>
      <c r="AE543" s="449"/>
      <c r="AF543" s="449"/>
      <c r="AG543" s="197"/>
      <c r="AH543" s="429"/>
      <c r="AI543" s="429"/>
      <c r="AJ543" s="430"/>
      <c r="AK543" s="180"/>
      <c r="AL543" s="180"/>
      <c r="AM543" s="180"/>
      <c r="AN543" s="429"/>
      <c r="AO543" s="180"/>
      <c r="AP543" s="4"/>
      <c r="AQ543" s="3"/>
      <c r="AR543" s="4"/>
      <c r="AS543" s="8"/>
      <c r="AT543" s="1"/>
      <c r="AU543" s="1"/>
      <c r="AY543" s="127"/>
      <c r="AZ543" s="127"/>
      <c r="BA543" s="127"/>
      <c r="BB543" s="127"/>
    </row>
    <row r="544" spans="1:59" s="30" customFormat="1" ht="75" customHeight="1">
      <c r="A544" s="90" t="s">
        <v>2743</v>
      </c>
      <c r="B544" s="91" t="s">
        <v>23</v>
      </c>
      <c r="C544" s="92" t="s">
        <v>1966</v>
      </c>
      <c r="D544" s="93" t="s">
        <v>1967</v>
      </c>
      <c r="E544" s="94" t="s">
        <v>1968</v>
      </c>
      <c r="F544" s="95" t="s">
        <v>1243</v>
      </c>
      <c r="G544" s="96" t="s">
        <v>24</v>
      </c>
      <c r="H544" s="90">
        <v>0</v>
      </c>
      <c r="I544" s="97">
        <v>470000000</v>
      </c>
      <c r="J544" s="98" t="s">
        <v>25</v>
      </c>
      <c r="K544" s="91" t="s">
        <v>622</v>
      </c>
      <c r="L544" s="69" t="s">
        <v>26</v>
      </c>
      <c r="M544" s="99" t="s">
        <v>27</v>
      </c>
      <c r="N544" s="91" t="s">
        <v>1606</v>
      </c>
      <c r="O544" s="100" t="s">
        <v>28</v>
      </c>
      <c r="P544" s="69">
        <v>796</v>
      </c>
      <c r="Q544" s="101" t="s">
        <v>29</v>
      </c>
      <c r="R544" s="101" t="s">
        <v>3150</v>
      </c>
      <c r="S544" s="102">
        <v>120</v>
      </c>
      <c r="T544" s="103">
        <f t="shared" si="57"/>
        <v>0</v>
      </c>
      <c r="U544" s="104">
        <f t="shared" si="58"/>
        <v>0</v>
      </c>
      <c r="V544" s="104"/>
      <c r="W544" s="194" t="s">
        <v>265</v>
      </c>
      <c r="X544" s="67"/>
      <c r="Y544" s="347"/>
      <c r="Z544" s="82"/>
      <c r="AA544" s="21"/>
      <c r="AB544" s="165"/>
      <c r="AC544" s="406"/>
      <c r="AD544" s="406"/>
      <c r="AE544" s="406"/>
      <c r="AF544" s="406"/>
      <c r="AG544" s="32"/>
      <c r="AH544" s="21"/>
      <c r="AI544" s="21"/>
    </row>
    <row r="545" spans="1:59" s="30" customFormat="1" ht="87.75" customHeight="1">
      <c r="A545" s="90" t="s">
        <v>2744</v>
      </c>
      <c r="B545" s="91" t="s">
        <v>23</v>
      </c>
      <c r="C545" s="92" t="s">
        <v>1630</v>
      </c>
      <c r="D545" s="93" t="s">
        <v>1278</v>
      </c>
      <c r="E545" s="94" t="s">
        <v>1631</v>
      </c>
      <c r="F545" s="95" t="s">
        <v>1244</v>
      </c>
      <c r="G545" s="96" t="s">
        <v>24</v>
      </c>
      <c r="H545" s="90">
        <v>0</v>
      </c>
      <c r="I545" s="97">
        <v>470000000</v>
      </c>
      <c r="J545" s="98" t="s">
        <v>25</v>
      </c>
      <c r="K545" s="91" t="s">
        <v>622</v>
      </c>
      <c r="L545" s="69" t="s">
        <v>26</v>
      </c>
      <c r="M545" s="99" t="s">
        <v>27</v>
      </c>
      <c r="N545" s="91" t="s">
        <v>1606</v>
      </c>
      <c r="O545" s="100" t="s">
        <v>28</v>
      </c>
      <c r="P545" s="69">
        <v>796</v>
      </c>
      <c r="Q545" s="101" t="s">
        <v>29</v>
      </c>
      <c r="R545" s="101" t="s">
        <v>3150</v>
      </c>
      <c r="S545" s="102">
        <v>100</v>
      </c>
      <c r="T545" s="103">
        <f t="shared" si="57"/>
        <v>0</v>
      </c>
      <c r="U545" s="104">
        <f t="shared" si="58"/>
        <v>0</v>
      </c>
      <c r="V545" s="104"/>
      <c r="W545" s="194" t="s">
        <v>265</v>
      </c>
      <c r="X545" s="67"/>
      <c r="Y545" s="347"/>
      <c r="Z545" s="82"/>
      <c r="AA545" s="21"/>
      <c r="AB545" s="165"/>
      <c r="AC545" s="406"/>
      <c r="AD545" s="406"/>
      <c r="AE545" s="406"/>
      <c r="AF545" s="406"/>
      <c r="AG545" s="32"/>
      <c r="AH545" s="21"/>
      <c r="AI545" s="21"/>
    </row>
    <row r="546" spans="1:59" s="330" customFormat="1" ht="81.75" customHeight="1">
      <c r="A546" s="90" t="s">
        <v>2745</v>
      </c>
      <c r="B546" s="91" t="s">
        <v>23</v>
      </c>
      <c r="C546" s="92" t="s">
        <v>1291</v>
      </c>
      <c r="D546" s="93" t="s">
        <v>1292</v>
      </c>
      <c r="E546" s="94" t="s">
        <v>1293</v>
      </c>
      <c r="F546" s="95" t="s">
        <v>1245</v>
      </c>
      <c r="G546" s="96" t="s">
        <v>24</v>
      </c>
      <c r="H546" s="90">
        <v>0</v>
      </c>
      <c r="I546" s="97">
        <v>470000000</v>
      </c>
      <c r="J546" s="98" t="s">
        <v>25</v>
      </c>
      <c r="K546" s="91" t="s">
        <v>622</v>
      </c>
      <c r="L546" s="69" t="s">
        <v>26</v>
      </c>
      <c r="M546" s="99" t="s">
        <v>27</v>
      </c>
      <c r="N546" s="91" t="s">
        <v>1606</v>
      </c>
      <c r="O546" s="100" t="s">
        <v>28</v>
      </c>
      <c r="P546" s="69">
        <v>796</v>
      </c>
      <c r="Q546" s="101" t="s">
        <v>29</v>
      </c>
      <c r="R546" s="101">
        <v>3</v>
      </c>
      <c r="S546" s="102">
        <v>2000</v>
      </c>
      <c r="T546" s="103">
        <f t="shared" si="57"/>
        <v>6000</v>
      </c>
      <c r="U546" s="104">
        <f t="shared" si="58"/>
        <v>6720.0000000000009</v>
      </c>
      <c r="V546" s="104"/>
      <c r="W546" s="194" t="s">
        <v>265</v>
      </c>
      <c r="X546" s="67"/>
      <c r="Y546" s="347"/>
      <c r="Z546" s="178"/>
      <c r="AA546" s="405"/>
      <c r="AB546" s="431"/>
      <c r="AC546" s="449"/>
      <c r="AD546" s="449"/>
      <c r="AE546" s="449"/>
      <c r="AF546" s="449"/>
      <c r="AG546" s="179"/>
      <c r="AH546" s="180"/>
      <c r="AI546" s="429"/>
      <c r="AJ546" s="430"/>
      <c r="AK546" s="429"/>
      <c r="AL546" s="430"/>
      <c r="AM546" s="429"/>
      <c r="AN546" s="429"/>
      <c r="AO546" s="180"/>
      <c r="AP546" s="180"/>
      <c r="AQ546" s="180"/>
      <c r="AR546" s="180"/>
      <c r="AS546" s="180"/>
      <c r="AT546" s="180"/>
      <c r="AU546" s="180"/>
      <c r="AV546" s="329"/>
      <c r="AW546" s="329"/>
      <c r="AX546" s="329"/>
      <c r="AY546" s="329"/>
      <c r="AZ546" s="329"/>
      <c r="BA546" s="329"/>
      <c r="BB546" s="329"/>
      <c r="BC546" s="329"/>
      <c r="BD546" s="329"/>
      <c r="BE546" s="329"/>
      <c r="BF546" s="329"/>
      <c r="BG546" s="329"/>
    </row>
    <row r="547" spans="1:59" s="330" customFormat="1" ht="87" customHeight="1">
      <c r="A547" s="90" t="s">
        <v>2746</v>
      </c>
      <c r="B547" s="91" t="s">
        <v>23</v>
      </c>
      <c r="C547" s="92" t="s">
        <v>1296</v>
      </c>
      <c r="D547" s="93" t="s">
        <v>1294</v>
      </c>
      <c r="E547" s="94" t="s">
        <v>1295</v>
      </c>
      <c r="F547" s="95" t="s">
        <v>1246</v>
      </c>
      <c r="G547" s="96" t="s">
        <v>24</v>
      </c>
      <c r="H547" s="90">
        <v>0</v>
      </c>
      <c r="I547" s="97">
        <v>470000000</v>
      </c>
      <c r="J547" s="98" t="s">
        <v>25</v>
      </c>
      <c r="K547" s="91" t="s">
        <v>622</v>
      </c>
      <c r="L547" s="69" t="s">
        <v>26</v>
      </c>
      <c r="M547" s="99" t="s">
        <v>27</v>
      </c>
      <c r="N547" s="91" t="s">
        <v>1606</v>
      </c>
      <c r="O547" s="100" t="s">
        <v>28</v>
      </c>
      <c r="P547" s="69">
        <v>796</v>
      </c>
      <c r="Q547" s="101" t="s">
        <v>29</v>
      </c>
      <c r="R547" s="101">
        <v>5</v>
      </c>
      <c r="S547" s="102">
        <v>9200</v>
      </c>
      <c r="T547" s="103">
        <f t="shared" si="57"/>
        <v>46000</v>
      </c>
      <c r="U547" s="104">
        <f t="shared" si="58"/>
        <v>51520.000000000007</v>
      </c>
      <c r="V547" s="104"/>
      <c r="W547" s="194" t="s">
        <v>265</v>
      </c>
      <c r="X547" s="67"/>
      <c r="Y547" s="347"/>
      <c r="Z547" s="178"/>
      <c r="AA547" s="405"/>
      <c r="AB547" s="431"/>
      <c r="AC547" s="449"/>
      <c r="AD547" s="449"/>
      <c r="AE547" s="449"/>
      <c r="AF547" s="449"/>
      <c r="AG547" s="179"/>
      <c r="AH547" s="180"/>
      <c r="AI547" s="429"/>
      <c r="AJ547" s="430"/>
      <c r="AK547" s="429"/>
      <c r="AL547" s="430"/>
      <c r="AM547" s="429"/>
      <c r="AN547" s="429"/>
      <c r="AO547" s="180"/>
      <c r="AP547" s="180"/>
      <c r="AQ547" s="180"/>
      <c r="AR547" s="180"/>
      <c r="AS547" s="180"/>
      <c r="AT547" s="180"/>
      <c r="AU547" s="180"/>
      <c r="AV547" s="329"/>
      <c r="AW547" s="329"/>
      <c r="AX547" s="329"/>
      <c r="AY547" s="329"/>
      <c r="AZ547" s="329"/>
      <c r="BA547" s="329"/>
      <c r="BB547" s="329"/>
      <c r="BC547" s="329"/>
      <c r="BD547" s="329"/>
      <c r="BE547" s="329"/>
      <c r="BF547" s="329"/>
      <c r="BG547" s="329"/>
    </row>
    <row r="548" spans="1:59" s="30" customFormat="1" ht="103.5" customHeight="1">
      <c r="A548" s="90" t="s">
        <v>2747</v>
      </c>
      <c r="B548" s="91" t="s">
        <v>23</v>
      </c>
      <c r="C548" s="92" t="s">
        <v>1287</v>
      </c>
      <c r="D548" s="93" t="s">
        <v>1285</v>
      </c>
      <c r="E548" s="94" t="s">
        <v>1286</v>
      </c>
      <c r="F548" s="95" t="s">
        <v>1247</v>
      </c>
      <c r="G548" s="96" t="s">
        <v>24</v>
      </c>
      <c r="H548" s="90">
        <v>0</v>
      </c>
      <c r="I548" s="97">
        <v>470000000</v>
      </c>
      <c r="J548" s="98" t="s">
        <v>25</v>
      </c>
      <c r="K548" s="91" t="s">
        <v>622</v>
      </c>
      <c r="L548" s="69" t="s">
        <v>26</v>
      </c>
      <c r="M548" s="99" t="s">
        <v>27</v>
      </c>
      <c r="N548" s="91" t="s">
        <v>1606</v>
      </c>
      <c r="O548" s="100" t="s">
        <v>28</v>
      </c>
      <c r="P548" s="69">
        <v>796</v>
      </c>
      <c r="Q548" s="101" t="s">
        <v>29</v>
      </c>
      <c r="R548" s="101" t="s">
        <v>3150</v>
      </c>
      <c r="S548" s="102">
        <v>11440</v>
      </c>
      <c r="T548" s="103">
        <f t="shared" si="57"/>
        <v>0</v>
      </c>
      <c r="U548" s="104">
        <f t="shared" si="58"/>
        <v>0</v>
      </c>
      <c r="V548" s="104"/>
      <c r="W548" s="194" t="s">
        <v>265</v>
      </c>
      <c r="X548" s="67"/>
      <c r="Y548" s="347"/>
      <c r="Z548" s="82"/>
      <c r="AA548" s="21"/>
      <c r="AB548" s="165"/>
      <c r="AC548" s="406"/>
      <c r="AD548" s="406"/>
      <c r="AE548" s="406"/>
      <c r="AF548" s="406"/>
      <c r="AG548" s="32"/>
      <c r="AH548" s="21"/>
      <c r="AI548" s="21"/>
    </row>
    <row r="549" spans="1:59" s="30" customFormat="1" ht="77.25" customHeight="1">
      <c r="A549" s="90" t="s">
        <v>2748</v>
      </c>
      <c r="B549" s="91" t="s">
        <v>23</v>
      </c>
      <c r="C549" s="92" t="s">
        <v>1969</v>
      </c>
      <c r="D549" s="93" t="s">
        <v>1970</v>
      </c>
      <c r="E549" s="94" t="s">
        <v>1971</v>
      </c>
      <c r="F549" s="95" t="s">
        <v>1248</v>
      </c>
      <c r="G549" s="96" t="s">
        <v>24</v>
      </c>
      <c r="H549" s="90">
        <v>0</v>
      </c>
      <c r="I549" s="97">
        <v>470000000</v>
      </c>
      <c r="J549" s="98" t="s">
        <v>25</v>
      </c>
      <c r="K549" s="91" t="s">
        <v>622</v>
      </c>
      <c r="L549" s="69" t="s">
        <v>26</v>
      </c>
      <c r="M549" s="99" t="s">
        <v>27</v>
      </c>
      <c r="N549" s="91" t="s">
        <v>1606</v>
      </c>
      <c r="O549" s="100" t="s">
        <v>28</v>
      </c>
      <c r="P549" s="69">
        <v>796</v>
      </c>
      <c r="Q549" s="101" t="s">
        <v>29</v>
      </c>
      <c r="R549" s="101" t="s">
        <v>3150</v>
      </c>
      <c r="S549" s="102">
        <v>600</v>
      </c>
      <c r="T549" s="103">
        <f t="shared" si="57"/>
        <v>0</v>
      </c>
      <c r="U549" s="104">
        <f t="shared" si="58"/>
        <v>0</v>
      </c>
      <c r="V549" s="104"/>
      <c r="W549" s="194" t="s">
        <v>265</v>
      </c>
      <c r="X549" s="67"/>
      <c r="Y549" s="347"/>
      <c r="Z549" s="82"/>
      <c r="AA549" s="21"/>
      <c r="AB549" s="165"/>
      <c r="AC549" s="406"/>
      <c r="AD549" s="406"/>
      <c r="AE549" s="406"/>
      <c r="AF549" s="406"/>
      <c r="AG549" s="32"/>
      <c r="AH549" s="21"/>
      <c r="AI549" s="21"/>
    </row>
    <row r="550" spans="1:59" s="30" customFormat="1" ht="72.75" customHeight="1">
      <c r="A550" s="151" t="s">
        <v>2749</v>
      </c>
      <c r="B550" s="154" t="s">
        <v>23</v>
      </c>
      <c r="C550" s="183" t="s">
        <v>2242</v>
      </c>
      <c r="D550" s="93" t="s">
        <v>2243</v>
      </c>
      <c r="E550" s="184" t="s">
        <v>2244</v>
      </c>
      <c r="F550" s="185" t="s">
        <v>1249</v>
      </c>
      <c r="G550" s="186" t="s">
        <v>24</v>
      </c>
      <c r="H550" s="143">
        <v>0</v>
      </c>
      <c r="I550" s="144">
        <v>470000000</v>
      </c>
      <c r="J550" s="145" t="s">
        <v>25</v>
      </c>
      <c r="K550" s="146" t="s">
        <v>622</v>
      </c>
      <c r="L550" s="149" t="s">
        <v>26</v>
      </c>
      <c r="M550" s="147" t="s">
        <v>27</v>
      </c>
      <c r="N550" s="146" t="s">
        <v>1606</v>
      </c>
      <c r="O550" s="148" t="s">
        <v>28</v>
      </c>
      <c r="P550" s="149">
        <v>796</v>
      </c>
      <c r="Q550" s="150" t="s">
        <v>29</v>
      </c>
      <c r="R550" s="150">
        <v>4</v>
      </c>
      <c r="S550" s="187">
        <v>5000</v>
      </c>
      <c r="T550" s="171">
        <f t="shared" si="57"/>
        <v>20000</v>
      </c>
      <c r="U550" s="172">
        <f t="shared" si="58"/>
        <v>22400.000000000004</v>
      </c>
      <c r="V550" s="172"/>
      <c r="W550" s="188" t="s">
        <v>265</v>
      </c>
      <c r="X550" s="135"/>
      <c r="Y550" s="189"/>
      <c r="Z550" s="190"/>
      <c r="AA550" s="21"/>
      <c r="AB550" s="165"/>
      <c r="AC550" s="406"/>
      <c r="AD550" s="406"/>
      <c r="AE550" s="406"/>
      <c r="AF550" s="406"/>
      <c r="AG550" s="32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</row>
    <row r="551" spans="1:59" s="40" customFormat="1" ht="69" customHeight="1">
      <c r="A551" s="90" t="s">
        <v>2750</v>
      </c>
      <c r="B551" s="91" t="s">
        <v>23</v>
      </c>
      <c r="C551" s="92" t="s">
        <v>1963</v>
      </c>
      <c r="D551" s="93" t="s">
        <v>1964</v>
      </c>
      <c r="E551" s="94" t="s">
        <v>1965</v>
      </c>
      <c r="F551" s="95" t="s">
        <v>1250</v>
      </c>
      <c r="G551" s="96" t="s">
        <v>24</v>
      </c>
      <c r="H551" s="90">
        <v>0</v>
      </c>
      <c r="I551" s="97">
        <v>470000000</v>
      </c>
      <c r="J551" s="98" t="s">
        <v>25</v>
      </c>
      <c r="K551" s="91" t="s">
        <v>621</v>
      </c>
      <c r="L551" s="69" t="s">
        <v>26</v>
      </c>
      <c r="M551" s="99" t="s">
        <v>27</v>
      </c>
      <c r="N551" s="91" t="s">
        <v>1606</v>
      </c>
      <c r="O551" s="100" t="s">
        <v>28</v>
      </c>
      <c r="P551" s="69" t="s">
        <v>666</v>
      </c>
      <c r="Q551" s="101" t="s">
        <v>1055</v>
      </c>
      <c r="R551" s="101" t="s">
        <v>3150</v>
      </c>
      <c r="S551" s="102">
        <v>18700</v>
      </c>
      <c r="T551" s="103">
        <f t="shared" si="57"/>
        <v>0</v>
      </c>
      <c r="U551" s="104">
        <f t="shared" si="58"/>
        <v>0</v>
      </c>
      <c r="V551" s="104"/>
      <c r="W551" s="188" t="s">
        <v>265</v>
      </c>
      <c r="X551" s="67"/>
      <c r="Y551" s="189"/>
      <c r="Z551" s="190"/>
      <c r="AA551" s="21"/>
      <c r="AB551" s="165"/>
      <c r="AC551" s="406"/>
      <c r="AD551" s="406"/>
      <c r="AE551" s="406"/>
      <c r="AF551" s="406"/>
      <c r="AG551" s="32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</row>
    <row r="552" spans="1:59" s="37" customFormat="1" ht="75" customHeight="1">
      <c r="A552" s="90" t="s">
        <v>3503</v>
      </c>
      <c r="B552" s="91" t="s">
        <v>23</v>
      </c>
      <c r="C552" s="92" t="s">
        <v>1963</v>
      </c>
      <c r="D552" s="93" t="s">
        <v>1964</v>
      </c>
      <c r="E552" s="94" t="s">
        <v>1965</v>
      </c>
      <c r="F552" s="95" t="s">
        <v>1250</v>
      </c>
      <c r="G552" s="96" t="s">
        <v>24</v>
      </c>
      <c r="H552" s="90">
        <v>0</v>
      </c>
      <c r="I552" s="97">
        <v>470000000</v>
      </c>
      <c r="J552" s="98" t="s">
        <v>25</v>
      </c>
      <c r="K552" s="91" t="s">
        <v>622</v>
      </c>
      <c r="L552" s="69" t="s">
        <v>26</v>
      </c>
      <c r="M552" s="99" t="s">
        <v>27</v>
      </c>
      <c r="N552" s="91" t="s">
        <v>1606</v>
      </c>
      <c r="O552" s="100" t="s">
        <v>28</v>
      </c>
      <c r="P552" s="69" t="s">
        <v>666</v>
      </c>
      <c r="Q552" s="101" t="s">
        <v>1055</v>
      </c>
      <c r="R552" s="101" t="s">
        <v>3150</v>
      </c>
      <c r="S552" s="102">
        <v>18700</v>
      </c>
      <c r="T552" s="103">
        <f t="shared" si="57"/>
        <v>0</v>
      </c>
      <c r="U552" s="104">
        <f t="shared" si="58"/>
        <v>0</v>
      </c>
      <c r="V552" s="104"/>
      <c r="W552" s="194" t="s">
        <v>265</v>
      </c>
      <c r="X552" s="67" t="s">
        <v>3205</v>
      </c>
      <c r="Y552" s="87"/>
      <c r="Z552" s="3"/>
      <c r="AA552" s="2"/>
      <c r="AB552" s="7"/>
      <c r="AC552" s="5"/>
      <c r="AD552" s="5"/>
      <c r="AE552" s="5"/>
      <c r="AF552" s="5"/>
      <c r="AG552" s="14"/>
      <c r="AH552" s="2"/>
      <c r="AI552" s="2"/>
      <c r="AJ552" s="3"/>
      <c r="AK552" s="7"/>
      <c r="AL552" s="3"/>
      <c r="AM552" s="2"/>
      <c r="AN552" s="4"/>
      <c r="AO552" s="3"/>
      <c r="AP552" s="4"/>
      <c r="AQ552" s="3"/>
      <c r="AR552" s="4"/>
      <c r="AS552" s="8"/>
      <c r="AT552" s="1"/>
      <c r="AU552" s="1"/>
      <c r="AY552" s="38"/>
      <c r="AZ552" s="38"/>
      <c r="BA552" s="38"/>
      <c r="BB552" s="38"/>
    </row>
    <row r="553" spans="1:59" s="10" customFormat="1" ht="75" customHeight="1">
      <c r="A553" s="90" t="s">
        <v>3859</v>
      </c>
      <c r="B553" s="91" t="s">
        <v>23</v>
      </c>
      <c r="C553" s="92" t="s">
        <v>1963</v>
      </c>
      <c r="D553" s="93" t="s">
        <v>1964</v>
      </c>
      <c r="E553" s="94" t="s">
        <v>1965</v>
      </c>
      <c r="F553" s="95" t="s">
        <v>1250</v>
      </c>
      <c r="G553" s="96" t="s">
        <v>24</v>
      </c>
      <c r="H553" s="90">
        <v>0</v>
      </c>
      <c r="I553" s="97">
        <v>470000000</v>
      </c>
      <c r="J553" s="98" t="s">
        <v>25</v>
      </c>
      <c r="K553" s="91" t="s">
        <v>622</v>
      </c>
      <c r="L553" s="69" t="s">
        <v>26</v>
      </c>
      <c r="M553" s="99" t="s">
        <v>27</v>
      </c>
      <c r="N553" s="91" t="s">
        <v>1606</v>
      </c>
      <c r="O553" s="100" t="s">
        <v>28</v>
      </c>
      <c r="P553" s="69" t="s">
        <v>666</v>
      </c>
      <c r="Q553" s="101" t="s">
        <v>1055</v>
      </c>
      <c r="R553" s="101">
        <v>10</v>
      </c>
      <c r="S553" s="102">
        <v>16040</v>
      </c>
      <c r="T553" s="103">
        <f t="shared" si="57"/>
        <v>160400</v>
      </c>
      <c r="U553" s="104">
        <f t="shared" si="58"/>
        <v>179648.00000000003</v>
      </c>
      <c r="V553" s="104"/>
      <c r="W553" s="194" t="s">
        <v>265</v>
      </c>
      <c r="X553" s="67" t="s">
        <v>4262</v>
      </c>
      <c r="Y553" s="347"/>
      <c r="Z553" s="446"/>
      <c r="AA553" s="429"/>
      <c r="AB553" s="431"/>
      <c r="AC553" s="449"/>
      <c r="AD553" s="449"/>
      <c r="AE553" s="449"/>
      <c r="AF553" s="449"/>
      <c r="AG553" s="197"/>
      <c r="AH553" s="429"/>
      <c r="AI553" s="429"/>
      <c r="AJ553" s="430"/>
      <c r="AK553" s="180"/>
      <c r="AL553" s="180"/>
      <c r="AM553" s="180"/>
      <c r="AN553" s="429"/>
      <c r="AO553" s="3"/>
      <c r="AP553" s="4"/>
      <c r="AQ553" s="3"/>
      <c r="AR553" s="4"/>
      <c r="AS553" s="8"/>
      <c r="AT553" s="1"/>
      <c r="AU553" s="1"/>
      <c r="AY553" s="127"/>
      <c r="AZ553" s="127"/>
      <c r="BA553" s="127"/>
      <c r="BB553" s="127"/>
    </row>
    <row r="554" spans="1:59" s="330" customFormat="1" ht="72.75" customHeight="1">
      <c r="A554" s="90" t="s">
        <v>2751</v>
      </c>
      <c r="B554" s="91" t="s">
        <v>23</v>
      </c>
      <c r="C554" s="92" t="s">
        <v>1657</v>
      </c>
      <c r="D554" s="93" t="s">
        <v>1655</v>
      </c>
      <c r="E554" s="94" t="s">
        <v>1656</v>
      </c>
      <c r="F554" s="95" t="s">
        <v>1251</v>
      </c>
      <c r="G554" s="96" t="s">
        <v>24</v>
      </c>
      <c r="H554" s="90">
        <v>0</v>
      </c>
      <c r="I554" s="97">
        <v>470000000</v>
      </c>
      <c r="J554" s="98" t="s">
        <v>25</v>
      </c>
      <c r="K554" s="91" t="s">
        <v>622</v>
      </c>
      <c r="L554" s="69" t="s">
        <v>26</v>
      </c>
      <c r="M554" s="99" t="s">
        <v>27</v>
      </c>
      <c r="N554" s="91" t="s">
        <v>1606</v>
      </c>
      <c r="O554" s="100" t="s">
        <v>28</v>
      </c>
      <c r="P554" s="69">
        <v>796</v>
      </c>
      <c r="Q554" s="101" t="s">
        <v>29</v>
      </c>
      <c r="R554" s="101">
        <v>3</v>
      </c>
      <c r="S554" s="102">
        <v>2860</v>
      </c>
      <c r="T554" s="103">
        <f t="shared" si="57"/>
        <v>8580</v>
      </c>
      <c r="U554" s="104">
        <f t="shared" si="58"/>
        <v>9609.6</v>
      </c>
      <c r="V554" s="104"/>
      <c r="W554" s="194" t="s">
        <v>265</v>
      </c>
      <c r="X554" s="67"/>
      <c r="Y554" s="347"/>
      <c r="Z554" s="82"/>
      <c r="AA554" s="429"/>
      <c r="AB554" s="431"/>
      <c r="AC554" s="449"/>
      <c r="AD554" s="449"/>
      <c r="AE554" s="449"/>
      <c r="AF554" s="449"/>
      <c r="AG554" s="179"/>
      <c r="AH554" s="180"/>
      <c r="AI554" s="429"/>
      <c r="AJ554" s="430"/>
      <c r="AK554" s="429"/>
      <c r="AL554" s="430"/>
      <c r="AM554" s="429"/>
      <c r="AN554" s="429"/>
      <c r="AO554" s="180"/>
      <c r="AP554" s="180"/>
      <c r="AQ554" s="180"/>
      <c r="AR554" s="180"/>
      <c r="AS554" s="180"/>
      <c r="AT554" s="180"/>
      <c r="AU554" s="180"/>
      <c r="AV554" s="329"/>
      <c r="AW554" s="329"/>
      <c r="AX554" s="329"/>
      <c r="AY554" s="329"/>
      <c r="AZ554" s="329"/>
      <c r="BA554" s="329"/>
      <c r="BB554" s="329"/>
      <c r="BC554" s="329"/>
      <c r="BD554" s="329"/>
      <c r="BE554" s="329"/>
      <c r="BF554" s="329"/>
      <c r="BG554" s="329"/>
    </row>
    <row r="555" spans="1:59" s="40" customFormat="1" ht="89.25" customHeight="1">
      <c r="A555" s="90" t="s">
        <v>2752</v>
      </c>
      <c r="B555" s="91" t="s">
        <v>23</v>
      </c>
      <c r="C555" s="92" t="s">
        <v>1963</v>
      </c>
      <c r="D555" s="93" t="s">
        <v>1964</v>
      </c>
      <c r="E555" s="94" t="s">
        <v>1965</v>
      </c>
      <c r="F555" s="95" t="s">
        <v>1252</v>
      </c>
      <c r="G555" s="96" t="s">
        <v>24</v>
      </c>
      <c r="H555" s="90">
        <v>0</v>
      </c>
      <c r="I555" s="97">
        <v>470000000</v>
      </c>
      <c r="J555" s="98" t="s">
        <v>25</v>
      </c>
      <c r="K555" s="91" t="s">
        <v>621</v>
      </c>
      <c r="L555" s="69" t="s">
        <v>26</v>
      </c>
      <c r="M555" s="99" t="s">
        <v>27</v>
      </c>
      <c r="N555" s="91" t="s">
        <v>1606</v>
      </c>
      <c r="O555" s="100" t="s">
        <v>28</v>
      </c>
      <c r="P555" s="69" t="s">
        <v>666</v>
      </c>
      <c r="Q555" s="101" t="s">
        <v>1055</v>
      </c>
      <c r="R555" s="101" t="s">
        <v>3150</v>
      </c>
      <c r="S555" s="102">
        <v>14800</v>
      </c>
      <c r="T555" s="103">
        <f t="shared" si="57"/>
        <v>0</v>
      </c>
      <c r="U555" s="104">
        <f t="shared" si="58"/>
        <v>0</v>
      </c>
      <c r="V555" s="104"/>
      <c r="W555" s="188" t="s">
        <v>265</v>
      </c>
      <c r="X555" s="67"/>
      <c r="Y555" s="189"/>
      <c r="Z555" s="190"/>
      <c r="AA555" s="21"/>
      <c r="AB555" s="165"/>
      <c r="AC555" s="406"/>
      <c r="AD555" s="406"/>
      <c r="AE555" s="406"/>
      <c r="AF555" s="406"/>
      <c r="AG555" s="32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</row>
    <row r="556" spans="1:59" s="37" customFormat="1" ht="75" customHeight="1">
      <c r="A556" s="90" t="s">
        <v>3502</v>
      </c>
      <c r="B556" s="91" t="s">
        <v>23</v>
      </c>
      <c r="C556" s="92" t="s">
        <v>1963</v>
      </c>
      <c r="D556" s="93" t="s">
        <v>1964</v>
      </c>
      <c r="E556" s="94" t="s">
        <v>1965</v>
      </c>
      <c r="F556" s="95" t="s">
        <v>1252</v>
      </c>
      <c r="G556" s="96" t="s">
        <v>24</v>
      </c>
      <c r="H556" s="90">
        <v>0</v>
      </c>
      <c r="I556" s="97">
        <v>470000000</v>
      </c>
      <c r="J556" s="98" t="s">
        <v>25</v>
      </c>
      <c r="K556" s="91" t="s">
        <v>622</v>
      </c>
      <c r="L556" s="69" t="s">
        <v>26</v>
      </c>
      <c r="M556" s="99" t="s">
        <v>27</v>
      </c>
      <c r="N556" s="91" t="s">
        <v>1606</v>
      </c>
      <c r="O556" s="100" t="s">
        <v>28</v>
      </c>
      <c r="P556" s="69" t="s">
        <v>666</v>
      </c>
      <c r="Q556" s="101" t="s">
        <v>1055</v>
      </c>
      <c r="R556" s="101" t="s">
        <v>3150</v>
      </c>
      <c r="S556" s="102">
        <v>14800</v>
      </c>
      <c r="T556" s="103">
        <f t="shared" si="57"/>
        <v>0</v>
      </c>
      <c r="U556" s="104">
        <f t="shared" si="58"/>
        <v>0</v>
      </c>
      <c r="V556" s="104"/>
      <c r="W556" s="194" t="s">
        <v>265</v>
      </c>
      <c r="X556" s="67" t="s">
        <v>3205</v>
      </c>
      <c r="Y556" s="87"/>
      <c r="Z556" s="3"/>
      <c r="AA556" s="2"/>
      <c r="AB556" s="7"/>
      <c r="AC556" s="5"/>
      <c r="AD556" s="5"/>
      <c r="AE556" s="5"/>
      <c r="AF556" s="5"/>
      <c r="AG556" s="14"/>
      <c r="AH556" s="2"/>
      <c r="AI556" s="2"/>
      <c r="AJ556" s="3"/>
      <c r="AK556" s="7"/>
      <c r="AL556" s="3"/>
      <c r="AM556" s="2"/>
      <c r="AN556" s="4"/>
      <c r="AO556" s="3"/>
      <c r="AP556" s="4"/>
      <c r="AQ556" s="3"/>
      <c r="AR556" s="4"/>
      <c r="AS556" s="8"/>
      <c r="AT556" s="1"/>
      <c r="AU556" s="1"/>
      <c r="AY556" s="38"/>
      <c r="AZ556" s="38"/>
      <c r="BA556" s="38"/>
      <c r="BB556" s="38"/>
    </row>
    <row r="557" spans="1:59" s="10" customFormat="1" ht="75" customHeight="1">
      <c r="A557" s="90" t="s">
        <v>3860</v>
      </c>
      <c r="B557" s="91" t="s">
        <v>23</v>
      </c>
      <c r="C557" s="92" t="s">
        <v>1963</v>
      </c>
      <c r="D557" s="93" t="s">
        <v>1964</v>
      </c>
      <c r="E557" s="94" t="s">
        <v>1965</v>
      </c>
      <c r="F557" s="95" t="s">
        <v>1252</v>
      </c>
      <c r="G557" s="96" t="s">
        <v>24</v>
      </c>
      <c r="H557" s="90">
        <v>0</v>
      </c>
      <c r="I557" s="97">
        <v>470000000</v>
      </c>
      <c r="J557" s="98" t="s">
        <v>25</v>
      </c>
      <c r="K557" s="91" t="s">
        <v>622</v>
      </c>
      <c r="L557" s="69" t="s">
        <v>26</v>
      </c>
      <c r="M557" s="99" t="s">
        <v>27</v>
      </c>
      <c r="N557" s="91" t="s">
        <v>1606</v>
      </c>
      <c r="O557" s="100" t="s">
        <v>28</v>
      </c>
      <c r="P557" s="69" t="s">
        <v>666</v>
      </c>
      <c r="Q557" s="101" t="s">
        <v>1055</v>
      </c>
      <c r="R557" s="101">
        <v>10</v>
      </c>
      <c r="S557" s="102">
        <v>12285.62</v>
      </c>
      <c r="T557" s="103">
        <f t="shared" si="57"/>
        <v>122856.20000000001</v>
      </c>
      <c r="U557" s="104">
        <f t="shared" si="58"/>
        <v>137598.94400000002</v>
      </c>
      <c r="V557" s="104"/>
      <c r="W557" s="194" t="s">
        <v>265</v>
      </c>
      <c r="X557" s="67" t="s">
        <v>4262</v>
      </c>
      <c r="Y557" s="347"/>
      <c r="Z557" s="446"/>
      <c r="AA557" s="429"/>
      <c r="AB557" s="431"/>
      <c r="AC557" s="449"/>
      <c r="AD557" s="449"/>
      <c r="AE557" s="449"/>
      <c r="AF557" s="449"/>
      <c r="AG557" s="197"/>
      <c r="AH557" s="429"/>
      <c r="AI557" s="429"/>
      <c r="AJ557" s="430"/>
      <c r="AK557" s="180"/>
      <c r="AL557" s="180"/>
      <c r="AM557" s="180"/>
      <c r="AN557" s="429"/>
      <c r="AO557" s="3"/>
      <c r="AP557" s="4"/>
      <c r="AQ557" s="3"/>
      <c r="AR557" s="4"/>
      <c r="AS557" s="8"/>
      <c r="AT557" s="1"/>
      <c r="AU557" s="1"/>
      <c r="AY557" s="127"/>
      <c r="AZ557" s="127"/>
      <c r="BA557" s="127"/>
      <c r="BB557" s="127"/>
    </row>
    <row r="558" spans="1:59" s="30" customFormat="1" ht="99.75" customHeight="1">
      <c r="A558" s="90" t="s">
        <v>2753</v>
      </c>
      <c r="B558" s="91" t="s">
        <v>23</v>
      </c>
      <c r="C558" s="92" t="s">
        <v>1654</v>
      </c>
      <c r="D558" s="93" t="s">
        <v>1652</v>
      </c>
      <c r="E558" s="94" t="s">
        <v>1653</v>
      </c>
      <c r="F558" s="95" t="s">
        <v>1253</v>
      </c>
      <c r="G558" s="96" t="s">
        <v>24</v>
      </c>
      <c r="H558" s="90">
        <v>0</v>
      </c>
      <c r="I558" s="97">
        <v>470000000</v>
      </c>
      <c r="J558" s="98" t="s">
        <v>25</v>
      </c>
      <c r="K558" s="91" t="s">
        <v>292</v>
      </c>
      <c r="L558" s="69" t="s">
        <v>26</v>
      </c>
      <c r="M558" s="99" t="s">
        <v>27</v>
      </c>
      <c r="N558" s="91" t="s">
        <v>1606</v>
      </c>
      <c r="O558" s="100" t="s">
        <v>28</v>
      </c>
      <c r="P558" s="69">
        <v>796</v>
      </c>
      <c r="Q558" s="101" t="s">
        <v>29</v>
      </c>
      <c r="R558" s="101" t="s">
        <v>3150</v>
      </c>
      <c r="S558" s="102">
        <v>17800</v>
      </c>
      <c r="T558" s="103">
        <f t="shared" si="57"/>
        <v>0</v>
      </c>
      <c r="U558" s="104">
        <f t="shared" si="58"/>
        <v>0</v>
      </c>
      <c r="V558" s="104"/>
      <c r="W558" s="194" t="s">
        <v>265</v>
      </c>
      <c r="X558" s="67"/>
      <c r="Y558" s="347"/>
      <c r="Z558" s="82"/>
      <c r="AA558" s="21"/>
      <c r="AB558" s="165"/>
      <c r="AC558" s="406"/>
      <c r="AD558" s="406"/>
      <c r="AE558" s="406"/>
      <c r="AF558" s="406"/>
      <c r="AG558" s="32"/>
      <c r="AH558" s="21"/>
      <c r="AI558" s="21"/>
    </row>
    <row r="559" spans="1:59" s="30" customFormat="1" ht="71.25" customHeight="1">
      <c r="A559" s="90" t="s">
        <v>2754</v>
      </c>
      <c r="B559" s="91" t="s">
        <v>23</v>
      </c>
      <c r="C559" s="92" t="s">
        <v>1654</v>
      </c>
      <c r="D559" s="93" t="s">
        <v>1652</v>
      </c>
      <c r="E559" s="94" t="s">
        <v>1653</v>
      </c>
      <c r="F559" s="95" t="s">
        <v>1254</v>
      </c>
      <c r="G559" s="96" t="s">
        <v>24</v>
      </c>
      <c r="H559" s="90">
        <v>0</v>
      </c>
      <c r="I559" s="97">
        <v>470000000</v>
      </c>
      <c r="J559" s="98" t="s">
        <v>25</v>
      </c>
      <c r="K559" s="91" t="s">
        <v>292</v>
      </c>
      <c r="L559" s="69" t="s">
        <v>26</v>
      </c>
      <c r="M559" s="99" t="s">
        <v>27</v>
      </c>
      <c r="N559" s="91" t="s">
        <v>1606</v>
      </c>
      <c r="O559" s="100" t="s">
        <v>28</v>
      </c>
      <c r="P559" s="69">
        <v>796</v>
      </c>
      <c r="Q559" s="101" t="s">
        <v>29</v>
      </c>
      <c r="R559" s="101" t="s">
        <v>3150</v>
      </c>
      <c r="S559" s="102">
        <v>19080</v>
      </c>
      <c r="T559" s="103">
        <f t="shared" si="57"/>
        <v>0</v>
      </c>
      <c r="U559" s="104">
        <f t="shared" si="58"/>
        <v>0</v>
      </c>
      <c r="V559" s="104"/>
      <c r="W559" s="194" t="s">
        <v>265</v>
      </c>
      <c r="X559" s="67"/>
      <c r="Y559" s="347"/>
      <c r="Z559" s="82"/>
      <c r="AA559" s="21"/>
      <c r="AB559" s="165"/>
      <c r="AC559" s="406"/>
      <c r="AD559" s="406"/>
      <c r="AE559" s="406"/>
      <c r="AF559" s="406"/>
      <c r="AG559" s="32"/>
      <c r="AH559" s="21"/>
      <c r="AI559" s="21"/>
    </row>
    <row r="560" spans="1:59" s="30" customFormat="1" ht="98.25" customHeight="1">
      <c r="A560" s="90" t="s">
        <v>2755</v>
      </c>
      <c r="B560" s="91" t="s">
        <v>23</v>
      </c>
      <c r="C560" s="92" t="s">
        <v>1650</v>
      </c>
      <c r="D560" s="93" t="s">
        <v>41</v>
      </c>
      <c r="E560" s="94" t="s">
        <v>1651</v>
      </c>
      <c r="F560" s="95" t="s">
        <v>1255</v>
      </c>
      <c r="G560" s="96" t="s">
        <v>24</v>
      </c>
      <c r="H560" s="90">
        <v>0</v>
      </c>
      <c r="I560" s="97">
        <v>470000000</v>
      </c>
      <c r="J560" s="98" t="s">
        <v>25</v>
      </c>
      <c r="K560" s="91" t="s">
        <v>292</v>
      </c>
      <c r="L560" s="69" t="s">
        <v>26</v>
      </c>
      <c r="M560" s="99" t="s">
        <v>27</v>
      </c>
      <c r="N560" s="91" t="s">
        <v>1606</v>
      </c>
      <c r="O560" s="100" t="s">
        <v>28</v>
      </c>
      <c r="P560" s="69">
        <v>796</v>
      </c>
      <c r="Q560" s="101" t="s">
        <v>29</v>
      </c>
      <c r="R560" s="101" t="s">
        <v>3150</v>
      </c>
      <c r="S560" s="102">
        <v>11120</v>
      </c>
      <c r="T560" s="103">
        <f t="shared" si="57"/>
        <v>0</v>
      </c>
      <c r="U560" s="104">
        <f t="shared" si="58"/>
        <v>0</v>
      </c>
      <c r="V560" s="104"/>
      <c r="W560" s="194" t="s">
        <v>265</v>
      </c>
      <c r="X560" s="67"/>
      <c r="Y560" s="347"/>
      <c r="Z560" s="82"/>
      <c r="AA560" s="21"/>
      <c r="AB560" s="165"/>
      <c r="AC560" s="406"/>
      <c r="AD560" s="406"/>
      <c r="AE560" s="406"/>
      <c r="AF560" s="406"/>
      <c r="AG560" s="32"/>
      <c r="AH560" s="21"/>
      <c r="AI560" s="21"/>
    </row>
    <row r="561" spans="1:59" s="330" customFormat="1" ht="79.5" customHeight="1">
      <c r="A561" s="90" t="s">
        <v>2756</v>
      </c>
      <c r="B561" s="91" t="s">
        <v>23</v>
      </c>
      <c r="C561" s="92" t="s">
        <v>1296</v>
      </c>
      <c r="D561" s="93" t="s">
        <v>1294</v>
      </c>
      <c r="E561" s="94" t="s">
        <v>1295</v>
      </c>
      <c r="F561" s="95" t="s">
        <v>1256</v>
      </c>
      <c r="G561" s="96" t="s">
        <v>24</v>
      </c>
      <c r="H561" s="90">
        <v>0</v>
      </c>
      <c r="I561" s="97">
        <v>470000000</v>
      </c>
      <c r="J561" s="98" t="s">
        <v>25</v>
      </c>
      <c r="K561" s="91" t="s">
        <v>622</v>
      </c>
      <c r="L561" s="69" t="s">
        <v>26</v>
      </c>
      <c r="M561" s="99" t="s">
        <v>27</v>
      </c>
      <c r="N561" s="91" t="s">
        <v>1606</v>
      </c>
      <c r="O561" s="100" t="s">
        <v>28</v>
      </c>
      <c r="P561" s="69">
        <v>796</v>
      </c>
      <c r="Q561" s="101" t="s">
        <v>29</v>
      </c>
      <c r="R561" s="101">
        <v>5</v>
      </c>
      <c r="S561" s="102">
        <v>80</v>
      </c>
      <c r="T561" s="103">
        <f t="shared" si="57"/>
        <v>400</v>
      </c>
      <c r="U561" s="104">
        <f t="shared" si="58"/>
        <v>448.00000000000006</v>
      </c>
      <c r="V561" s="104"/>
      <c r="W561" s="194" t="s">
        <v>265</v>
      </c>
      <c r="X561" s="67"/>
      <c r="Y561" s="347"/>
      <c r="Z561" s="82"/>
      <c r="AA561" s="429"/>
      <c r="AB561" s="431"/>
      <c r="AC561" s="449"/>
      <c r="AD561" s="449"/>
      <c r="AE561" s="449"/>
      <c r="AF561" s="449"/>
      <c r="AG561" s="179"/>
      <c r="AH561" s="180"/>
      <c r="AI561" s="429"/>
      <c r="AJ561" s="430"/>
      <c r="AK561" s="429"/>
      <c r="AL561" s="430"/>
      <c r="AM561" s="429"/>
      <c r="AN561" s="429"/>
      <c r="AO561" s="180"/>
      <c r="AP561" s="180"/>
      <c r="AQ561" s="180"/>
      <c r="AR561" s="180"/>
      <c r="AS561" s="180"/>
      <c r="AT561" s="180"/>
      <c r="AU561" s="180"/>
      <c r="AV561" s="329"/>
      <c r="AW561" s="329"/>
      <c r="AX561" s="329"/>
      <c r="AY561" s="329"/>
      <c r="AZ561" s="329"/>
      <c r="BA561" s="329"/>
      <c r="BB561" s="329"/>
      <c r="BC561" s="329"/>
      <c r="BD561" s="329"/>
      <c r="BE561" s="329"/>
      <c r="BF561" s="329"/>
      <c r="BG561" s="329"/>
    </row>
    <row r="562" spans="1:59" s="30" customFormat="1" ht="70.5" customHeight="1">
      <c r="A562" s="90" t="s">
        <v>2757</v>
      </c>
      <c r="B562" s="91" t="s">
        <v>23</v>
      </c>
      <c r="C562" s="92" t="s">
        <v>1614</v>
      </c>
      <c r="D562" s="93" t="s">
        <v>1278</v>
      </c>
      <c r="E562" s="94" t="s">
        <v>1615</v>
      </c>
      <c r="F562" s="95" t="s">
        <v>1257</v>
      </c>
      <c r="G562" s="96" t="s">
        <v>24</v>
      </c>
      <c r="H562" s="90">
        <v>0</v>
      </c>
      <c r="I562" s="97">
        <v>470000000</v>
      </c>
      <c r="J562" s="98" t="s">
        <v>25</v>
      </c>
      <c r="K562" s="91" t="s">
        <v>622</v>
      </c>
      <c r="L562" s="69" t="s">
        <v>26</v>
      </c>
      <c r="M562" s="99" t="s">
        <v>27</v>
      </c>
      <c r="N562" s="91" t="s">
        <v>1606</v>
      </c>
      <c r="O562" s="100" t="s">
        <v>28</v>
      </c>
      <c r="P562" s="69">
        <v>796</v>
      </c>
      <c r="Q562" s="101" t="s">
        <v>29</v>
      </c>
      <c r="R562" s="101" t="s">
        <v>3150</v>
      </c>
      <c r="S562" s="102">
        <v>180</v>
      </c>
      <c r="T562" s="103">
        <f t="shared" si="57"/>
        <v>0</v>
      </c>
      <c r="U562" s="104">
        <f t="shared" si="58"/>
        <v>0</v>
      </c>
      <c r="V562" s="104"/>
      <c r="W562" s="194" t="s">
        <v>265</v>
      </c>
      <c r="X562" s="67"/>
      <c r="Y562" s="347"/>
      <c r="Z562" s="82"/>
      <c r="AA562" s="21"/>
      <c r="AB562" s="165"/>
      <c r="AC562" s="406"/>
      <c r="AD562" s="406"/>
      <c r="AE562" s="406"/>
      <c r="AF562" s="406"/>
      <c r="AG562" s="32"/>
      <c r="AH562" s="21"/>
      <c r="AI562" s="21"/>
    </row>
    <row r="563" spans="1:59" s="30" customFormat="1" ht="86.25" customHeight="1">
      <c r="A563" s="90" t="s">
        <v>2758</v>
      </c>
      <c r="B563" s="91" t="s">
        <v>23</v>
      </c>
      <c r="C563" s="92" t="s">
        <v>2245</v>
      </c>
      <c r="D563" s="93" t="s">
        <v>1278</v>
      </c>
      <c r="E563" s="94" t="s">
        <v>2246</v>
      </c>
      <c r="F563" s="95" t="s">
        <v>1258</v>
      </c>
      <c r="G563" s="96" t="s">
        <v>24</v>
      </c>
      <c r="H563" s="90">
        <v>0</v>
      </c>
      <c r="I563" s="97">
        <v>470000000</v>
      </c>
      <c r="J563" s="98" t="s">
        <v>25</v>
      </c>
      <c r="K563" s="91" t="s">
        <v>622</v>
      </c>
      <c r="L563" s="69" t="s">
        <v>26</v>
      </c>
      <c r="M563" s="99" t="s">
        <v>27</v>
      </c>
      <c r="N563" s="91" t="s">
        <v>1606</v>
      </c>
      <c r="O563" s="100" t="s">
        <v>28</v>
      </c>
      <c r="P563" s="69">
        <v>796</v>
      </c>
      <c r="Q563" s="101" t="s">
        <v>29</v>
      </c>
      <c r="R563" s="101" t="s">
        <v>3150</v>
      </c>
      <c r="S563" s="102">
        <v>940</v>
      </c>
      <c r="T563" s="103">
        <f t="shared" si="57"/>
        <v>0</v>
      </c>
      <c r="U563" s="104">
        <f t="shared" si="58"/>
        <v>0</v>
      </c>
      <c r="V563" s="104"/>
      <c r="W563" s="194" t="s">
        <v>265</v>
      </c>
      <c r="X563" s="67"/>
      <c r="Y563" s="347"/>
      <c r="Z563" s="82"/>
      <c r="AA563" s="21"/>
      <c r="AB563" s="165"/>
      <c r="AC563" s="406"/>
      <c r="AD563" s="406"/>
      <c r="AE563" s="406"/>
      <c r="AF563" s="406"/>
      <c r="AG563" s="32"/>
      <c r="AH563" s="21"/>
      <c r="AI563" s="21"/>
    </row>
    <row r="564" spans="1:59" s="30" customFormat="1" ht="81.75" customHeight="1">
      <c r="A564" s="90" t="s">
        <v>2759</v>
      </c>
      <c r="B564" s="91" t="s">
        <v>23</v>
      </c>
      <c r="C564" s="92" t="s">
        <v>1614</v>
      </c>
      <c r="D564" s="93" t="s">
        <v>1278</v>
      </c>
      <c r="E564" s="94" t="s">
        <v>1615</v>
      </c>
      <c r="F564" s="95" t="s">
        <v>1259</v>
      </c>
      <c r="G564" s="96" t="s">
        <v>24</v>
      </c>
      <c r="H564" s="90">
        <v>0</v>
      </c>
      <c r="I564" s="97">
        <v>470000000</v>
      </c>
      <c r="J564" s="98" t="s">
        <v>25</v>
      </c>
      <c r="K564" s="91" t="s">
        <v>622</v>
      </c>
      <c r="L564" s="69" t="s">
        <v>26</v>
      </c>
      <c r="M564" s="99" t="s">
        <v>27</v>
      </c>
      <c r="N564" s="91" t="s">
        <v>1606</v>
      </c>
      <c r="O564" s="100" t="s">
        <v>28</v>
      </c>
      <c r="P564" s="69">
        <v>796</v>
      </c>
      <c r="Q564" s="101" t="s">
        <v>29</v>
      </c>
      <c r="R564" s="101" t="s">
        <v>3150</v>
      </c>
      <c r="S564" s="102">
        <v>180</v>
      </c>
      <c r="T564" s="103">
        <f t="shared" si="57"/>
        <v>0</v>
      </c>
      <c r="U564" s="104">
        <f t="shared" si="58"/>
        <v>0</v>
      </c>
      <c r="V564" s="104"/>
      <c r="W564" s="194" t="s">
        <v>265</v>
      </c>
      <c r="X564" s="67"/>
      <c r="Y564" s="347"/>
      <c r="Z564" s="82"/>
      <c r="AA564" s="21"/>
      <c r="AB564" s="165"/>
      <c r="AC564" s="406"/>
      <c r="AD564" s="406"/>
      <c r="AE564" s="406"/>
      <c r="AF564" s="406"/>
      <c r="AG564" s="32"/>
      <c r="AH564" s="21"/>
      <c r="AI564" s="21"/>
    </row>
    <row r="565" spans="1:59" s="30" customFormat="1" ht="90.75" customHeight="1">
      <c r="A565" s="90" t="s">
        <v>2760</v>
      </c>
      <c r="B565" s="91" t="s">
        <v>23</v>
      </c>
      <c r="C565" s="92" t="s">
        <v>1614</v>
      </c>
      <c r="D565" s="93" t="s">
        <v>1278</v>
      </c>
      <c r="E565" s="94" t="s">
        <v>1615</v>
      </c>
      <c r="F565" s="95" t="s">
        <v>1260</v>
      </c>
      <c r="G565" s="96" t="s">
        <v>24</v>
      </c>
      <c r="H565" s="90">
        <v>0</v>
      </c>
      <c r="I565" s="97">
        <v>470000000</v>
      </c>
      <c r="J565" s="98" t="s">
        <v>25</v>
      </c>
      <c r="K565" s="91" t="s">
        <v>622</v>
      </c>
      <c r="L565" s="69" t="s">
        <v>26</v>
      </c>
      <c r="M565" s="99" t="s">
        <v>27</v>
      </c>
      <c r="N565" s="91" t="s">
        <v>1606</v>
      </c>
      <c r="O565" s="100" t="s">
        <v>28</v>
      </c>
      <c r="P565" s="69">
        <v>796</v>
      </c>
      <c r="Q565" s="101" t="s">
        <v>29</v>
      </c>
      <c r="R565" s="101" t="s">
        <v>3150</v>
      </c>
      <c r="S565" s="102">
        <v>100</v>
      </c>
      <c r="T565" s="103">
        <f t="shared" si="57"/>
        <v>0</v>
      </c>
      <c r="U565" s="104">
        <f t="shared" si="58"/>
        <v>0</v>
      </c>
      <c r="V565" s="104"/>
      <c r="W565" s="194" t="s">
        <v>265</v>
      </c>
      <c r="X565" s="67"/>
      <c r="Y565" s="347"/>
      <c r="Z565" s="82"/>
      <c r="AA565" s="21"/>
      <c r="AB565" s="165"/>
      <c r="AC565" s="406"/>
      <c r="AD565" s="406"/>
      <c r="AE565" s="406"/>
      <c r="AF565" s="406"/>
      <c r="AG565" s="32"/>
      <c r="AH565" s="21"/>
      <c r="AI565" s="21"/>
    </row>
    <row r="566" spans="1:59" s="30" customFormat="1" ht="60" customHeight="1">
      <c r="A566" s="90" t="s">
        <v>2761</v>
      </c>
      <c r="B566" s="91" t="s">
        <v>23</v>
      </c>
      <c r="C566" s="92" t="s">
        <v>2247</v>
      </c>
      <c r="D566" s="93" t="s">
        <v>1278</v>
      </c>
      <c r="E566" s="94" t="s">
        <v>2248</v>
      </c>
      <c r="F566" s="95" t="s">
        <v>1261</v>
      </c>
      <c r="G566" s="96" t="s">
        <v>24</v>
      </c>
      <c r="H566" s="90">
        <v>0</v>
      </c>
      <c r="I566" s="97">
        <v>470000000</v>
      </c>
      <c r="J566" s="98" t="s">
        <v>25</v>
      </c>
      <c r="K566" s="91" t="s">
        <v>622</v>
      </c>
      <c r="L566" s="69" t="s">
        <v>26</v>
      </c>
      <c r="M566" s="99" t="s">
        <v>27</v>
      </c>
      <c r="N566" s="91" t="s">
        <v>1606</v>
      </c>
      <c r="O566" s="100" t="s">
        <v>28</v>
      </c>
      <c r="P566" s="69">
        <v>796</v>
      </c>
      <c r="Q566" s="101" t="s">
        <v>29</v>
      </c>
      <c r="R566" s="101" t="s">
        <v>3150</v>
      </c>
      <c r="S566" s="102">
        <v>100</v>
      </c>
      <c r="T566" s="103">
        <f t="shared" si="57"/>
        <v>0</v>
      </c>
      <c r="U566" s="104">
        <f t="shared" si="58"/>
        <v>0</v>
      </c>
      <c r="V566" s="104"/>
      <c r="W566" s="194" t="s">
        <v>265</v>
      </c>
      <c r="X566" s="67"/>
      <c r="Y566" s="347"/>
      <c r="Z566" s="82"/>
      <c r="AA566" s="21"/>
      <c r="AB566" s="165"/>
      <c r="AC566" s="406"/>
      <c r="AD566" s="406"/>
      <c r="AE566" s="406"/>
      <c r="AF566" s="406"/>
      <c r="AG566" s="32"/>
      <c r="AH566" s="21"/>
      <c r="AI566" s="21"/>
    </row>
    <row r="567" spans="1:59" s="30" customFormat="1" ht="127.5" customHeight="1">
      <c r="A567" s="90" t="s">
        <v>2762</v>
      </c>
      <c r="B567" s="91" t="s">
        <v>23</v>
      </c>
      <c r="C567" s="92" t="s">
        <v>1644</v>
      </c>
      <c r="D567" s="93" t="s">
        <v>1645</v>
      </c>
      <c r="E567" s="94" t="s">
        <v>1646</v>
      </c>
      <c r="F567" s="95" t="s">
        <v>1262</v>
      </c>
      <c r="G567" s="96" t="s">
        <v>24</v>
      </c>
      <c r="H567" s="90">
        <v>0</v>
      </c>
      <c r="I567" s="97">
        <v>470000000</v>
      </c>
      <c r="J567" s="98" t="s">
        <v>25</v>
      </c>
      <c r="K567" s="91" t="s">
        <v>622</v>
      </c>
      <c r="L567" s="69" t="s">
        <v>26</v>
      </c>
      <c r="M567" s="99" t="s">
        <v>27</v>
      </c>
      <c r="N567" s="91" t="s">
        <v>1606</v>
      </c>
      <c r="O567" s="100" t="s">
        <v>28</v>
      </c>
      <c r="P567" s="69">
        <v>704</v>
      </c>
      <c r="Q567" s="101" t="s">
        <v>1492</v>
      </c>
      <c r="R567" s="101" t="s">
        <v>3150</v>
      </c>
      <c r="S567" s="102">
        <v>11400</v>
      </c>
      <c r="T567" s="103">
        <f t="shared" si="57"/>
        <v>0</v>
      </c>
      <c r="U567" s="104">
        <f t="shared" si="58"/>
        <v>0</v>
      </c>
      <c r="V567" s="104"/>
      <c r="W567" s="194" t="s">
        <v>265</v>
      </c>
      <c r="X567" s="67"/>
      <c r="Y567" s="347"/>
      <c r="Z567" s="82"/>
      <c r="AA567" s="21"/>
      <c r="AB567" s="165"/>
      <c r="AC567" s="406"/>
      <c r="AD567" s="406"/>
      <c r="AE567" s="406"/>
      <c r="AF567" s="406"/>
      <c r="AG567" s="32"/>
      <c r="AH567" s="21"/>
      <c r="AI567" s="21"/>
    </row>
    <row r="568" spans="1:59" s="330" customFormat="1" ht="75" customHeight="1">
      <c r="A568" s="90" t="s">
        <v>2763</v>
      </c>
      <c r="B568" s="91" t="s">
        <v>23</v>
      </c>
      <c r="C568" s="92" t="s">
        <v>1632</v>
      </c>
      <c r="D568" s="93" t="s">
        <v>1612</v>
      </c>
      <c r="E568" s="94" t="s">
        <v>1633</v>
      </c>
      <c r="F568" s="95" t="s">
        <v>1263</v>
      </c>
      <c r="G568" s="96" t="s">
        <v>24</v>
      </c>
      <c r="H568" s="90">
        <v>0</v>
      </c>
      <c r="I568" s="97">
        <v>470000000</v>
      </c>
      <c r="J568" s="98" t="s">
        <v>25</v>
      </c>
      <c r="K568" s="91" t="s">
        <v>622</v>
      </c>
      <c r="L568" s="69" t="s">
        <v>26</v>
      </c>
      <c r="M568" s="99" t="s">
        <v>27</v>
      </c>
      <c r="N568" s="91" t="s">
        <v>1606</v>
      </c>
      <c r="O568" s="100" t="s">
        <v>28</v>
      </c>
      <c r="P568" s="69">
        <v>796</v>
      </c>
      <c r="Q568" s="101" t="s">
        <v>29</v>
      </c>
      <c r="R568" s="101">
        <v>20</v>
      </c>
      <c r="S568" s="102">
        <v>164</v>
      </c>
      <c r="T568" s="103">
        <f t="shared" ref="T568:T588" si="59">S568*R568</f>
        <v>3280</v>
      </c>
      <c r="U568" s="104">
        <f t="shared" ref="U568:U588" si="60">T568*1.12</f>
        <v>3673.6000000000004</v>
      </c>
      <c r="V568" s="104"/>
      <c r="W568" s="194" t="s">
        <v>265</v>
      </c>
      <c r="X568" s="67"/>
      <c r="Y568" s="347"/>
      <c r="Z568" s="82"/>
      <c r="AA568" s="405"/>
      <c r="AB568" s="431"/>
      <c r="AC568" s="449"/>
      <c r="AD568" s="449"/>
      <c r="AE568" s="449"/>
      <c r="AF568" s="449"/>
      <c r="AG568" s="179"/>
      <c r="AH568" s="180"/>
      <c r="AI568" s="429"/>
      <c r="AJ568" s="430"/>
      <c r="AK568" s="429"/>
      <c r="AL568" s="430"/>
      <c r="AM568" s="429"/>
      <c r="AN568" s="429"/>
      <c r="AO568" s="180"/>
      <c r="AP568" s="180"/>
      <c r="AQ568" s="180"/>
      <c r="AR568" s="180"/>
      <c r="AS568" s="180"/>
      <c r="AT568" s="180"/>
      <c r="AU568" s="180"/>
      <c r="AV568" s="329"/>
      <c r="AW568" s="329"/>
      <c r="AX568" s="329"/>
      <c r="AY568" s="329"/>
      <c r="AZ568" s="329"/>
      <c r="BA568" s="329"/>
      <c r="BB568" s="329"/>
      <c r="BC568" s="329"/>
      <c r="BD568" s="329"/>
      <c r="BE568" s="329"/>
      <c r="BF568" s="329"/>
      <c r="BG568" s="329"/>
    </row>
    <row r="569" spans="1:59" s="330" customFormat="1" ht="82.5" customHeight="1">
      <c r="A569" s="90" t="s">
        <v>2764</v>
      </c>
      <c r="B569" s="91" t="s">
        <v>23</v>
      </c>
      <c r="C569" s="92" t="s">
        <v>1636</v>
      </c>
      <c r="D569" s="93" t="s">
        <v>1612</v>
      </c>
      <c r="E569" s="94" t="s">
        <v>1637</v>
      </c>
      <c r="F569" s="95" t="s">
        <v>1264</v>
      </c>
      <c r="G569" s="96" t="s">
        <v>24</v>
      </c>
      <c r="H569" s="90">
        <v>0</v>
      </c>
      <c r="I569" s="97">
        <v>470000000</v>
      </c>
      <c r="J569" s="98" t="s">
        <v>25</v>
      </c>
      <c r="K569" s="91" t="s">
        <v>622</v>
      </c>
      <c r="L569" s="69" t="s">
        <v>26</v>
      </c>
      <c r="M569" s="99" t="s">
        <v>27</v>
      </c>
      <c r="N569" s="91" t="s">
        <v>1606</v>
      </c>
      <c r="O569" s="100" t="s">
        <v>28</v>
      </c>
      <c r="P569" s="69">
        <v>796</v>
      </c>
      <c r="Q569" s="101" t="s">
        <v>29</v>
      </c>
      <c r="R569" s="101">
        <v>300</v>
      </c>
      <c r="S569" s="102">
        <v>40</v>
      </c>
      <c r="T569" s="103">
        <f t="shared" si="59"/>
        <v>12000</v>
      </c>
      <c r="U569" s="104">
        <f t="shared" si="60"/>
        <v>13440.000000000002</v>
      </c>
      <c r="V569" s="104"/>
      <c r="W569" s="194" t="s">
        <v>265</v>
      </c>
      <c r="X569" s="67"/>
      <c r="Y569" s="347"/>
      <c r="Z569" s="82"/>
      <c r="AA569" s="405"/>
      <c r="AB569" s="431"/>
      <c r="AC569" s="449"/>
      <c r="AD569" s="449"/>
      <c r="AE569" s="449"/>
      <c r="AF569" s="449"/>
      <c r="AG569" s="179"/>
      <c r="AH569" s="180"/>
      <c r="AI569" s="429"/>
      <c r="AJ569" s="430"/>
      <c r="AK569" s="429"/>
      <c r="AL569" s="430"/>
      <c r="AM569" s="429"/>
      <c r="AN569" s="429"/>
      <c r="AO569" s="180"/>
      <c r="AP569" s="180"/>
      <c r="AQ569" s="180"/>
      <c r="AR569" s="180"/>
      <c r="AS569" s="180"/>
      <c r="AT569" s="180"/>
      <c r="AU569" s="180"/>
      <c r="AV569" s="329"/>
      <c r="AW569" s="329"/>
      <c r="AX569" s="329"/>
      <c r="AY569" s="329"/>
      <c r="AZ569" s="329"/>
      <c r="BA569" s="329"/>
      <c r="BB569" s="329"/>
      <c r="BC569" s="329"/>
      <c r="BD569" s="329"/>
      <c r="BE569" s="329"/>
      <c r="BF569" s="329"/>
      <c r="BG569" s="329"/>
    </row>
    <row r="570" spans="1:59" s="330" customFormat="1" ht="72.75" customHeight="1">
      <c r="A570" s="90" t="s">
        <v>2765</v>
      </c>
      <c r="B570" s="91" t="s">
        <v>23</v>
      </c>
      <c r="C570" s="92" t="s">
        <v>1634</v>
      </c>
      <c r="D570" s="93" t="s">
        <v>1612</v>
      </c>
      <c r="E570" s="94" t="s">
        <v>1635</v>
      </c>
      <c r="F570" s="95" t="s">
        <v>1265</v>
      </c>
      <c r="G570" s="96" t="s">
        <v>24</v>
      </c>
      <c r="H570" s="90">
        <v>0</v>
      </c>
      <c r="I570" s="97">
        <v>470000000</v>
      </c>
      <c r="J570" s="98" t="s">
        <v>25</v>
      </c>
      <c r="K570" s="91" t="s">
        <v>622</v>
      </c>
      <c r="L570" s="69" t="s">
        <v>26</v>
      </c>
      <c r="M570" s="99" t="s">
        <v>27</v>
      </c>
      <c r="N570" s="91" t="s">
        <v>1606</v>
      </c>
      <c r="O570" s="100" t="s">
        <v>28</v>
      </c>
      <c r="P570" s="69">
        <v>796</v>
      </c>
      <c r="Q570" s="101" t="s">
        <v>29</v>
      </c>
      <c r="R570" s="101">
        <v>100</v>
      </c>
      <c r="S570" s="102">
        <v>48</v>
      </c>
      <c r="T570" s="103">
        <f t="shared" si="59"/>
        <v>4800</v>
      </c>
      <c r="U570" s="104">
        <f t="shared" si="60"/>
        <v>5376.0000000000009</v>
      </c>
      <c r="V570" s="104"/>
      <c r="W570" s="194" t="s">
        <v>265</v>
      </c>
      <c r="X570" s="67"/>
      <c r="Y570" s="347"/>
      <c r="Z570" s="82"/>
      <c r="AA570" s="405"/>
      <c r="AB570" s="431"/>
      <c r="AC570" s="449"/>
      <c r="AD570" s="449"/>
      <c r="AE570" s="449"/>
      <c r="AF570" s="449"/>
      <c r="AG570" s="179"/>
      <c r="AH570" s="180"/>
      <c r="AI570" s="429"/>
      <c r="AJ570" s="430"/>
      <c r="AK570" s="429"/>
      <c r="AL570" s="430"/>
      <c r="AM570" s="429"/>
      <c r="AN570" s="429"/>
      <c r="AO570" s="180"/>
      <c r="AP570" s="180"/>
      <c r="AQ570" s="180"/>
      <c r="AR570" s="180"/>
      <c r="AS570" s="180"/>
      <c r="AT570" s="180"/>
      <c r="AU570" s="180"/>
      <c r="AV570" s="329"/>
      <c r="AW570" s="329"/>
      <c r="AX570" s="329"/>
      <c r="AY570" s="329"/>
      <c r="AZ570" s="329"/>
      <c r="BA570" s="329"/>
      <c r="BB570" s="329"/>
      <c r="BC570" s="329"/>
      <c r="BD570" s="329"/>
      <c r="BE570" s="329"/>
      <c r="BF570" s="329"/>
      <c r="BG570" s="329"/>
    </row>
    <row r="571" spans="1:59" s="330" customFormat="1" ht="68.25" customHeight="1">
      <c r="A571" s="90" t="s">
        <v>2766</v>
      </c>
      <c r="B571" s="91" t="s">
        <v>23</v>
      </c>
      <c r="C571" s="92" t="s">
        <v>1641</v>
      </c>
      <c r="D571" s="93" t="s">
        <v>1642</v>
      </c>
      <c r="E571" s="94" t="s">
        <v>1643</v>
      </c>
      <c r="F571" s="95" t="s">
        <v>1266</v>
      </c>
      <c r="G571" s="96" t="s">
        <v>24</v>
      </c>
      <c r="H571" s="90">
        <v>0</v>
      </c>
      <c r="I571" s="97">
        <v>470000000</v>
      </c>
      <c r="J571" s="98" t="s">
        <v>25</v>
      </c>
      <c r="K571" s="91" t="s">
        <v>622</v>
      </c>
      <c r="L571" s="69" t="s">
        <v>26</v>
      </c>
      <c r="M571" s="99" t="s">
        <v>27</v>
      </c>
      <c r="N571" s="91" t="s">
        <v>1606</v>
      </c>
      <c r="O571" s="100" t="s">
        <v>28</v>
      </c>
      <c r="P571" s="69">
        <v>796</v>
      </c>
      <c r="Q571" s="101" t="s">
        <v>29</v>
      </c>
      <c r="R571" s="101">
        <v>15</v>
      </c>
      <c r="S571" s="102">
        <v>300</v>
      </c>
      <c r="T571" s="103">
        <f t="shared" si="59"/>
        <v>4500</v>
      </c>
      <c r="U571" s="104">
        <f t="shared" si="60"/>
        <v>5040.0000000000009</v>
      </c>
      <c r="V571" s="104"/>
      <c r="W571" s="194" t="s">
        <v>265</v>
      </c>
      <c r="X571" s="67"/>
      <c r="Y571" s="347"/>
      <c r="Z571" s="82"/>
      <c r="AA571" s="405"/>
      <c r="AB571" s="431"/>
      <c r="AC571" s="449"/>
      <c r="AD571" s="449"/>
      <c r="AE571" s="449"/>
      <c r="AF571" s="449"/>
      <c r="AG571" s="179"/>
      <c r="AH571" s="180"/>
      <c r="AI571" s="429"/>
      <c r="AJ571" s="430"/>
      <c r="AK571" s="429"/>
      <c r="AL571" s="430"/>
      <c r="AM571" s="429"/>
      <c r="AN571" s="429"/>
      <c r="AO571" s="180"/>
      <c r="AP571" s="180"/>
      <c r="AQ571" s="180"/>
      <c r="AR571" s="180"/>
      <c r="AS571" s="180"/>
      <c r="AT571" s="180"/>
      <c r="AU571" s="180"/>
      <c r="AV571" s="329"/>
      <c r="AW571" s="329"/>
      <c r="AX571" s="329"/>
      <c r="AY571" s="329"/>
      <c r="AZ571" s="329"/>
      <c r="BA571" s="329"/>
      <c r="BB571" s="329"/>
      <c r="BC571" s="329"/>
      <c r="BD571" s="329"/>
      <c r="BE571" s="329"/>
      <c r="BF571" s="329"/>
      <c r="BG571" s="329"/>
    </row>
    <row r="572" spans="1:59" s="30" customFormat="1" ht="76.5" customHeight="1">
      <c r="A572" s="90" t="s">
        <v>2767</v>
      </c>
      <c r="B572" s="91" t="s">
        <v>23</v>
      </c>
      <c r="C572" s="92" t="s">
        <v>1641</v>
      </c>
      <c r="D572" s="93" t="s">
        <v>1642</v>
      </c>
      <c r="E572" s="94" t="s">
        <v>1643</v>
      </c>
      <c r="F572" s="95" t="s">
        <v>1267</v>
      </c>
      <c r="G572" s="96" t="s">
        <v>24</v>
      </c>
      <c r="H572" s="90">
        <v>0</v>
      </c>
      <c r="I572" s="97">
        <v>470000000</v>
      </c>
      <c r="J572" s="98" t="s">
        <v>25</v>
      </c>
      <c r="K572" s="91" t="s">
        <v>622</v>
      </c>
      <c r="L572" s="69" t="s">
        <v>26</v>
      </c>
      <c r="M572" s="99" t="s">
        <v>27</v>
      </c>
      <c r="N572" s="91" t="s">
        <v>1606</v>
      </c>
      <c r="O572" s="100" t="s">
        <v>28</v>
      </c>
      <c r="P572" s="69">
        <v>796</v>
      </c>
      <c r="Q572" s="101" t="s">
        <v>29</v>
      </c>
      <c r="R572" s="101" t="s">
        <v>3150</v>
      </c>
      <c r="S572" s="102">
        <v>40</v>
      </c>
      <c r="T572" s="103">
        <f t="shared" si="59"/>
        <v>0</v>
      </c>
      <c r="U572" s="104">
        <f t="shared" si="60"/>
        <v>0</v>
      </c>
      <c r="V572" s="104"/>
      <c r="W572" s="194" t="s">
        <v>265</v>
      </c>
      <c r="X572" s="67"/>
      <c r="Y572" s="347"/>
      <c r="Z572" s="82"/>
      <c r="AA572" s="21"/>
      <c r="AB572" s="165"/>
      <c r="AC572" s="406"/>
      <c r="AD572" s="406"/>
      <c r="AE572" s="406"/>
      <c r="AF572" s="406"/>
      <c r="AG572" s="32"/>
      <c r="AH572" s="21"/>
      <c r="AI572" s="21"/>
    </row>
    <row r="573" spans="1:59" s="30" customFormat="1" ht="88.5" customHeight="1">
      <c r="A573" s="90" t="s">
        <v>2768</v>
      </c>
      <c r="B573" s="91" t="s">
        <v>23</v>
      </c>
      <c r="C573" s="92" t="s">
        <v>1641</v>
      </c>
      <c r="D573" s="93" t="s">
        <v>1642</v>
      </c>
      <c r="E573" s="94" t="s">
        <v>1643</v>
      </c>
      <c r="F573" s="95" t="s">
        <v>1268</v>
      </c>
      <c r="G573" s="96" t="s">
        <v>24</v>
      </c>
      <c r="H573" s="90">
        <v>0</v>
      </c>
      <c r="I573" s="97">
        <v>470000000</v>
      </c>
      <c r="J573" s="98" t="s">
        <v>25</v>
      </c>
      <c r="K573" s="91" t="s">
        <v>622</v>
      </c>
      <c r="L573" s="69" t="s">
        <v>26</v>
      </c>
      <c r="M573" s="99" t="s">
        <v>27</v>
      </c>
      <c r="N573" s="91" t="s">
        <v>1606</v>
      </c>
      <c r="O573" s="100" t="s">
        <v>28</v>
      </c>
      <c r="P573" s="69">
        <v>796</v>
      </c>
      <c r="Q573" s="101" t="s">
        <v>29</v>
      </c>
      <c r="R573" s="101" t="s">
        <v>3150</v>
      </c>
      <c r="S573" s="102">
        <v>400</v>
      </c>
      <c r="T573" s="103">
        <f t="shared" si="59"/>
        <v>0</v>
      </c>
      <c r="U573" s="104">
        <f t="shared" si="60"/>
        <v>0</v>
      </c>
      <c r="V573" s="104"/>
      <c r="W573" s="194" t="s">
        <v>265</v>
      </c>
      <c r="X573" s="67"/>
      <c r="Y573" s="347"/>
      <c r="Z573" s="82"/>
      <c r="AA573" s="21"/>
      <c r="AB573" s="165"/>
      <c r="AC573" s="406"/>
      <c r="AD573" s="406"/>
      <c r="AE573" s="406"/>
      <c r="AF573" s="406"/>
      <c r="AG573" s="32"/>
      <c r="AH573" s="21"/>
      <c r="AI573" s="21"/>
    </row>
    <row r="574" spans="1:59" s="330" customFormat="1" ht="58.5" customHeight="1">
      <c r="A574" s="90" t="s">
        <v>2769</v>
      </c>
      <c r="B574" s="91" t="s">
        <v>23</v>
      </c>
      <c r="C574" s="92" t="s">
        <v>1641</v>
      </c>
      <c r="D574" s="93" t="s">
        <v>1642</v>
      </c>
      <c r="E574" s="94" t="s">
        <v>1643</v>
      </c>
      <c r="F574" s="95" t="s">
        <v>1269</v>
      </c>
      <c r="G574" s="96" t="s">
        <v>24</v>
      </c>
      <c r="H574" s="90">
        <v>0</v>
      </c>
      <c r="I574" s="97">
        <v>470000000</v>
      </c>
      <c r="J574" s="98" t="s">
        <v>25</v>
      </c>
      <c r="K574" s="91" t="s">
        <v>622</v>
      </c>
      <c r="L574" s="69" t="s">
        <v>26</v>
      </c>
      <c r="M574" s="99" t="s">
        <v>27</v>
      </c>
      <c r="N574" s="91" t="s">
        <v>1606</v>
      </c>
      <c r="O574" s="100" t="s">
        <v>28</v>
      </c>
      <c r="P574" s="69">
        <v>796</v>
      </c>
      <c r="Q574" s="101" t="s">
        <v>29</v>
      </c>
      <c r="R574" s="101">
        <v>5</v>
      </c>
      <c r="S574" s="102">
        <v>7060</v>
      </c>
      <c r="T574" s="103">
        <f t="shared" si="59"/>
        <v>35300</v>
      </c>
      <c r="U574" s="104">
        <f t="shared" si="60"/>
        <v>39536.000000000007</v>
      </c>
      <c r="V574" s="104"/>
      <c r="W574" s="194" t="s">
        <v>265</v>
      </c>
      <c r="X574" s="67"/>
      <c r="Y574" s="347"/>
      <c r="Z574" s="82"/>
      <c r="AA574" s="429"/>
      <c r="AB574" s="431"/>
      <c r="AC574" s="449"/>
      <c r="AD574" s="449"/>
      <c r="AE574" s="449"/>
      <c r="AF574" s="449"/>
      <c r="AG574" s="179"/>
      <c r="AH574" s="180"/>
      <c r="AI574" s="429"/>
      <c r="AJ574" s="430"/>
      <c r="AK574" s="429"/>
      <c r="AL574" s="430"/>
      <c r="AM574" s="429"/>
      <c r="AN574" s="429"/>
      <c r="AO574" s="180"/>
      <c r="AP574" s="180"/>
      <c r="AQ574" s="180"/>
      <c r="AR574" s="180"/>
      <c r="AS574" s="180"/>
      <c r="AT574" s="180"/>
      <c r="AU574" s="180"/>
      <c r="AV574" s="329"/>
      <c r="AW574" s="329"/>
      <c r="AX574" s="329"/>
      <c r="AY574" s="329"/>
      <c r="AZ574" s="329"/>
      <c r="BA574" s="329"/>
      <c r="BB574" s="329"/>
      <c r="BC574" s="329"/>
      <c r="BD574" s="329"/>
      <c r="BE574" s="329"/>
      <c r="BF574" s="329"/>
      <c r="BG574" s="329"/>
    </row>
    <row r="575" spans="1:59" s="330" customFormat="1" ht="114" customHeight="1">
      <c r="A575" s="90" t="s">
        <v>2770</v>
      </c>
      <c r="B575" s="91" t="s">
        <v>23</v>
      </c>
      <c r="C575" s="92" t="s">
        <v>1641</v>
      </c>
      <c r="D575" s="93" t="s">
        <v>1642</v>
      </c>
      <c r="E575" s="94" t="s">
        <v>1643</v>
      </c>
      <c r="F575" s="95" t="s">
        <v>1270</v>
      </c>
      <c r="G575" s="96" t="s">
        <v>24</v>
      </c>
      <c r="H575" s="90">
        <v>0</v>
      </c>
      <c r="I575" s="97">
        <v>470000000</v>
      </c>
      <c r="J575" s="98" t="s">
        <v>25</v>
      </c>
      <c r="K575" s="91" t="s">
        <v>622</v>
      </c>
      <c r="L575" s="69" t="s">
        <v>26</v>
      </c>
      <c r="M575" s="99" t="s">
        <v>27</v>
      </c>
      <c r="N575" s="91" t="s">
        <v>1606</v>
      </c>
      <c r="O575" s="100" t="s">
        <v>28</v>
      </c>
      <c r="P575" s="69">
        <v>796</v>
      </c>
      <c r="Q575" s="101" t="s">
        <v>29</v>
      </c>
      <c r="R575" s="101">
        <v>5</v>
      </c>
      <c r="S575" s="102">
        <v>16780</v>
      </c>
      <c r="T575" s="103">
        <f t="shared" si="59"/>
        <v>83900</v>
      </c>
      <c r="U575" s="104">
        <f t="shared" si="60"/>
        <v>93968.000000000015</v>
      </c>
      <c r="V575" s="104"/>
      <c r="W575" s="194" t="s">
        <v>265</v>
      </c>
      <c r="X575" s="67"/>
      <c r="Y575" s="347"/>
      <c r="Z575" s="82"/>
      <c r="AA575" s="429"/>
      <c r="AB575" s="431"/>
      <c r="AC575" s="449"/>
      <c r="AD575" s="449"/>
      <c r="AE575" s="449"/>
      <c r="AF575" s="449"/>
      <c r="AG575" s="179"/>
      <c r="AH575" s="180"/>
      <c r="AI575" s="429"/>
      <c r="AJ575" s="430"/>
      <c r="AK575" s="429"/>
      <c r="AL575" s="430"/>
      <c r="AM575" s="429"/>
      <c r="AN575" s="429"/>
      <c r="AO575" s="180"/>
      <c r="AP575" s="180"/>
      <c r="AQ575" s="180"/>
      <c r="AR575" s="180"/>
      <c r="AS575" s="180"/>
      <c r="AT575" s="180"/>
      <c r="AU575" s="180"/>
      <c r="AV575" s="329"/>
      <c r="AW575" s="329"/>
      <c r="AX575" s="329"/>
      <c r="AY575" s="329"/>
      <c r="AZ575" s="329"/>
      <c r="BA575" s="329"/>
      <c r="BB575" s="329"/>
      <c r="BC575" s="329"/>
      <c r="BD575" s="329"/>
      <c r="BE575" s="329"/>
      <c r="BF575" s="329"/>
      <c r="BG575" s="329"/>
    </row>
    <row r="576" spans="1:59" s="330" customFormat="1" ht="68.25" customHeight="1">
      <c r="A576" s="90" t="s">
        <v>2771</v>
      </c>
      <c r="B576" s="91" t="s">
        <v>23</v>
      </c>
      <c r="C576" s="92" t="s">
        <v>1281</v>
      </c>
      <c r="D576" s="93" t="s">
        <v>1279</v>
      </c>
      <c r="E576" s="94" t="s">
        <v>1280</v>
      </c>
      <c r="F576" s="95" t="s">
        <v>1271</v>
      </c>
      <c r="G576" s="96" t="s">
        <v>24</v>
      </c>
      <c r="H576" s="90">
        <v>0</v>
      </c>
      <c r="I576" s="97">
        <v>470000000</v>
      </c>
      <c r="J576" s="98" t="s">
        <v>25</v>
      </c>
      <c r="K576" s="91" t="s">
        <v>622</v>
      </c>
      <c r="L576" s="69" t="s">
        <v>26</v>
      </c>
      <c r="M576" s="99" t="s">
        <v>27</v>
      </c>
      <c r="N576" s="91" t="s">
        <v>1606</v>
      </c>
      <c r="O576" s="100" t="s">
        <v>28</v>
      </c>
      <c r="P576" s="69">
        <v>796</v>
      </c>
      <c r="Q576" s="101" t="s">
        <v>29</v>
      </c>
      <c r="R576" s="101">
        <v>20</v>
      </c>
      <c r="S576" s="102">
        <v>500</v>
      </c>
      <c r="T576" s="103">
        <f t="shared" si="59"/>
        <v>10000</v>
      </c>
      <c r="U576" s="104">
        <f t="shared" si="60"/>
        <v>11200.000000000002</v>
      </c>
      <c r="V576" s="104"/>
      <c r="W576" s="194" t="s">
        <v>265</v>
      </c>
      <c r="X576" s="67"/>
      <c r="Y576" s="347"/>
      <c r="Z576" s="82"/>
      <c r="AA576" s="429"/>
      <c r="AB576" s="431"/>
      <c r="AC576" s="449"/>
      <c r="AD576" s="449"/>
      <c r="AE576" s="449"/>
      <c r="AF576" s="449"/>
      <c r="AG576" s="179"/>
      <c r="AH576" s="180"/>
      <c r="AI576" s="429"/>
      <c r="AJ576" s="430"/>
      <c r="AK576" s="429"/>
      <c r="AL576" s="430"/>
      <c r="AM576" s="429"/>
      <c r="AN576" s="429"/>
      <c r="AO576" s="180"/>
      <c r="AP576" s="180"/>
      <c r="AQ576" s="180"/>
      <c r="AR576" s="180"/>
      <c r="AS576" s="180"/>
      <c r="AT576" s="180"/>
      <c r="AU576" s="180"/>
      <c r="AV576" s="329"/>
      <c r="AW576" s="329"/>
      <c r="AX576" s="329"/>
      <c r="AY576" s="329"/>
      <c r="AZ576" s="329"/>
      <c r="BA576" s="329"/>
      <c r="BB576" s="329"/>
      <c r="BC576" s="329"/>
      <c r="BD576" s="329"/>
      <c r="BE576" s="329"/>
      <c r="BF576" s="329"/>
      <c r="BG576" s="329"/>
    </row>
    <row r="577" spans="1:59" s="30" customFormat="1" ht="68.25" customHeight="1">
      <c r="A577" s="90" t="s">
        <v>2772</v>
      </c>
      <c r="B577" s="91" t="s">
        <v>23</v>
      </c>
      <c r="C577" s="92" t="s">
        <v>1281</v>
      </c>
      <c r="D577" s="93" t="s">
        <v>1279</v>
      </c>
      <c r="E577" s="94" t="s">
        <v>1280</v>
      </c>
      <c r="F577" s="95" t="s">
        <v>1272</v>
      </c>
      <c r="G577" s="96" t="s">
        <v>24</v>
      </c>
      <c r="H577" s="90">
        <v>0</v>
      </c>
      <c r="I577" s="97">
        <v>470000000</v>
      </c>
      <c r="J577" s="98" t="s">
        <v>25</v>
      </c>
      <c r="K577" s="91" t="s">
        <v>622</v>
      </c>
      <c r="L577" s="69" t="s">
        <v>26</v>
      </c>
      <c r="M577" s="99" t="s">
        <v>27</v>
      </c>
      <c r="N577" s="91" t="s">
        <v>1606</v>
      </c>
      <c r="O577" s="100" t="s">
        <v>28</v>
      </c>
      <c r="P577" s="69">
        <v>796</v>
      </c>
      <c r="Q577" s="101" t="s">
        <v>29</v>
      </c>
      <c r="R577" s="101" t="s">
        <v>3150</v>
      </c>
      <c r="S577" s="102">
        <v>1060</v>
      </c>
      <c r="T577" s="103">
        <f t="shared" si="59"/>
        <v>0</v>
      </c>
      <c r="U577" s="104">
        <f t="shared" si="60"/>
        <v>0</v>
      </c>
      <c r="V577" s="104"/>
      <c r="W577" s="194" t="s">
        <v>265</v>
      </c>
      <c r="X577" s="67"/>
      <c r="Y577" s="347"/>
      <c r="Z577" s="82"/>
      <c r="AA577" s="429"/>
      <c r="AB577" s="431"/>
      <c r="AC577" s="449"/>
      <c r="AD577" s="449"/>
      <c r="AE577" s="449"/>
      <c r="AF577" s="449"/>
      <c r="AG577" s="179"/>
      <c r="AH577" s="180"/>
      <c r="AI577" s="180"/>
      <c r="AJ577" s="333"/>
      <c r="AK577" s="333"/>
      <c r="AL577" s="333"/>
      <c r="AM577" s="333"/>
      <c r="AN577" s="333"/>
      <c r="AO577" s="333"/>
      <c r="AP577" s="333"/>
      <c r="AQ577" s="333"/>
      <c r="AR577" s="333"/>
      <c r="AS577" s="333"/>
      <c r="AT577" s="333"/>
      <c r="AU577" s="333"/>
      <c r="AV577" s="333"/>
      <c r="AW577" s="333"/>
      <c r="AX577" s="333"/>
      <c r="AY577" s="333"/>
      <c r="AZ577" s="333"/>
      <c r="BA577" s="333"/>
      <c r="BB577" s="333"/>
      <c r="BC577" s="333"/>
      <c r="BD577" s="333"/>
      <c r="BE577" s="333"/>
      <c r="BF577" s="333"/>
      <c r="BG577" s="333"/>
    </row>
    <row r="578" spans="1:59" s="330" customFormat="1" ht="84.75" customHeight="1">
      <c r="A578" s="90" t="s">
        <v>2773</v>
      </c>
      <c r="B578" s="91" t="s">
        <v>23</v>
      </c>
      <c r="C578" s="92" t="s">
        <v>1281</v>
      </c>
      <c r="D578" s="93" t="s">
        <v>1279</v>
      </c>
      <c r="E578" s="94" t="s">
        <v>1280</v>
      </c>
      <c r="F578" s="95" t="s">
        <v>1273</v>
      </c>
      <c r="G578" s="96" t="s">
        <v>24</v>
      </c>
      <c r="H578" s="90">
        <v>0</v>
      </c>
      <c r="I578" s="97">
        <v>470000000</v>
      </c>
      <c r="J578" s="98" t="s">
        <v>25</v>
      </c>
      <c r="K578" s="91" t="s">
        <v>622</v>
      </c>
      <c r="L578" s="69" t="s">
        <v>26</v>
      </c>
      <c r="M578" s="99" t="s">
        <v>27</v>
      </c>
      <c r="N578" s="91" t="s">
        <v>1606</v>
      </c>
      <c r="O578" s="100" t="s">
        <v>28</v>
      </c>
      <c r="P578" s="69">
        <v>796</v>
      </c>
      <c r="Q578" s="101" t="s">
        <v>29</v>
      </c>
      <c r="R578" s="101">
        <v>5</v>
      </c>
      <c r="S578" s="102">
        <v>240</v>
      </c>
      <c r="T578" s="103">
        <f t="shared" si="59"/>
        <v>1200</v>
      </c>
      <c r="U578" s="104">
        <f t="shared" si="60"/>
        <v>1344.0000000000002</v>
      </c>
      <c r="V578" s="104"/>
      <c r="W578" s="194" t="s">
        <v>265</v>
      </c>
      <c r="X578" s="67"/>
      <c r="Y578" s="347"/>
      <c r="Z578" s="82"/>
      <c r="AA578" s="429"/>
      <c r="AB578" s="431"/>
      <c r="AC578" s="449"/>
      <c r="AD578" s="449"/>
      <c r="AE578" s="449"/>
      <c r="AF578" s="449"/>
      <c r="AG578" s="179"/>
      <c r="AH578" s="180"/>
      <c r="AI578" s="429"/>
      <c r="AJ578" s="430"/>
      <c r="AK578" s="429"/>
      <c r="AL578" s="430"/>
      <c r="AM578" s="429"/>
      <c r="AN578" s="429"/>
      <c r="AO578" s="180"/>
      <c r="AP578" s="180"/>
      <c r="AQ578" s="180"/>
      <c r="AR578" s="180"/>
      <c r="AS578" s="180"/>
      <c r="AT578" s="180"/>
      <c r="AU578" s="180"/>
      <c r="AV578" s="329"/>
      <c r="AW578" s="329"/>
      <c r="AX578" s="329"/>
      <c r="AY578" s="329"/>
      <c r="AZ578" s="329"/>
      <c r="BA578" s="329"/>
      <c r="BB578" s="329"/>
      <c r="BC578" s="329"/>
      <c r="BD578" s="329"/>
      <c r="BE578" s="329"/>
      <c r="BF578" s="329"/>
      <c r="BG578" s="329"/>
    </row>
    <row r="579" spans="1:59" s="30" customFormat="1" ht="74.25" customHeight="1">
      <c r="A579" s="90" t="s">
        <v>2774</v>
      </c>
      <c r="B579" s="91" t="s">
        <v>23</v>
      </c>
      <c r="C579" s="92" t="s">
        <v>2249</v>
      </c>
      <c r="D579" s="93" t="s">
        <v>101</v>
      </c>
      <c r="E579" s="94" t="s">
        <v>2250</v>
      </c>
      <c r="F579" s="95" t="s">
        <v>1274</v>
      </c>
      <c r="G579" s="96" t="s">
        <v>24</v>
      </c>
      <c r="H579" s="90">
        <v>0</v>
      </c>
      <c r="I579" s="97">
        <v>470000000</v>
      </c>
      <c r="J579" s="98" t="s">
        <v>25</v>
      </c>
      <c r="K579" s="91" t="s">
        <v>622</v>
      </c>
      <c r="L579" s="69" t="s">
        <v>26</v>
      </c>
      <c r="M579" s="99" t="s">
        <v>27</v>
      </c>
      <c r="N579" s="91" t="s">
        <v>1606</v>
      </c>
      <c r="O579" s="100" t="s">
        <v>28</v>
      </c>
      <c r="P579" s="69">
        <v>796</v>
      </c>
      <c r="Q579" s="101" t="s">
        <v>29</v>
      </c>
      <c r="R579" s="101" t="s">
        <v>3150</v>
      </c>
      <c r="S579" s="102">
        <v>2800</v>
      </c>
      <c r="T579" s="103">
        <f t="shared" si="59"/>
        <v>0</v>
      </c>
      <c r="U579" s="104">
        <f t="shared" si="60"/>
        <v>0</v>
      </c>
      <c r="V579" s="104"/>
      <c r="W579" s="194" t="s">
        <v>265</v>
      </c>
      <c r="X579" s="67"/>
      <c r="Y579" s="347"/>
      <c r="Z579" s="82"/>
      <c r="AA579" s="429"/>
      <c r="AB579" s="431"/>
      <c r="AC579" s="449"/>
      <c r="AD579" s="449"/>
      <c r="AE579" s="449"/>
      <c r="AF579" s="449"/>
      <c r="AG579" s="179"/>
      <c r="AH579" s="180"/>
      <c r="AI579" s="180"/>
      <c r="AJ579" s="333"/>
      <c r="AK579" s="333"/>
      <c r="AL579" s="333"/>
      <c r="AM579" s="333"/>
      <c r="AN579" s="333"/>
      <c r="AO579" s="333"/>
      <c r="AP579" s="333"/>
      <c r="AQ579" s="333"/>
      <c r="AR579" s="333"/>
      <c r="AS579" s="333"/>
      <c r="AT579" s="333"/>
      <c r="AU579" s="333"/>
      <c r="AV579" s="333"/>
      <c r="AW579" s="333"/>
      <c r="AX579" s="333"/>
      <c r="AY579" s="333"/>
      <c r="AZ579" s="333"/>
      <c r="BA579" s="333"/>
      <c r="BB579" s="333"/>
      <c r="BC579" s="333"/>
      <c r="BD579" s="333"/>
      <c r="BE579" s="333"/>
      <c r="BF579" s="333"/>
      <c r="BG579" s="333"/>
    </row>
    <row r="580" spans="1:59" s="30" customFormat="1" ht="60.75" customHeight="1">
      <c r="A580" s="90" t="s">
        <v>2775</v>
      </c>
      <c r="B580" s="91" t="s">
        <v>23</v>
      </c>
      <c r="C580" s="92" t="s">
        <v>1282</v>
      </c>
      <c r="D580" s="93" t="s">
        <v>1283</v>
      </c>
      <c r="E580" s="94" t="s">
        <v>1284</v>
      </c>
      <c r="F580" s="95" t="s">
        <v>1275</v>
      </c>
      <c r="G580" s="96" t="s">
        <v>24</v>
      </c>
      <c r="H580" s="90">
        <v>0</v>
      </c>
      <c r="I580" s="97">
        <v>470000000</v>
      </c>
      <c r="J580" s="98" t="s">
        <v>25</v>
      </c>
      <c r="K580" s="91" t="s">
        <v>622</v>
      </c>
      <c r="L580" s="69" t="s">
        <v>26</v>
      </c>
      <c r="M580" s="99" t="s">
        <v>27</v>
      </c>
      <c r="N580" s="91" t="s">
        <v>1606</v>
      </c>
      <c r="O580" s="100" t="s">
        <v>28</v>
      </c>
      <c r="P580" s="69">
        <v>796</v>
      </c>
      <c r="Q580" s="101" t="s">
        <v>29</v>
      </c>
      <c r="R580" s="101" t="s">
        <v>3150</v>
      </c>
      <c r="S580" s="102">
        <v>480</v>
      </c>
      <c r="T580" s="103">
        <f t="shared" si="59"/>
        <v>0</v>
      </c>
      <c r="U580" s="104">
        <f t="shared" si="60"/>
        <v>0</v>
      </c>
      <c r="V580" s="104"/>
      <c r="W580" s="194" t="s">
        <v>265</v>
      </c>
      <c r="X580" s="67"/>
      <c r="Y580" s="347"/>
      <c r="Z580" s="82"/>
      <c r="AA580" s="429"/>
      <c r="AB580" s="431"/>
      <c r="AC580" s="449"/>
      <c r="AD580" s="449"/>
      <c r="AE580" s="449"/>
      <c r="AF580" s="449"/>
      <c r="AG580" s="179"/>
      <c r="AH580" s="180"/>
      <c r="AI580" s="180"/>
      <c r="AJ580" s="333"/>
      <c r="AK580" s="333"/>
      <c r="AL580" s="333"/>
      <c r="AM580" s="333"/>
      <c r="AN580" s="333"/>
      <c r="AO580" s="333"/>
      <c r="AP580" s="333"/>
      <c r="AQ580" s="333"/>
      <c r="AR580" s="333"/>
      <c r="AS580" s="333"/>
      <c r="AT580" s="333"/>
      <c r="AU580" s="333"/>
      <c r="AV580" s="333"/>
      <c r="AW580" s="333"/>
      <c r="AX580" s="333"/>
      <c r="AY580" s="333"/>
      <c r="AZ580" s="333"/>
      <c r="BA580" s="333"/>
      <c r="BB580" s="333"/>
      <c r="BC580" s="333"/>
      <c r="BD580" s="333"/>
      <c r="BE580" s="333"/>
      <c r="BF580" s="333"/>
      <c r="BG580" s="333"/>
    </row>
    <row r="581" spans="1:59" s="30" customFormat="1" ht="99.75" customHeight="1">
      <c r="A581" s="90" t="s">
        <v>2776</v>
      </c>
      <c r="B581" s="91" t="s">
        <v>23</v>
      </c>
      <c r="C581" s="92" t="s">
        <v>1282</v>
      </c>
      <c r="D581" s="93" t="s">
        <v>1283</v>
      </c>
      <c r="E581" s="94" t="s">
        <v>1284</v>
      </c>
      <c r="F581" s="95" t="s">
        <v>1276</v>
      </c>
      <c r="G581" s="96" t="s">
        <v>24</v>
      </c>
      <c r="H581" s="90">
        <v>0</v>
      </c>
      <c r="I581" s="97">
        <v>470000000</v>
      </c>
      <c r="J581" s="98" t="s">
        <v>25</v>
      </c>
      <c r="K581" s="91" t="s">
        <v>622</v>
      </c>
      <c r="L581" s="69" t="s">
        <v>26</v>
      </c>
      <c r="M581" s="99" t="s">
        <v>27</v>
      </c>
      <c r="N581" s="91" t="s">
        <v>1606</v>
      </c>
      <c r="O581" s="100" t="s">
        <v>28</v>
      </c>
      <c r="P581" s="69">
        <v>796</v>
      </c>
      <c r="Q581" s="101" t="s">
        <v>29</v>
      </c>
      <c r="R581" s="101" t="s">
        <v>3150</v>
      </c>
      <c r="S581" s="102">
        <v>1020</v>
      </c>
      <c r="T581" s="103">
        <f t="shared" si="59"/>
        <v>0</v>
      </c>
      <c r="U581" s="104">
        <f t="shared" si="60"/>
        <v>0</v>
      </c>
      <c r="V581" s="104"/>
      <c r="W581" s="194" t="s">
        <v>265</v>
      </c>
      <c r="X581" s="67"/>
      <c r="Y581" s="347"/>
      <c r="Z581" s="82"/>
      <c r="AA581" s="429"/>
      <c r="AB581" s="431"/>
      <c r="AC581" s="449"/>
      <c r="AD581" s="449"/>
      <c r="AE581" s="449"/>
      <c r="AF581" s="449"/>
      <c r="AG581" s="179"/>
      <c r="AH581" s="180"/>
      <c r="AI581" s="180"/>
      <c r="AJ581" s="333"/>
      <c r="AK581" s="333"/>
      <c r="AL581" s="333"/>
      <c r="AM581" s="333"/>
      <c r="AN581" s="333"/>
      <c r="AO581" s="333"/>
      <c r="AP581" s="333"/>
      <c r="AQ581" s="333"/>
      <c r="AR581" s="333"/>
      <c r="AS581" s="333"/>
      <c r="AT581" s="333"/>
      <c r="AU581" s="333"/>
      <c r="AV581" s="333"/>
      <c r="AW581" s="333"/>
      <c r="AX581" s="333"/>
      <c r="AY581" s="333"/>
      <c r="AZ581" s="333"/>
      <c r="BA581" s="333"/>
      <c r="BB581" s="333"/>
      <c r="BC581" s="333"/>
      <c r="BD581" s="333"/>
      <c r="BE581" s="333"/>
      <c r="BF581" s="333"/>
      <c r="BG581" s="333"/>
    </row>
    <row r="582" spans="1:59" s="330" customFormat="1" ht="108" customHeight="1">
      <c r="A582" s="90" t="s">
        <v>2777</v>
      </c>
      <c r="B582" s="91" t="s">
        <v>23</v>
      </c>
      <c r="C582" s="92" t="s">
        <v>1282</v>
      </c>
      <c r="D582" s="93" t="s">
        <v>1283</v>
      </c>
      <c r="E582" s="94" t="s">
        <v>1284</v>
      </c>
      <c r="F582" s="95" t="s">
        <v>1277</v>
      </c>
      <c r="G582" s="96" t="s">
        <v>24</v>
      </c>
      <c r="H582" s="90">
        <v>0</v>
      </c>
      <c r="I582" s="97">
        <v>470000000</v>
      </c>
      <c r="J582" s="98" t="s">
        <v>25</v>
      </c>
      <c r="K582" s="91" t="s">
        <v>622</v>
      </c>
      <c r="L582" s="69" t="s">
        <v>26</v>
      </c>
      <c r="M582" s="99" t="s">
        <v>27</v>
      </c>
      <c r="N582" s="91" t="s">
        <v>1606</v>
      </c>
      <c r="O582" s="100" t="s">
        <v>28</v>
      </c>
      <c r="P582" s="69">
        <v>796</v>
      </c>
      <c r="Q582" s="101" t="s">
        <v>29</v>
      </c>
      <c r="R582" s="101">
        <v>5</v>
      </c>
      <c r="S582" s="102">
        <v>3200</v>
      </c>
      <c r="T582" s="103">
        <f t="shared" si="59"/>
        <v>16000</v>
      </c>
      <c r="U582" s="104">
        <f t="shared" si="60"/>
        <v>17920</v>
      </c>
      <c r="V582" s="104"/>
      <c r="W582" s="194" t="s">
        <v>265</v>
      </c>
      <c r="X582" s="67"/>
      <c r="Y582" s="347"/>
      <c r="Z582" s="82"/>
      <c r="AA582" s="429"/>
      <c r="AB582" s="431"/>
      <c r="AC582" s="449"/>
      <c r="AD582" s="449"/>
      <c r="AE582" s="449"/>
      <c r="AF582" s="449"/>
      <c r="AG582" s="179"/>
      <c r="AH582" s="180"/>
      <c r="AI582" s="429"/>
      <c r="AJ582" s="430"/>
      <c r="AK582" s="429"/>
      <c r="AL582" s="430"/>
      <c r="AM582" s="429"/>
      <c r="AN582" s="429"/>
      <c r="AO582" s="180"/>
      <c r="AP582" s="180"/>
      <c r="AQ582" s="180"/>
      <c r="AR582" s="180"/>
      <c r="AS582" s="180"/>
      <c r="AT582" s="180"/>
      <c r="AU582" s="180"/>
      <c r="AV582" s="329"/>
      <c r="AW582" s="329"/>
      <c r="AX582" s="329"/>
      <c r="AY582" s="329"/>
      <c r="AZ582" s="329"/>
      <c r="BA582" s="329"/>
      <c r="BB582" s="329"/>
      <c r="BC582" s="329"/>
      <c r="BD582" s="329"/>
      <c r="BE582" s="329"/>
      <c r="BF582" s="329"/>
      <c r="BG582" s="329"/>
    </row>
    <row r="583" spans="1:59" s="40" customFormat="1" ht="81.75" customHeight="1">
      <c r="A583" s="90" t="s">
        <v>2778</v>
      </c>
      <c r="B583" s="91" t="s">
        <v>23</v>
      </c>
      <c r="C583" s="92" t="s">
        <v>3095</v>
      </c>
      <c r="D583" s="93" t="s">
        <v>1809</v>
      </c>
      <c r="E583" s="94" t="s">
        <v>3096</v>
      </c>
      <c r="F583" s="95" t="s">
        <v>1325</v>
      </c>
      <c r="G583" s="96" t="s">
        <v>24</v>
      </c>
      <c r="H583" s="90">
        <v>0</v>
      </c>
      <c r="I583" s="97">
        <v>470000000</v>
      </c>
      <c r="J583" s="98" t="s">
        <v>25</v>
      </c>
      <c r="K583" s="91" t="s">
        <v>622</v>
      </c>
      <c r="L583" s="69" t="s">
        <v>26</v>
      </c>
      <c r="M583" s="99" t="s">
        <v>27</v>
      </c>
      <c r="N583" s="91" t="s">
        <v>1606</v>
      </c>
      <c r="O583" s="100" t="s">
        <v>28</v>
      </c>
      <c r="P583" s="69">
        <v>796</v>
      </c>
      <c r="Q583" s="101" t="s">
        <v>29</v>
      </c>
      <c r="R583" s="101">
        <v>0</v>
      </c>
      <c r="S583" s="102">
        <v>300</v>
      </c>
      <c r="T583" s="103">
        <f t="shared" si="59"/>
        <v>0</v>
      </c>
      <c r="U583" s="104">
        <f t="shared" si="60"/>
        <v>0</v>
      </c>
      <c r="V583" s="104"/>
      <c r="W583" s="194" t="s">
        <v>265</v>
      </c>
      <c r="X583" s="67"/>
      <c r="Y583" s="347"/>
      <c r="Z583" s="82"/>
      <c r="AA583" s="429"/>
      <c r="AB583" s="431"/>
      <c r="AC583" s="449"/>
      <c r="AD583" s="449"/>
      <c r="AE583" s="449"/>
      <c r="AF583" s="449"/>
      <c r="AG583" s="179"/>
      <c r="AH583" s="180"/>
      <c r="AI583" s="180"/>
      <c r="AJ583" s="180"/>
      <c r="AK583" s="180"/>
      <c r="AL583" s="180"/>
      <c r="AM583" s="180"/>
      <c r="AN583" s="180"/>
      <c r="AO583" s="180"/>
      <c r="AP583" s="180"/>
      <c r="AQ583" s="180"/>
      <c r="AR583" s="180"/>
      <c r="AS583" s="180"/>
      <c r="AT583" s="180"/>
      <c r="AU583" s="180"/>
      <c r="AV583" s="327"/>
      <c r="AW583" s="327"/>
      <c r="AX583" s="327"/>
      <c r="AY583" s="327"/>
      <c r="AZ583" s="327"/>
      <c r="BA583" s="327"/>
      <c r="BB583" s="327"/>
      <c r="BC583" s="327"/>
      <c r="BD583" s="327"/>
      <c r="BE583" s="327"/>
      <c r="BF583" s="327"/>
      <c r="BG583" s="327"/>
    </row>
    <row r="584" spans="1:59" s="30" customFormat="1" ht="81.75" customHeight="1">
      <c r="A584" s="90" t="s">
        <v>3156</v>
      </c>
      <c r="B584" s="91" t="s">
        <v>23</v>
      </c>
      <c r="C584" s="92" t="s">
        <v>3095</v>
      </c>
      <c r="D584" s="93" t="s">
        <v>1809</v>
      </c>
      <c r="E584" s="94" t="s">
        <v>3096</v>
      </c>
      <c r="F584" s="95" t="s">
        <v>1325</v>
      </c>
      <c r="G584" s="96" t="s">
        <v>24</v>
      </c>
      <c r="H584" s="90">
        <v>0</v>
      </c>
      <c r="I584" s="97">
        <v>470000000</v>
      </c>
      <c r="J584" s="98" t="s">
        <v>25</v>
      </c>
      <c r="K584" s="91" t="s">
        <v>3504</v>
      </c>
      <c r="L584" s="69" t="s">
        <v>26</v>
      </c>
      <c r="M584" s="99" t="s">
        <v>27</v>
      </c>
      <c r="N584" s="91" t="s">
        <v>1606</v>
      </c>
      <c r="O584" s="100" t="s">
        <v>28</v>
      </c>
      <c r="P584" s="69">
        <v>796</v>
      </c>
      <c r="Q584" s="101" t="s">
        <v>29</v>
      </c>
      <c r="R584" s="101">
        <v>20</v>
      </c>
      <c r="S584" s="102">
        <v>357.15</v>
      </c>
      <c r="T584" s="103">
        <f t="shared" si="59"/>
        <v>7143</v>
      </c>
      <c r="U584" s="104">
        <f t="shared" si="60"/>
        <v>8000.1600000000008</v>
      </c>
      <c r="V584" s="104"/>
      <c r="W584" s="194" t="s">
        <v>265</v>
      </c>
      <c r="X584" s="67" t="s">
        <v>3349</v>
      </c>
      <c r="Y584" s="347"/>
      <c r="Z584" s="82"/>
      <c r="AA584" s="429"/>
      <c r="AB584" s="431"/>
      <c r="AC584" s="449"/>
      <c r="AD584" s="449"/>
      <c r="AE584" s="449"/>
      <c r="AF584" s="449"/>
      <c r="AG584" s="179"/>
      <c r="AH584" s="180"/>
      <c r="AI584" s="180"/>
      <c r="AJ584" s="180"/>
      <c r="AK584" s="180"/>
      <c r="AL584" s="180"/>
      <c r="AM584" s="180"/>
      <c r="AN584" s="180"/>
      <c r="AO584" s="180"/>
      <c r="AP584" s="180"/>
      <c r="AQ584" s="180"/>
      <c r="AR584" s="180"/>
      <c r="AS584" s="180"/>
      <c r="AT584" s="180"/>
      <c r="AU584" s="180"/>
      <c r="AV584" s="333"/>
      <c r="AW584" s="333"/>
      <c r="AX584" s="333"/>
      <c r="AY584" s="333"/>
      <c r="AZ584" s="333"/>
      <c r="BA584" s="333"/>
      <c r="BB584" s="333"/>
      <c r="BC584" s="333"/>
      <c r="BD584" s="333"/>
      <c r="BE584" s="333"/>
      <c r="BF584" s="333"/>
      <c r="BG584" s="333"/>
    </row>
    <row r="585" spans="1:59" s="40" customFormat="1" ht="81.75" customHeight="1">
      <c r="A585" s="90" t="s">
        <v>2779</v>
      </c>
      <c r="B585" s="91" t="s">
        <v>23</v>
      </c>
      <c r="C585" s="92" t="s">
        <v>2443</v>
      </c>
      <c r="D585" s="93" t="s">
        <v>2161</v>
      </c>
      <c r="E585" s="94" t="s">
        <v>2444</v>
      </c>
      <c r="F585" s="95" t="s">
        <v>2384</v>
      </c>
      <c r="G585" s="96" t="s">
        <v>24</v>
      </c>
      <c r="H585" s="90">
        <v>0</v>
      </c>
      <c r="I585" s="97">
        <v>470000000</v>
      </c>
      <c r="J585" s="98" t="s">
        <v>25</v>
      </c>
      <c r="K585" s="91" t="s">
        <v>622</v>
      </c>
      <c r="L585" s="69" t="s">
        <v>26</v>
      </c>
      <c r="M585" s="99" t="s">
        <v>27</v>
      </c>
      <c r="N585" s="91" t="s">
        <v>1606</v>
      </c>
      <c r="O585" s="100" t="s">
        <v>28</v>
      </c>
      <c r="P585" s="69">
        <v>796</v>
      </c>
      <c r="Q585" s="101" t="s">
        <v>29</v>
      </c>
      <c r="R585" s="101" t="s">
        <v>3150</v>
      </c>
      <c r="S585" s="102">
        <v>73</v>
      </c>
      <c r="T585" s="103">
        <f t="shared" si="59"/>
        <v>0</v>
      </c>
      <c r="U585" s="104">
        <f t="shared" si="60"/>
        <v>0</v>
      </c>
      <c r="V585" s="104"/>
      <c r="W585" s="194" t="s">
        <v>265</v>
      </c>
      <c r="X585" s="67"/>
      <c r="Y585" s="347"/>
      <c r="Z585" s="82"/>
      <c r="AA585" s="429"/>
      <c r="AB585" s="431"/>
      <c r="AC585" s="449"/>
      <c r="AD585" s="449"/>
      <c r="AE585" s="449"/>
      <c r="AF585" s="449"/>
      <c r="AG585" s="179"/>
      <c r="AH585" s="180"/>
      <c r="AI585" s="180"/>
      <c r="AJ585" s="180"/>
      <c r="AK585" s="180"/>
      <c r="AL585" s="180"/>
      <c r="AM585" s="180"/>
      <c r="AN585" s="180"/>
      <c r="AO585" s="180"/>
      <c r="AP585" s="180"/>
      <c r="AQ585" s="180"/>
      <c r="AR585" s="180"/>
      <c r="AS585" s="180"/>
      <c r="AT585" s="180"/>
      <c r="AU585" s="180"/>
      <c r="AV585" s="327"/>
      <c r="AW585" s="327"/>
      <c r="AX585" s="327"/>
      <c r="AY585" s="327"/>
      <c r="AZ585" s="327"/>
      <c r="BA585" s="327"/>
      <c r="BB585" s="327"/>
      <c r="BC585" s="327"/>
      <c r="BD585" s="327"/>
      <c r="BE585" s="327"/>
      <c r="BF585" s="327"/>
      <c r="BG585" s="327"/>
    </row>
    <row r="586" spans="1:59" s="40" customFormat="1" ht="81.75" customHeight="1">
      <c r="A586" s="90" t="s">
        <v>2780</v>
      </c>
      <c r="B586" s="91" t="s">
        <v>23</v>
      </c>
      <c r="C586" s="92" t="s">
        <v>1853</v>
      </c>
      <c r="D586" s="93" t="s">
        <v>1566</v>
      </c>
      <c r="E586" s="94" t="s">
        <v>1854</v>
      </c>
      <c r="F586" s="95" t="s">
        <v>2385</v>
      </c>
      <c r="G586" s="96" t="s">
        <v>24</v>
      </c>
      <c r="H586" s="90">
        <v>0</v>
      </c>
      <c r="I586" s="97">
        <v>470000000</v>
      </c>
      <c r="J586" s="98" t="s">
        <v>25</v>
      </c>
      <c r="K586" s="91" t="s">
        <v>622</v>
      </c>
      <c r="L586" s="69" t="s">
        <v>26</v>
      </c>
      <c r="M586" s="99" t="s">
        <v>27</v>
      </c>
      <c r="N586" s="91" t="s">
        <v>1606</v>
      </c>
      <c r="O586" s="100" t="s">
        <v>28</v>
      </c>
      <c r="P586" s="69">
        <v>796</v>
      </c>
      <c r="Q586" s="101" t="s">
        <v>29</v>
      </c>
      <c r="R586" s="101" t="s">
        <v>3150</v>
      </c>
      <c r="S586" s="102">
        <v>27</v>
      </c>
      <c r="T586" s="103">
        <f t="shared" si="59"/>
        <v>0</v>
      </c>
      <c r="U586" s="104">
        <f t="shared" si="60"/>
        <v>0</v>
      </c>
      <c r="V586" s="104"/>
      <c r="W586" s="194" t="s">
        <v>265</v>
      </c>
      <c r="X586" s="67"/>
      <c r="Y586" s="347"/>
      <c r="Z586" s="82"/>
      <c r="AA586" s="429"/>
      <c r="AB586" s="431"/>
      <c r="AC586" s="449"/>
      <c r="AD586" s="449"/>
      <c r="AE586" s="449"/>
      <c r="AF586" s="449"/>
      <c r="AG586" s="179"/>
      <c r="AH586" s="180"/>
      <c r="AI586" s="180"/>
      <c r="AJ586" s="180"/>
      <c r="AK586" s="180"/>
      <c r="AL586" s="180"/>
      <c r="AM586" s="180"/>
      <c r="AN586" s="180"/>
      <c r="AO586" s="180"/>
      <c r="AP586" s="180"/>
      <c r="AQ586" s="180"/>
      <c r="AR586" s="180"/>
      <c r="AS586" s="180"/>
      <c r="AT586" s="180"/>
      <c r="AU586" s="180"/>
      <c r="AV586" s="327"/>
      <c r="AW586" s="327"/>
      <c r="AX586" s="327"/>
      <c r="AY586" s="327"/>
      <c r="AZ586" s="327"/>
      <c r="BA586" s="327"/>
      <c r="BB586" s="327"/>
      <c r="BC586" s="327"/>
      <c r="BD586" s="327"/>
      <c r="BE586" s="327"/>
      <c r="BF586" s="327"/>
      <c r="BG586" s="327"/>
    </row>
    <row r="587" spans="1:59" s="40" customFormat="1" ht="95.25" customHeight="1">
      <c r="A587" s="90" t="s">
        <v>2781</v>
      </c>
      <c r="B587" s="91" t="s">
        <v>23</v>
      </c>
      <c r="C587" s="92" t="s">
        <v>1400</v>
      </c>
      <c r="D587" s="93" t="s">
        <v>1398</v>
      </c>
      <c r="E587" s="94" t="s">
        <v>1399</v>
      </c>
      <c r="F587" s="95" t="s">
        <v>1310</v>
      </c>
      <c r="G587" s="96" t="s">
        <v>24</v>
      </c>
      <c r="H587" s="90">
        <v>0</v>
      </c>
      <c r="I587" s="97">
        <v>470000000</v>
      </c>
      <c r="J587" s="98" t="s">
        <v>25</v>
      </c>
      <c r="K587" s="91" t="s">
        <v>622</v>
      </c>
      <c r="L587" s="69" t="s">
        <v>26</v>
      </c>
      <c r="M587" s="99" t="s">
        <v>27</v>
      </c>
      <c r="N587" s="91" t="s">
        <v>1606</v>
      </c>
      <c r="O587" s="100" t="s">
        <v>28</v>
      </c>
      <c r="P587" s="101" t="s">
        <v>981</v>
      </c>
      <c r="Q587" s="101" t="s">
        <v>980</v>
      </c>
      <c r="R587" s="101">
        <v>0</v>
      </c>
      <c r="S587" s="102">
        <v>6500</v>
      </c>
      <c r="T587" s="103">
        <f t="shared" si="59"/>
        <v>0</v>
      </c>
      <c r="U587" s="104">
        <f t="shared" si="60"/>
        <v>0</v>
      </c>
      <c r="V587" s="104"/>
      <c r="W587" s="194" t="s">
        <v>265</v>
      </c>
      <c r="X587" s="67"/>
      <c r="Y587" s="347"/>
      <c r="Z587" s="82"/>
      <c r="AA587" s="429"/>
      <c r="AB587" s="431"/>
      <c r="AC587" s="449"/>
      <c r="AD587" s="449"/>
      <c r="AE587" s="449"/>
      <c r="AF587" s="449"/>
      <c r="AG587" s="179"/>
      <c r="AH587" s="180"/>
      <c r="AI587" s="180"/>
      <c r="AJ587" s="180"/>
      <c r="AK587" s="180"/>
      <c r="AL587" s="180"/>
      <c r="AM587" s="180"/>
      <c r="AN587" s="180"/>
      <c r="AO587" s="180"/>
      <c r="AP587" s="180"/>
      <c r="AQ587" s="180"/>
      <c r="AR587" s="180"/>
      <c r="AS587" s="180"/>
      <c r="AT587" s="180"/>
      <c r="AU587" s="180"/>
      <c r="AV587" s="327"/>
      <c r="AW587" s="327"/>
      <c r="AX587" s="327"/>
      <c r="AY587" s="327"/>
      <c r="AZ587" s="327"/>
      <c r="BA587" s="327"/>
      <c r="BB587" s="327"/>
      <c r="BC587" s="327"/>
      <c r="BD587" s="327"/>
      <c r="BE587" s="327"/>
      <c r="BF587" s="327"/>
      <c r="BG587" s="327"/>
    </row>
    <row r="588" spans="1:59" s="30" customFormat="1" ht="95.25" customHeight="1">
      <c r="A588" s="90" t="s">
        <v>3157</v>
      </c>
      <c r="B588" s="91" t="s">
        <v>23</v>
      </c>
      <c r="C588" s="92" t="s">
        <v>1400</v>
      </c>
      <c r="D588" s="93" t="s">
        <v>1398</v>
      </c>
      <c r="E588" s="94" t="s">
        <v>1399</v>
      </c>
      <c r="F588" s="95" t="s">
        <v>1310</v>
      </c>
      <c r="G588" s="96" t="s">
        <v>24</v>
      </c>
      <c r="H588" s="90">
        <v>0</v>
      </c>
      <c r="I588" s="97">
        <v>470000000</v>
      </c>
      <c r="J588" s="98" t="s">
        <v>25</v>
      </c>
      <c r="K588" s="91" t="s">
        <v>3504</v>
      </c>
      <c r="L588" s="69" t="s">
        <v>26</v>
      </c>
      <c r="M588" s="99" t="s">
        <v>27</v>
      </c>
      <c r="N588" s="91" t="s">
        <v>1606</v>
      </c>
      <c r="O588" s="100" t="s">
        <v>28</v>
      </c>
      <c r="P588" s="101" t="s">
        <v>981</v>
      </c>
      <c r="Q588" s="101" t="s">
        <v>980</v>
      </c>
      <c r="R588" s="101">
        <v>5</v>
      </c>
      <c r="S588" s="102">
        <v>1500</v>
      </c>
      <c r="T588" s="103">
        <f t="shared" si="59"/>
        <v>7500</v>
      </c>
      <c r="U588" s="104">
        <f t="shared" si="60"/>
        <v>8400</v>
      </c>
      <c r="V588" s="104"/>
      <c r="W588" s="194" t="s">
        <v>265</v>
      </c>
      <c r="X588" s="67" t="s">
        <v>3349</v>
      </c>
      <c r="Y588" s="347"/>
      <c r="Z588" s="82"/>
      <c r="AA588" s="429"/>
      <c r="AB588" s="431"/>
      <c r="AC588" s="449"/>
      <c r="AD588" s="449"/>
      <c r="AE588" s="449"/>
      <c r="AF588" s="449"/>
      <c r="AG588" s="179"/>
      <c r="AH588" s="180"/>
      <c r="AI588" s="180"/>
      <c r="AJ588" s="180"/>
      <c r="AK588" s="180"/>
      <c r="AL588" s="180"/>
      <c r="AM588" s="180"/>
      <c r="AN588" s="180"/>
      <c r="AO588" s="180"/>
      <c r="AP588" s="180"/>
      <c r="AQ588" s="180"/>
      <c r="AR588" s="180"/>
      <c r="AS588" s="180"/>
      <c r="AT588" s="180"/>
      <c r="AU588" s="180"/>
      <c r="AV588" s="333"/>
      <c r="AW588" s="333"/>
      <c r="AX588" s="333"/>
      <c r="AY588" s="333"/>
      <c r="AZ588" s="333"/>
      <c r="BA588" s="333"/>
      <c r="BB588" s="333"/>
      <c r="BC588" s="333"/>
      <c r="BD588" s="333"/>
      <c r="BE588" s="333"/>
      <c r="BF588" s="333"/>
      <c r="BG588" s="333"/>
    </row>
    <row r="589" spans="1:59" s="40" customFormat="1" ht="95.25" customHeight="1">
      <c r="A589" s="151" t="s">
        <v>2782</v>
      </c>
      <c r="B589" s="154" t="s">
        <v>23</v>
      </c>
      <c r="C589" s="183" t="s">
        <v>1999</v>
      </c>
      <c r="D589" s="93" t="s">
        <v>1398</v>
      </c>
      <c r="E589" s="191" t="s">
        <v>2000</v>
      </c>
      <c r="F589" s="173" t="s">
        <v>2386</v>
      </c>
      <c r="G589" s="192" t="s">
        <v>24</v>
      </c>
      <c r="H589" s="151">
        <v>0</v>
      </c>
      <c r="I589" s="152">
        <v>470000000</v>
      </c>
      <c r="J589" s="153" t="s">
        <v>25</v>
      </c>
      <c r="K589" s="154" t="s">
        <v>622</v>
      </c>
      <c r="L589" s="157" t="s">
        <v>26</v>
      </c>
      <c r="M589" s="155" t="s">
        <v>27</v>
      </c>
      <c r="N589" s="154" t="s">
        <v>1606</v>
      </c>
      <c r="O589" s="156" t="s">
        <v>28</v>
      </c>
      <c r="P589" s="158" t="s">
        <v>811</v>
      </c>
      <c r="Q589" s="158" t="s">
        <v>810</v>
      </c>
      <c r="R589" s="158" t="s">
        <v>3150</v>
      </c>
      <c r="S589" s="193">
        <v>915</v>
      </c>
      <c r="T589" s="169">
        <f t="shared" ref="T589:T590" si="61">S589*R589</f>
        <v>0</v>
      </c>
      <c r="U589" s="170">
        <f t="shared" ref="U589:U590" si="62">T589*1.12</f>
        <v>0</v>
      </c>
      <c r="V589" s="170"/>
      <c r="W589" s="188" t="s">
        <v>265</v>
      </c>
      <c r="X589" s="134"/>
      <c r="Y589" s="189"/>
      <c r="Z589" s="190"/>
      <c r="AA589" s="21"/>
      <c r="AB589" s="165"/>
      <c r="AC589" s="406"/>
      <c r="AD589" s="406"/>
      <c r="AE589" s="406"/>
      <c r="AF589" s="406"/>
      <c r="AG589" s="32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</row>
    <row r="590" spans="1:59" s="24" customFormat="1" ht="95.25" customHeight="1">
      <c r="A590" s="90" t="s">
        <v>3173</v>
      </c>
      <c r="B590" s="91" t="s">
        <v>23</v>
      </c>
      <c r="C590" s="92" t="s">
        <v>1999</v>
      </c>
      <c r="D590" s="93" t="s">
        <v>1398</v>
      </c>
      <c r="E590" s="94" t="s">
        <v>2000</v>
      </c>
      <c r="F590" s="95" t="s">
        <v>2386</v>
      </c>
      <c r="G590" s="96" t="s">
        <v>24</v>
      </c>
      <c r="H590" s="90">
        <v>0</v>
      </c>
      <c r="I590" s="97">
        <v>470000000</v>
      </c>
      <c r="J590" s="98" t="s">
        <v>25</v>
      </c>
      <c r="K590" s="91" t="s">
        <v>267</v>
      </c>
      <c r="L590" s="69" t="s">
        <v>26</v>
      </c>
      <c r="M590" s="99" t="s">
        <v>27</v>
      </c>
      <c r="N590" s="91" t="s">
        <v>1606</v>
      </c>
      <c r="O590" s="100" t="s">
        <v>28</v>
      </c>
      <c r="P590" s="101" t="s">
        <v>811</v>
      </c>
      <c r="Q590" s="101" t="s">
        <v>810</v>
      </c>
      <c r="R590" s="101">
        <v>50</v>
      </c>
      <c r="S590" s="102">
        <v>3800</v>
      </c>
      <c r="T590" s="103">
        <f t="shared" si="61"/>
        <v>190000</v>
      </c>
      <c r="U590" s="104">
        <f t="shared" si="62"/>
        <v>212800.00000000003</v>
      </c>
      <c r="V590" s="104"/>
      <c r="W590" s="194" t="s">
        <v>265</v>
      </c>
      <c r="X590" s="67" t="s">
        <v>3349</v>
      </c>
      <c r="Y590" s="347"/>
      <c r="Z590" s="446"/>
      <c r="AA590" s="405"/>
      <c r="AB590" s="431"/>
      <c r="AC590" s="449"/>
      <c r="AD590" s="449"/>
      <c r="AE590" s="449"/>
      <c r="AF590" s="449"/>
      <c r="AG590" s="179"/>
      <c r="AH590" s="180"/>
      <c r="AI590" s="429"/>
      <c r="AJ590" s="430"/>
      <c r="AK590" s="431"/>
      <c r="AL590" s="430"/>
      <c r="AM590" s="180"/>
      <c r="AN590" s="180"/>
      <c r="AO590" s="180"/>
      <c r="AP590" s="180"/>
      <c r="AQ590" s="180"/>
      <c r="AR590" s="180"/>
      <c r="AS590" s="180"/>
      <c r="AT590" s="180"/>
      <c r="AU590" s="180"/>
      <c r="AV590" s="331"/>
      <c r="AW590" s="331"/>
      <c r="AX590" s="331"/>
      <c r="AY590" s="331"/>
      <c r="AZ590" s="331"/>
      <c r="BA590" s="331"/>
      <c r="BB590" s="331"/>
      <c r="BC590" s="331"/>
      <c r="BD590" s="331"/>
      <c r="BE590" s="331"/>
      <c r="BF590" s="331"/>
      <c r="BG590" s="331"/>
    </row>
    <row r="591" spans="1:59" s="40" customFormat="1" ht="108.75" customHeight="1">
      <c r="A591" s="151" t="s">
        <v>2783</v>
      </c>
      <c r="B591" s="154" t="s">
        <v>23</v>
      </c>
      <c r="C591" s="183" t="s">
        <v>1939</v>
      </c>
      <c r="D591" s="93" t="s">
        <v>1736</v>
      </c>
      <c r="E591" s="184" t="s">
        <v>1940</v>
      </c>
      <c r="F591" s="185" t="s">
        <v>1326</v>
      </c>
      <c r="G591" s="186" t="s">
        <v>24</v>
      </c>
      <c r="H591" s="143">
        <v>0</v>
      </c>
      <c r="I591" s="144">
        <v>470000000</v>
      </c>
      <c r="J591" s="145" t="s">
        <v>25</v>
      </c>
      <c r="K591" s="146" t="s">
        <v>622</v>
      </c>
      <c r="L591" s="149" t="s">
        <v>26</v>
      </c>
      <c r="M591" s="147" t="s">
        <v>27</v>
      </c>
      <c r="N591" s="146" t="s">
        <v>1606</v>
      </c>
      <c r="O591" s="148" t="s">
        <v>28</v>
      </c>
      <c r="P591" s="150" t="s">
        <v>811</v>
      </c>
      <c r="Q591" s="150" t="s">
        <v>810</v>
      </c>
      <c r="R591" s="150">
        <v>0</v>
      </c>
      <c r="S591" s="187">
        <v>227</v>
      </c>
      <c r="T591" s="171">
        <f t="shared" ref="T591" si="63">S591*R591</f>
        <v>0</v>
      </c>
      <c r="U591" s="172">
        <f t="shared" ref="U591" si="64">T591*1.12</f>
        <v>0</v>
      </c>
      <c r="V591" s="172"/>
      <c r="W591" s="188" t="s">
        <v>265</v>
      </c>
      <c r="X591" s="135"/>
      <c r="Y591" s="189"/>
      <c r="Z591" s="190"/>
      <c r="AA591" s="21"/>
      <c r="AB591" s="165"/>
      <c r="AC591" s="406"/>
      <c r="AD591" s="406"/>
      <c r="AE591" s="406"/>
      <c r="AF591" s="406"/>
      <c r="AG591" s="32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</row>
    <row r="592" spans="1:59" s="40" customFormat="1" ht="84.75" customHeight="1">
      <c r="A592" s="151" t="s">
        <v>2784</v>
      </c>
      <c r="B592" s="154" t="s">
        <v>23</v>
      </c>
      <c r="C592" s="183" t="s">
        <v>1402</v>
      </c>
      <c r="D592" s="93" t="s">
        <v>1403</v>
      </c>
      <c r="E592" s="184" t="s">
        <v>1404</v>
      </c>
      <c r="F592" s="185" t="s">
        <v>1328</v>
      </c>
      <c r="G592" s="186" t="s">
        <v>24</v>
      </c>
      <c r="H592" s="143">
        <v>0</v>
      </c>
      <c r="I592" s="144">
        <v>470000000</v>
      </c>
      <c r="J592" s="145" t="s">
        <v>25</v>
      </c>
      <c r="K592" s="146" t="s">
        <v>622</v>
      </c>
      <c r="L592" s="149" t="s">
        <v>26</v>
      </c>
      <c r="M592" s="147" t="s">
        <v>27</v>
      </c>
      <c r="N592" s="146" t="s">
        <v>1606</v>
      </c>
      <c r="O592" s="148" t="s">
        <v>28</v>
      </c>
      <c r="P592" s="149" t="s">
        <v>981</v>
      </c>
      <c r="Q592" s="150" t="s">
        <v>980</v>
      </c>
      <c r="R592" s="150">
        <v>0</v>
      </c>
      <c r="S592" s="187">
        <v>760</v>
      </c>
      <c r="T592" s="171">
        <f t="shared" ref="T592" si="65">S592*R592</f>
        <v>0</v>
      </c>
      <c r="U592" s="172">
        <f t="shared" ref="U592" si="66">T592*1.12</f>
        <v>0</v>
      </c>
      <c r="V592" s="172"/>
      <c r="W592" s="188" t="s">
        <v>265</v>
      </c>
      <c r="X592" s="135"/>
      <c r="Y592" s="189"/>
      <c r="Z592" s="190"/>
      <c r="AA592" s="21"/>
      <c r="AB592" s="165"/>
      <c r="AC592" s="406"/>
      <c r="AD592" s="406"/>
      <c r="AE592" s="406"/>
      <c r="AF592" s="406"/>
      <c r="AG592" s="32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</row>
    <row r="593" spans="1:59" s="30" customFormat="1" ht="84.75" customHeight="1">
      <c r="A593" s="151" t="s">
        <v>3158</v>
      </c>
      <c r="B593" s="154" t="s">
        <v>23</v>
      </c>
      <c r="C593" s="183" t="s">
        <v>1402</v>
      </c>
      <c r="D593" s="93" t="s">
        <v>1403</v>
      </c>
      <c r="E593" s="191" t="s">
        <v>1404</v>
      </c>
      <c r="F593" s="173" t="s">
        <v>1328</v>
      </c>
      <c r="G593" s="192" t="s">
        <v>24</v>
      </c>
      <c r="H593" s="151">
        <v>0</v>
      </c>
      <c r="I593" s="152">
        <v>470000000</v>
      </c>
      <c r="J593" s="153" t="s">
        <v>25</v>
      </c>
      <c r="K593" s="154" t="s">
        <v>3504</v>
      </c>
      <c r="L593" s="157" t="s">
        <v>26</v>
      </c>
      <c r="M593" s="155" t="s">
        <v>27</v>
      </c>
      <c r="N593" s="154" t="s">
        <v>1606</v>
      </c>
      <c r="O593" s="156" t="s">
        <v>28</v>
      </c>
      <c r="P593" s="157" t="s">
        <v>981</v>
      </c>
      <c r="Q593" s="158" t="s">
        <v>980</v>
      </c>
      <c r="R593" s="158">
        <v>16</v>
      </c>
      <c r="S593" s="193">
        <v>573.22</v>
      </c>
      <c r="T593" s="169">
        <f t="shared" ref="T593:T594" si="67">S593*R593</f>
        <v>9171.52</v>
      </c>
      <c r="U593" s="170">
        <f t="shared" ref="U593:U594" si="68">T593*1.12</f>
        <v>10272.102400000002</v>
      </c>
      <c r="V593" s="170"/>
      <c r="W593" s="188" t="s">
        <v>265</v>
      </c>
      <c r="X593" s="134" t="s">
        <v>3349</v>
      </c>
      <c r="Y593" s="189"/>
      <c r="Z593" s="190"/>
      <c r="AA593" s="21"/>
      <c r="AB593" s="165"/>
      <c r="AC593" s="406"/>
      <c r="AD593" s="406"/>
      <c r="AE593" s="406"/>
      <c r="AF593" s="406"/>
      <c r="AG593" s="32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</row>
    <row r="594" spans="1:59" s="40" customFormat="1" ht="84.75" customHeight="1">
      <c r="A594" s="151" t="s">
        <v>2786</v>
      </c>
      <c r="B594" s="154" t="s">
        <v>23</v>
      </c>
      <c r="C594" s="183" t="s">
        <v>1423</v>
      </c>
      <c r="D594" s="93" t="s">
        <v>1424</v>
      </c>
      <c r="E594" s="191" t="s">
        <v>1425</v>
      </c>
      <c r="F594" s="173" t="s">
        <v>2387</v>
      </c>
      <c r="G594" s="192" t="s">
        <v>24</v>
      </c>
      <c r="H594" s="151">
        <v>0</v>
      </c>
      <c r="I594" s="152">
        <v>470000000</v>
      </c>
      <c r="J594" s="153" t="s">
        <v>25</v>
      </c>
      <c r="K594" s="154" t="s">
        <v>622</v>
      </c>
      <c r="L594" s="157" t="s">
        <v>26</v>
      </c>
      <c r="M594" s="155" t="s">
        <v>27</v>
      </c>
      <c r="N594" s="154" t="s">
        <v>1606</v>
      </c>
      <c r="O594" s="156" t="s">
        <v>28</v>
      </c>
      <c r="P594" s="157">
        <v>796</v>
      </c>
      <c r="Q594" s="158" t="s">
        <v>29</v>
      </c>
      <c r="R594" s="158" t="s">
        <v>3150</v>
      </c>
      <c r="S594" s="193">
        <v>70</v>
      </c>
      <c r="T594" s="169">
        <f t="shared" si="67"/>
        <v>0</v>
      </c>
      <c r="U594" s="170">
        <f t="shared" si="68"/>
        <v>0</v>
      </c>
      <c r="V594" s="170"/>
      <c r="W594" s="188" t="s">
        <v>265</v>
      </c>
      <c r="X594" s="134"/>
      <c r="Y594" s="189"/>
      <c r="Z594" s="190"/>
      <c r="AA594" s="21"/>
      <c r="AB594" s="165"/>
      <c r="AC594" s="406"/>
      <c r="AD594" s="406"/>
      <c r="AE594" s="406"/>
      <c r="AF594" s="406"/>
      <c r="AG594" s="32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</row>
    <row r="595" spans="1:59" s="40" customFormat="1" ht="99.75" customHeight="1">
      <c r="A595" s="151" t="s">
        <v>2787</v>
      </c>
      <c r="B595" s="154" t="s">
        <v>23</v>
      </c>
      <c r="C595" s="183" t="s">
        <v>1406</v>
      </c>
      <c r="D595" s="93" t="s">
        <v>57</v>
      </c>
      <c r="E595" s="184" t="s">
        <v>1405</v>
      </c>
      <c r="F595" s="185" t="s">
        <v>1332</v>
      </c>
      <c r="G595" s="186" t="s">
        <v>24</v>
      </c>
      <c r="H595" s="143">
        <v>0</v>
      </c>
      <c r="I595" s="144">
        <v>470000000</v>
      </c>
      <c r="J595" s="145" t="s">
        <v>25</v>
      </c>
      <c r="K595" s="146" t="s">
        <v>622</v>
      </c>
      <c r="L595" s="149" t="s">
        <v>26</v>
      </c>
      <c r="M595" s="147" t="s">
        <v>27</v>
      </c>
      <c r="N595" s="146" t="s">
        <v>1606</v>
      </c>
      <c r="O595" s="148" t="s">
        <v>28</v>
      </c>
      <c r="P595" s="149">
        <v>796</v>
      </c>
      <c r="Q595" s="150" t="s">
        <v>29</v>
      </c>
      <c r="R595" s="150">
        <v>0</v>
      </c>
      <c r="S595" s="187">
        <v>373.5</v>
      </c>
      <c r="T595" s="171">
        <f t="shared" ref="T595" si="69">S595*R595</f>
        <v>0</v>
      </c>
      <c r="U595" s="172">
        <f t="shared" ref="U595" si="70">T595*1.12</f>
        <v>0</v>
      </c>
      <c r="V595" s="172"/>
      <c r="W595" s="188" t="s">
        <v>265</v>
      </c>
      <c r="X595" s="135"/>
      <c r="Y595" s="189"/>
      <c r="Z595" s="190"/>
      <c r="AA595" s="21"/>
      <c r="AB595" s="165"/>
      <c r="AC595" s="406"/>
      <c r="AD595" s="406"/>
      <c r="AE595" s="406"/>
      <c r="AF595" s="406"/>
      <c r="AG595" s="32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</row>
    <row r="596" spans="1:59" s="30" customFormat="1" ht="99.75" customHeight="1">
      <c r="A596" s="151" t="s">
        <v>3160</v>
      </c>
      <c r="B596" s="154" t="s">
        <v>23</v>
      </c>
      <c r="C596" s="183" t="s">
        <v>1406</v>
      </c>
      <c r="D596" s="93" t="s">
        <v>57</v>
      </c>
      <c r="E596" s="191" t="s">
        <v>1405</v>
      </c>
      <c r="F596" s="173" t="s">
        <v>1332</v>
      </c>
      <c r="G596" s="192" t="s">
        <v>24</v>
      </c>
      <c r="H596" s="151">
        <v>0</v>
      </c>
      <c r="I596" s="152">
        <v>470000000</v>
      </c>
      <c r="J596" s="153" t="s">
        <v>25</v>
      </c>
      <c r="K596" s="154" t="s">
        <v>3504</v>
      </c>
      <c r="L596" s="157" t="s">
        <v>26</v>
      </c>
      <c r="M596" s="155" t="s">
        <v>27</v>
      </c>
      <c r="N596" s="154" t="s">
        <v>1606</v>
      </c>
      <c r="O596" s="156" t="s">
        <v>28</v>
      </c>
      <c r="P596" s="157">
        <v>796</v>
      </c>
      <c r="Q596" s="158" t="s">
        <v>29</v>
      </c>
      <c r="R596" s="158">
        <v>100</v>
      </c>
      <c r="S596" s="193">
        <v>356.2</v>
      </c>
      <c r="T596" s="169">
        <f t="shared" ref="T596:T597" si="71">S596*R596</f>
        <v>35620</v>
      </c>
      <c r="U596" s="170">
        <f t="shared" ref="U596:U597" si="72">T596*1.12</f>
        <v>39894.400000000001</v>
      </c>
      <c r="V596" s="170"/>
      <c r="W596" s="188" t="s">
        <v>265</v>
      </c>
      <c r="X596" s="134" t="s">
        <v>3349</v>
      </c>
      <c r="Y596" s="189"/>
      <c r="Z596" s="190"/>
      <c r="AA596" s="21"/>
      <c r="AB596" s="165"/>
      <c r="AC596" s="406"/>
      <c r="AD596" s="406"/>
      <c r="AE596" s="406"/>
      <c r="AF596" s="406"/>
      <c r="AG596" s="32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</row>
    <row r="597" spans="1:59" s="40" customFormat="1" ht="94.5" customHeight="1">
      <c r="A597" s="151" t="s">
        <v>2788</v>
      </c>
      <c r="B597" s="154" t="s">
        <v>23</v>
      </c>
      <c r="C597" s="183" t="s">
        <v>1417</v>
      </c>
      <c r="D597" s="93" t="s">
        <v>1418</v>
      </c>
      <c r="E597" s="184" t="s">
        <v>1419</v>
      </c>
      <c r="F597" s="185" t="s">
        <v>1333</v>
      </c>
      <c r="G597" s="186" t="s">
        <v>24</v>
      </c>
      <c r="H597" s="143">
        <v>0</v>
      </c>
      <c r="I597" s="144">
        <v>470000000</v>
      </c>
      <c r="J597" s="145" t="s">
        <v>25</v>
      </c>
      <c r="K597" s="146" t="s">
        <v>622</v>
      </c>
      <c r="L597" s="149" t="s">
        <v>26</v>
      </c>
      <c r="M597" s="147" t="s">
        <v>27</v>
      </c>
      <c r="N597" s="146" t="s">
        <v>1606</v>
      </c>
      <c r="O597" s="148" t="s">
        <v>28</v>
      </c>
      <c r="P597" s="149">
        <v>796</v>
      </c>
      <c r="Q597" s="150" t="s">
        <v>29</v>
      </c>
      <c r="R597" s="150">
        <v>0</v>
      </c>
      <c r="S597" s="187">
        <v>63</v>
      </c>
      <c r="T597" s="171">
        <f t="shared" si="71"/>
        <v>0</v>
      </c>
      <c r="U597" s="172">
        <f t="shared" si="72"/>
        <v>0</v>
      </c>
      <c r="V597" s="172"/>
      <c r="W597" s="188" t="s">
        <v>265</v>
      </c>
      <c r="X597" s="135"/>
      <c r="Y597" s="189"/>
      <c r="Z597" s="190"/>
      <c r="AA597" s="21"/>
      <c r="AB597" s="165"/>
      <c r="AC597" s="406"/>
      <c r="AD597" s="406"/>
      <c r="AE597" s="406"/>
      <c r="AF597" s="406"/>
      <c r="AG597" s="32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</row>
    <row r="598" spans="1:59" s="30" customFormat="1" ht="87.75" customHeight="1">
      <c r="A598" s="151" t="s">
        <v>3161</v>
      </c>
      <c r="B598" s="154" t="s">
        <v>23</v>
      </c>
      <c r="C598" s="183" t="s">
        <v>1417</v>
      </c>
      <c r="D598" s="93" t="s">
        <v>1418</v>
      </c>
      <c r="E598" s="191" t="s">
        <v>1419</v>
      </c>
      <c r="F598" s="173" t="s">
        <v>1333</v>
      </c>
      <c r="G598" s="192" t="s">
        <v>24</v>
      </c>
      <c r="H598" s="151">
        <v>0</v>
      </c>
      <c r="I598" s="152">
        <v>470000000</v>
      </c>
      <c r="J598" s="153" t="s">
        <v>25</v>
      </c>
      <c r="K598" s="154" t="s">
        <v>3504</v>
      </c>
      <c r="L598" s="157" t="s">
        <v>26</v>
      </c>
      <c r="M598" s="155" t="s">
        <v>27</v>
      </c>
      <c r="N598" s="154" t="s">
        <v>1606</v>
      </c>
      <c r="O598" s="156" t="s">
        <v>28</v>
      </c>
      <c r="P598" s="157">
        <v>796</v>
      </c>
      <c r="Q598" s="158" t="s">
        <v>29</v>
      </c>
      <c r="R598" s="158">
        <v>30</v>
      </c>
      <c r="S598" s="193">
        <v>75.900000000000006</v>
      </c>
      <c r="T598" s="169">
        <f t="shared" ref="T598" si="73">S598*R598</f>
        <v>2277</v>
      </c>
      <c r="U598" s="170">
        <f t="shared" ref="U598" si="74">T598*1.12</f>
        <v>2550.2400000000002</v>
      </c>
      <c r="V598" s="170"/>
      <c r="W598" s="188" t="s">
        <v>265</v>
      </c>
      <c r="X598" s="134" t="s">
        <v>3349</v>
      </c>
      <c r="Y598" s="189"/>
      <c r="Z598" s="190"/>
      <c r="AA598" s="21"/>
      <c r="AB598" s="165"/>
      <c r="AC598" s="406"/>
      <c r="AD598" s="406"/>
      <c r="AE598" s="406"/>
      <c r="AF598" s="406"/>
      <c r="AG598" s="32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</row>
    <row r="599" spans="1:59" s="40" customFormat="1" ht="70.5" customHeight="1">
      <c r="A599" s="151" t="s">
        <v>2789</v>
      </c>
      <c r="B599" s="154" t="s">
        <v>23</v>
      </c>
      <c r="C599" s="183" t="s">
        <v>2445</v>
      </c>
      <c r="D599" s="93" t="s">
        <v>1418</v>
      </c>
      <c r="E599" s="191" t="s">
        <v>2446</v>
      </c>
      <c r="F599" s="173" t="s">
        <v>2388</v>
      </c>
      <c r="G599" s="192" t="s">
        <v>24</v>
      </c>
      <c r="H599" s="151">
        <v>0</v>
      </c>
      <c r="I599" s="152">
        <v>470000000</v>
      </c>
      <c r="J599" s="153" t="s">
        <v>25</v>
      </c>
      <c r="K599" s="154" t="s">
        <v>622</v>
      </c>
      <c r="L599" s="157" t="s">
        <v>26</v>
      </c>
      <c r="M599" s="155" t="s">
        <v>27</v>
      </c>
      <c r="N599" s="154" t="s">
        <v>1606</v>
      </c>
      <c r="O599" s="156" t="s">
        <v>28</v>
      </c>
      <c r="P599" s="157">
        <v>796</v>
      </c>
      <c r="Q599" s="158" t="s">
        <v>29</v>
      </c>
      <c r="R599" s="158" t="s">
        <v>3150</v>
      </c>
      <c r="S599" s="193">
        <v>63</v>
      </c>
      <c r="T599" s="169">
        <f t="shared" ref="T599:T601" si="75">S599*R599</f>
        <v>0</v>
      </c>
      <c r="U599" s="170">
        <f t="shared" ref="U599:U601" si="76">T599*1.12</f>
        <v>0</v>
      </c>
      <c r="V599" s="170"/>
      <c r="W599" s="188" t="s">
        <v>265</v>
      </c>
      <c r="X599" s="134"/>
      <c r="Y599" s="189"/>
      <c r="Z599" s="190"/>
      <c r="AA599" s="21"/>
      <c r="AB599" s="165"/>
      <c r="AC599" s="406"/>
      <c r="AD599" s="406"/>
      <c r="AE599" s="406"/>
      <c r="AF599" s="406"/>
      <c r="AG599" s="32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</row>
    <row r="600" spans="1:59" s="40" customFormat="1" ht="80.25" customHeight="1">
      <c r="A600" s="151" t="s">
        <v>2790</v>
      </c>
      <c r="B600" s="154" t="s">
        <v>23</v>
      </c>
      <c r="C600" s="183" t="s">
        <v>1999</v>
      </c>
      <c r="D600" s="472" t="s">
        <v>1398</v>
      </c>
      <c r="E600" s="473" t="s">
        <v>2000</v>
      </c>
      <c r="F600" s="474" t="s">
        <v>1336</v>
      </c>
      <c r="G600" s="186" t="s">
        <v>24</v>
      </c>
      <c r="H600" s="143">
        <v>0</v>
      </c>
      <c r="I600" s="144">
        <v>470000000</v>
      </c>
      <c r="J600" s="145" t="s">
        <v>25</v>
      </c>
      <c r="K600" s="146" t="s">
        <v>622</v>
      </c>
      <c r="L600" s="149" t="s">
        <v>26</v>
      </c>
      <c r="M600" s="147" t="s">
        <v>27</v>
      </c>
      <c r="N600" s="146" t="s">
        <v>1606</v>
      </c>
      <c r="O600" s="148" t="s">
        <v>28</v>
      </c>
      <c r="P600" s="150" t="s">
        <v>811</v>
      </c>
      <c r="Q600" s="150" t="s">
        <v>810</v>
      </c>
      <c r="R600" s="150">
        <v>0</v>
      </c>
      <c r="S600" s="187">
        <v>1203</v>
      </c>
      <c r="T600" s="171">
        <f t="shared" si="75"/>
        <v>0</v>
      </c>
      <c r="U600" s="172">
        <f t="shared" si="76"/>
        <v>0</v>
      </c>
      <c r="V600" s="172"/>
      <c r="W600" s="188" t="s">
        <v>265</v>
      </c>
      <c r="X600" s="135"/>
      <c r="Y600" s="189"/>
      <c r="Z600" s="190"/>
      <c r="AA600" s="21"/>
      <c r="AB600" s="165"/>
      <c r="AC600" s="406"/>
      <c r="AD600" s="406"/>
      <c r="AE600" s="406"/>
      <c r="AF600" s="406"/>
      <c r="AG600" s="32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</row>
    <row r="601" spans="1:59" s="24" customFormat="1" ht="54" customHeight="1">
      <c r="A601" s="90" t="s">
        <v>3162</v>
      </c>
      <c r="B601" s="91" t="s">
        <v>23</v>
      </c>
      <c r="C601" s="92" t="s">
        <v>1999</v>
      </c>
      <c r="D601" s="475" t="s">
        <v>1398</v>
      </c>
      <c r="E601" s="476" t="s">
        <v>2000</v>
      </c>
      <c r="F601" s="477" t="s">
        <v>1336</v>
      </c>
      <c r="G601" s="96" t="s">
        <v>24</v>
      </c>
      <c r="H601" s="90">
        <v>0</v>
      </c>
      <c r="I601" s="97">
        <v>470000000</v>
      </c>
      <c r="J601" s="98" t="s">
        <v>25</v>
      </c>
      <c r="K601" s="91" t="s">
        <v>267</v>
      </c>
      <c r="L601" s="69" t="s">
        <v>26</v>
      </c>
      <c r="M601" s="99" t="s">
        <v>27</v>
      </c>
      <c r="N601" s="91" t="s">
        <v>1606</v>
      </c>
      <c r="O601" s="100" t="s">
        <v>28</v>
      </c>
      <c r="P601" s="101" t="s">
        <v>811</v>
      </c>
      <c r="Q601" s="101" t="s">
        <v>810</v>
      </c>
      <c r="R601" s="101">
        <v>50</v>
      </c>
      <c r="S601" s="102">
        <v>5000</v>
      </c>
      <c r="T601" s="103">
        <f t="shared" si="75"/>
        <v>250000</v>
      </c>
      <c r="U601" s="104">
        <f t="shared" si="76"/>
        <v>280000</v>
      </c>
      <c r="V601" s="104"/>
      <c r="W601" s="194" t="s">
        <v>265</v>
      </c>
      <c r="X601" s="67" t="s">
        <v>3349</v>
      </c>
      <c r="Y601" s="347"/>
      <c r="Z601" s="446"/>
      <c r="AA601" s="405"/>
      <c r="AB601" s="431"/>
      <c r="AC601" s="449"/>
      <c r="AD601" s="449"/>
      <c r="AE601" s="449"/>
      <c r="AF601" s="449"/>
      <c r="AG601" s="179"/>
      <c r="AH601" s="180"/>
      <c r="AI601" s="429"/>
      <c r="AJ601" s="430"/>
      <c r="AK601" s="431"/>
      <c r="AL601" s="430"/>
      <c r="AM601" s="180"/>
      <c r="AN601" s="180"/>
      <c r="AO601" s="180"/>
      <c r="AP601" s="180"/>
      <c r="AQ601" s="180"/>
      <c r="AR601" s="180"/>
      <c r="AS601" s="180"/>
      <c r="AT601" s="180"/>
      <c r="AU601" s="180"/>
      <c r="AV601" s="331"/>
      <c r="AW601" s="331"/>
      <c r="AX601" s="331"/>
      <c r="AY601" s="331"/>
      <c r="AZ601" s="331"/>
      <c r="BA601" s="331"/>
      <c r="BB601" s="331"/>
      <c r="BC601" s="331"/>
      <c r="BD601" s="331"/>
      <c r="BE601" s="331"/>
      <c r="BF601" s="331"/>
      <c r="BG601" s="331"/>
    </row>
    <row r="602" spans="1:59" s="40" customFormat="1" ht="63.75" customHeight="1">
      <c r="A602" s="151" t="s">
        <v>2791</v>
      </c>
      <c r="B602" s="154" t="s">
        <v>23</v>
      </c>
      <c r="C602" s="183" t="s">
        <v>1999</v>
      </c>
      <c r="D602" s="93" t="s">
        <v>1398</v>
      </c>
      <c r="E602" s="184" t="s">
        <v>2000</v>
      </c>
      <c r="F602" s="185" t="s">
        <v>1337</v>
      </c>
      <c r="G602" s="186" t="s">
        <v>24</v>
      </c>
      <c r="H602" s="143">
        <v>0</v>
      </c>
      <c r="I602" s="144">
        <v>470000000</v>
      </c>
      <c r="J602" s="145" t="s">
        <v>25</v>
      </c>
      <c r="K602" s="146" t="s">
        <v>622</v>
      </c>
      <c r="L602" s="149" t="s">
        <v>26</v>
      </c>
      <c r="M602" s="147" t="s">
        <v>27</v>
      </c>
      <c r="N602" s="146" t="s">
        <v>1606</v>
      </c>
      <c r="O602" s="148" t="s">
        <v>28</v>
      </c>
      <c r="P602" s="150" t="s">
        <v>811</v>
      </c>
      <c r="Q602" s="150" t="s">
        <v>810</v>
      </c>
      <c r="R602" s="150">
        <v>0</v>
      </c>
      <c r="S602" s="187">
        <v>2632</v>
      </c>
      <c r="T602" s="171">
        <f t="shared" ref="T602" si="77">S602*R602</f>
        <v>0</v>
      </c>
      <c r="U602" s="172">
        <f t="shared" ref="U602" si="78">T602*1.12</f>
        <v>0</v>
      </c>
      <c r="V602" s="172"/>
      <c r="W602" s="188" t="s">
        <v>265</v>
      </c>
      <c r="X602" s="135"/>
      <c r="Y602" s="189"/>
      <c r="Z602" s="190"/>
      <c r="AA602" s="21"/>
      <c r="AB602" s="165"/>
      <c r="AC602" s="406"/>
      <c r="AD602" s="406"/>
      <c r="AE602" s="406"/>
      <c r="AF602" s="406"/>
      <c r="AG602" s="32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</row>
    <row r="603" spans="1:59" s="30" customFormat="1" ht="51" customHeight="1">
      <c r="A603" s="151" t="s">
        <v>3163</v>
      </c>
      <c r="B603" s="154" t="s">
        <v>23</v>
      </c>
      <c r="C603" s="183" t="s">
        <v>1999</v>
      </c>
      <c r="D603" s="93" t="s">
        <v>1398</v>
      </c>
      <c r="E603" s="191" t="s">
        <v>2000</v>
      </c>
      <c r="F603" s="173" t="s">
        <v>1337</v>
      </c>
      <c r="G603" s="192" t="s">
        <v>24</v>
      </c>
      <c r="H603" s="151">
        <v>0</v>
      </c>
      <c r="I603" s="152">
        <v>470000000</v>
      </c>
      <c r="J603" s="153" t="s">
        <v>25</v>
      </c>
      <c r="K603" s="154" t="s">
        <v>3504</v>
      </c>
      <c r="L603" s="157" t="s">
        <v>26</v>
      </c>
      <c r="M603" s="155" t="s">
        <v>27</v>
      </c>
      <c r="N603" s="154" t="s">
        <v>1606</v>
      </c>
      <c r="O603" s="156" t="s">
        <v>28</v>
      </c>
      <c r="P603" s="158" t="s">
        <v>811</v>
      </c>
      <c r="Q603" s="158" t="s">
        <v>810</v>
      </c>
      <c r="R603" s="158">
        <v>20</v>
      </c>
      <c r="S603" s="193">
        <v>5500</v>
      </c>
      <c r="T603" s="169">
        <f t="shared" ref="T603:T605" si="79">S603*R603</f>
        <v>110000</v>
      </c>
      <c r="U603" s="170">
        <f t="shared" ref="U603:U605" si="80">T603*1.12</f>
        <v>123200.00000000001</v>
      </c>
      <c r="V603" s="170"/>
      <c r="W603" s="188" t="s">
        <v>265</v>
      </c>
      <c r="X603" s="134" t="s">
        <v>3349</v>
      </c>
      <c r="Y603" s="189"/>
      <c r="Z603" s="190"/>
      <c r="AA603" s="21"/>
      <c r="AB603" s="165"/>
      <c r="AC603" s="406"/>
      <c r="AD603" s="406"/>
      <c r="AE603" s="406"/>
      <c r="AF603" s="406"/>
      <c r="AG603" s="32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</row>
    <row r="604" spans="1:59" s="40" customFormat="1" ht="58.5" customHeight="1">
      <c r="A604" s="151" t="s">
        <v>2792</v>
      </c>
      <c r="B604" s="154" t="s">
        <v>23</v>
      </c>
      <c r="C604" s="183" t="s">
        <v>1999</v>
      </c>
      <c r="D604" s="93" t="s">
        <v>1398</v>
      </c>
      <c r="E604" s="184" t="s">
        <v>2000</v>
      </c>
      <c r="F604" s="185" t="s">
        <v>1338</v>
      </c>
      <c r="G604" s="186" t="s">
        <v>24</v>
      </c>
      <c r="H604" s="143">
        <v>0</v>
      </c>
      <c r="I604" s="144">
        <v>470000000</v>
      </c>
      <c r="J604" s="145" t="s">
        <v>25</v>
      </c>
      <c r="K604" s="146" t="s">
        <v>622</v>
      </c>
      <c r="L604" s="149" t="s">
        <v>26</v>
      </c>
      <c r="M604" s="147" t="s">
        <v>27</v>
      </c>
      <c r="N604" s="146" t="s">
        <v>1606</v>
      </c>
      <c r="O604" s="148" t="s">
        <v>28</v>
      </c>
      <c r="P604" s="150" t="s">
        <v>811</v>
      </c>
      <c r="Q604" s="150" t="s">
        <v>810</v>
      </c>
      <c r="R604" s="150">
        <v>0</v>
      </c>
      <c r="S604" s="187">
        <v>817</v>
      </c>
      <c r="T604" s="171">
        <f t="shared" si="79"/>
        <v>0</v>
      </c>
      <c r="U604" s="172">
        <f t="shared" si="80"/>
        <v>0</v>
      </c>
      <c r="V604" s="172"/>
      <c r="W604" s="188" t="s">
        <v>265</v>
      </c>
      <c r="X604" s="135"/>
      <c r="Y604" s="189"/>
      <c r="Z604" s="190"/>
      <c r="AA604" s="21"/>
      <c r="AB604" s="165"/>
      <c r="AC604" s="406"/>
      <c r="AD604" s="406"/>
      <c r="AE604" s="406"/>
      <c r="AF604" s="406"/>
      <c r="AG604" s="32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</row>
    <row r="605" spans="1:59" s="24" customFormat="1" ht="58.5" customHeight="1">
      <c r="A605" s="90" t="s">
        <v>3164</v>
      </c>
      <c r="B605" s="91" t="s">
        <v>23</v>
      </c>
      <c r="C605" s="92" t="s">
        <v>1999</v>
      </c>
      <c r="D605" s="93" t="s">
        <v>1398</v>
      </c>
      <c r="E605" s="94" t="s">
        <v>2000</v>
      </c>
      <c r="F605" s="95" t="s">
        <v>1338</v>
      </c>
      <c r="G605" s="96" t="s">
        <v>24</v>
      </c>
      <c r="H605" s="90">
        <v>0</v>
      </c>
      <c r="I605" s="97">
        <v>470000000</v>
      </c>
      <c r="J605" s="98" t="s">
        <v>25</v>
      </c>
      <c r="K605" s="91" t="s">
        <v>267</v>
      </c>
      <c r="L605" s="69" t="s">
        <v>26</v>
      </c>
      <c r="M605" s="99" t="s">
        <v>27</v>
      </c>
      <c r="N605" s="91" t="s">
        <v>1606</v>
      </c>
      <c r="O605" s="100" t="s">
        <v>28</v>
      </c>
      <c r="P605" s="101" t="s">
        <v>811</v>
      </c>
      <c r="Q605" s="101" t="s">
        <v>810</v>
      </c>
      <c r="R605" s="101">
        <v>50</v>
      </c>
      <c r="S605" s="102">
        <v>3500</v>
      </c>
      <c r="T605" s="103">
        <f t="shared" si="79"/>
        <v>175000</v>
      </c>
      <c r="U605" s="104">
        <f t="shared" si="80"/>
        <v>196000.00000000003</v>
      </c>
      <c r="V605" s="104"/>
      <c r="W605" s="194" t="s">
        <v>265</v>
      </c>
      <c r="X605" s="67" t="s">
        <v>3349</v>
      </c>
      <c r="Y605" s="347"/>
      <c r="Z605" s="446"/>
      <c r="AA605" s="405"/>
      <c r="AB605" s="431"/>
      <c r="AC605" s="449"/>
      <c r="AD605" s="449"/>
      <c r="AE605" s="449"/>
      <c r="AF605" s="449"/>
      <c r="AG605" s="179"/>
      <c r="AH605" s="180"/>
      <c r="AI605" s="429"/>
      <c r="AJ605" s="430"/>
      <c r="AK605" s="431"/>
      <c r="AL605" s="430"/>
      <c r="AM605" s="180"/>
      <c r="AN605" s="180"/>
      <c r="AO605" s="180"/>
      <c r="AP605" s="180"/>
      <c r="AQ605" s="180"/>
      <c r="AR605" s="180"/>
      <c r="AS605" s="180"/>
      <c r="AT605" s="180"/>
      <c r="AU605" s="180"/>
      <c r="AV605" s="331"/>
      <c r="AW605" s="331"/>
      <c r="AX605" s="331"/>
      <c r="AY605" s="331"/>
      <c r="AZ605" s="331"/>
      <c r="BA605" s="331"/>
      <c r="BB605" s="331"/>
      <c r="BC605" s="331"/>
      <c r="BD605" s="331"/>
      <c r="BE605" s="331"/>
      <c r="BF605" s="331"/>
      <c r="BG605" s="331"/>
    </row>
    <row r="606" spans="1:59" s="40" customFormat="1" ht="69.75" customHeight="1">
      <c r="A606" s="151" t="s">
        <v>2793</v>
      </c>
      <c r="B606" s="154" t="s">
        <v>23</v>
      </c>
      <c r="C606" s="183" t="s">
        <v>1409</v>
      </c>
      <c r="D606" s="93" t="s">
        <v>1214</v>
      </c>
      <c r="E606" s="184" t="s">
        <v>1410</v>
      </c>
      <c r="F606" s="185" t="s">
        <v>1339</v>
      </c>
      <c r="G606" s="186" t="s">
        <v>24</v>
      </c>
      <c r="H606" s="143">
        <v>0</v>
      </c>
      <c r="I606" s="144">
        <v>470000000</v>
      </c>
      <c r="J606" s="145" t="s">
        <v>25</v>
      </c>
      <c r="K606" s="146" t="s">
        <v>622</v>
      </c>
      <c r="L606" s="149" t="s">
        <v>26</v>
      </c>
      <c r="M606" s="147" t="s">
        <v>27</v>
      </c>
      <c r="N606" s="146" t="s">
        <v>1606</v>
      </c>
      <c r="O606" s="148" t="s">
        <v>28</v>
      </c>
      <c r="P606" s="150" t="s">
        <v>811</v>
      </c>
      <c r="Q606" s="150" t="s">
        <v>810</v>
      </c>
      <c r="R606" s="150">
        <v>0</v>
      </c>
      <c r="S606" s="187">
        <v>135</v>
      </c>
      <c r="T606" s="171">
        <f t="shared" ref="T606" si="81">S606*R606</f>
        <v>0</v>
      </c>
      <c r="U606" s="172">
        <f t="shared" ref="U606" si="82">T606*1.12</f>
        <v>0</v>
      </c>
      <c r="V606" s="172"/>
      <c r="W606" s="188" t="s">
        <v>265</v>
      </c>
      <c r="X606" s="135"/>
      <c r="Y606" s="189"/>
      <c r="Z606" s="190"/>
      <c r="AA606" s="21"/>
      <c r="AB606" s="165"/>
      <c r="AC606" s="406"/>
      <c r="AD606" s="406"/>
      <c r="AE606" s="406"/>
      <c r="AF606" s="406"/>
      <c r="AG606" s="32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</row>
    <row r="607" spans="1:59" s="30" customFormat="1" ht="61.5" customHeight="1">
      <c r="A607" s="151" t="s">
        <v>3165</v>
      </c>
      <c r="B607" s="154" t="s">
        <v>23</v>
      </c>
      <c r="C607" s="183" t="s">
        <v>1409</v>
      </c>
      <c r="D607" s="93" t="s">
        <v>1214</v>
      </c>
      <c r="E607" s="191" t="s">
        <v>1410</v>
      </c>
      <c r="F607" s="173" t="s">
        <v>1339</v>
      </c>
      <c r="G607" s="192" t="s">
        <v>24</v>
      </c>
      <c r="H607" s="151">
        <v>0</v>
      </c>
      <c r="I607" s="152">
        <v>470000000</v>
      </c>
      <c r="J607" s="153" t="s">
        <v>25</v>
      </c>
      <c r="K607" s="154" t="s">
        <v>3504</v>
      </c>
      <c r="L607" s="157" t="s">
        <v>26</v>
      </c>
      <c r="M607" s="155" t="s">
        <v>27</v>
      </c>
      <c r="N607" s="154" t="s">
        <v>1606</v>
      </c>
      <c r="O607" s="156" t="s">
        <v>28</v>
      </c>
      <c r="P607" s="158" t="s">
        <v>811</v>
      </c>
      <c r="Q607" s="158" t="s">
        <v>810</v>
      </c>
      <c r="R607" s="158">
        <v>100</v>
      </c>
      <c r="S607" s="193">
        <v>142.86000000000001</v>
      </c>
      <c r="T607" s="169">
        <f t="shared" ref="T607" si="83">S607*R607</f>
        <v>14286.000000000002</v>
      </c>
      <c r="U607" s="170">
        <f t="shared" ref="U607" si="84">T607*1.12</f>
        <v>16000.320000000003</v>
      </c>
      <c r="V607" s="170"/>
      <c r="W607" s="188" t="s">
        <v>265</v>
      </c>
      <c r="X607" s="134" t="s">
        <v>3349</v>
      </c>
      <c r="Y607" s="189"/>
      <c r="Z607" s="190"/>
      <c r="AA607" s="21"/>
      <c r="AB607" s="165"/>
      <c r="AC607" s="406"/>
      <c r="AD607" s="406"/>
      <c r="AE607" s="406"/>
      <c r="AF607" s="406"/>
      <c r="AG607" s="32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</row>
    <row r="608" spans="1:59" s="40" customFormat="1" ht="90.75" customHeight="1">
      <c r="A608" s="151" t="s">
        <v>2794</v>
      </c>
      <c r="B608" s="154" t="s">
        <v>23</v>
      </c>
      <c r="C608" s="183" t="s">
        <v>2001</v>
      </c>
      <c r="D608" s="93" t="s">
        <v>1175</v>
      </c>
      <c r="E608" s="191" t="s">
        <v>2002</v>
      </c>
      <c r="F608" s="173" t="s">
        <v>2389</v>
      </c>
      <c r="G608" s="192" t="s">
        <v>24</v>
      </c>
      <c r="H608" s="151">
        <v>0</v>
      </c>
      <c r="I608" s="152">
        <v>470000000</v>
      </c>
      <c r="J608" s="153" t="s">
        <v>25</v>
      </c>
      <c r="K608" s="154" t="s">
        <v>622</v>
      </c>
      <c r="L608" s="157" t="s">
        <v>26</v>
      </c>
      <c r="M608" s="155" t="s">
        <v>27</v>
      </c>
      <c r="N608" s="154" t="s">
        <v>1606</v>
      </c>
      <c r="O608" s="156" t="s">
        <v>28</v>
      </c>
      <c r="P608" s="157">
        <v>796</v>
      </c>
      <c r="Q608" s="158" t="s">
        <v>29</v>
      </c>
      <c r="R608" s="158" t="s">
        <v>3150</v>
      </c>
      <c r="S608" s="193">
        <v>3465.0000000000005</v>
      </c>
      <c r="T608" s="169">
        <f t="shared" ref="T608:T616" si="85">S608*R608</f>
        <v>0</v>
      </c>
      <c r="U608" s="170">
        <f t="shared" ref="U608:U616" si="86">T608*1.12</f>
        <v>0</v>
      </c>
      <c r="V608" s="170"/>
      <c r="W608" s="188" t="s">
        <v>265</v>
      </c>
      <c r="X608" s="134"/>
      <c r="Y608" s="189"/>
      <c r="Z608" s="190"/>
      <c r="AA608" s="21"/>
      <c r="AB608" s="165"/>
      <c r="AC608" s="406"/>
      <c r="AD608" s="406"/>
      <c r="AE608" s="406"/>
      <c r="AF608" s="406"/>
      <c r="AG608" s="32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</row>
    <row r="609" spans="1:59" s="40" customFormat="1" ht="90.75" customHeight="1">
      <c r="A609" s="151" t="s">
        <v>2795</v>
      </c>
      <c r="B609" s="154" t="s">
        <v>23</v>
      </c>
      <c r="C609" s="183" t="s">
        <v>2474</v>
      </c>
      <c r="D609" s="93" t="s">
        <v>61</v>
      </c>
      <c r="E609" s="191" t="s">
        <v>2475</v>
      </c>
      <c r="F609" s="173" t="s">
        <v>2390</v>
      </c>
      <c r="G609" s="192" t="s">
        <v>24</v>
      </c>
      <c r="H609" s="151">
        <v>0</v>
      </c>
      <c r="I609" s="152">
        <v>470000000</v>
      </c>
      <c r="J609" s="153" t="s">
        <v>25</v>
      </c>
      <c r="K609" s="154" t="s">
        <v>622</v>
      </c>
      <c r="L609" s="157" t="s">
        <v>26</v>
      </c>
      <c r="M609" s="155" t="s">
        <v>27</v>
      </c>
      <c r="N609" s="154" t="s">
        <v>1606</v>
      </c>
      <c r="O609" s="156" t="s">
        <v>28</v>
      </c>
      <c r="P609" s="157">
        <v>796</v>
      </c>
      <c r="Q609" s="158" t="s">
        <v>29</v>
      </c>
      <c r="R609" s="158" t="s">
        <v>3150</v>
      </c>
      <c r="S609" s="193">
        <v>1054.9000000000001</v>
      </c>
      <c r="T609" s="169">
        <f t="shared" si="85"/>
        <v>0</v>
      </c>
      <c r="U609" s="170">
        <f t="shared" si="86"/>
        <v>0</v>
      </c>
      <c r="V609" s="170"/>
      <c r="W609" s="188" t="s">
        <v>265</v>
      </c>
      <c r="X609" s="134"/>
      <c r="Y609" s="189"/>
      <c r="Z609" s="190"/>
      <c r="AA609" s="21"/>
      <c r="AB609" s="165"/>
      <c r="AC609" s="406"/>
      <c r="AD609" s="406"/>
      <c r="AE609" s="406"/>
      <c r="AF609" s="406"/>
      <c r="AG609" s="32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</row>
    <row r="610" spans="1:59" s="40" customFormat="1" ht="90.75" customHeight="1">
      <c r="A610" s="151" t="s">
        <v>2796</v>
      </c>
      <c r="B610" s="154" t="s">
        <v>23</v>
      </c>
      <c r="C610" s="183" t="s">
        <v>2474</v>
      </c>
      <c r="D610" s="93" t="s">
        <v>61</v>
      </c>
      <c r="E610" s="191" t="s">
        <v>2475</v>
      </c>
      <c r="F610" s="173" t="s">
        <v>2391</v>
      </c>
      <c r="G610" s="192" t="s">
        <v>24</v>
      </c>
      <c r="H610" s="151">
        <v>0</v>
      </c>
      <c r="I610" s="152">
        <v>470000000</v>
      </c>
      <c r="J610" s="153" t="s">
        <v>25</v>
      </c>
      <c r="K610" s="154" t="s">
        <v>622</v>
      </c>
      <c r="L610" s="157" t="s">
        <v>26</v>
      </c>
      <c r="M610" s="155" t="s">
        <v>27</v>
      </c>
      <c r="N610" s="154" t="s">
        <v>1606</v>
      </c>
      <c r="O610" s="156" t="s">
        <v>28</v>
      </c>
      <c r="P610" s="157">
        <v>796</v>
      </c>
      <c r="Q610" s="158" t="s">
        <v>29</v>
      </c>
      <c r="R610" s="158" t="s">
        <v>3150</v>
      </c>
      <c r="S610" s="193">
        <v>1054.9000000000001</v>
      </c>
      <c r="T610" s="169">
        <f t="shared" si="85"/>
        <v>0</v>
      </c>
      <c r="U610" s="170">
        <f t="shared" si="86"/>
        <v>0</v>
      </c>
      <c r="V610" s="170"/>
      <c r="W610" s="188" t="s">
        <v>265</v>
      </c>
      <c r="X610" s="134"/>
      <c r="Y610" s="189"/>
      <c r="Z610" s="190"/>
      <c r="AA610" s="21"/>
      <c r="AB610" s="165"/>
      <c r="AC610" s="406"/>
      <c r="AD610" s="406"/>
      <c r="AE610" s="406"/>
      <c r="AF610" s="406"/>
      <c r="AG610" s="32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</row>
    <row r="611" spans="1:59" s="40" customFormat="1" ht="90.75" customHeight="1">
      <c r="A611" s="151" t="s">
        <v>2797</v>
      </c>
      <c r="B611" s="154" t="s">
        <v>23</v>
      </c>
      <c r="C611" s="183" t="s">
        <v>2474</v>
      </c>
      <c r="D611" s="93" t="s">
        <v>61</v>
      </c>
      <c r="E611" s="191" t="s">
        <v>2475</v>
      </c>
      <c r="F611" s="173" t="s">
        <v>2392</v>
      </c>
      <c r="G611" s="192" t="s">
        <v>24</v>
      </c>
      <c r="H611" s="151">
        <v>0</v>
      </c>
      <c r="I611" s="152">
        <v>470000000</v>
      </c>
      <c r="J611" s="153" t="s">
        <v>25</v>
      </c>
      <c r="K611" s="154" t="s">
        <v>622</v>
      </c>
      <c r="L611" s="157" t="s">
        <v>26</v>
      </c>
      <c r="M611" s="155" t="s">
        <v>27</v>
      </c>
      <c r="N611" s="154" t="s">
        <v>1606</v>
      </c>
      <c r="O611" s="156" t="s">
        <v>28</v>
      </c>
      <c r="P611" s="157">
        <v>796</v>
      </c>
      <c r="Q611" s="158" t="s">
        <v>29</v>
      </c>
      <c r="R611" s="158" t="s">
        <v>3150</v>
      </c>
      <c r="S611" s="193">
        <v>1054.9000000000001</v>
      </c>
      <c r="T611" s="169">
        <f t="shared" si="85"/>
        <v>0</v>
      </c>
      <c r="U611" s="170">
        <f t="shared" si="86"/>
        <v>0</v>
      </c>
      <c r="V611" s="170"/>
      <c r="W611" s="188" t="s">
        <v>265</v>
      </c>
      <c r="X611" s="134"/>
      <c r="Y611" s="189"/>
      <c r="Z611" s="190"/>
      <c r="AA611" s="21"/>
      <c r="AB611" s="165"/>
      <c r="AC611" s="406"/>
      <c r="AD611" s="406"/>
      <c r="AE611" s="406"/>
      <c r="AF611" s="406"/>
      <c r="AG611" s="32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</row>
    <row r="612" spans="1:59" s="40" customFormat="1" ht="90.75" customHeight="1">
      <c r="A612" s="151" t="s">
        <v>2798</v>
      </c>
      <c r="B612" s="154" t="s">
        <v>23</v>
      </c>
      <c r="C612" s="183" t="s">
        <v>2474</v>
      </c>
      <c r="D612" s="93" t="s">
        <v>61</v>
      </c>
      <c r="E612" s="191" t="s">
        <v>2475</v>
      </c>
      <c r="F612" s="173" t="s">
        <v>2393</v>
      </c>
      <c r="G612" s="192" t="s">
        <v>24</v>
      </c>
      <c r="H612" s="151">
        <v>0</v>
      </c>
      <c r="I612" s="152">
        <v>470000000</v>
      </c>
      <c r="J612" s="153" t="s">
        <v>25</v>
      </c>
      <c r="K612" s="154" t="s">
        <v>622</v>
      </c>
      <c r="L612" s="157" t="s">
        <v>26</v>
      </c>
      <c r="M612" s="155" t="s">
        <v>27</v>
      </c>
      <c r="N612" s="154" t="s">
        <v>1606</v>
      </c>
      <c r="O612" s="156" t="s">
        <v>28</v>
      </c>
      <c r="P612" s="157">
        <v>796</v>
      </c>
      <c r="Q612" s="158" t="s">
        <v>29</v>
      </c>
      <c r="R612" s="158" t="s">
        <v>3150</v>
      </c>
      <c r="S612" s="193">
        <v>1054.9000000000001</v>
      </c>
      <c r="T612" s="169">
        <f t="shared" si="85"/>
        <v>0</v>
      </c>
      <c r="U612" s="170">
        <f t="shared" si="86"/>
        <v>0</v>
      </c>
      <c r="V612" s="170"/>
      <c r="W612" s="188" t="s">
        <v>265</v>
      </c>
      <c r="X612" s="134"/>
      <c r="Y612" s="189"/>
      <c r="Z612" s="190"/>
      <c r="AA612" s="21"/>
      <c r="AB612" s="165"/>
      <c r="AC612" s="406"/>
      <c r="AD612" s="406"/>
      <c r="AE612" s="406"/>
      <c r="AF612" s="406"/>
      <c r="AG612" s="32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</row>
    <row r="613" spans="1:59" s="40" customFormat="1" ht="90.75" customHeight="1">
      <c r="A613" s="151" t="s">
        <v>2799</v>
      </c>
      <c r="B613" s="154" t="s">
        <v>23</v>
      </c>
      <c r="C613" s="183" t="s">
        <v>2474</v>
      </c>
      <c r="D613" s="93" t="s">
        <v>61</v>
      </c>
      <c r="E613" s="191" t="s">
        <v>2475</v>
      </c>
      <c r="F613" s="173" t="s">
        <v>2394</v>
      </c>
      <c r="G613" s="192" t="s">
        <v>24</v>
      </c>
      <c r="H613" s="151">
        <v>0</v>
      </c>
      <c r="I613" s="152">
        <v>470000000</v>
      </c>
      <c r="J613" s="153" t="s">
        <v>25</v>
      </c>
      <c r="K613" s="154" t="s">
        <v>622</v>
      </c>
      <c r="L613" s="157" t="s">
        <v>26</v>
      </c>
      <c r="M613" s="155" t="s">
        <v>27</v>
      </c>
      <c r="N613" s="154" t="s">
        <v>1606</v>
      </c>
      <c r="O613" s="156" t="s">
        <v>28</v>
      </c>
      <c r="P613" s="157">
        <v>796</v>
      </c>
      <c r="Q613" s="158" t="s">
        <v>29</v>
      </c>
      <c r="R613" s="158" t="s">
        <v>3150</v>
      </c>
      <c r="S613" s="193">
        <v>592.90000000000009</v>
      </c>
      <c r="T613" s="169">
        <f t="shared" si="85"/>
        <v>0</v>
      </c>
      <c r="U613" s="170">
        <f t="shared" si="86"/>
        <v>0</v>
      </c>
      <c r="V613" s="170"/>
      <c r="W613" s="188" t="s">
        <v>265</v>
      </c>
      <c r="X613" s="134"/>
      <c r="Y613" s="189"/>
      <c r="Z613" s="190"/>
      <c r="AA613" s="21"/>
      <c r="AB613" s="165"/>
      <c r="AC613" s="406"/>
      <c r="AD613" s="406"/>
      <c r="AE613" s="406"/>
      <c r="AF613" s="406"/>
      <c r="AG613" s="32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</row>
    <row r="614" spans="1:59" s="40" customFormat="1" ht="90.75" customHeight="1">
      <c r="A614" s="151" t="s">
        <v>2800</v>
      </c>
      <c r="B614" s="154" t="s">
        <v>23</v>
      </c>
      <c r="C614" s="183" t="s">
        <v>2474</v>
      </c>
      <c r="D614" s="93" t="s">
        <v>61</v>
      </c>
      <c r="E614" s="191" t="s">
        <v>2475</v>
      </c>
      <c r="F614" s="173" t="s">
        <v>2395</v>
      </c>
      <c r="G614" s="192" t="s">
        <v>24</v>
      </c>
      <c r="H614" s="151">
        <v>0</v>
      </c>
      <c r="I614" s="152">
        <v>470000000</v>
      </c>
      <c r="J614" s="153" t="s">
        <v>25</v>
      </c>
      <c r="K614" s="154" t="s">
        <v>622</v>
      </c>
      <c r="L614" s="157" t="s">
        <v>26</v>
      </c>
      <c r="M614" s="155" t="s">
        <v>27</v>
      </c>
      <c r="N614" s="154" t="s">
        <v>1606</v>
      </c>
      <c r="O614" s="156" t="s">
        <v>28</v>
      </c>
      <c r="P614" s="157">
        <v>796</v>
      </c>
      <c r="Q614" s="158" t="s">
        <v>29</v>
      </c>
      <c r="R614" s="158" t="s">
        <v>3150</v>
      </c>
      <c r="S614" s="193">
        <v>592.90000000000009</v>
      </c>
      <c r="T614" s="169">
        <f t="shared" si="85"/>
        <v>0</v>
      </c>
      <c r="U614" s="170">
        <f t="shared" si="86"/>
        <v>0</v>
      </c>
      <c r="V614" s="170"/>
      <c r="W614" s="188" t="s">
        <v>265</v>
      </c>
      <c r="X614" s="134"/>
      <c r="Y614" s="189"/>
      <c r="Z614" s="190"/>
      <c r="AA614" s="21"/>
      <c r="AB614" s="165"/>
      <c r="AC614" s="406"/>
      <c r="AD614" s="406"/>
      <c r="AE614" s="406"/>
      <c r="AF614" s="406"/>
      <c r="AG614" s="32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</row>
    <row r="615" spans="1:59" s="40" customFormat="1" ht="106.5" customHeight="1">
      <c r="A615" s="151" t="s">
        <v>2801</v>
      </c>
      <c r="B615" s="154" t="s">
        <v>23</v>
      </c>
      <c r="C615" s="183" t="s">
        <v>3110</v>
      </c>
      <c r="D615" s="93" t="s">
        <v>1401</v>
      </c>
      <c r="E615" s="184" t="s">
        <v>3111</v>
      </c>
      <c r="F615" s="185" t="s">
        <v>1348</v>
      </c>
      <c r="G615" s="186" t="s">
        <v>24</v>
      </c>
      <c r="H615" s="143">
        <v>0</v>
      </c>
      <c r="I615" s="144">
        <v>470000000</v>
      </c>
      <c r="J615" s="145" t="s">
        <v>25</v>
      </c>
      <c r="K615" s="146" t="s">
        <v>622</v>
      </c>
      <c r="L615" s="149" t="s">
        <v>26</v>
      </c>
      <c r="M615" s="147" t="s">
        <v>27</v>
      </c>
      <c r="N615" s="146" t="s">
        <v>1606</v>
      </c>
      <c r="O615" s="148" t="s">
        <v>28</v>
      </c>
      <c r="P615" s="150" t="s">
        <v>811</v>
      </c>
      <c r="Q615" s="150" t="s">
        <v>810</v>
      </c>
      <c r="R615" s="150">
        <v>0</v>
      </c>
      <c r="S615" s="187">
        <v>79</v>
      </c>
      <c r="T615" s="171">
        <f t="shared" si="85"/>
        <v>0</v>
      </c>
      <c r="U615" s="172">
        <f t="shared" si="86"/>
        <v>0</v>
      </c>
      <c r="V615" s="172"/>
      <c r="W615" s="188" t="s">
        <v>265</v>
      </c>
      <c r="X615" s="135"/>
      <c r="Y615" s="189"/>
      <c r="Z615" s="190"/>
      <c r="AA615" s="21"/>
      <c r="AB615" s="165"/>
      <c r="AC615" s="406"/>
      <c r="AD615" s="406"/>
      <c r="AE615" s="406"/>
      <c r="AF615" s="406"/>
      <c r="AG615" s="32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</row>
    <row r="616" spans="1:59" s="24" customFormat="1" ht="106.5" customHeight="1">
      <c r="A616" s="90" t="s">
        <v>3166</v>
      </c>
      <c r="B616" s="91" t="s">
        <v>23</v>
      </c>
      <c r="C616" s="92" t="s">
        <v>3110</v>
      </c>
      <c r="D616" s="93" t="s">
        <v>1401</v>
      </c>
      <c r="E616" s="94" t="s">
        <v>3111</v>
      </c>
      <c r="F616" s="95" t="s">
        <v>1348</v>
      </c>
      <c r="G616" s="96" t="s">
        <v>24</v>
      </c>
      <c r="H616" s="90">
        <v>0</v>
      </c>
      <c r="I616" s="97">
        <v>470000000</v>
      </c>
      <c r="J616" s="98" t="s">
        <v>25</v>
      </c>
      <c r="K616" s="91" t="s">
        <v>267</v>
      </c>
      <c r="L616" s="69" t="s">
        <v>26</v>
      </c>
      <c r="M616" s="99" t="s">
        <v>27</v>
      </c>
      <c r="N616" s="91" t="s">
        <v>1606</v>
      </c>
      <c r="O616" s="100" t="s">
        <v>28</v>
      </c>
      <c r="P616" s="101" t="s">
        <v>811</v>
      </c>
      <c r="Q616" s="101" t="s">
        <v>810</v>
      </c>
      <c r="R616" s="101" t="s">
        <v>3490</v>
      </c>
      <c r="S616" s="102">
        <v>75</v>
      </c>
      <c r="T616" s="103">
        <f t="shared" si="85"/>
        <v>228750</v>
      </c>
      <c r="U616" s="104">
        <f t="shared" si="86"/>
        <v>256200.00000000003</v>
      </c>
      <c r="V616" s="104"/>
      <c r="W616" s="194" t="s">
        <v>265</v>
      </c>
      <c r="X616" s="67" t="s">
        <v>3151</v>
      </c>
      <c r="Y616" s="78"/>
      <c r="Z616" s="76"/>
      <c r="AA616" s="75"/>
      <c r="AB616" s="77"/>
      <c r="AC616" s="78"/>
      <c r="AD616" s="78"/>
      <c r="AE616" s="78"/>
      <c r="AF616" s="78"/>
      <c r="AG616" s="79"/>
      <c r="AH616" s="75"/>
      <c r="AI616" s="75"/>
      <c r="AJ616" s="76"/>
      <c r="AK616" s="180"/>
      <c r="AL616" s="180"/>
      <c r="AM616" s="180"/>
      <c r="AN616" s="180"/>
      <c r="AO616" s="180"/>
      <c r="AP616" s="449"/>
      <c r="AQ616" s="180"/>
      <c r="AR616" s="180"/>
      <c r="AS616" s="180"/>
      <c r="AT616" s="180"/>
      <c r="AU616" s="180"/>
      <c r="AV616" s="331"/>
      <c r="AW616" s="331"/>
      <c r="AX616" s="331"/>
      <c r="AY616" s="331"/>
      <c r="AZ616" s="331"/>
      <c r="BA616" s="331"/>
      <c r="BB616" s="331"/>
      <c r="BC616" s="331"/>
      <c r="BD616" s="331"/>
      <c r="BE616" s="331"/>
      <c r="BF616" s="331"/>
      <c r="BG616" s="331"/>
    </row>
    <row r="617" spans="1:59" s="40" customFormat="1" ht="106.5" customHeight="1">
      <c r="A617" s="151" t="s">
        <v>2802</v>
      </c>
      <c r="B617" s="154" t="s">
        <v>23</v>
      </c>
      <c r="C617" s="183" t="s">
        <v>3110</v>
      </c>
      <c r="D617" s="93" t="s">
        <v>1401</v>
      </c>
      <c r="E617" s="191" t="s">
        <v>3111</v>
      </c>
      <c r="F617" s="173" t="s">
        <v>2396</v>
      </c>
      <c r="G617" s="192" t="s">
        <v>24</v>
      </c>
      <c r="H617" s="151">
        <v>0</v>
      </c>
      <c r="I617" s="152">
        <v>470000000</v>
      </c>
      <c r="J617" s="153" t="s">
        <v>25</v>
      </c>
      <c r="K617" s="154" t="s">
        <v>622</v>
      </c>
      <c r="L617" s="157" t="s">
        <v>26</v>
      </c>
      <c r="M617" s="155" t="s">
        <v>27</v>
      </c>
      <c r="N617" s="154" t="s">
        <v>1606</v>
      </c>
      <c r="O617" s="156" t="s">
        <v>28</v>
      </c>
      <c r="P617" s="158" t="s">
        <v>811</v>
      </c>
      <c r="Q617" s="158" t="s">
        <v>810</v>
      </c>
      <c r="R617" s="158" t="s">
        <v>3150</v>
      </c>
      <c r="S617" s="193">
        <v>135.30000000000001</v>
      </c>
      <c r="T617" s="169">
        <f t="shared" ref="T617:T618" si="87">S617*R617</f>
        <v>0</v>
      </c>
      <c r="U617" s="170">
        <f t="shared" ref="U617:U618" si="88">T617*1.12</f>
        <v>0</v>
      </c>
      <c r="V617" s="170"/>
      <c r="W617" s="188" t="s">
        <v>265</v>
      </c>
      <c r="X617" s="134"/>
      <c r="Y617" s="189"/>
      <c r="Z617" s="190"/>
      <c r="AA617" s="21"/>
      <c r="AB617" s="165"/>
      <c r="AC617" s="406"/>
      <c r="AD617" s="406"/>
      <c r="AE617" s="406"/>
      <c r="AF617" s="406"/>
      <c r="AG617" s="32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</row>
    <row r="618" spans="1:59" s="40" customFormat="1" ht="108" customHeight="1">
      <c r="A618" s="151" t="s">
        <v>2803</v>
      </c>
      <c r="B618" s="154" t="s">
        <v>23</v>
      </c>
      <c r="C618" s="183" t="s">
        <v>1429</v>
      </c>
      <c r="D618" s="93" t="s">
        <v>1401</v>
      </c>
      <c r="E618" s="184" t="s">
        <v>1430</v>
      </c>
      <c r="F618" s="185" t="s">
        <v>1349</v>
      </c>
      <c r="G618" s="186" t="s">
        <v>24</v>
      </c>
      <c r="H618" s="143">
        <v>0</v>
      </c>
      <c r="I618" s="144">
        <v>470000000</v>
      </c>
      <c r="J618" s="145" t="s">
        <v>25</v>
      </c>
      <c r="K618" s="146" t="s">
        <v>622</v>
      </c>
      <c r="L618" s="149" t="s">
        <v>26</v>
      </c>
      <c r="M618" s="147" t="s">
        <v>27</v>
      </c>
      <c r="N618" s="146" t="s">
        <v>1606</v>
      </c>
      <c r="O618" s="148" t="s">
        <v>28</v>
      </c>
      <c r="P618" s="150" t="s">
        <v>1432</v>
      </c>
      <c r="Q618" s="150" t="s">
        <v>1431</v>
      </c>
      <c r="R618" s="150">
        <v>0</v>
      </c>
      <c r="S618" s="187">
        <v>263</v>
      </c>
      <c r="T618" s="171">
        <f t="shared" si="87"/>
        <v>0</v>
      </c>
      <c r="U618" s="172">
        <f t="shared" si="88"/>
        <v>0</v>
      </c>
      <c r="V618" s="172"/>
      <c r="W618" s="188" t="s">
        <v>265</v>
      </c>
      <c r="X618" s="135"/>
      <c r="Y618" s="189"/>
      <c r="Z618" s="190"/>
      <c r="AA618" s="21"/>
      <c r="AB618" s="165"/>
      <c r="AC618" s="406"/>
      <c r="AD618" s="406"/>
      <c r="AE618" s="406"/>
      <c r="AF618" s="406"/>
      <c r="AG618" s="32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</row>
    <row r="619" spans="1:59" s="40" customFormat="1" ht="108" customHeight="1">
      <c r="A619" s="151" t="s">
        <v>2804</v>
      </c>
      <c r="B619" s="154" t="s">
        <v>23</v>
      </c>
      <c r="C619" s="183" t="s">
        <v>2453</v>
      </c>
      <c r="D619" s="93" t="s">
        <v>1401</v>
      </c>
      <c r="E619" s="191" t="s">
        <v>2454</v>
      </c>
      <c r="F619" s="173" t="s">
        <v>2397</v>
      </c>
      <c r="G619" s="192" t="s">
        <v>24</v>
      </c>
      <c r="H619" s="151">
        <v>0</v>
      </c>
      <c r="I619" s="152">
        <v>470000000</v>
      </c>
      <c r="J619" s="153" t="s">
        <v>25</v>
      </c>
      <c r="K619" s="154" t="s">
        <v>622</v>
      </c>
      <c r="L619" s="157" t="s">
        <v>26</v>
      </c>
      <c r="M619" s="155" t="s">
        <v>27</v>
      </c>
      <c r="N619" s="154" t="s">
        <v>1606</v>
      </c>
      <c r="O619" s="156" t="s">
        <v>28</v>
      </c>
      <c r="P619" s="158" t="s">
        <v>1408</v>
      </c>
      <c r="Q619" s="158" t="s">
        <v>1407</v>
      </c>
      <c r="R619" s="158" t="s">
        <v>3150</v>
      </c>
      <c r="S619" s="193">
        <v>2392.9899999999998</v>
      </c>
      <c r="T619" s="169">
        <f t="shared" ref="T619:T620" si="89">S619*R619</f>
        <v>0</v>
      </c>
      <c r="U619" s="170">
        <f t="shared" ref="U619:U620" si="90">T619*1.12</f>
        <v>0</v>
      </c>
      <c r="V619" s="170"/>
      <c r="W619" s="188" t="s">
        <v>265</v>
      </c>
      <c r="X619" s="134"/>
      <c r="Y619" s="189"/>
      <c r="Z619" s="190"/>
      <c r="AA619" s="21"/>
      <c r="AB619" s="165"/>
      <c r="AC619" s="406"/>
      <c r="AD619" s="406"/>
      <c r="AE619" s="406"/>
      <c r="AF619" s="406"/>
      <c r="AG619" s="32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</row>
    <row r="620" spans="1:59" s="40" customFormat="1" ht="62.25" customHeight="1">
      <c r="A620" s="151" t="s">
        <v>2805</v>
      </c>
      <c r="B620" s="154" t="s">
        <v>23</v>
      </c>
      <c r="C620" s="183" t="s">
        <v>1433</v>
      </c>
      <c r="D620" s="93" t="s">
        <v>1401</v>
      </c>
      <c r="E620" s="184" t="s">
        <v>1434</v>
      </c>
      <c r="F620" s="185" t="s">
        <v>1350</v>
      </c>
      <c r="G620" s="186" t="s">
        <v>24</v>
      </c>
      <c r="H620" s="143">
        <v>0</v>
      </c>
      <c r="I620" s="144">
        <v>470000000</v>
      </c>
      <c r="J620" s="145" t="s">
        <v>25</v>
      </c>
      <c r="K620" s="146" t="s">
        <v>622</v>
      </c>
      <c r="L620" s="149" t="s">
        <v>26</v>
      </c>
      <c r="M620" s="147" t="s">
        <v>27</v>
      </c>
      <c r="N620" s="146" t="s">
        <v>1606</v>
      </c>
      <c r="O620" s="148" t="s">
        <v>28</v>
      </c>
      <c r="P620" s="149" t="s">
        <v>1432</v>
      </c>
      <c r="Q620" s="150" t="s">
        <v>1431</v>
      </c>
      <c r="R620" s="150">
        <v>0</v>
      </c>
      <c r="S620" s="187">
        <v>3762.0000000000005</v>
      </c>
      <c r="T620" s="171">
        <f t="shared" si="89"/>
        <v>0</v>
      </c>
      <c r="U620" s="172">
        <f t="shared" si="90"/>
        <v>0</v>
      </c>
      <c r="V620" s="172"/>
      <c r="W620" s="188" t="s">
        <v>265</v>
      </c>
      <c r="X620" s="135"/>
      <c r="Y620" s="189"/>
      <c r="Z620" s="190"/>
      <c r="AA620" s="21"/>
      <c r="AB620" s="165"/>
      <c r="AC620" s="406"/>
      <c r="AD620" s="406"/>
      <c r="AE620" s="406"/>
      <c r="AF620" s="406"/>
      <c r="AG620" s="32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</row>
    <row r="621" spans="1:59" s="40" customFormat="1" ht="62.25" customHeight="1">
      <c r="A621" s="151" t="s">
        <v>2806</v>
      </c>
      <c r="B621" s="154" t="s">
        <v>23</v>
      </c>
      <c r="C621" s="183" t="s">
        <v>1486</v>
      </c>
      <c r="D621" s="93" t="s">
        <v>1401</v>
      </c>
      <c r="E621" s="191" t="s">
        <v>1487</v>
      </c>
      <c r="F621" s="173" t="s">
        <v>2398</v>
      </c>
      <c r="G621" s="192" t="s">
        <v>24</v>
      </c>
      <c r="H621" s="151">
        <v>0</v>
      </c>
      <c r="I621" s="152">
        <v>470000000</v>
      </c>
      <c r="J621" s="153" t="s">
        <v>25</v>
      </c>
      <c r="K621" s="154" t="s">
        <v>622</v>
      </c>
      <c r="L621" s="157" t="s">
        <v>26</v>
      </c>
      <c r="M621" s="155" t="s">
        <v>27</v>
      </c>
      <c r="N621" s="154" t="s">
        <v>1606</v>
      </c>
      <c r="O621" s="156" t="s">
        <v>28</v>
      </c>
      <c r="P621" s="157" t="s">
        <v>1432</v>
      </c>
      <c r="Q621" s="158" t="s">
        <v>1431</v>
      </c>
      <c r="R621" s="158" t="s">
        <v>3150</v>
      </c>
      <c r="S621" s="193">
        <v>1894.95</v>
      </c>
      <c r="T621" s="169">
        <f t="shared" ref="T621:T628" si="91">S621*R621</f>
        <v>0</v>
      </c>
      <c r="U621" s="170">
        <f t="shared" ref="U621:U628" si="92">T621*1.12</f>
        <v>0</v>
      </c>
      <c r="V621" s="170"/>
      <c r="W621" s="188" t="s">
        <v>265</v>
      </c>
      <c r="X621" s="134"/>
      <c r="Y621" s="189"/>
      <c r="Z621" s="190"/>
      <c r="AA621" s="21"/>
      <c r="AB621" s="165"/>
      <c r="AC621" s="406"/>
      <c r="AD621" s="406"/>
      <c r="AE621" s="406"/>
      <c r="AF621" s="406"/>
      <c r="AG621" s="32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</row>
    <row r="622" spans="1:59" s="40" customFormat="1" ht="62.25" customHeight="1">
      <c r="A622" s="151" t="s">
        <v>2807</v>
      </c>
      <c r="B622" s="154" t="s">
        <v>23</v>
      </c>
      <c r="C622" s="183" t="s">
        <v>2455</v>
      </c>
      <c r="D622" s="93" t="s">
        <v>1401</v>
      </c>
      <c r="E622" s="191" t="s">
        <v>2456</v>
      </c>
      <c r="F622" s="173" t="s">
        <v>2399</v>
      </c>
      <c r="G622" s="192" t="s">
        <v>24</v>
      </c>
      <c r="H622" s="151">
        <v>0</v>
      </c>
      <c r="I622" s="152">
        <v>470000000</v>
      </c>
      <c r="J622" s="153" t="s">
        <v>25</v>
      </c>
      <c r="K622" s="154" t="s">
        <v>622</v>
      </c>
      <c r="L622" s="157" t="s">
        <v>26</v>
      </c>
      <c r="M622" s="155" t="s">
        <v>27</v>
      </c>
      <c r="N622" s="154" t="s">
        <v>1606</v>
      </c>
      <c r="O622" s="156" t="s">
        <v>28</v>
      </c>
      <c r="P622" s="158" t="s">
        <v>811</v>
      </c>
      <c r="Q622" s="158" t="s">
        <v>810</v>
      </c>
      <c r="R622" s="158" t="s">
        <v>3150</v>
      </c>
      <c r="S622" s="193">
        <v>192.50000000000003</v>
      </c>
      <c r="T622" s="169">
        <f t="shared" si="91"/>
        <v>0</v>
      </c>
      <c r="U622" s="170">
        <f t="shared" si="92"/>
        <v>0</v>
      </c>
      <c r="V622" s="170"/>
      <c r="W622" s="188" t="s">
        <v>265</v>
      </c>
      <c r="X622" s="134"/>
      <c r="Y622" s="189"/>
      <c r="Z622" s="190"/>
      <c r="AA622" s="21"/>
      <c r="AB622" s="165"/>
      <c r="AC622" s="406"/>
      <c r="AD622" s="406"/>
      <c r="AE622" s="406"/>
      <c r="AF622" s="406"/>
      <c r="AG622" s="32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</row>
    <row r="623" spans="1:59" s="40" customFormat="1" ht="62.25" customHeight="1">
      <c r="A623" s="151" t="s">
        <v>2808</v>
      </c>
      <c r="B623" s="154" t="s">
        <v>23</v>
      </c>
      <c r="C623" s="183" t="s">
        <v>2457</v>
      </c>
      <c r="D623" s="93" t="s">
        <v>1401</v>
      </c>
      <c r="E623" s="191" t="s">
        <v>3137</v>
      </c>
      <c r="F623" s="173" t="s">
        <v>2400</v>
      </c>
      <c r="G623" s="192" t="s">
        <v>24</v>
      </c>
      <c r="H623" s="151">
        <v>0</v>
      </c>
      <c r="I623" s="152">
        <v>470000000</v>
      </c>
      <c r="J623" s="153" t="s">
        <v>25</v>
      </c>
      <c r="K623" s="154" t="s">
        <v>622</v>
      </c>
      <c r="L623" s="157" t="s">
        <v>26</v>
      </c>
      <c r="M623" s="155" t="s">
        <v>27</v>
      </c>
      <c r="N623" s="154" t="s">
        <v>1606</v>
      </c>
      <c r="O623" s="156" t="s">
        <v>28</v>
      </c>
      <c r="P623" s="158" t="s">
        <v>811</v>
      </c>
      <c r="Q623" s="158" t="s">
        <v>810</v>
      </c>
      <c r="R623" s="158" t="s">
        <v>3150</v>
      </c>
      <c r="S623" s="193">
        <v>283.8</v>
      </c>
      <c r="T623" s="169">
        <f t="shared" si="91"/>
        <v>0</v>
      </c>
      <c r="U623" s="170">
        <f t="shared" si="92"/>
        <v>0</v>
      </c>
      <c r="V623" s="170"/>
      <c r="W623" s="188" t="s">
        <v>265</v>
      </c>
      <c r="X623" s="134"/>
      <c r="Y623" s="189"/>
      <c r="Z623" s="190"/>
      <c r="AA623" s="21"/>
      <c r="AB623" s="165"/>
      <c r="AC623" s="406"/>
      <c r="AD623" s="406"/>
      <c r="AE623" s="406"/>
      <c r="AF623" s="406"/>
      <c r="AG623" s="32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</row>
    <row r="624" spans="1:59" s="40" customFormat="1" ht="62.25" customHeight="1">
      <c r="A624" s="151" t="s">
        <v>2809</v>
      </c>
      <c r="B624" s="154" t="s">
        <v>23</v>
      </c>
      <c r="C624" s="183" t="s">
        <v>2045</v>
      </c>
      <c r="D624" s="93" t="s">
        <v>1401</v>
      </c>
      <c r="E624" s="191" t="s">
        <v>2046</v>
      </c>
      <c r="F624" s="173" t="s">
        <v>2401</v>
      </c>
      <c r="G624" s="192" t="s">
        <v>24</v>
      </c>
      <c r="H624" s="151">
        <v>0</v>
      </c>
      <c r="I624" s="152">
        <v>470000000</v>
      </c>
      <c r="J624" s="153" t="s">
        <v>25</v>
      </c>
      <c r="K624" s="154" t="s">
        <v>622</v>
      </c>
      <c r="L624" s="157" t="s">
        <v>26</v>
      </c>
      <c r="M624" s="155" t="s">
        <v>27</v>
      </c>
      <c r="N624" s="154" t="s">
        <v>1606</v>
      </c>
      <c r="O624" s="156" t="s">
        <v>28</v>
      </c>
      <c r="P624" s="157" t="s">
        <v>811</v>
      </c>
      <c r="Q624" s="158" t="s">
        <v>810</v>
      </c>
      <c r="R624" s="158" t="s">
        <v>3150</v>
      </c>
      <c r="S624" s="193">
        <v>87100</v>
      </c>
      <c r="T624" s="169">
        <f t="shared" si="91"/>
        <v>0</v>
      </c>
      <c r="U624" s="170">
        <f t="shared" si="92"/>
        <v>0</v>
      </c>
      <c r="V624" s="170"/>
      <c r="W624" s="188" t="s">
        <v>265</v>
      </c>
      <c r="X624" s="134"/>
      <c r="Y624" s="189"/>
      <c r="Z624" s="190"/>
      <c r="AA624" s="21"/>
      <c r="AB624" s="165"/>
      <c r="AC624" s="406"/>
      <c r="AD624" s="406"/>
      <c r="AE624" s="406"/>
      <c r="AF624" s="406"/>
      <c r="AG624" s="32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</row>
    <row r="625" spans="1:59" s="40" customFormat="1" ht="100.5" customHeight="1">
      <c r="A625" s="90" t="s">
        <v>3159</v>
      </c>
      <c r="B625" s="91" t="s">
        <v>23</v>
      </c>
      <c r="C625" s="92" t="s">
        <v>2045</v>
      </c>
      <c r="D625" s="93" t="s">
        <v>1401</v>
      </c>
      <c r="E625" s="94" t="s">
        <v>2046</v>
      </c>
      <c r="F625" s="95" t="s">
        <v>2401</v>
      </c>
      <c r="G625" s="96" t="s">
        <v>24</v>
      </c>
      <c r="H625" s="90">
        <v>0</v>
      </c>
      <c r="I625" s="97">
        <v>470000000</v>
      </c>
      <c r="J625" s="98" t="s">
        <v>25</v>
      </c>
      <c r="K625" s="67" t="s">
        <v>3504</v>
      </c>
      <c r="L625" s="69" t="s">
        <v>26</v>
      </c>
      <c r="M625" s="99" t="s">
        <v>27</v>
      </c>
      <c r="N625" s="91" t="s">
        <v>1606</v>
      </c>
      <c r="O625" s="100" t="s">
        <v>28</v>
      </c>
      <c r="P625" s="69" t="s">
        <v>811</v>
      </c>
      <c r="Q625" s="101" t="s">
        <v>810</v>
      </c>
      <c r="R625" s="101" t="s">
        <v>3150</v>
      </c>
      <c r="S625" s="102">
        <v>35</v>
      </c>
      <c r="T625" s="103">
        <f t="shared" si="91"/>
        <v>0</v>
      </c>
      <c r="U625" s="104">
        <f t="shared" si="92"/>
        <v>0</v>
      </c>
      <c r="V625" s="104"/>
      <c r="W625" s="194" t="s">
        <v>265</v>
      </c>
      <c r="X625" s="67" t="s">
        <v>3349</v>
      </c>
      <c r="Y625" s="189"/>
      <c r="Z625" s="190"/>
      <c r="AA625" s="21"/>
      <c r="AB625" s="165"/>
      <c r="AC625" s="406"/>
      <c r="AD625" s="406"/>
      <c r="AE625" s="406"/>
      <c r="AF625" s="406"/>
      <c r="AG625" s="32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</row>
    <row r="626" spans="1:59" s="40" customFormat="1" ht="62.25" customHeight="1">
      <c r="A626" s="151" t="s">
        <v>2810</v>
      </c>
      <c r="B626" s="154" t="s">
        <v>23</v>
      </c>
      <c r="C626" s="183" t="s">
        <v>2458</v>
      </c>
      <c r="D626" s="93" t="s">
        <v>61</v>
      </c>
      <c r="E626" s="191" t="s">
        <v>2459</v>
      </c>
      <c r="F626" s="173" t="s">
        <v>2402</v>
      </c>
      <c r="G626" s="192" t="s">
        <v>24</v>
      </c>
      <c r="H626" s="151">
        <v>0</v>
      </c>
      <c r="I626" s="152">
        <v>470000000</v>
      </c>
      <c r="J626" s="153" t="s">
        <v>25</v>
      </c>
      <c r="K626" s="154" t="s">
        <v>622</v>
      </c>
      <c r="L626" s="157" t="s">
        <v>26</v>
      </c>
      <c r="M626" s="155" t="s">
        <v>27</v>
      </c>
      <c r="N626" s="154" t="s">
        <v>1606</v>
      </c>
      <c r="O626" s="156" t="s">
        <v>28</v>
      </c>
      <c r="P626" s="157">
        <v>796</v>
      </c>
      <c r="Q626" s="158" t="s">
        <v>29</v>
      </c>
      <c r="R626" s="158" t="s">
        <v>3150</v>
      </c>
      <c r="S626" s="193">
        <v>39</v>
      </c>
      <c r="T626" s="169">
        <f t="shared" si="91"/>
        <v>0</v>
      </c>
      <c r="U626" s="170">
        <f t="shared" si="92"/>
        <v>0</v>
      </c>
      <c r="V626" s="170"/>
      <c r="W626" s="188" t="s">
        <v>265</v>
      </c>
      <c r="X626" s="134"/>
      <c r="Y626" s="189"/>
      <c r="Z626" s="190"/>
      <c r="AA626" s="21"/>
      <c r="AB626" s="165"/>
      <c r="AC626" s="406"/>
      <c r="AD626" s="406"/>
      <c r="AE626" s="406"/>
      <c r="AF626" s="406"/>
      <c r="AG626" s="32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</row>
    <row r="627" spans="1:59" s="40" customFormat="1" ht="62.25" customHeight="1">
      <c r="A627" s="151" t="s">
        <v>2811</v>
      </c>
      <c r="B627" s="154" t="s">
        <v>23</v>
      </c>
      <c r="C627" s="183" t="s">
        <v>1439</v>
      </c>
      <c r="D627" s="93" t="s">
        <v>61</v>
      </c>
      <c r="E627" s="191" t="s">
        <v>1440</v>
      </c>
      <c r="F627" s="173" t="s">
        <v>1354</v>
      </c>
      <c r="G627" s="192" t="s">
        <v>24</v>
      </c>
      <c r="H627" s="151">
        <v>0</v>
      </c>
      <c r="I627" s="152">
        <v>470000000</v>
      </c>
      <c r="J627" s="153" t="s">
        <v>25</v>
      </c>
      <c r="K627" s="154" t="s">
        <v>622</v>
      </c>
      <c r="L627" s="157" t="s">
        <v>26</v>
      </c>
      <c r="M627" s="155" t="s">
        <v>27</v>
      </c>
      <c r="N627" s="154" t="s">
        <v>1606</v>
      </c>
      <c r="O627" s="156" t="s">
        <v>28</v>
      </c>
      <c r="P627" s="157">
        <v>796</v>
      </c>
      <c r="Q627" s="158" t="s">
        <v>29</v>
      </c>
      <c r="R627" s="158">
        <v>0</v>
      </c>
      <c r="S627" s="193">
        <v>42.72</v>
      </c>
      <c r="T627" s="169">
        <f t="shared" si="91"/>
        <v>0</v>
      </c>
      <c r="U627" s="170">
        <f t="shared" si="92"/>
        <v>0</v>
      </c>
      <c r="V627" s="170"/>
      <c r="W627" s="188" t="s">
        <v>265</v>
      </c>
      <c r="X627" s="134"/>
      <c r="Y627" s="189"/>
      <c r="Z627" s="190"/>
      <c r="AA627" s="21"/>
      <c r="AB627" s="165"/>
      <c r="AC627" s="406"/>
      <c r="AD627" s="406"/>
      <c r="AE627" s="406"/>
      <c r="AF627" s="406"/>
      <c r="AG627" s="32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</row>
    <row r="628" spans="1:59" s="24" customFormat="1" ht="62.25" customHeight="1">
      <c r="A628" s="90" t="s">
        <v>3167</v>
      </c>
      <c r="B628" s="91" t="s">
        <v>23</v>
      </c>
      <c r="C628" s="92" t="s">
        <v>1439</v>
      </c>
      <c r="D628" s="93" t="s">
        <v>61</v>
      </c>
      <c r="E628" s="94" t="s">
        <v>1440</v>
      </c>
      <c r="F628" s="95" t="s">
        <v>1354</v>
      </c>
      <c r="G628" s="96" t="s">
        <v>24</v>
      </c>
      <c r="H628" s="90">
        <v>0</v>
      </c>
      <c r="I628" s="97">
        <v>470000000</v>
      </c>
      <c r="J628" s="98" t="s">
        <v>25</v>
      </c>
      <c r="K628" s="91" t="s">
        <v>267</v>
      </c>
      <c r="L628" s="69" t="s">
        <v>26</v>
      </c>
      <c r="M628" s="99" t="s">
        <v>27</v>
      </c>
      <c r="N628" s="91" t="s">
        <v>1606</v>
      </c>
      <c r="O628" s="100" t="s">
        <v>28</v>
      </c>
      <c r="P628" s="69">
        <v>796</v>
      </c>
      <c r="Q628" s="101" t="s">
        <v>29</v>
      </c>
      <c r="R628" s="101">
        <v>200</v>
      </c>
      <c r="S628" s="102">
        <v>32.86</v>
      </c>
      <c r="T628" s="103">
        <f t="shared" si="91"/>
        <v>6572</v>
      </c>
      <c r="U628" s="104">
        <f t="shared" si="92"/>
        <v>7360.64</v>
      </c>
      <c r="V628" s="104"/>
      <c r="W628" s="194" t="s">
        <v>265</v>
      </c>
      <c r="X628" s="67" t="s">
        <v>3349</v>
      </c>
      <c r="Y628" s="78"/>
      <c r="Z628" s="76"/>
      <c r="AA628" s="75"/>
      <c r="AB628" s="77"/>
      <c r="AC628" s="78"/>
      <c r="AD628" s="78"/>
      <c r="AE628" s="78"/>
      <c r="AF628" s="78"/>
      <c r="AG628" s="79"/>
      <c r="AH628" s="75"/>
      <c r="AI628" s="75"/>
      <c r="AJ628" s="76"/>
      <c r="AK628" s="77"/>
      <c r="AL628" s="76"/>
      <c r="AM628" s="180"/>
      <c r="AN628" s="180"/>
      <c r="AO628" s="180"/>
      <c r="AP628" s="180"/>
      <c r="AQ628" s="180"/>
      <c r="AR628" s="180"/>
      <c r="AS628" s="180"/>
      <c r="AT628" s="180"/>
      <c r="AU628" s="180"/>
      <c r="AV628" s="331"/>
      <c r="AW628" s="331"/>
      <c r="AX628" s="331"/>
      <c r="AY628" s="331"/>
      <c r="AZ628" s="331"/>
      <c r="BA628" s="331"/>
      <c r="BB628" s="331"/>
      <c r="BC628" s="331"/>
      <c r="BD628" s="331"/>
      <c r="BE628" s="331"/>
      <c r="BF628" s="331"/>
      <c r="BG628" s="331"/>
    </row>
    <row r="629" spans="1:59" s="40" customFormat="1" ht="75" customHeight="1">
      <c r="A629" s="151" t="s">
        <v>2812</v>
      </c>
      <c r="B629" s="154" t="s">
        <v>23</v>
      </c>
      <c r="C629" s="183" t="s">
        <v>2463</v>
      </c>
      <c r="D629" s="93" t="s">
        <v>1478</v>
      </c>
      <c r="E629" s="191" t="s">
        <v>2464</v>
      </c>
      <c r="F629" s="173" t="s">
        <v>2403</v>
      </c>
      <c r="G629" s="192" t="s">
        <v>24</v>
      </c>
      <c r="H629" s="151">
        <v>0</v>
      </c>
      <c r="I629" s="152">
        <v>470000000</v>
      </c>
      <c r="J629" s="153" t="s">
        <v>25</v>
      </c>
      <c r="K629" s="154" t="s">
        <v>622</v>
      </c>
      <c r="L629" s="157" t="s">
        <v>26</v>
      </c>
      <c r="M629" s="155" t="s">
        <v>27</v>
      </c>
      <c r="N629" s="154" t="s">
        <v>1606</v>
      </c>
      <c r="O629" s="156" t="s">
        <v>28</v>
      </c>
      <c r="P629" s="157">
        <v>796</v>
      </c>
      <c r="Q629" s="158" t="s">
        <v>29</v>
      </c>
      <c r="R629" s="158" t="s">
        <v>3150</v>
      </c>
      <c r="S629" s="193">
        <v>12572</v>
      </c>
      <c r="T629" s="169">
        <f t="shared" ref="T629:T636" si="93">S629*R629</f>
        <v>0</v>
      </c>
      <c r="U629" s="170">
        <f t="shared" ref="U629:U636" si="94">T629*1.12</f>
        <v>0</v>
      </c>
      <c r="V629" s="170"/>
      <c r="W629" s="188" t="s">
        <v>265</v>
      </c>
      <c r="X629" s="134"/>
      <c r="Y629" s="189"/>
      <c r="Z629" s="190"/>
      <c r="AA629" s="21"/>
      <c r="AB629" s="165"/>
      <c r="AC629" s="406"/>
      <c r="AD629" s="406"/>
      <c r="AE629" s="406"/>
      <c r="AF629" s="406"/>
      <c r="AG629" s="32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</row>
    <row r="630" spans="1:59" s="40" customFormat="1" ht="75" customHeight="1">
      <c r="A630" s="151" t="s">
        <v>2813</v>
      </c>
      <c r="B630" s="154" t="s">
        <v>23</v>
      </c>
      <c r="C630" s="183" t="s">
        <v>1482</v>
      </c>
      <c r="D630" s="93" t="s">
        <v>1478</v>
      </c>
      <c r="E630" s="191" t="s">
        <v>2465</v>
      </c>
      <c r="F630" s="173" t="s">
        <v>2404</v>
      </c>
      <c r="G630" s="192" t="s">
        <v>24</v>
      </c>
      <c r="H630" s="151">
        <v>0</v>
      </c>
      <c r="I630" s="152">
        <v>470000000</v>
      </c>
      <c r="J630" s="153" t="s">
        <v>25</v>
      </c>
      <c r="K630" s="154" t="s">
        <v>622</v>
      </c>
      <c r="L630" s="157" t="s">
        <v>26</v>
      </c>
      <c r="M630" s="155" t="s">
        <v>27</v>
      </c>
      <c r="N630" s="154" t="s">
        <v>1606</v>
      </c>
      <c r="O630" s="156" t="s">
        <v>28</v>
      </c>
      <c r="P630" s="157">
        <v>796</v>
      </c>
      <c r="Q630" s="158" t="s">
        <v>29</v>
      </c>
      <c r="R630" s="158" t="s">
        <v>3150</v>
      </c>
      <c r="S630" s="193">
        <v>15950</v>
      </c>
      <c r="T630" s="169">
        <f t="shared" si="93"/>
        <v>0</v>
      </c>
      <c r="U630" s="170">
        <f t="shared" si="94"/>
        <v>0</v>
      </c>
      <c r="V630" s="170"/>
      <c r="W630" s="188" t="s">
        <v>265</v>
      </c>
      <c r="X630" s="134"/>
      <c r="Y630" s="189"/>
      <c r="Z630" s="190"/>
      <c r="AA630" s="21"/>
      <c r="AB630" s="165"/>
      <c r="AC630" s="406"/>
      <c r="AD630" s="406"/>
      <c r="AE630" s="406"/>
      <c r="AF630" s="406"/>
      <c r="AG630" s="32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</row>
    <row r="631" spans="1:59" s="40" customFormat="1" ht="75" customHeight="1">
      <c r="A631" s="151" t="s">
        <v>2814</v>
      </c>
      <c r="B631" s="154" t="s">
        <v>23</v>
      </c>
      <c r="C631" s="183" t="s">
        <v>1479</v>
      </c>
      <c r="D631" s="93" t="s">
        <v>1480</v>
      </c>
      <c r="E631" s="191" t="s">
        <v>1481</v>
      </c>
      <c r="F631" s="173" t="s">
        <v>2405</v>
      </c>
      <c r="G631" s="192" t="s">
        <v>24</v>
      </c>
      <c r="H631" s="151">
        <v>0</v>
      </c>
      <c r="I631" s="152">
        <v>470000000</v>
      </c>
      <c r="J631" s="153" t="s">
        <v>25</v>
      </c>
      <c r="K631" s="154" t="s">
        <v>622</v>
      </c>
      <c r="L631" s="157" t="s">
        <v>26</v>
      </c>
      <c r="M631" s="155" t="s">
        <v>27</v>
      </c>
      <c r="N631" s="154" t="s">
        <v>1606</v>
      </c>
      <c r="O631" s="156" t="s">
        <v>28</v>
      </c>
      <c r="P631" s="157">
        <v>796</v>
      </c>
      <c r="Q631" s="158" t="s">
        <v>29</v>
      </c>
      <c r="R631" s="158" t="s">
        <v>3150</v>
      </c>
      <c r="S631" s="193">
        <v>3112</v>
      </c>
      <c r="T631" s="169">
        <f t="shared" si="93"/>
        <v>0</v>
      </c>
      <c r="U631" s="170">
        <f t="shared" si="94"/>
        <v>0</v>
      </c>
      <c r="V631" s="170"/>
      <c r="W631" s="188" t="s">
        <v>265</v>
      </c>
      <c r="X631" s="134"/>
      <c r="Y631" s="189"/>
      <c r="Z631" s="190"/>
      <c r="AA631" s="21"/>
      <c r="AB631" s="165"/>
      <c r="AC631" s="406"/>
      <c r="AD631" s="406"/>
      <c r="AE631" s="406"/>
      <c r="AF631" s="406"/>
      <c r="AG631" s="32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</row>
    <row r="632" spans="1:59" s="40" customFormat="1" ht="75" customHeight="1">
      <c r="A632" s="151" t="s">
        <v>2815</v>
      </c>
      <c r="B632" s="154" t="s">
        <v>23</v>
      </c>
      <c r="C632" s="183" t="s">
        <v>2340</v>
      </c>
      <c r="D632" s="93" t="s">
        <v>1480</v>
      </c>
      <c r="E632" s="191" t="s">
        <v>2341</v>
      </c>
      <c r="F632" s="173" t="s">
        <v>2406</v>
      </c>
      <c r="G632" s="192" t="s">
        <v>24</v>
      </c>
      <c r="H632" s="151">
        <v>0</v>
      </c>
      <c r="I632" s="152">
        <v>470000000</v>
      </c>
      <c r="J632" s="153" t="s">
        <v>25</v>
      </c>
      <c r="K632" s="154" t="s">
        <v>622</v>
      </c>
      <c r="L632" s="157" t="s">
        <v>26</v>
      </c>
      <c r="M632" s="155" t="s">
        <v>27</v>
      </c>
      <c r="N632" s="154" t="s">
        <v>1606</v>
      </c>
      <c r="O632" s="156" t="s">
        <v>28</v>
      </c>
      <c r="P632" s="157">
        <v>796</v>
      </c>
      <c r="Q632" s="158" t="s">
        <v>29</v>
      </c>
      <c r="R632" s="158" t="s">
        <v>3150</v>
      </c>
      <c r="S632" s="193">
        <v>1650.0000000000002</v>
      </c>
      <c r="T632" s="169">
        <f t="shared" si="93"/>
        <v>0</v>
      </c>
      <c r="U632" s="170">
        <f t="shared" si="94"/>
        <v>0</v>
      </c>
      <c r="V632" s="170"/>
      <c r="W632" s="188" t="s">
        <v>265</v>
      </c>
      <c r="X632" s="134"/>
      <c r="Y632" s="189"/>
      <c r="Z632" s="190"/>
      <c r="AA632" s="21"/>
      <c r="AB632" s="165"/>
      <c r="AC632" s="406"/>
      <c r="AD632" s="406"/>
      <c r="AE632" s="406"/>
      <c r="AF632" s="406"/>
      <c r="AG632" s="32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</row>
    <row r="633" spans="1:59" s="40" customFormat="1" ht="75" customHeight="1">
      <c r="A633" s="151" t="s">
        <v>2816</v>
      </c>
      <c r="B633" s="154" t="s">
        <v>23</v>
      </c>
      <c r="C633" s="183" t="s">
        <v>2460</v>
      </c>
      <c r="D633" s="93" t="s">
        <v>2461</v>
      </c>
      <c r="E633" s="191" t="s">
        <v>2462</v>
      </c>
      <c r="F633" s="173" t="s">
        <v>2407</v>
      </c>
      <c r="G633" s="192" t="s">
        <v>24</v>
      </c>
      <c r="H633" s="151">
        <v>0</v>
      </c>
      <c r="I633" s="152">
        <v>470000000</v>
      </c>
      <c r="J633" s="153" t="s">
        <v>25</v>
      </c>
      <c r="K633" s="154" t="s">
        <v>622</v>
      </c>
      <c r="L633" s="157" t="s">
        <v>26</v>
      </c>
      <c r="M633" s="155" t="s">
        <v>27</v>
      </c>
      <c r="N633" s="154" t="s">
        <v>1606</v>
      </c>
      <c r="O633" s="156" t="s">
        <v>28</v>
      </c>
      <c r="P633" s="157">
        <v>796</v>
      </c>
      <c r="Q633" s="158" t="s">
        <v>29</v>
      </c>
      <c r="R633" s="158" t="s">
        <v>3150</v>
      </c>
      <c r="S633" s="193">
        <v>7440.4000000000005</v>
      </c>
      <c r="T633" s="169">
        <f t="shared" si="93"/>
        <v>0</v>
      </c>
      <c r="U633" s="170">
        <f t="shared" si="94"/>
        <v>0</v>
      </c>
      <c r="V633" s="170"/>
      <c r="W633" s="188" t="s">
        <v>265</v>
      </c>
      <c r="X633" s="134"/>
      <c r="Y633" s="189"/>
      <c r="Z633" s="190"/>
      <c r="AA633" s="21"/>
      <c r="AB633" s="165"/>
      <c r="AC633" s="406"/>
      <c r="AD633" s="406"/>
      <c r="AE633" s="406"/>
      <c r="AF633" s="406"/>
      <c r="AG633" s="32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</row>
    <row r="634" spans="1:59" s="40" customFormat="1" ht="75" customHeight="1">
      <c r="A634" s="151" t="s">
        <v>2817</v>
      </c>
      <c r="B634" s="154" t="s">
        <v>23</v>
      </c>
      <c r="C634" s="183" t="s">
        <v>2460</v>
      </c>
      <c r="D634" s="93" t="s">
        <v>2461</v>
      </c>
      <c r="E634" s="191" t="s">
        <v>2462</v>
      </c>
      <c r="F634" s="173" t="s">
        <v>2408</v>
      </c>
      <c r="G634" s="192" t="s">
        <v>24</v>
      </c>
      <c r="H634" s="151">
        <v>0</v>
      </c>
      <c r="I634" s="152">
        <v>470000000</v>
      </c>
      <c r="J634" s="153" t="s">
        <v>25</v>
      </c>
      <c r="K634" s="154" t="s">
        <v>622</v>
      </c>
      <c r="L634" s="157" t="s">
        <v>26</v>
      </c>
      <c r="M634" s="155" t="s">
        <v>27</v>
      </c>
      <c r="N634" s="154" t="s">
        <v>1606</v>
      </c>
      <c r="O634" s="156" t="s">
        <v>28</v>
      </c>
      <c r="P634" s="157">
        <v>796</v>
      </c>
      <c r="Q634" s="158" t="s">
        <v>29</v>
      </c>
      <c r="R634" s="158" t="s">
        <v>3150</v>
      </c>
      <c r="S634" s="193">
        <v>10881.2</v>
      </c>
      <c r="T634" s="169">
        <f t="shared" si="93"/>
        <v>0</v>
      </c>
      <c r="U634" s="170">
        <f t="shared" si="94"/>
        <v>0</v>
      </c>
      <c r="V634" s="170"/>
      <c r="W634" s="188" t="s">
        <v>265</v>
      </c>
      <c r="X634" s="134"/>
      <c r="Y634" s="189"/>
      <c r="Z634" s="190"/>
      <c r="AA634" s="21"/>
      <c r="AB634" s="165"/>
      <c r="AC634" s="406"/>
      <c r="AD634" s="406"/>
      <c r="AE634" s="406"/>
      <c r="AF634" s="406"/>
      <c r="AG634" s="32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</row>
    <row r="635" spans="1:59" s="40" customFormat="1" ht="75" customHeight="1">
      <c r="A635" s="151" t="s">
        <v>2818</v>
      </c>
      <c r="B635" s="154" t="s">
        <v>23</v>
      </c>
      <c r="C635" s="183" t="s">
        <v>2466</v>
      </c>
      <c r="D635" s="93" t="s">
        <v>1478</v>
      </c>
      <c r="E635" s="191" t="s">
        <v>2467</v>
      </c>
      <c r="F635" s="173" t="s">
        <v>2409</v>
      </c>
      <c r="G635" s="192" t="s">
        <v>24</v>
      </c>
      <c r="H635" s="151">
        <v>0</v>
      </c>
      <c r="I635" s="152">
        <v>470000000</v>
      </c>
      <c r="J635" s="153" t="s">
        <v>25</v>
      </c>
      <c r="K635" s="154" t="s">
        <v>622</v>
      </c>
      <c r="L635" s="157" t="s">
        <v>26</v>
      </c>
      <c r="M635" s="155" t="s">
        <v>27</v>
      </c>
      <c r="N635" s="154" t="s">
        <v>1606</v>
      </c>
      <c r="O635" s="156" t="s">
        <v>28</v>
      </c>
      <c r="P635" s="157">
        <v>796</v>
      </c>
      <c r="Q635" s="158" t="s">
        <v>29</v>
      </c>
      <c r="R635" s="158" t="s">
        <v>3150</v>
      </c>
      <c r="S635" s="193">
        <v>13750.000000000002</v>
      </c>
      <c r="T635" s="169">
        <f t="shared" si="93"/>
        <v>0</v>
      </c>
      <c r="U635" s="170">
        <f t="shared" si="94"/>
        <v>0</v>
      </c>
      <c r="V635" s="170"/>
      <c r="W635" s="188" t="s">
        <v>265</v>
      </c>
      <c r="X635" s="134"/>
      <c r="Y635" s="189"/>
      <c r="Z635" s="190"/>
      <c r="AA635" s="21"/>
      <c r="AB635" s="165"/>
      <c r="AC635" s="406"/>
      <c r="AD635" s="406"/>
      <c r="AE635" s="406"/>
      <c r="AF635" s="406"/>
      <c r="AG635" s="32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</row>
    <row r="636" spans="1:59" s="40" customFormat="1" ht="62.25" customHeight="1">
      <c r="A636" s="151" t="s">
        <v>2819</v>
      </c>
      <c r="B636" s="154" t="s">
        <v>23</v>
      </c>
      <c r="C636" s="183" t="s">
        <v>1447</v>
      </c>
      <c r="D636" s="93" t="s">
        <v>1214</v>
      </c>
      <c r="E636" s="184" t="s">
        <v>1446</v>
      </c>
      <c r="F636" s="185" t="s">
        <v>1359</v>
      </c>
      <c r="G636" s="186" t="s">
        <v>24</v>
      </c>
      <c r="H636" s="143">
        <v>0</v>
      </c>
      <c r="I636" s="144">
        <v>470000000</v>
      </c>
      <c r="J636" s="145" t="s">
        <v>25</v>
      </c>
      <c r="K636" s="146" t="s">
        <v>622</v>
      </c>
      <c r="L636" s="149" t="s">
        <v>26</v>
      </c>
      <c r="M636" s="147" t="s">
        <v>27</v>
      </c>
      <c r="N636" s="146" t="s">
        <v>1606</v>
      </c>
      <c r="O636" s="148" t="s">
        <v>28</v>
      </c>
      <c r="P636" s="150" t="s">
        <v>811</v>
      </c>
      <c r="Q636" s="150" t="s">
        <v>810</v>
      </c>
      <c r="R636" s="150">
        <v>0</v>
      </c>
      <c r="S636" s="187">
        <v>22.087</v>
      </c>
      <c r="T636" s="171">
        <f t="shared" si="93"/>
        <v>0</v>
      </c>
      <c r="U636" s="172">
        <f t="shared" si="94"/>
        <v>0</v>
      </c>
      <c r="V636" s="172" t="s">
        <v>107</v>
      </c>
      <c r="W636" s="188" t="s">
        <v>265</v>
      </c>
      <c r="X636" s="135"/>
      <c r="Y636" s="189"/>
      <c r="Z636" s="190"/>
      <c r="AA636" s="21"/>
      <c r="AB636" s="165"/>
      <c r="AC636" s="406"/>
      <c r="AD636" s="406"/>
      <c r="AE636" s="406"/>
      <c r="AF636" s="406"/>
      <c r="AG636" s="32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</row>
    <row r="637" spans="1:59" s="30" customFormat="1" ht="62.25" customHeight="1">
      <c r="A637" s="151" t="s">
        <v>3168</v>
      </c>
      <c r="B637" s="154" t="s">
        <v>23</v>
      </c>
      <c r="C637" s="183" t="s">
        <v>1447</v>
      </c>
      <c r="D637" s="93" t="s">
        <v>1214</v>
      </c>
      <c r="E637" s="191" t="s">
        <v>1446</v>
      </c>
      <c r="F637" s="173" t="s">
        <v>1359</v>
      </c>
      <c r="G637" s="192" t="s">
        <v>24</v>
      </c>
      <c r="H637" s="151">
        <v>75</v>
      </c>
      <c r="I637" s="152">
        <v>470000000</v>
      </c>
      <c r="J637" s="153" t="s">
        <v>25</v>
      </c>
      <c r="K637" s="67" t="s">
        <v>3504</v>
      </c>
      <c r="L637" s="157" t="s">
        <v>26</v>
      </c>
      <c r="M637" s="155" t="s">
        <v>27</v>
      </c>
      <c r="N637" s="154" t="s">
        <v>1606</v>
      </c>
      <c r="O637" s="156" t="s">
        <v>28</v>
      </c>
      <c r="P637" s="158" t="s">
        <v>811</v>
      </c>
      <c r="Q637" s="158" t="s">
        <v>810</v>
      </c>
      <c r="R637" s="158">
        <v>250</v>
      </c>
      <c r="S637" s="193">
        <v>14</v>
      </c>
      <c r="T637" s="169">
        <f t="shared" ref="T637:T638" si="95">S637*R637</f>
        <v>3500</v>
      </c>
      <c r="U637" s="170">
        <f t="shared" ref="U637:U638" si="96">T637*1.12</f>
        <v>3920.0000000000005</v>
      </c>
      <c r="V637" s="170"/>
      <c r="W637" s="188" t="s">
        <v>265</v>
      </c>
      <c r="X637" s="134" t="s">
        <v>3751</v>
      </c>
      <c r="Y637" s="189"/>
      <c r="Z637" s="190"/>
      <c r="AA637" s="21"/>
      <c r="AB637" s="165"/>
      <c r="AC637" s="406"/>
      <c r="AD637" s="406"/>
      <c r="AE637" s="406"/>
      <c r="AF637" s="406"/>
      <c r="AG637" s="32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</row>
    <row r="638" spans="1:59" s="40" customFormat="1" ht="72.75" customHeight="1">
      <c r="A638" s="151" t="s">
        <v>2820</v>
      </c>
      <c r="B638" s="154" t="s">
        <v>23</v>
      </c>
      <c r="C638" s="183" t="s">
        <v>1448</v>
      </c>
      <c r="D638" s="93" t="s">
        <v>1214</v>
      </c>
      <c r="E638" s="184" t="s">
        <v>1449</v>
      </c>
      <c r="F638" s="185" t="s">
        <v>1360</v>
      </c>
      <c r="G638" s="186" t="s">
        <v>24</v>
      </c>
      <c r="H638" s="143">
        <v>0</v>
      </c>
      <c r="I638" s="144">
        <v>470000000</v>
      </c>
      <c r="J638" s="145" t="s">
        <v>25</v>
      </c>
      <c r="K638" s="146" t="s">
        <v>622</v>
      </c>
      <c r="L638" s="149" t="s">
        <v>26</v>
      </c>
      <c r="M638" s="147" t="s">
        <v>27</v>
      </c>
      <c r="N638" s="146" t="s">
        <v>1606</v>
      </c>
      <c r="O638" s="148" t="s">
        <v>28</v>
      </c>
      <c r="P638" s="150" t="s">
        <v>1432</v>
      </c>
      <c r="Q638" s="150" t="s">
        <v>1431</v>
      </c>
      <c r="R638" s="150">
        <v>0</v>
      </c>
      <c r="S638" s="187">
        <v>76.7</v>
      </c>
      <c r="T638" s="171">
        <f t="shared" si="95"/>
        <v>0</v>
      </c>
      <c r="U638" s="172">
        <f t="shared" si="96"/>
        <v>0</v>
      </c>
      <c r="V638" s="172"/>
      <c r="W638" s="188" t="s">
        <v>265</v>
      </c>
      <c r="X638" s="135"/>
      <c r="Y638" s="189"/>
      <c r="Z638" s="190"/>
      <c r="AA638" s="21"/>
      <c r="AB638" s="165"/>
      <c r="AC638" s="406"/>
      <c r="AD638" s="406"/>
      <c r="AE638" s="406"/>
      <c r="AF638" s="406"/>
      <c r="AG638" s="32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</row>
    <row r="639" spans="1:59" s="40" customFormat="1" ht="84.75" customHeight="1">
      <c r="A639" s="151" t="s">
        <v>2821</v>
      </c>
      <c r="B639" s="154" t="s">
        <v>23</v>
      </c>
      <c r="C639" s="183" t="s">
        <v>1456</v>
      </c>
      <c r="D639" s="93" t="s">
        <v>57</v>
      </c>
      <c r="E639" s="184" t="s">
        <v>1455</v>
      </c>
      <c r="F639" s="185" t="s">
        <v>1363</v>
      </c>
      <c r="G639" s="186" t="s">
        <v>24</v>
      </c>
      <c r="H639" s="143">
        <v>0</v>
      </c>
      <c r="I639" s="144">
        <v>470000000</v>
      </c>
      <c r="J639" s="145" t="s">
        <v>25</v>
      </c>
      <c r="K639" s="146" t="s">
        <v>622</v>
      </c>
      <c r="L639" s="149" t="s">
        <v>26</v>
      </c>
      <c r="M639" s="147" t="s">
        <v>27</v>
      </c>
      <c r="N639" s="146" t="s">
        <v>1606</v>
      </c>
      <c r="O639" s="148" t="s">
        <v>28</v>
      </c>
      <c r="P639" s="149">
        <v>796</v>
      </c>
      <c r="Q639" s="150" t="s">
        <v>29</v>
      </c>
      <c r="R639" s="150">
        <v>0</v>
      </c>
      <c r="S639" s="187">
        <v>540.17700000000002</v>
      </c>
      <c r="T639" s="171">
        <f t="shared" ref="T639" si="97">S639*R639</f>
        <v>0</v>
      </c>
      <c r="U639" s="172">
        <f t="shared" ref="U639" si="98">T639*1.12</f>
        <v>0</v>
      </c>
      <c r="V639" s="172"/>
      <c r="W639" s="188" t="s">
        <v>265</v>
      </c>
      <c r="X639" s="135"/>
      <c r="Y639" s="189"/>
      <c r="Z639" s="190"/>
      <c r="AA639" s="21"/>
      <c r="AB639" s="165"/>
      <c r="AC639" s="406"/>
      <c r="AD639" s="406"/>
      <c r="AE639" s="406"/>
      <c r="AF639" s="406"/>
      <c r="AG639" s="32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</row>
    <row r="640" spans="1:59" s="30" customFormat="1" ht="84.75" customHeight="1">
      <c r="A640" s="151" t="s">
        <v>3169</v>
      </c>
      <c r="B640" s="154" t="s">
        <v>23</v>
      </c>
      <c r="C640" s="183" t="s">
        <v>1456</v>
      </c>
      <c r="D640" s="93" t="s">
        <v>57</v>
      </c>
      <c r="E640" s="191" t="s">
        <v>1455</v>
      </c>
      <c r="F640" s="173" t="s">
        <v>1363</v>
      </c>
      <c r="G640" s="192" t="s">
        <v>24</v>
      </c>
      <c r="H640" s="151">
        <v>0</v>
      </c>
      <c r="I640" s="152">
        <v>470000000</v>
      </c>
      <c r="J640" s="153" t="s">
        <v>25</v>
      </c>
      <c r="K640" s="67" t="s">
        <v>3504</v>
      </c>
      <c r="L640" s="157" t="s">
        <v>26</v>
      </c>
      <c r="M640" s="155" t="s">
        <v>27</v>
      </c>
      <c r="N640" s="154" t="s">
        <v>1606</v>
      </c>
      <c r="O640" s="156" t="s">
        <v>28</v>
      </c>
      <c r="P640" s="157">
        <v>796</v>
      </c>
      <c r="Q640" s="158" t="s">
        <v>29</v>
      </c>
      <c r="R640" s="158">
        <v>40</v>
      </c>
      <c r="S640" s="193">
        <v>560.29999999999995</v>
      </c>
      <c r="T640" s="169">
        <f t="shared" ref="T640" si="99">S640*R640</f>
        <v>22412</v>
      </c>
      <c r="U640" s="170">
        <f t="shared" ref="U640" si="100">T640*1.12</f>
        <v>25101.440000000002</v>
      </c>
      <c r="V640" s="170"/>
      <c r="W640" s="188" t="s">
        <v>265</v>
      </c>
      <c r="X640" s="134" t="s">
        <v>3349</v>
      </c>
      <c r="Y640" s="189"/>
      <c r="Z640" s="190"/>
      <c r="AA640" s="21"/>
      <c r="AB640" s="165"/>
      <c r="AC640" s="406"/>
      <c r="AD640" s="406"/>
      <c r="AE640" s="406"/>
      <c r="AF640" s="406"/>
      <c r="AG640" s="32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</row>
    <row r="641" spans="1:47" s="40" customFormat="1" ht="84.75" customHeight="1">
      <c r="A641" s="151" t="s">
        <v>2822</v>
      </c>
      <c r="B641" s="154" t="s">
        <v>23</v>
      </c>
      <c r="C641" s="183" t="s">
        <v>1435</v>
      </c>
      <c r="D641" s="93" t="s">
        <v>57</v>
      </c>
      <c r="E641" s="191" t="s">
        <v>1436</v>
      </c>
      <c r="F641" s="173" t="s">
        <v>2410</v>
      </c>
      <c r="G641" s="192" t="s">
        <v>24</v>
      </c>
      <c r="H641" s="151">
        <v>0</v>
      </c>
      <c r="I641" s="152">
        <v>470000000</v>
      </c>
      <c r="J641" s="153" t="s">
        <v>25</v>
      </c>
      <c r="K641" s="154" t="s">
        <v>622</v>
      </c>
      <c r="L641" s="157" t="s">
        <v>26</v>
      </c>
      <c r="M641" s="155" t="s">
        <v>27</v>
      </c>
      <c r="N641" s="154" t="s">
        <v>1606</v>
      </c>
      <c r="O641" s="156" t="s">
        <v>28</v>
      </c>
      <c r="P641" s="157" t="s">
        <v>1030</v>
      </c>
      <c r="Q641" s="158" t="s">
        <v>29</v>
      </c>
      <c r="R641" s="158" t="s">
        <v>3150</v>
      </c>
      <c r="S641" s="193">
        <v>337</v>
      </c>
      <c r="T641" s="169">
        <f t="shared" ref="T641:T648" si="101">S641*R641</f>
        <v>0</v>
      </c>
      <c r="U641" s="170">
        <f t="shared" ref="U641:U648" si="102">T641*1.12</f>
        <v>0</v>
      </c>
      <c r="V641" s="170"/>
      <c r="W641" s="188" t="s">
        <v>265</v>
      </c>
      <c r="X641" s="134"/>
      <c r="Y641" s="189"/>
      <c r="Z641" s="190"/>
      <c r="AA641" s="21"/>
      <c r="AB641" s="165"/>
      <c r="AC641" s="406"/>
      <c r="AD641" s="406"/>
      <c r="AE641" s="406"/>
      <c r="AF641" s="406"/>
      <c r="AG641" s="32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</row>
    <row r="642" spans="1:47" s="40" customFormat="1" ht="84.75" customHeight="1">
      <c r="A642" s="151" t="s">
        <v>2823</v>
      </c>
      <c r="B642" s="154" t="s">
        <v>23</v>
      </c>
      <c r="C642" s="183" t="s">
        <v>2468</v>
      </c>
      <c r="D642" s="93" t="s">
        <v>2296</v>
      </c>
      <c r="E642" s="191" t="s">
        <v>2469</v>
      </c>
      <c r="F642" s="173" t="s">
        <v>2411</v>
      </c>
      <c r="G642" s="192" t="s">
        <v>24</v>
      </c>
      <c r="H642" s="151">
        <v>0</v>
      </c>
      <c r="I642" s="152">
        <v>470000000</v>
      </c>
      <c r="J642" s="153" t="s">
        <v>25</v>
      </c>
      <c r="K642" s="154" t="s">
        <v>622</v>
      </c>
      <c r="L642" s="157" t="s">
        <v>26</v>
      </c>
      <c r="M642" s="155" t="s">
        <v>27</v>
      </c>
      <c r="N642" s="154" t="s">
        <v>1606</v>
      </c>
      <c r="O642" s="156" t="s">
        <v>28</v>
      </c>
      <c r="P642" s="157" t="s">
        <v>1030</v>
      </c>
      <c r="Q642" s="158" t="s">
        <v>29</v>
      </c>
      <c r="R642" s="158" t="s">
        <v>3150</v>
      </c>
      <c r="S642" s="193">
        <v>39524.1</v>
      </c>
      <c r="T642" s="169">
        <f t="shared" si="101"/>
        <v>0</v>
      </c>
      <c r="U642" s="170">
        <f t="shared" si="102"/>
        <v>0</v>
      </c>
      <c r="V642" s="170"/>
      <c r="W642" s="188" t="s">
        <v>265</v>
      </c>
      <c r="X642" s="134"/>
      <c r="Y642" s="189"/>
      <c r="Z642" s="190"/>
      <c r="AA642" s="21"/>
      <c r="AB642" s="165"/>
      <c r="AC642" s="406"/>
      <c r="AD642" s="406"/>
      <c r="AE642" s="406"/>
      <c r="AF642" s="406"/>
      <c r="AG642" s="32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</row>
    <row r="643" spans="1:47" s="40" customFormat="1" ht="84.75" customHeight="1">
      <c r="A643" s="151" t="s">
        <v>2824</v>
      </c>
      <c r="B643" s="154" t="s">
        <v>23</v>
      </c>
      <c r="C643" s="183" t="s">
        <v>3099</v>
      </c>
      <c r="D643" s="93" t="s">
        <v>42</v>
      </c>
      <c r="E643" s="191" t="s">
        <v>3100</v>
      </c>
      <c r="F643" s="173" t="s">
        <v>2412</v>
      </c>
      <c r="G643" s="192" t="s">
        <v>24</v>
      </c>
      <c r="H643" s="151">
        <v>0</v>
      </c>
      <c r="I643" s="152">
        <v>470000000</v>
      </c>
      <c r="J643" s="153" t="s">
        <v>25</v>
      </c>
      <c r="K643" s="154" t="s">
        <v>622</v>
      </c>
      <c r="L643" s="157" t="s">
        <v>26</v>
      </c>
      <c r="M643" s="155" t="s">
        <v>27</v>
      </c>
      <c r="N643" s="154" t="s">
        <v>1606</v>
      </c>
      <c r="O643" s="156" t="s">
        <v>28</v>
      </c>
      <c r="P643" s="157" t="s">
        <v>1030</v>
      </c>
      <c r="Q643" s="158" t="s">
        <v>29</v>
      </c>
      <c r="R643" s="158" t="s">
        <v>3150</v>
      </c>
      <c r="S643" s="193">
        <v>70535.710000000006</v>
      </c>
      <c r="T643" s="169">
        <f t="shared" si="101"/>
        <v>0</v>
      </c>
      <c r="U643" s="170">
        <f t="shared" si="102"/>
        <v>0</v>
      </c>
      <c r="V643" s="170"/>
      <c r="W643" s="188" t="s">
        <v>265</v>
      </c>
      <c r="X643" s="134"/>
      <c r="Y643" s="189"/>
      <c r="Z643" s="190"/>
      <c r="AA643" s="21"/>
      <c r="AB643" s="165"/>
      <c r="AC643" s="406"/>
      <c r="AD643" s="406"/>
      <c r="AE643" s="406"/>
      <c r="AF643" s="406"/>
      <c r="AG643" s="32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</row>
    <row r="644" spans="1:47" s="40" customFormat="1" ht="84.75" customHeight="1">
      <c r="A644" s="151" t="s">
        <v>2825</v>
      </c>
      <c r="B644" s="154" t="s">
        <v>23</v>
      </c>
      <c r="C644" s="183" t="s">
        <v>2476</v>
      </c>
      <c r="D644" s="93" t="s">
        <v>2477</v>
      </c>
      <c r="E644" s="191" t="s">
        <v>2478</v>
      </c>
      <c r="F644" s="173" t="s">
        <v>2413</v>
      </c>
      <c r="G644" s="192" t="s">
        <v>24</v>
      </c>
      <c r="H644" s="151">
        <v>0</v>
      </c>
      <c r="I644" s="152">
        <v>470000000</v>
      </c>
      <c r="J644" s="153" t="s">
        <v>25</v>
      </c>
      <c r="K644" s="154" t="s">
        <v>622</v>
      </c>
      <c r="L644" s="157" t="s">
        <v>26</v>
      </c>
      <c r="M644" s="155" t="s">
        <v>27</v>
      </c>
      <c r="N644" s="154" t="s">
        <v>1606</v>
      </c>
      <c r="O644" s="156" t="s">
        <v>28</v>
      </c>
      <c r="P644" s="157" t="s">
        <v>1030</v>
      </c>
      <c r="Q644" s="158" t="s">
        <v>29</v>
      </c>
      <c r="R644" s="158" t="s">
        <v>3150</v>
      </c>
      <c r="S644" s="193">
        <v>161764.29</v>
      </c>
      <c r="T644" s="169">
        <f t="shared" si="101"/>
        <v>0</v>
      </c>
      <c r="U644" s="170">
        <f t="shared" si="102"/>
        <v>0</v>
      </c>
      <c r="V644" s="170"/>
      <c r="W644" s="188" t="s">
        <v>265</v>
      </c>
      <c r="X644" s="134"/>
      <c r="Y644" s="189"/>
      <c r="Z644" s="190"/>
      <c r="AA644" s="21"/>
      <c r="AB644" s="165"/>
      <c r="AC644" s="406"/>
      <c r="AD644" s="406"/>
      <c r="AE644" s="406"/>
      <c r="AF644" s="406"/>
      <c r="AG644" s="32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</row>
    <row r="645" spans="1:47" s="40" customFormat="1" ht="84.75" customHeight="1">
      <c r="A645" s="151" t="s">
        <v>2826</v>
      </c>
      <c r="B645" s="154" t="s">
        <v>23</v>
      </c>
      <c r="C645" s="183" t="s">
        <v>2479</v>
      </c>
      <c r="D645" s="93" t="s">
        <v>2480</v>
      </c>
      <c r="E645" s="191" t="s">
        <v>2481</v>
      </c>
      <c r="F645" s="173" t="s">
        <v>2414</v>
      </c>
      <c r="G645" s="192" t="s">
        <v>24</v>
      </c>
      <c r="H645" s="151">
        <v>0</v>
      </c>
      <c r="I645" s="152">
        <v>470000000</v>
      </c>
      <c r="J645" s="153" t="s">
        <v>25</v>
      </c>
      <c r="K645" s="154" t="s">
        <v>622</v>
      </c>
      <c r="L645" s="157" t="s">
        <v>26</v>
      </c>
      <c r="M645" s="155" t="s">
        <v>27</v>
      </c>
      <c r="N645" s="154" t="s">
        <v>1606</v>
      </c>
      <c r="O645" s="156" t="s">
        <v>28</v>
      </c>
      <c r="P645" s="157" t="s">
        <v>1030</v>
      </c>
      <c r="Q645" s="158" t="s">
        <v>29</v>
      </c>
      <c r="R645" s="158" t="s">
        <v>3150</v>
      </c>
      <c r="S645" s="193">
        <v>12776</v>
      </c>
      <c r="T645" s="169">
        <f t="shared" si="101"/>
        <v>0</v>
      </c>
      <c r="U645" s="170">
        <f t="shared" si="102"/>
        <v>0</v>
      </c>
      <c r="V645" s="170"/>
      <c r="W645" s="188" t="s">
        <v>265</v>
      </c>
      <c r="X645" s="134"/>
      <c r="Y645" s="189"/>
      <c r="Z645" s="190"/>
      <c r="AA645" s="21"/>
      <c r="AB645" s="165"/>
      <c r="AC645" s="406"/>
      <c r="AD645" s="406"/>
      <c r="AE645" s="406"/>
      <c r="AF645" s="406"/>
      <c r="AG645" s="32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</row>
    <row r="646" spans="1:47" s="40" customFormat="1" ht="84.75" customHeight="1">
      <c r="A646" s="151" t="s">
        <v>2827</v>
      </c>
      <c r="B646" s="154" t="s">
        <v>23</v>
      </c>
      <c r="C646" s="183" t="s">
        <v>2474</v>
      </c>
      <c r="D646" s="93" t="s">
        <v>61</v>
      </c>
      <c r="E646" s="191" t="s">
        <v>2475</v>
      </c>
      <c r="F646" s="173" t="s">
        <v>2415</v>
      </c>
      <c r="G646" s="192" t="s">
        <v>24</v>
      </c>
      <c r="H646" s="151">
        <v>0</v>
      </c>
      <c r="I646" s="152">
        <v>470000000</v>
      </c>
      <c r="J646" s="153" t="s">
        <v>25</v>
      </c>
      <c r="K646" s="154" t="s">
        <v>622</v>
      </c>
      <c r="L646" s="157" t="s">
        <v>26</v>
      </c>
      <c r="M646" s="155" t="s">
        <v>27</v>
      </c>
      <c r="N646" s="154" t="s">
        <v>1606</v>
      </c>
      <c r="O646" s="156" t="s">
        <v>28</v>
      </c>
      <c r="P646" s="157" t="s">
        <v>1030</v>
      </c>
      <c r="Q646" s="158" t="s">
        <v>29</v>
      </c>
      <c r="R646" s="158" t="s">
        <v>3150</v>
      </c>
      <c r="S646" s="193">
        <v>1071</v>
      </c>
      <c r="T646" s="169">
        <f t="shared" si="101"/>
        <v>0</v>
      </c>
      <c r="U646" s="170">
        <f t="shared" si="102"/>
        <v>0</v>
      </c>
      <c r="V646" s="170"/>
      <c r="W646" s="188" t="s">
        <v>265</v>
      </c>
      <c r="X646" s="134"/>
      <c r="Y646" s="189"/>
      <c r="Z646" s="190"/>
      <c r="AA646" s="21"/>
      <c r="AB646" s="165"/>
      <c r="AC646" s="406"/>
      <c r="AD646" s="406"/>
      <c r="AE646" s="406"/>
      <c r="AF646" s="406"/>
      <c r="AG646" s="32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</row>
    <row r="647" spans="1:47" s="40" customFormat="1" ht="84.75" customHeight="1">
      <c r="A647" s="151" t="s">
        <v>2828</v>
      </c>
      <c r="B647" s="154" t="s">
        <v>23</v>
      </c>
      <c r="C647" s="183" t="s">
        <v>2479</v>
      </c>
      <c r="D647" s="93" t="s">
        <v>2480</v>
      </c>
      <c r="E647" s="191" t="s">
        <v>2481</v>
      </c>
      <c r="F647" s="173" t="s">
        <v>2416</v>
      </c>
      <c r="G647" s="192" t="s">
        <v>24</v>
      </c>
      <c r="H647" s="151">
        <v>0</v>
      </c>
      <c r="I647" s="152">
        <v>470000000</v>
      </c>
      <c r="J647" s="153" t="s">
        <v>25</v>
      </c>
      <c r="K647" s="154" t="s">
        <v>622</v>
      </c>
      <c r="L647" s="157" t="s">
        <v>26</v>
      </c>
      <c r="M647" s="155" t="s">
        <v>27</v>
      </c>
      <c r="N647" s="154" t="s">
        <v>1606</v>
      </c>
      <c r="O647" s="156" t="s">
        <v>28</v>
      </c>
      <c r="P647" s="157" t="s">
        <v>1030</v>
      </c>
      <c r="Q647" s="158" t="s">
        <v>29</v>
      </c>
      <c r="R647" s="158" t="s">
        <v>3150</v>
      </c>
      <c r="S647" s="193">
        <v>14049</v>
      </c>
      <c r="T647" s="169">
        <f t="shared" si="101"/>
        <v>0</v>
      </c>
      <c r="U647" s="170">
        <f t="shared" si="102"/>
        <v>0</v>
      </c>
      <c r="V647" s="170"/>
      <c r="W647" s="188" t="s">
        <v>265</v>
      </c>
      <c r="X647" s="134"/>
      <c r="Y647" s="189"/>
      <c r="Z647" s="190"/>
      <c r="AA647" s="21"/>
      <c r="AB647" s="165"/>
      <c r="AC647" s="406"/>
      <c r="AD647" s="406"/>
      <c r="AE647" s="406"/>
      <c r="AF647" s="406"/>
      <c r="AG647" s="32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</row>
    <row r="648" spans="1:47" s="40" customFormat="1" ht="63.75" customHeight="1">
      <c r="A648" s="151" t="s">
        <v>2829</v>
      </c>
      <c r="B648" s="154" t="s">
        <v>23</v>
      </c>
      <c r="C648" s="183" t="s">
        <v>1873</v>
      </c>
      <c r="D648" s="93" t="s">
        <v>100</v>
      </c>
      <c r="E648" s="184" t="s">
        <v>1872</v>
      </c>
      <c r="F648" s="185" t="s">
        <v>1369</v>
      </c>
      <c r="G648" s="186" t="s">
        <v>24</v>
      </c>
      <c r="H648" s="143">
        <v>0</v>
      </c>
      <c r="I648" s="144">
        <v>470000000</v>
      </c>
      <c r="J648" s="145" t="s">
        <v>25</v>
      </c>
      <c r="K648" s="146" t="s">
        <v>622</v>
      </c>
      <c r="L648" s="149" t="s">
        <v>26</v>
      </c>
      <c r="M648" s="147" t="s">
        <v>27</v>
      </c>
      <c r="N648" s="146" t="s">
        <v>1606</v>
      </c>
      <c r="O648" s="148" t="s">
        <v>28</v>
      </c>
      <c r="P648" s="149" t="s">
        <v>1030</v>
      </c>
      <c r="Q648" s="150" t="s">
        <v>29</v>
      </c>
      <c r="R648" s="150">
        <v>0</v>
      </c>
      <c r="S648" s="187">
        <v>700</v>
      </c>
      <c r="T648" s="171">
        <f t="shared" si="101"/>
        <v>0</v>
      </c>
      <c r="U648" s="172">
        <f t="shared" si="102"/>
        <v>0</v>
      </c>
      <c r="V648" s="172"/>
      <c r="W648" s="188" t="s">
        <v>265</v>
      </c>
      <c r="X648" s="135"/>
      <c r="Y648" s="189"/>
      <c r="Z648" s="190"/>
      <c r="AA648" s="21"/>
      <c r="AB648" s="165"/>
      <c r="AC648" s="406"/>
      <c r="AD648" s="406"/>
      <c r="AE648" s="406"/>
      <c r="AF648" s="406"/>
      <c r="AG648" s="32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</row>
    <row r="649" spans="1:47" s="30" customFormat="1" ht="42.75" customHeight="1">
      <c r="A649" s="151" t="s">
        <v>3170</v>
      </c>
      <c r="B649" s="154" t="s">
        <v>23</v>
      </c>
      <c r="C649" s="183" t="s">
        <v>1873</v>
      </c>
      <c r="D649" s="93" t="s">
        <v>100</v>
      </c>
      <c r="E649" s="191" t="s">
        <v>1872</v>
      </c>
      <c r="F649" s="173" t="s">
        <v>1369</v>
      </c>
      <c r="G649" s="192" t="s">
        <v>24</v>
      </c>
      <c r="H649" s="151">
        <v>0</v>
      </c>
      <c r="I649" s="152">
        <v>470000000</v>
      </c>
      <c r="J649" s="153" t="s">
        <v>25</v>
      </c>
      <c r="K649" s="67" t="s">
        <v>3504</v>
      </c>
      <c r="L649" s="157" t="s">
        <v>26</v>
      </c>
      <c r="M649" s="155" t="s">
        <v>27</v>
      </c>
      <c r="N649" s="154" t="s">
        <v>1606</v>
      </c>
      <c r="O649" s="156" t="s">
        <v>28</v>
      </c>
      <c r="P649" s="157" t="s">
        <v>1030</v>
      </c>
      <c r="Q649" s="158" t="s">
        <v>29</v>
      </c>
      <c r="R649" s="158">
        <v>10</v>
      </c>
      <c r="S649" s="193">
        <v>520</v>
      </c>
      <c r="T649" s="169">
        <f t="shared" ref="T649:T650" si="103">S649*R649</f>
        <v>5200</v>
      </c>
      <c r="U649" s="170">
        <f t="shared" ref="U649:U650" si="104">T649*1.12</f>
        <v>5824.0000000000009</v>
      </c>
      <c r="V649" s="170"/>
      <c r="W649" s="188" t="s">
        <v>265</v>
      </c>
      <c r="X649" s="134" t="s">
        <v>3752</v>
      </c>
      <c r="Y649" s="189"/>
      <c r="Z649" s="190"/>
      <c r="AA649" s="21"/>
      <c r="AB649" s="165"/>
      <c r="AC649" s="406"/>
      <c r="AD649" s="406"/>
      <c r="AE649" s="406"/>
      <c r="AF649" s="406"/>
      <c r="AG649" s="32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</row>
    <row r="650" spans="1:47" s="40" customFormat="1" ht="57.75" customHeight="1">
      <c r="A650" s="151" t="s">
        <v>2830</v>
      </c>
      <c r="B650" s="154" t="s">
        <v>23</v>
      </c>
      <c r="C650" s="183" t="s">
        <v>1947</v>
      </c>
      <c r="D650" s="93" t="s">
        <v>1948</v>
      </c>
      <c r="E650" s="184" t="s">
        <v>1949</v>
      </c>
      <c r="F650" s="185" t="s">
        <v>1370</v>
      </c>
      <c r="G650" s="186" t="s">
        <v>24</v>
      </c>
      <c r="H650" s="143">
        <v>0</v>
      </c>
      <c r="I650" s="144">
        <v>470000000</v>
      </c>
      <c r="J650" s="145" t="s">
        <v>25</v>
      </c>
      <c r="K650" s="146" t="s">
        <v>622</v>
      </c>
      <c r="L650" s="149" t="s">
        <v>26</v>
      </c>
      <c r="M650" s="147" t="s">
        <v>27</v>
      </c>
      <c r="N650" s="146" t="s">
        <v>1606</v>
      </c>
      <c r="O650" s="148" t="s">
        <v>28</v>
      </c>
      <c r="P650" s="149" t="s">
        <v>1030</v>
      </c>
      <c r="Q650" s="150" t="s">
        <v>29</v>
      </c>
      <c r="R650" s="150">
        <v>0</v>
      </c>
      <c r="S650" s="187">
        <v>35156</v>
      </c>
      <c r="T650" s="171">
        <f t="shared" si="103"/>
        <v>0</v>
      </c>
      <c r="U650" s="172">
        <f t="shared" si="104"/>
        <v>0</v>
      </c>
      <c r="V650" s="172"/>
      <c r="W650" s="188" t="s">
        <v>265</v>
      </c>
      <c r="X650" s="135"/>
      <c r="Y650" s="189"/>
      <c r="Z650" s="190"/>
      <c r="AA650" s="21"/>
      <c r="AB650" s="165"/>
      <c r="AC650" s="406"/>
      <c r="AD650" s="406"/>
      <c r="AE650" s="406"/>
      <c r="AF650" s="406"/>
      <c r="AG650" s="32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</row>
    <row r="651" spans="1:47" s="30" customFormat="1" ht="57.75" customHeight="1">
      <c r="A651" s="151" t="s">
        <v>3171</v>
      </c>
      <c r="B651" s="154" t="s">
        <v>23</v>
      </c>
      <c r="C651" s="183" t="s">
        <v>1947</v>
      </c>
      <c r="D651" s="93" t="s">
        <v>1948</v>
      </c>
      <c r="E651" s="191" t="s">
        <v>1949</v>
      </c>
      <c r="F651" s="173" t="s">
        <v>1370</v>
      </c>
      <c r="G651" s="192" t="s">
        <v>24</v>
      </c>
      <c r="H651" s="151">
        <v>0</v>
      </c>
      <c r="I651" s="152">
        <v>470000000</v>
      </c>
      <c r="J651" s="153" t="s">
        <v>25</v>
      </c>
      <c r="K651" s="67" t="s">
        <v>3504</v>
      </c>
      <c r="L651" s="157" t="s">
        <v>26</v>
      </c>
      <c r="M651" s="155" t="s">
        <v>27</v>
      </c>
      <c r="N651" s="154" t="s">
        <v>1606</v>
      </c>
      <c r="O651" s="156" t="s">
        <v>28</v>
      </c>
      <c r="P651" s="157" t="s">
        <v>1030</v>
      </c>
      <c r="Q651" s="158" t="s">
        <v>29</v>
      </c>
      <c r="R651" s="158">
        <v>2</v>
      </c>
      <c r="S651" s="193">
        <v>25040</v>
      </c>
      <c r="T651" s="169">
        <f t="shared" ref="T651" si="105">S651*R651</f>
        <v>50080</v>
      </c>
      <c r="U651" s="170">
        <f t="shared" ref="U651" si="106">T651*1.12</f>
        <v>56089.600000000006</v>
      </c>
      <c r="V651" s="170"/>
      <c r="W651" s="188" t="s">
        <v>265</v>
      </c>
      <c r="X651" s="134" t="s">
        <v>3349</v>
      </c>
      <c r="Y651" s="189"/>
      <c r="Z651" s="190"/>
      <c r="AA651" s="21"/>
      <c r="AB651" s="165"/>
      <c r="AC651" s="406"/>
      <c r="AD651" s="406"/>
      <c r="AE651" s="406"/>
      <c r="AF651" s="406"/>
      <c r="AG651" s="32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</row>
    <row r="652" spans="1:47" s="40" customFormat="1" ht="57.75" customHeight="1">
      <c r="A652" s="151" t="s">
        <v>2831</v>
      </c>
      <c r="B652" s="154" t="s">
        <v>23</v>
      </c>
      <c r="C652" s="183" t="s">
        <v>2474</v>
      </c>
      <c r="D652" s="93" t="s">
        <v>61</v>
      </c>
      <c r="E652" s="191" t="s">
        <v>2475</v>
      </c>
      <c r="F652" s="173" t="s">
        <v>2417</v>
      </c>
      <c r="G652" s="192" t="s">
        <v>24</v>
      </c>
      <c r="H652" s="151">
        <v>0</v>
      </c>
      <c r="I652" s="152">
        <v>470000000</v>
      </c>
      <c r="J652" s="153" t="s">
        <v>25</v>
      </c>
      <c r="K652" s="154" t="s">
        <v>622</v>
      </c>
      <c r="L652" s="157" t="s">
        <v>26</v>
      </c>
      <c r="M652" s="155" t="s">
        <v>27</v>
      </c>
      <c r="N652" s="154" t="s">
        <v>1606</v>
      </c>
      <c r="O652" s="156" t="s">
        <v>28</v>
      </c>
      <c r="P652" s="157" t="s">
        <v>1030</v>
      </c>
      <c r="Q652" s="158" t="s">
        <v>29</v>
      </c>
      <c r="R652" s="158" t="s">
        <v>3150</v>
      </c>
      <c r="S652" s="193">
        <v>791</v>
      </c>
      <c r="T652" s="169">
        <f t="shared" ref="T652:T671" si="107">S652*R652</f>
        <v>0</v>
      </c>
      <c r="U652" s="170">
        <f t="shared" ref="U652:U671" si="108">T652*1.12</f>
        <v>0</v>
      </c>
      <c r="V652" s="170"/>
      <c r="W652" s="188" t="s">
        <v>265</v>
      </c>
      <c r="X652" s="134"/>
      <c r="Y652" s="189"/>
      <c r="Z652" s="190"/>
      <c r="AA652" s="21"/>
      <c r="AB652" s="165"/>
      <c r="AC652" s="406"/>
      <c r="AD652" s="406"/>
      <c r="AE652" s="406"/>
      <c r="AF652" s="406"/>
      <c r="AG652" s="32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</row>
    <row r="653" spans="1:47" s="40" customFormat="1" ht="57.75" customHeight="1">
      <c r="A653" s="151" t="s">
        <v>2832</v>
      </c>
      <c r="B653" s="154" t="s">
        <v>23</v>
      </c>
      <c r="C653" s="183" t="s">
        <v>2474</v>
      </c>
      <c r="D653" s="93" t="s">
        <v>61</v>
      </c>
      <c r="E653" s="191" t="s">
        <v>2475</v>
      </c>
      <c r="F653" s="173" t="s">
        <v>2418</v>
      </c>
      <c r="G653" s="192" t="s">
        <v>24</v>
      </c>
      <c r="H653" s="151">
        <v>0</v>
      </c>
      <c r="I653" s="152">
        <v>470000000</v>
      </c>
      <c r="J653" s="153" t="s">
        <v>25</v>
      </c>
      <c r="K653" s="154" t="s">
        <v>622</v>
      </c>
      <c r="L653" s="157" t="s">
        <v>26</v>
      </c>
      <c r="M653" s="155" t="s">
        <v>27</v>
      </c>
      <c r="N653" s="154" t="s">
        <v>1606</v>
      </c>
      <c r="O653" s="156" t="s">
        <v>28</v>
      </c>
      <c r="P653" s="157" t="s">
        <v>1030</v>
      </c>
      <c r="Q653" s="158" t="s">
        <v>29</v>
      </c>
      <c r="R653" s="158" t="s">
        <v>3150</v>
      </c>
      <c r="S653" s="193">
        <v>791</v>
      </c>
      <c r="T653" s="169">
        <f t="shared" si="107"/>
        <v>0</v>
      </c>
      <c r="U653" s="170">
        <f t="shared" si="108"/>
        <v>0</v>
      </c>
      <c r="V653" s="170"/>
      <c r="W653" s="188" t="s">
        <v>265</v>
      </c>
      <c r="X653" s="134"/>
      <c r="Y653" s="189"/>
      <c r="Z653" s="190"/>
      <c r="AA653" s="21"/>
      <c r="AB653" s="165"/>
      <c r="AC653" s="406"/>
      <c r="AD653" s="406"/>
      <c r="AE653" s="406"/>
      <c r="AF653" s="406"/>
      <c r="AG653" s="32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</row>
    <row r="654" spans="1:47" s="40" customFormat="1" ht="57.75" customHeight="1">
      <c r="A654" s="151" t="s">
        <v>2833</v>
      </c>
      <c r="B654" s="154" t="s">
        <v>23</v>
      </c>
      <c r="C654" s="183" t="s">
        <v>2474</v>
      </c>
      <c r="D654" s="93" t="s">
        <v>61</v>
      </c>
      <c r="E654" s="191" t="s">
        <v>2475</v>
      </c>
      <c r="F654" s="173" t="s">
        <v>2419</v>
      </c>
      <c r="G654" s="192" t="s">
        <v>24</v>
      </c>
      <c r="H654" s="151">
        <v>0</v>
      </c>
      <c r="I654" s="152">
        <v>470000000</v>
      </c>
      <c r="J654" s="153" t="s">
        <v>25</v>
      </c>
      <c r="K654" s="154" t="s">
        <v>622</v>
      </c>
      <c r="L654" s="157" t="s">
        <v>26</v>
      </c>
      <c r="M654" s="155" t="s">
        <v>27</v>
      </c>
      <c r="N654" s="154" t="s">
        <v>1606</v>
      </c>
      <c r="O654" s="156" t="s">
        <v>28</v>
      </c>
      <c r="P654" s="157" t="s">
        <v>1030</v>
      </c>
      <c r="Q654" s="158" t="s">
        <v>29</v>
      </c>
      <c r="R654" s="158" t="s">
        <v>3150</v>
      </c>
      <c r="S654" s="193">
        <v>791</v>
      </c>
      <c r="T654" s="169">
        <f t="shared" si="107"/>
        <v>0</v>
      </c>
      <c r="U654" s="170">
        <f t="shared" si="108"/>
        <v>0</v>
      </c>
      <c r="V654" s="170"/>
      <c r="W654" s="188" t="s">
        <v>265</v>
      </c>
      <c r="X654" s="134"/>
      <c r="Y654" s="189"/>
      <c r="Z654" s="190"/>
      <c r="AA654" s="21"/>
      <c r="AB654" s="165"/>
      <c r="AC654" s="406"/>
      <c r="AD654" s="406"/>
      <c r="AE654" s="406"/>
      <c r="AF654" s="406"/>
      <c r="AG654" s="32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</row>
    <row r="655" spans="1:47" s="40" customFormat="1" ht="57.75" customHeight="1">
      <c r="A655" s="151" t="s">
        <v>2834</v>
      </c>
      <c r="B655" s="154" t="s">
        <v>23</v>
      </c>
      <c r="C655" s="183" t="s">
        <v>2474</v>
      </c>
      <c r="D655" s="93" t="s">
        <v>61</v>
      </c>
      <c r="E655" s="191" t="s">
        <v>2475</v>
      </c>
      <c r="F655" s="173" t="s">
        <v>2420</v>
      </c>
      <c r="G655" s="192" t="s">
        <v>24</v>
      </c>
      <c r="H655" s="151">
        <v>0</v>
      </c>
      <c r="I655" s="152">
        <v>470000000</v>
      </c>
      <c r="J655" s="153" t="s">
        <v>25</v>
      </c>
      <c r="K655" s="154" t="s">
        <v>622</v>
      </c>
      <c r="L655" s="157" t="s">
        <v>26</v>
      </c>
      <c r="M655" s="155" t="s">
        <v>27</v>
      </c>
      <c r="N655" s="154" t="s">
        <v>1606</v>
      </c>
      <c r="O655" s="156" t="s">
        <v>28</v>
      </c>
      <c r="P655" s="157" t="s">
        <v>1030</v>
      </c>
      <c r="Q655" s="158" t="s">
        <v>29</v>
      </c>
      <c r="R655" s="158" t="s">
        <v>3150</v>
      </c>
      <c r="S655" s="193">
        <v>791</v>
      </c>
      <c r="T655" s="169">
        <f t="shared" si="107"/>
        <v>0</v>
      </c>
      <c r="U655" s="170">
        <f t="shared" si="108"/>
        <v>0</v>
      </c>
      <c r="V655" s="170"/>
      <c r="W655" s="188" t="s">
        <v>265</v>
      </c>
      <c r="X655" s="134"/>
      <c r="Y655" s="189"/>
      <c r="Z655" s="190"/>
      <c r="AA655" s="21"/>
      <c r="AB655" s="165"/>
      <c r="AC655" s="406"/>
      <c r="AD655" s="406"/>
      <c r="AE655" s="406"/>
      <c r="AF655" s="406"/>
      <c r="AG655" s="32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</row>
    <row r="656" spans="1:47" s="40" customFormat="1" ht="57.75" customHeight="1">
      <c r="A656" s="151" t="s">
        <v>2835</v>
      </c>
      <c r="B656" s="154" t="s">
        <v>23</v>
      </c>
      <c r="C656" s="183" t="s">
        <v>2474</v>
      </c>
      <c r="D656" s="93" t="s">
        <v>61</v>
      </c>
      <c r="E656" s="191" t="s">
        <v>2475</v>
      </c>
      <c r="F656" s="173" t="s">
        <v>2421</v>
      </c>
      <c r="G656" s="192" t="s">
        <v>24</v>
      </c>
      <c r="H656" s="151">
        <v>0</v>
      </c>
      <c r="I656" s="152">
        <v>470000000</v>
      </c>
      <c r="J656" s="153" t="s">
        <v>25</v>
      </c>
      <c r="K656" s="154" t="s">
        <v>622</v>
      </c>
      <c r="L656" s="157" t="s">
        <v>26</v>
      </c>
      <c r="M656" s="155" t="s">
        <v>27</v>
      </c>
      <c r="N656" s="154" t="s">
        <v>1606</v>
      </c>
      <c r="O656" s="156" t="s">
        <v>28</v>
      </c>
      <c r="P656" s="157" t="s">
        <v>1030</v>
      </c>
      <c r="Q656" s="158" t="s">
        <v>29</v>
      </c>
      <c r="R656" s="158" t="s">
        <v>3150</v>
      </c>
      <c r="S656" s="193">
        <v>791</v>
      </c>
      <c r="T656" s="169">
        <f t="shared" si="107"/>
        <v>0</v>
      </c>
      <c r="U656" s="170">
        <f t="shared" si="108"/>
        <v>0</v>
      </c>
      <c r="V656" s="170"/>
      <c r="W656" s="188" t="s">
        <v>265</v>
      </c>
      <c r="X656" s="134"/>
      <c r="Y656" s="189"/>
      <c r="Z656" s="190"/>
      <c r="AA656" s="21"/>
      <c r="AB656" s="165"/>
      <c r="AC656" s="406"/>
      <c r="AD656" s="406"/>
      <c r="AE656" s="406"/>
      <c r="AF656" s="406"/>
      <c r="AG656" s="32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</row>
    <row r="657" spans="1:59" s="40" customFormat="1" ht="57.75" customHeight="1">
      <c r="A657" s="151" t="s">
        <v>2836</v>
      </c>
      <c r="B657" s="154" t="s">
        <v>23</v>
      </c>
      <c r="C657" s="183" t="s">
        <v>2474</v>
      </c>
      <c r="D657" s="93" t="s">
        <v>61</v>
      </c>
      <c r="E657" s="191" t="s">
        <v>2475</v>
      </c>
      <c r="F657" s="173" t="s">
        <v>2418</v>
      </c>
      <c r="G657" s="192" t="s">
        <v>24</v>
      </c>
      <c r="H657" s="151">
        <v>0</v>
      </c>
      <c r="I657" s="152">
        <v>470000000</v>
      </c>
      <c r="J657" s="153" t="s">
        <v>25</v>
      </c>
      <c r="K657" s="154" t="s">
        <v>622</v>
      </c>
      <c r="L657" s="157" t="s">
        <v>26</v>
      </c>
      <c r="M657" s="155" t="s">
        <v>27</v>
      </c>
      <c r="N657" s="154" t="s">
        <v>1606</v>
      </c>
      <c r="O657" s="156" t="s">
        <v>28</v>
      </c>
      <c r="P657" s="157" t="s">
        <v>1030</v>
      </c>
      <c r="Q657" s="158" t="s">
        <v>29</v>
      </c>
      <c r="R657" s="158" t="s">
        <v>3150</v>
      </c>
      <c r="S657" s="193">
        <v>791</v>
      </c>
      <c r="T657" s="169">
        <f t="shared" si="107"/>
        <v>0</v>
      </c>
      <c r="U657" s="170">
        <f t="shared" si="108"/>
        <v>0</v>
      </c>
      <c r="V657" s="170"/>
      <c r="W657" s="188" t="s">
        <v>265</v>
      </c>
      <c r="X657" s="134"/>
      <c r="Y657" s="189"/>
      <c r="Z657" s="190"/>
      <c r="AA657" s="21"/>
      <c r="AB657" s="165"/>
      <c r="AC657" s="406"/>
      <c r="AD657" s="406"/>
      <c r="AE657" s="406"/>
      <c r="AF657" s="406"/>
      <c r="AG657" s="32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</row>
    <row r="658" spans="1:59" s="40" customFormat="1" ht="57.75" customHeight="1">
      <c r="A658" s="151" t="s">
        <v>2837</v>
      </c>
      <c r="B658" s="154" t="s">
        <v>23</v>
      </c>
      <c r="C658" s="183" t="s">
        <v>2474</v>
      </c>
      <c r="D658" s="93" t="s">
        <v>61</v>
      </c>
      <c r="E658" s="191" t="s">
        <v>2475</v>
      </c>
      <c r="F658" s="173" t="s">
        <v>2422</v>
      </c>
      <c r="G658" s="192" t="s">
        <v>24</v>
      </c>
      <c r="H658" s="151">
        <v>0</v>
      </c>
      <c r="I658" s="152">
        <v>470000000</v>
      </c>
      <c r="J658" s="153" t="s">
        <v>25</v>
      </c>
      <c r="K658" s="154" t="s">
        <v>622</v>
      </c>
      <c r="L658" s="157" t="s">
        <v>26</v>
      </c>
      <c r="M658" s="155" t="s">
        <v>27</v>
      </c>
      <c r="N658" s="154" t="s">
        <v>1606</v>
      </c>
      <c r="O658" s="156" t="s">
        <v>28</v>
      </c>
      <c r="P658" s="157" t="s">
        <v>1030</v>
      </c>
      <c r="Q658" s="158" t="s">
        <v>29</v>
      </c>
      <c r="R658" s="158" t="s">
        <v>3150</v>
      </c>
      <c r="S658" s="193">
        <v>1132</v>
      </c>
      <c r="T658" s="169">
        <f t="shared" si="107"/>
        <v>0</v>
      </c>
      <c r="U658" s="170">
        <f t="shared" si="108"/>
        <v>0</v>
      </c>
      <c r="V658" s="170"/>
      <c r="W658" s="188" t="s">
        <v>265</v>
      </c>
      <c r="X658" s="134"/>
      <c r="Y658" s="189"/>
      <c r="Z658" s="190"/>
      <c r="AA658" s="21"/>
      <c r="AB658" s="165"/>
      <c r="AC658" s="406"/>
      <c r="AD658" s="406"/>
      <c r="AE658" s="406"/>
      <c r="AF658" s="406"/>
      <c r="AG658" s="32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</row>
    <row r="659" spans="1:59" s="40" customFormat="1" ht="57.75" customHeight="1">
      <c r="A659" s="151" t="s">
        <v>2838</v>
      </c>
      <c r="B659" s="154" t="s">
        <v>23</v>
      </c>
      <c r="C659" s="183" t="s">
        <v>2474</v>
      </c>
      <c r="D659" s="93" t="s">
        <v>61</v>
      </c>
      <c r="E659" s="191" t="s">
        <v>2475</v>
      </c>
      <c r="F659" s="173" t="s">
        <v>2423</v>
      </c>
      <c r="G659" s="192" t="s">
        <v>24</v>
      </c>
      <c r="H659" s="151">
        <v>0</v>
      </c>
      <c r="I659" s="152">
        <v>470000000</v>
      </c>
      <c r="J659" s="153" t="s">
        <v>25</v>
      </c>
      <c r="K659" s="154" t="s">
        <v>622</v>
      </c>
      <c r="L659" s="157" t="s">
        <v>26</v>
      </c>
      <c r="M659" s="155" t="s">
        <v>27</v>
      </c>
      <c r="N659" s="154" t="s">
        <v>1606</v>
      </c>
      <c r="O659" s="156" t="s">
        <v>28</v>
      </c>
      <c r="P659" s="157" t="s">
        <v>1030</v>
      </c>
      <c r="Q659" s="158" t="s">
        <v>29</v>
      </c>
      <c r="R659" s="158" t="s">
        <v>3150</v>
      </c>
      <c r="S659" s="193">
        <v>1132</v>
      </c>
      <c r="T659" s="169">
        <f t="shared" si="107"/>
        <v>0</v>
      </c>
      <c r="U659" s="170">
        <f t="shared" si="108"/>
        <v>0</v>
      </c>
      <c r="V659" s="170"/>
      <c r="W659" s="188" t="s">
        <v>265</v>
      </c>
      <c r="X659" s="134"/>
      <c r="Y659" s="189"/>
      <c r="Z659" s="190"/>
      <c r="AA659" s="21"/>
      <c r="AB659" s="165"/>
      <c r="AC659" s="406"/>
      <c r="AD659" s="406"/>
      <c r="AE659" s="406"/>
      <c r="AF659" s="406"/>
      <c r="AG659" s="32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</row>
    <row r="660" spans="1:59" s="40" customFormat="1" ht="57.75" customHeight="1">
      <c r="A660" s="151" t="s">
        <v>2839</v>
      </c>
      <c r="B660" s="154" t="s">
        <v>23</v>
      </c>
      <c r="C660" s="183" t="s">
        <v>2474</v>
      </c>
      <c r="D660" s="93" t="s">
        <v>61</v>
      </c>
      <c r="E660" s="191" t="s">
        <v>2475</v>
      </c>
      <c r="F660" s="173" t="s">
        <v>2424</v>
      </c>
      <c r="G660" s="192" t="s">
        <v>24</v>
      </c>
      <c r="H660" s="151">
        <v>0</v>
      </c>
      <c r="I660" s="152">
        <v>470000000</v>
      </c>
      <c r="J660" s="153" t="s">
        <v>25</v>
      </c>
      <c r="K660" s="154" t="s">
        <v>622</v>
      </c>
      <c r="L660" s="157" t="s">
        <v>26</v>
      </c>
      <c r="M660" s="155" t="s">
        <v>27</v>
      </c>
      <c r="N660" s="154" t="s">
        <v>1606</v>
      </c>
      <c r="O660" s="156" t="s">
        <v>28</v>
      </c>
      <c r="P660" s="157" t="s">
        <v>1030</v>
      </c>
      <c r="Q660" s="158" t="s">
        <v>29</v>
      </c>
      <c r="R660" s="158" t="s">
        <v>3150</v>
      </c>
      <c r="S660" s="193">
        <v>1132</v>
      </c>
      <c r="T660" s="169">
        <f t="shared" si="107"/>
        <v>0</v>
      </c>
      <c r="U660" s="170">
        <f t="shared" si="108"/>
        <v>0</v>
      </c>
      <c r="V660" s="170"/>
      <c r="W660" s="188" t="s">
        <v>265</v>
      </c>
      <c r="X660" s="134"/>
      <c r="Y660" s="189"/>
      <c r="Z660" s="190"/>
      <c r="AA660" s="21"/>
      <c r="AB660" s="165"/>
      <c r="AC660" s="406"/>
      <c r="AD660" s="406"/>
      <c r="AE660" s="406"/>
      <c r="AF660" s="406"/>
      <c r="AG660" s="32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</row>
    <row r="661" spans="1:59" s="40" customFormat="1" ht="57.75" customHeight="1">
      <c r="A661" s="151" t="s">
        <v>2840</v>
      </c>
      <c r="B661" s="154" t="s">
        <v>23</v>
      </c>
      <c r="C661" s="183" t="s">
        <v>2474</v>
      </c>
      <c r="D661" s="93" t="s">
        <v>61</v>
      </c>
      <c r="E661" s="191" t="s">
        <v>2475</v>
      </c>
      <c r="F661" s="173" t="s">
        <v>2425</v>
      </c>
      <c r="G661" s="192" t="s">
        <v>24</v>
      </c>
      <c r="H661" s="151">
        <v>0</v>
      </c>
      <c r="I661" s="152">
        <v>470000000</v>
      </c>
      <c r="J661" s="153" t="s">
        <v>25</v>
      </c>
      <c r="K661" s="154" t="s">
        <v>622</v>
      </c>
      <c r="L661" s="157" t="s">
        <v>26</v>
      </c>
      <c r="M661" s="155" t="s">
        <v>27</v>
      </c>
      <c r="N661" s="154" t="s">
        <v>1606</v>
      </c>
      <c r="O661" s="156" t="s">
        <v>28</v>
      </c>
      <c r="P661" s="157" t="s">
        <v>1030</v>
      </c>
      <c r="Q661" s="158" t="s">
        <v>29</v>
      </c>
      <c r="R661" s="158" t="s">
        <v>3150</v>
      </c>
      <c r="S661" s="193">
        <v>1132</v>
      </c>
      <c r="T661" s="169">
        <f t="shared" si="107"/>
        <v>0</v>
      </c>
      <c r="U661" s="170">
        <f t="shared" si="108"/>
        <v>0</v>
      </c>
      <c r="V661" s="170"/>
      <c r="W661" s="188" t="s">
        <v>265</v>
      </c>
      <c r="X661" s="134"/>
      <c r="Y661" s="189"/>
      <c r="Z661" s="190"/>
      <c r="AA661" s="21"/>
      <c r="AB661" s="165"/>
      <c r="AC661" s="406"/>
      <c r="AD661" s="406"/>
      <c r="AE661" s="406"/>
      <c r="AF661" s="406"/>
      <c r="AG661" s="32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</row>
    <row r="662" spans="1:59" s="40" customFormat="1" ht="57.75" customHeight="1">
      <c r="A662" s="151" t="s">
        <v>2841</v>
      </c>
      <c r="B662" s="154" t="s">
        <v>23</v>
      </c>
      <c r="C662" s="183" t="s">
        <v>2474</v>
      </c>
      <c r="D662" s="93" t="s">
        <v>61</v>
      </c>
      <c r="E662" s="191" t="s">
        <v>2475</v>
      </c>
      <c r="F662" s="173" t="s">
        <v>2426</v>
      </c>
      <c r="G662" s="192" t="s">
        <v>24</v>
      </c>
      <c r="H662" s="151">
        <v>0</v>
      </c>
      <c r="I662" s="152">
        <v>470000000</v>
      </c>
      <c r="J662" s="153" t="s">
        <v>25</v>
      </c>
      <c r="K662" s="154" t="s">
        <v>622</v>
      </c>
      <c r="L662" s="157" t="s">
        <v>26</v>
      </c>
      <c r="M662" s="155" t="s">
        <v>27</v>
      </c>
      <c r="N662" s="154" t="s">
        <v>1606</v>
      </c>
      <c r="O662" s="156" t="s">
        <v>28</v>
      </c>
      <c r="P662" s="157" t="s">
        <v>1030</v>
      </c>
      <c r="Q662" s="158" t="s">
        <v>29</v>
      </c>
      <c r="R662" s="158" t="s">
        <v>3150</v>
      </c>
      <c r="S662" s="193">
        <v>1132</v>
      </c>
      <c r="T662" s="169">
        <f t="shared" si="107"/>
        <v>0</v>
      </c>
      <c r="U662" s="170">
        <f t="shared" si="108"/>
        <v>0</v>
      </c>
      <c r="V662" s="170"/>
      <c r="W662" s="188" t="s">
        <v>265</v>
      </c>
      <c r="X662" s="134"/>
      <c r="Y662" s="189"/>
      <c r="Z662" s="190"/>
      <c r="AA662" s="21"/>
      <c r="AB662" s="165"/>
      <c r="AC662" s="406"/>
      <c r="AD662" s="406"/>
      <c r="AE662" s="406"/>
      <c r="AF662" s="406"/>
      <c r="AG662" s="32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</row>
    <row r="663" spans="1:59" s="40" customFormat="1" ht="57.75" customHeight="1">
      <c r="A663" s="151" t="s">
        <v>2842</v>
      </c>
      <c r="B663" s="154" t="s">
        <v>23</v>
      </c>
      <c r="C663" s="183" t="s">
        <v>2474</v>
      </c>
      <c r="D663" s="93" t="s">
        <v>61</v>
      </c>
      <c r="E663" s="191" t="s">
        <v>2475</v>
      </c>
      <c r="F663" s="173" t="s">
        <v>2427</v>
      </c>
      <c r="G663" s="192" t="s">
        <v>24</v>
      </c>
      <c r="H663" s="151">
        <v>0</v>
      </c>
      <c r="I663" s="152">
        <v>470000000</v>
      </c>
      <c r="J663" s="153" t="s">
        <v>25</v>
      </c>
      <c r="K663" s="154" t="s">
        <v>622</v>
      </c>
      <c r="L663" s="157" t="s">
        <v>26</v>
      </c>
      <c r="M663" s="155" t="s">
        <v>27</v>
      </c>
      <c r="N663" s="154" t="s">
        <v>1606</v>
      </c>
      <c r="O663" s="156" t="s">
        <v>28</v>
      </c>
      <c r="P663" s="157" t="s">
        <v>1030</v>
      </c>
      <c r="Q663" s="158" t="s">
        <v>29</v>
      </c>
      <c r="R663" s="158" t="s">
        <v>3150</v>
      </c>
      <c r="S663" s="193">
        <v>1132</v>
      </c>
      <c r="T663" s="169">
        <f t="shared" si="107"/>
        <v>0</v>
      </c>
      <c r="U663" s="170">
        <f t="shared" si="108"/>
        <v>0</v>
      </c>
      <c r="V663" s="170"/>
      <c r="W663" s="188" t="s">
        <v>265</v>
      </c>
      <c r="X663" s="134"/>
      <c r="Y663" s="189"/>
      <c r="Z663" s="190"/>
      <c r="AA663" s="21"/>
      <c r="AB663" s="165"/>
      <c r="AC663" s="406"/>
      <c r="AD663" s="406"/>
      <c r="AE663" s="406"/>
      <c r="AF663" s="406"/>
      <c r="AG663" s="32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</row>
    <row r="664" spans="1:59" s="40" customFormat="1" ht="57.75" customHeight="1">
      <c r="A664" s="151" t="s">
        <v>2843</v>
      </c>
      <c r="B664" s="154" t="s">
        <v>23</v>
      </c>
      <c r="C664" s="183" t="s">
        <v>2474</v>
      </c>
      <c r="D664" s="93" t="s">
        <v>61</v>
      </c>
      <c r="E664" s="191" t="s">
        <v>2475</v>
      </c>
      <c r="F664" s="173" t="s">
        <v>2428</v>
      </c>
      <c r="G664" s="192" t="s">
        <v>24</v>
      </c>
      <c r="H664" s="151">
        <v>0</v>
      </c>
      <c r="I664" s="152">
        <v>470000000</v>
      </c>
      <c r="J664" s="153" t="s">
        <v>25</v>
      </c>
      <c r="K664" s="154" t="s">
        <v>622</v>
      </c>
      <c r="L664" s="157" t="s">
        <v>26</v>
      </c>
      <c r="M664" s="155" t="s">
        <v>27</v>
      </c>
      <c r="N664" s="154" t="s">
        <v>1606</v>
      </c>
      <c r="O664" s="156" t="s">
        <v>28</v>
      </c>
      <c r="P664" s="157" t="s">
        <v>1030</v>
      </c>
      <c r="Q664" s="158" t="s">
        <v>29</v>
      </c>
      <c r="R664" s="158" t="s">
        <v>3150</v>
      </c>
      <c r="S664" s="193">
        <v>1132</v>
      </c>
      <c r="T664" s="169">
        <f t="shared" si="107"/>
        <v>0</v>
      </c>
      <c r="U664" s="170">
        <f t="shared" si="108"/>
        <v>0</v>
      </c>
      <c r="V664" s="170"/>
      <c r="W664" s="188" t="s">
        <v>265</v>
      </c>
      <c r="X664" s="134"/>
      <c r="Y664" s="189"/>
      <c r="Z664" s="190"/>
      <c r="AA664" s="21"/>
      <c r="AB664" s="165"/>
      <c r="AC664" s="406"/>
      <c r="AD664" s="406"/>
      <c r="AE664" s="406"/>
      <c r="AF664" s="406"/>
      <c r="AG664" s="32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</row>
    <row r="665" spans="1:59" s="40" customFormat="1" ht="57.75" customHeight="1">
      <c r="A665" s="151" t="s">
        <v>2844</v>
      </c>
      <c r="B665" s="154" t="s">
        <v>23</v>
      </c>
      <c r="C665" s="183" t="s">
        <v>2474</v>
      </c>
      <c r="D665" s="93" t="s">
        <v>61</v>
      </c>
      <c r="E665" s="191" t="s">
        <v>2475</v>
      </c>
      <c r="F665" s="173" t="s">
        <v>2429</v>
      </c>
      <c r="G665" s="192" t="s">
        <v>24</v>
      </c>
      <c r="H665" s="151">
        <v>0</v>
      </c>
      <c r="I665" s="152">
        <v>470000000</v>
      </c>
      <c r="J665" s="153" t="s">
        <v>25</v>
      </c>
      <c r="K665" s="154" t="s">
        <v>622</v>
      </c>
      <c r="L665" s="157" t="s">
        <v>26</v>
      </c>
      <c r="M665" s="155" t="s">
        <v>27</v>
      </c>
      <c r="N665" s="154" t="s">
        <v>1606</v>
      </c>
      <c r="O665" s="156" t="s">
        <v>28</v>
      </c>
      <c r="P665" s="157" t="s">
        <v>1030</v>
      </c>
      <c r="Q665" s="158" t="s">
        <v>29</v>
      </c>
      <c r="R665" s="158" t="s">
        <v>3150</v>
      </c>
      <c r="S665" s="193">
        <v>1132</v>
      </c>
      <c r="T665" s="169">
        <f t="shared" si="107"/>
        <v>0</v>
      </c>
      <c r="U665" s="170">
        <f t="shared" si="108"/>
        <v>0</v>
      </c>
      <c r="V665" s="170"/>
      <c r="W665" s="188" t="s">
        <v>265</v>
      </c>
      <c r="X665" s="134"/>
      <c r="Y665" s="189"/>
      <c r="Z665" s="190"/>
      <c r="AA665" s="21"/>
      <c r="AB665" s="165"/>
      <c r="AC665" s="406"/>
      <c r="AD665" s="406"/>
      <c r="AE665" s="406"/>
      <c r="AF665" s="406"/>
      <c r="AG665" s="32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</row>
    <row r="666" spans="1:59" s="40" customFormat="1" ht="57.75" customHeight="1">
      <c r="A666" s="151" t="s">
        <v>2845</v>
      </c>
      <c r="B666" s="154" t="s">
        <v>23</v>
      </c>
      <c r="C666" s="183" t="s">
        <v>2474</v>
      </c>
      <c r="D666" s="93" t="s">
        <v>61</v>
      </c>
      <c r="E666" s="191" t="s">
        <v>2475</v>
      </c>
      <c r="F666" s="173" t="s">
        <v>2430</v>
      </c>
      <c r="G666" s="192" t="s">
        <v>24</v>
      </c>
      <c r="H666" s="151">
        <v>0</v>
      </c>
      <c r="I666" s="152">
        <v>470000000</v>
      </c>
      <c r="J666" s="153" t="s">
        <v>25</v>
      </c>
      <c r="K666" s="154" t="s">
        <v>622</v>
      </c>
      <c r="L666" s="157" t="s">
        <v>26</v>
      </c>
      <c r="M666" s="155" t="s">
        <v>27</v>
      </c>
      <c r="N666" s="154" t="s">
        <v>1606</v>
      </c>
      <c r="O666" s="156" t="s">
        <v>28</v>
      </c>
      <c r="P666" s="157" t="s">
        <v>1030</v>
      </c>
      <c r="Q666" s="158" t="s">
        <v>29</v>
      </c>
      <c r="R666" s="158" t="s">
        <v>3150</v>
      </c>
      <c r="S666" s="193">
        <v>1132</v>
      </c>
      <c r="T666" s="169">
        <f t="shared" si="107"/>
        <v>0</v>
      </c>
      <c r="U666" s="170">
        <f t="shared" si="108"/>
        <v>0</v>
      </c>
      <c r="V666" s="170"/>
      <c r="W666" s="188" t="s">
        <v>265</v>
      </c>
      <c r="X666" s="134"/>
      <c r="Y666" s="189"/>
      <c r="Z666" s="190"/>
      <c r="AA666" s="21"/>
      <c r="AB666" s="165"/>
      <c r="AC666" s="406"/>
      <c r="AD666" s="406"/>
      <c r="AE666" s="406"/>
      <c r="AF666" s="406"/>
      <c r="AG666" s="32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</row>
    <row r="667" spans="1:59" s="40" customFormat="1" ht="57.75" customHeight="1">
      <c r="A667" s="151" t="s">
        <v>2846</v>
      </c>
      <c r="B667" s="154" t="s">
        <v>23</v>
      </c>
      <c r="C667" s="183" t="s">
        <v>2474</v>
      </c>
      <c r="D667" s="93" t="s">
        <v>61</v>
      </c>
      <c r="E667" s="191" t="s">
        <v>2475</v>
      </c>
      <c r="F667" s="173" t="s">
        <v>2431</v>
      </c>
      <c r="G667" s="192" t="s">
        <v>24</v>
      </c>
      <c r="H667" s="151">
        <v>0</v>
      </c>
      <c r="I667" s="152">
        <v>470000000</v>
      </c>
      <c r="J667" s="153" t="s">
        <v>25</v>
      </c>
      <c r="K667" s="154" t="s">
        <v>622</v>
      </c>
      <c r="L667" s="157" t="s">
        <v>26</v>
      </c>
      <c r="M667" s="155" t="s">
        <v>27</v>
      </c>
      <c r="N667" s="154" t="s">
        <v>1606</v>
      </c>
      <c r="O667" s="156" t="s">
        <v>28</v>
      </c>
      <c r="P667" s="157" t="s">
        <v>1030</v>
      </c>
      <c r="Q667" s="158" t="s">
        <v>29</v>
      </c>
      <c r="R667" s="158" t="s">
        <v>3150</v>
      </c>
      <c r="S667" s="193">
        <v>1132</v>
      </c>
      <c r="T667" s="169">
        <f t="shared" si="107"/>
        <v>0</v>
      </c>
      <c r="U667" s="170">
        <f t="shared" si="108"/>
        <v>0</v>
      </c>
      <c r="V667" s="170"/>
      <c r="W667" s="188" t="s">
        <v>265</v>
      </c>
      <c r="X667" s="134"/>
      <c r="Y667" s="189"/>
      <c r="Z667" s="190"/>
      <c r="AA667" s="21"/>
      <c r="AB667" s="165"/>
      <c r="AC667" s="406"/>
      <c r="AD667" s="406"/>
      <c r="AE667" s="406"/>
      <c r="AF667" s="406"/>
      <c r="AG667" s="32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</row>
    <row r="668" spans="1:59" s="40" customFormat="1" ht="57.75" customHeight="1">
      <c r="A668" s="151" t="s">
        <v>2847</v>
      </c>
      <c r="B668" s="154" t="s">
        <v>23</v>
      </c>
      <c r="C668" s="183" t="s">
        <v>2474</v>
      </c>
      <c r="D668" s="93" t="s">
        <v>61</v>
      </c>
      <c r="E668" s="191" t="s">
        <v>2475</v>
      </c>
      <c r="F668" s="173" t="s">
        <v>2432</v>
      </c>
      <c r="G668" s="192" t="s">
        <v>24</v>
      </c>
      <c r="H668" s="151">
        <v>0</v>
      </c>
      <c r="I668" s="152">
        <v>470000000</v>
      </c>
      <c r="J668" s="153" t="s">
        <v>25</v>
      </c>
      <c r="K668" s="154" t="s">
        <v>622</v>
      </c>
      <c r="L668" s="157" t="s">
        <v>26</v>
      </c>
      <c r="M668" s="155" t="s">
        <v>27</v>
      </c>
      <c r="N668" s="154" t="s">
        <v>1606</v>
      </c>
      <c r="O668" s="156" t="s">
        <v>28</v>
      </c>
      <c r="P668" s="157" t="s">
        <v>1030</v>
      </c>
      <c r="Q668" s="158" t="s">
        <v>29</v>
      </c>
      <c r="R668" s="158" t="s">
        <v>3150</v>
      </c>
      <c r="S668" s="193">
        <v>1132</v>
      </c>
      <c r="T668" s="169">
        <f t="shared" si="107"/>
        <v>0</v>
      </c>
      <c r="U668" s="170">
        <f t="shared" si="108"/>
        <v>0</v>
      </c>
      <c r="V668" s="170"/>
      <c r="W668" s="188" t="s">
        <v>265</v>
      </c>
      <c r="X668" s="134"/>
      <c r="Y668" s="189"/>
      <c r="Z668" s="190"/>
      <c r="AA668" s="21"/>
      <c r="AB668" s="165"/>
      <c r="AC668" s="406"/>
      <c r="AD668" s="406"/>
      <c r="AE668" s="406"/>
      <c r="AF668" s="406"/>
      <c r="AG668" s="32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</row>
    <row r="669" spans="1:59" s="40" customFormat="1" ht="57.75" customHeight="1">
      <c r="A669" s="151" t="s">
        <v>2848</v>
      </c>
      <c r="B669" s="154" t="s">
        <v>23</v>
      </c>
      <c r="C669" s="183" t="s">
        <v>2474</v>
      </c>
      <c r="D669" s="93" t="s">
        <v>61</v>
      </c>
      <c r="E669" s="191" t="s">
        <v>2475</v>
      </c>
      <c r="F669" s="173" t="s">
        <v>2433</v>
      </c>
      <c r="G669" s="192" t="s">
        <v>24</v>
      </c>
      <c r="H669" s="151">
        <v>0</v>
      </c>
      <c r="I669" s="152">
        <v>470000000</v>
      </c>
      <c r="J669" s="153" t="s">
        <v>25</v>
      </c>
      <c r="K669" s="154" t="s">
        <v>622</v>
      </c>
      <c r="L669" s="157" t="s">
        <v>26</v>
      </c>
      <c r="M669" s="155" t="s">
        <v>27</v>
      </c>
      <c r="N669" s="154" t="s">
        <v>1606</v>
      </c>
      <c r="O669" s="156" t="s">
        <v>28</v>
      </c>
      <c r="P669" s="157" t="s">
        <v>1030</v>
      </c>
      <c r="Q669" s="158" t="s">
        <v>29</v>
      </c>
      <c r="R669" s="158" t="s">
        <v>3150</v>
      </c>
      <c r="S669" s="193">
        <v>1132</v>
      </c>
      <c r="T669" s="169">
        <f t="shared" si="107"/>
        <v>0</v>
      </c>
      <c r="U669" s="170">
        <f t="shared" si="108"/>
        <v>0</v>
      </c>
      <c r="V669" s="170"/>
      <c r="W669" s="188" t="s">
        <v>265</v>
      </c>
      <c r="X669" s="134"/>
      <c r="Y669" s="189"/>
      <c r="Z669" s="190"/>
      <c r="AA669" s="21"/>
      <c r="AB669" s="165"/>
      <c r="AC669" s="406"/>
      <c r="AD669" s="406"/>
      <c r="AE669" s="406"/>
      <c r="AF669" s="406"/>
      <c r="AG669" s="32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</row>
    <row r="670" spans="1:59" s="40" customFormat="1" ht="93.75" customHeight="1">
      <c r="A670" s="151" t="s">
        <v>2849</v>
      </c>
      <c r="B670" s="154" t="s">
        <v>23</v>
      </c>
      <c r="C670" s="183" t="s">
        <v>1469</v>
      </c>
      <c r="D670" s="93" t="s">
        <v>1470</v>
      </c>
      <c r="E670" s="184" t="s">
        <v>1471</v>
      </c>
      <c r="F670" s="185" t="s">
        <v>1371</v>
      </c>
      <c r="G670" s="186" t="s">
        <v>24</v>
      </c>
      <c r="H670" s="143">
        <v>0</v>
      </c>
      <c r="I670" s="144">
        <v>470000000</v>
      </c>
      <c r="J670" s="145" t="s">
        <v>25</v>
      </c>
      <c r="K670" s="146" t="s">
        <v>622</v>
      </c>
      <c r="L670" s="149" t="s">
        <v>26</v>
      </c>
      <c r="M670" s="147" t="s">
        <v>27</v>
      </c>
      <c r="N670" s="146" t="s">
        <v>1606</v>
      </c>
      <c r="O670" s="148" t="s">
        <v>28</v>
      </c>
      <c r="P670" s="149" t="s">
        <v>1030</v>
      </c>
      <c r="Q670" s="150" t="s">
        <v>29</v>
      </c>
      <c r="R670" s="150">
        <v>0</v>
      </c>
      <c r="S670" s="187">
        <v>12500</v>
      </c>
      <c r="T670" s="171">
        <f t="shared" si="107"/>
        <v>0</v>
      </c>
      <c r="U670" s="172">
        <f t="shared" si="108"/>
        <v>0</v>
      </c>
      <c r="V670" s="172"/>
      <c r="W670" s="188" t="s">
        <v>265</v>
      </c>
      <c r="X670" s="135"/>
      <c r="Y670" s="189"/>
      <c r="Z670" s="190"/>
      <c r="AA670" s="21"/>
      <c r="AB670" s="165"/>
      <c r="AC670" s="406"/>
      <c r="AD670" s="406"/>
      <c r="AE670" s="406"/>
      <c r="AF670" s="406"/>
      <c r="AG670" s="32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</row>
    <row r="671" spans="1:59" s="342" customFormat="1" ht="93.75" customHeight="1">
      <c r="A671" s="90" t="s">
        <v>3172</v>
      </c>
      <c r="B671" s="91" t="s">
        <v>23</v>
      </c>
      <c r="C671" s="92" t="s">
        <v>1469</v>
      </c>
      <c r="D671" s="93" t="s">
        <v>1470</v>
      </c>
      <c r="E671" s="94" t="s">
        <v>1471</v>
      </c>
      <c r="F671" s="95" t="s">
        <v>1371</v>
      </c>
      <c r="G671" s="96" t="s">
        <v>24</v>
      </c>
      <c r="H671" s="90">
        <v>0</v>
      </c>
      <c r="I671" s="97">
        <v>470000000</v>
      </c>
      <c r="J671" s="98" t="s">
        <v>25</v>
      </c>
      <c r="K671" s="67" t="s">
        <v>3504</v>
      </c>
      <c r="L671" s="69" t="s">
        <v>26</v>
      </c>
      <c r="M671" s="99" t="s">
        <v>27</v>
      </c>
      <c r="N671" s="91" t="s">
        <v>1606</v>
      </c>
      <c r="O671" s="100" t="s">
        <v>28</v>
      </c>
      <c r="P671" s="69" t="s">
        <v>1030</v>
      </c>
      <c r="Q671" s="101" t="s">
        <v>29</v>
      </c>
      <c r="R671" s="101">
        <v>3</v>
      </c>
      <c r="S671" s="102">
        <v>7600</v>
      </c>
      <c r="T671" s="103">
        <f t="shared" si="107"/>
        <v>22800</v>
      </c>
      <c r="U671" s="104">
        <f t="shared" si="108"/>
        <v>25536.000000000004</v>
      </c>
      <c r="V671" s="104"/>
      <c r="W671" s="194" t="s">
        <v>265</v>
      </c>
      <c r="X671" s="67" t="s">
        <v>3752</v>
      </c>
      <c r="Y671" s="347"/>
      <c r="Z671" s="82"/>
      <c r="AA671" s="478"/>
      <c r="AB671" s="198"/>
      <c r="AC671" s="199"/>
      <c r="AD671" s="199"/>
      <c r="AE671" s="199"/>
      <c r="AF671" s="199"/>
      <c r="AG671" s="179"/>
      <c r="AH671" s="180"/>
      <c r="AI671" s="180"/>
      <c r="AJ671" s="180"/>
      <c r="AK671" s="180"/>
      <c r="AL671" s="180"/>
      <c r="AM671" s="180"/>
      <c r="AN671" s="180"/>
      <c r="AO671" s="180"/>
      <c r="AP671" s="180"/>
      <c r="AQ671" s="180"/>
      <c r="AR671" s="180"/>
      <c r="AS671" s="180"/>
      <c r="AT671" s="180"/>
      <c r="AU671" s="180"/>
      <c r="AV671" s="341"/>
      <c r="AW671" s="341"/>
      <c r="AX671" s="341"/>
      <c r="AY671" s="341"/>
      <c r="AZ671" s="341"/>
      <c r="BA671" s="341"/>
      <c r="BB671" s="341"/>
      <c r="BC671" s="341"/>
      <c r="BD671" s="341"/>
      <c r="BE671" s="341"/>
      <c r="BF671" s="341"/>
      <c r="BG671" s="341"/>
    </row>
    <row r="672" spans="1:59" s="40" customFormat="1" ht="93.75" customHeight="1">
      <c r="A672" s="151" t="s">
        <v>2850</v>
      </c>
      <c r="B672" s="154" t="s">
        <v>23</v>
      </c>
      <c r="C672" s="183" t="s">
        <v>3097</v>
      </c>
      <c r="D672" s="93" t="s">
        <v>1480</v>
      </c>
      <c r="E672" s="191" t="s">
        <v>3098</v>
      </c>
      <c r="F672" s="173" t="s">
        <v>2434</v>
      </c>
      <c r="G672" s="192" t="s">
        <v>24</v>
      </c>
      <c r="H672" s="151">
        <v>0</v>
      </c>
      <c r="I672" s="152">
        <v>470000000</v>
      </c>
      <c r="J672" s="153" t="s">
        <v>25</v>
      </c>
      <c r="K672" s="154" t="s">
        <v>622</v>
      </c>
      <c r="L672" s="157" t="s">
        <v>26</v>
      </c>
      <c r="M672" s="155" t="s">
        <v>27</v>
      </c>
      <c r="N672" s="154" t="s">
        <v>1606</v>
      </c>
      <c r="O672" s="156" t="s">
        <v>28</v>
      </c>
      <c r="P672" s="157" t="s">
        <v>1030</v>
      </c>
      <c r="Q672" s="158" t="s">
        <v>29</v>
      </c>
      <c r="R672" s="158" t="s">
        <v>3150</v>
      </c>
      <c r="S672" s="193">
        <v>2400</v>
      </c>
      <c r="T672" s="169">
        <f t="shared" ref="T672:T675" si="109">S672*R672</f>
        <v>0</v>
      </c>
      <c r="U672" s="170">
        <f t="shared" ref="U672:U690" si="110">T672*1.12</f>
        <v>0</v>
      </c>
      <c r="V672" s="170"/>
      <c r="W672" s="188" t="s">
        <v>265</v>
      </c>
      <c r="X672" s="134"/>
      <c r="Y672" s="189"/>
      <c r="Z672" s="190"/>
      <c r="AA672" s="21"/>
      <c r="AB672" s="165"/>
      <c r="AC672" s="406"/>
      <c r="AD672" s="406"/>
      <c r="AE672" s="406"/>
      <c r="AF672" s="406"/>
      <c r="AG672" s="32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</row>
    <row r="673" spans="1:54" s="40" customFormat="1" ht="93.75" customHeight="1">
      <c r="A673" s="151" t="s">
        <v>2851</v>
      </c>
      <c r="B673" s="154" t="s">
        <v>23</v>
      </c>
      <c r="C673" s="183" t="s">
        <v>2482</v>
      </c>
      <c r="D673" s="93" t="s">
        <v>2483</v>
      </c>
      <c r="E673" s="191" t="s">
        <v>2484</v>
      </c>
      <c r="F673" s="173" t="s">
        <v>2435</v>
      </c>
      <c r="G673" s="192" t="s">
        <v>24</v>
      </c>
      <c r="H673" s="151">
        <v>0</v>
      </c>
      <c r="I673" s="152">
        <v>470000000</v>
      </c>
      <c r="J673" s="153" t="s">
        <v>25</v>
      </c>
      <c r="K673" s="154" t="s">
        <v>622</v>
      </c>
      <c r="L673" s="157" t="s">
        <v>26</v>
      </c>
      <c r="M673" s="155" t="s">
        <v>27</v>
      </c>
      <c r="N673" s="154" t="s">
        <v>1606</v>
      </c>
      <c r="O673" s="156" t="s">
        <v>28</v>
      </c>
      <c r="P673" s="157">
        <v>839</v>
      </c>
      <c r="Q673" s="158" t="s">
        <v>665</v>
      </c>
      <c r="R673" s="158" t="s">
        <v>3150</v>
      </c>
      <c r="S673" s="193">
        <v>973825</v>
      </c>
      <c r="T673" s="169">
        <f t="shared" si="109"/>
        <v>0</v>
      </c>
      <c r="U673" s="170">
        <f t="shared" si="110"/>
        <v>0</v>
      </c>
      <c r="V673" s="170"/>
      <c r="W673" s="188" t="s">
        <v>265</v>
      </c>
      <c r="X673" s="134"/>
      <c r="Y673" s="189"/>
      <c r="Z673" s="190"/>
      <c r="AA673" s="21"/>
      <c r="AB673" s="165"/>
      <c r="AC673" s="406"/>
      <c r="AD673" s="406"/>
      <c r="AE673" s="406"/>
      <c r="AF673" s="406"/>
      <c r="AG673" s="32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</row>
    <row r="674" spans="1:54" s="40" customFormat="1" ht="93.75" customHeight="1">
      <c r="A674" s="151" t="s">
        <v>2852</v>
      </c>
      <c r="B674" s="154" t="s">
        <v>23</v>
      </c>
      <c r="C674" s="183" t="s">
        <v>2485</v>
      </c>
      <c r="D674" s="93" t="s">
        <v>1441</v>
      </c>
      <c r="E674" s="191" t="s">
        <v>2486</v>
      </c>
      <c r="F674" s="173" t="s">
        <v>2436</v>
      </c>
      <c r="G674" s="192" t="s">
        <v>24</v>
      </c>
      <c r="H674" s="151">
        <v>0</v>
      </c>
      <c r="I674" s="152">
        <v>470000000</v>
      </c>
      <c r="J674" s="153" t="s">
        <v>25</v>
      </c>
      <c r="K674" s="154" t="s">
        <v>622</v>
      </c>
      <c r="L674" s="157" t="s">
        <v>26</v>
      </c>
      <c r="M674" s="155" t="s">
        <v>27</v>
      </c>
      <c r="N674" s="154" t="s">
        <v>1606</v>
      </c>
      <c r="O674" s="156" t="s">
        <v>28</v>
      </c>
      <c r="P674" s="157" t="s">
        <v>1030</v>
      </c>
      <c r="Q674" s="158" t="s">
        <v>29</v>
      </c>
      <c r="R674" s="158" t="s">
        <v>3150</v>
      </c>
      <c r="S674" s="193">
        <v>5777.46</v>
      </c>
      <c r="T674" s="169">
        <f t="shared" si="109"/>
        <v>0</v>
      </c>
      <c r="U674" s="170">
        <f t="shared" si="110"/>
        <v>0</v>
      </c>
      <c r="V674" s="170"/>
      <c r="W674" s="188" t="s">
        <v>265</v>
      </c>
      <c r="X674" s="134"/>
      <c r="Y674" s="189"/>
      <c r="Z674" s="190"/>
      <c r="AA674" s="21"/>
      <c r="AB674" s="165"/>
      <c r="AC674" s="406"/>
      <c r="AD674" s="406"/>
      <c r="AE674" s="406"/>
      <c r="AF674" s="406"/>
      <c r="AG674" s="32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</row>
    <row r="675" spans="1:54" s="40" customFormat="1" ht="93.75" customHeight="1">
      <c r="A675" s="151" t="s">
        <v>2853</v>
      </c>
      <c r="B675" s="154" t="s">
        <v>23</v>
      </c>
      <c r="C675" s="183" t="s">
        <v>3488</v>
      </c>
      <c r="D675" s="93" t="s">
        <v>1401</v>
      </c>
      <c r="E675" s="191" t="s">
        <v>3489</v>
      </c>
      <c r="F675" s="173" t="s">
        <v>2437</v>
      </c>
      <c r="G675" s="192" t="s">
        <v>24</v>
      </c>
      <c r="H675" s="151">
        <v>75</v>
      </c>
      <c r="I675" s="152">
        <v>470000000</v>
      </c>
      <c r="J675" s="153" t="s">
        <v>25</v>
      </c>
      <c r="K675" s="154" t="s">
        <v>622</v>
      </c>
      <c r="L675" s="157" t="s">
        <v>26</v>
      </c>
      <c r="M675" s="155" t="s">
        <v>27</v>
      </c>
      <c r="N675" s="154" t="s">
        <v>1606</v>
      </c>
      <c r="O675" s="156" t="s">
        <v>28</v>
      </c>
      <c r="P675" s="158" t="s">
        <v>1432</v>
      </c>
      <c r="Q675" s="158" t="s">
        <v>1431</v>
      </c>
      <c r="R675" s="158">
        <v>0</v>
      </c>
      <c r="S675" s="193">
        <v>450</v>
      </c>
      <c r="T675" s="169">
        <f t="shared" si="109"/>
        <v>0</v>
      </c>
      <c r="U675" s="170">
        <f t="shared" si="110"/>
        <v>0</v>
      </c>
      <c r="V675" s="170"/>
      <c r="W675" s="188" t="s">
        <v>265</v>
      </c>
      <c r="X675" s="134"/>
      <c r="Y675" s="189"/>
      <c r="Z675" s="190"/>
      <c r="AA675" s="21"/>
      <c r="AB675" s="165"/>
      <c r="AC675" s="406"/>
      <c r="AD675" s="406"/>
      <c r="AE675" s="406"/>
      <c r="AF675" s="406"/>
      <c r="AG675" s="32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</row>
    <row r="676" spans="1:54" s="30" customFormat="1" ht="93.75" customHeight="1">
      <c r="A676" s="151" t="s">
        <v>3174</v>
      </c>
      <c r="B676" s="154" t="s">
        <v>23</v>
      </c>
      <c r="C676" s="183" t="s">
        <v>3488</v>
      </c>
      <c r="D676" s="93" t="s">
        <v>1401</v>
      </c>
      <c r="E676" s="191" t="s">
        <v>3489</v>
      </c>
      <c r="F676" s="173" t="s">
        <v>2437</v>
      </c>
      <c r="G676" s="192" t="s">
        <v>24</v>
      </c>
      <c r="H676" s="151">
        <v>75</v>
      </c>
      <c r="I676" s="152">
        <v>470000000</v>
      </c>
      <c r="J676" s="153" t="s">
        <v>25</v>
      </c>
      <c r="K676" s="67" t="s">
        <v>3504</v>
      </c>
      <c r="L676" s="157" t="s">
        <v>26</v>
      </c>
      <c r="M676" s="155" t="s">
        <v>27</v>
      </c>
      <c r="N676" s="154" t="s">
        <v>1606</v>
      </c>
      <c r="O676" s="156" t="s">
        <v>28</v>
      </c>
      <c r="P676" s="158" t="s">
        <v>1432</v>
      </c>
      <c r="Q676" s="158" t="s">
        <v>1431</v>
      </c>
      <c r="R676" s="158">
        <v>50</v>
      </c>
      <c r="S676" s="193">
        <v>227</v>
      </c>
      <c r="T676" s="169">
        <f t="shared" ref="T676:T679" si="111">S676*R676</f>
        <v>11350</v>
      </c>
      <c r="U676" s="170">
        <f t="shared" ref="U676" si="112">T676*1.12</f>
        <v>12712.000000000002</v>
      </c>
      <c r="V676" s="170"/>
      <c r="W676" s="188" t="s">
        <v>265</v>
      </c>
      <c r="X676" s="134" t="s">
        <v>3392</v>
      </c>
      <c r="Y676" s="189"/>
      <c r="Z676" s="190"/>
      <c r="AA676" s="21"/>
      <c r="AB676" s="165"/>
      <c r="AC676" s="406"/>
      <c r="AD676" s="406"/>
      <c r="AE676" s="406"/>
      <c r="AF676" s="406"/>
      <c r="AG676" s="32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</row>
    <row r="677" spans="1:54" s="40" customFormat="1" ht="93.75" customHeight="1">
      <c r="A677" s="151" t="s">
        <v>2854</v>
      </c>
      <c r="B677" s="154" t="s">
        <v>23</v>
      </c>
      <c r="C677" s="183" t="s">
        <v>2487</v>
      </c>
      <c r="D677" s="93" t="s">
        <v>2296</v>
      </c>
      <c r="E677" s="191" t="s">
        <v>2488</v>
      </c>
      <c r="F677" s="173" t="s">
        <v>2438</v>
      </c>
      <c r="G677" s="192" t="s">
        <v>24</v>
      </c>
      <c r="H677" s="151">
        <v>0</v>
      </c>
      <c r="I677" s="152">
        <v>470000000</v>
      </c>
      <c r="J677" s="153" t="s">
        <v>25</v>
      </c>
      <c r="K677" s="154" t="s">
        <v>622</v>
      </c>
      <c r="L677" s="157" t="s">
        <v>26</v>
      </c>
      <c r="M677" s="155" t="s">
        <v>27</v>
      </c>
      <c r="N677" s="154" t="s">
        <v>1606</v>
      </c>
      <c r="O677" s="156" t="s">
        <v>28</v>
      </c>
      <c r="P677" s="157" t="s">
        <v>1030</v>
      </c>
      <c r="Q677" s="158" t="s">
        <v>29</v>
      </c>
      <c r="R677" s="158" t="s">
        <v>3150</v>
      </c>
      <c r="S677" s="193">
        <v>2700</v>
      </c>
      <c r="T677" s="169">
        <f t="shared" si="111"/>
        <v>0</v>
      </c>
      <c r="U677" s="170">
        <f t="shared" si="110"/>
        <v>0</v>
      </c>
      <c r="V677" s="104"/>
      <c r="W677" s="90" t="s">
        <v>265</v>
      </c>
      <c r="X677" s="67"/>
      <c r="Y677" s="189"/>
      <c r="Z677" s="190"/>
      <c r="AA677" s="21"/>
      <c r="AB677" s="165"/>
      <c r="AC677" s="406"/>
      <c r="AD677" s="406"/>
      <c r="AE677" s="406"/>
      <c r="AF677" s="406"/>
      <c r="AG677" s="32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</row>
    <row r="678" spans="1:54" s="40" customFormat="1" ht="82.5" customHeight="1">
      <c r="A678" s="90" t="s">
        <v>2855</v>
      </c>
      <c r="B678" s="91" t="s">
        <v>23</v>
      </c>
      <c r="C678" s="92" t="s">
        <v>2173</v>
      </c>
      <c r="D678" s="93" t="s">
        <v>2171</v>
      </c>
      <c r="E678" s="94" t="s">
        <v>2172</v>
      </c>
      <c r="F678" s="95" t="s">
        <v>2058</v>
      </c>
      <c r="G678" s="96" t="s">
        <v>24</v>
      </c>
      <c r="H678" s="90">
        <v>0</v>
      </c>
      <c r="I678" s="97">
        <v>470000000</v>
      </c>
      <c r="J678" s="98" t="s">
        <v>25</v>
      </c>
      <c r="K678" s="91" t="s">
        <v>267</v>
      </c>
      <c r="L678" s="69" t="s">
        <v>26</v>
      </c>
      <c r="M678" s="99" t="s">
        <v>27</v>
      </c>
      <c r="N678" s="91" t="s">
        <v>1606</v>
      </c>
      <c r="O678" s="100" t="s">
        <v>28</v>
      </c>
      <c r="P678" s="69">
        <v>796</v>
      </c>
      <c r="Q678" s="101" t="s">
        <v>29</v>
      </c>
      <c r="R678" s="101" t="s">
        <v>3150</v>
      </c>
      <c r="S678" s="102">
        <v>750</v>
      </c>
      <c r="T678" s="103">
        <f t="shared" si="111"/>
        <v>0</v>
      </c>
      <c r="U678" s="104">
        <f t="shared" si="110"/>
        <v>0</v>
      </c>
      <c r="V678" s="104"/>
      <c r="W678" s="105" t="s">
        <v>265</v>
      </c>
      <c r="X678" s="67"/>
      <c r="Y678" s="189"/>
      <c r="Z678" s="190"/>
      <c r="AA678" s="21"/>
      <c r="AB678" s="165"/>
      <c r="AC678" s="406"/>
      <c r="AD678" s="406"/>
      <c r="AE678" s="406"/>
      <c r="AF678" s="406"/>
      <c r="AG678" s="32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</row>
    <row r="679" spans="1:54" s="37" customFormat="1" ht="75" customHeight="1">
      <c r="A679" s="90" t="s">
        <v>3423</v>
      </c>
      <c r="B679" s="91" t="s">
        <v>23</v>
      </c>
      <c r="C679" s="92" t="s">
        <v>2173</v>
      </c>
      <c r="D679" s="93" t="s">
        <v>2171</v>
      </c>
      <c r="E679" s="94" t="s">
        <v>2172</v>
      </c>
      <c r="F679" s="95" t="s">
        <v>2058</v>
      </c>
      <c r="G679" s="96" t="s">
        <v>24</v>
      </c>
      <c r="H679" s="90">
        <v>0</v>
      </c>
      <c r="I679" s="97">
        <v>470000000</v>
      </c>
      <c r="J679" s="98" t="s">
        <v>25</v>
      </c>
      <c r="K679" s="91" t="s">
        <v>622</v>
      </c>
      <c r="L679" s="69" t="s">
        <v>26</v>
      </c>
      <c r="M679" s="99" t="s">
        <v>27</v>
      </c>
      <c r="N679" s="91" t="s">
        <v>1606</v>
      </c>
      <c r="O679" s="100" t="s">
        <v>28</v>
      </c>
      <c r="P679" s="69">
        <v>796</v>
      </c>
      <c r="Q679" s="101" t="s">
        <v>29</v>
      </c>
      <c r="R679" s="101" t="s">
        <v>3150</v>
      </c>
      <c r="S679" s="102">
        <v>750</v>
      </c>
      <c r="T679" s="103">
        <f t="shared" si="111"/>
        <v>0</v>
      </c>
      <c r="U679" s="104">
        <f t="shared" si="110"/>
        <v>0</v>
      </c>
      <c r="V679" s="104"/>
      <c r="W679" s="105" t="s">
        <v>265</v>
      </c>
      <c r="X679" s="67" t="s">
        <v>3205</v>
      </c>
      <c r="Y679" s="87"/>
      <c r="Z679" s="3"/>
      <c r="AA679" s="2"/>
      <c r="AB679" s="7"/>
      <c r="AC679" s="5"/>
      <c r="AD679" s="5"/>
      <c r="AE679" s="5"/>
      <c r="AF679" s="5"/>
      <c r="AG679" s="14"/>
      <c r="AH679" s="2"/>
      <c r="AI679" s="2"/>
      <c r="AJ679" s="3"/>
      <c r="AK679" s="7"/>
      <c r="AL679" s="3"/>
      <c r="AM679" s="2"/>
      <c r="AN679" s="4"/>
      <c r="AO679" s="3"/>
      <c r="AP679" s="4"/>
      <c r="AQ679" s="3"/>
      <c r="AR679" s="4"/>
      <c r="AS679" s="8"/>
      <c r="AT679" s="1"/>
      <c r="AU679" s="1"/>
      <c r="AY679" s="38"/>
      <c r="AZ679" s="38"/>
      <c r="BA679" s="38"/>
      <c r="BB679" s="38"/>
    </row>
    <row r="680" spans="1:54" s="124" customFormat="1" ht="75" customHeight="1">
      <c r="A680" s="90" t="s">
        <v>3861</v>
      </c>
      <c r="B680" s="91" t="s">
        <v>23</v>
      </c>
      <c r="C680" s="92" t="s">
        <v>2173</v>
      </c>
      <c r="D680" s="93" t="s">
        <v>2171</v>
      </c>
      <c r="E680" s="94" t="s">
        <v>2172</v>
      </c>
      <c r="F680" s="95" t="s">
        <v>2058</v>
      </c>
      <c r="G680" s="96" t="s">
        <v>24</v>
      </c>
      <c r="H680" s="90">
        <v>0</v>
      </c>
      <c r="I680" s="97">
        <v>470000000</v>
      </c>
      <c r="J680" s="98" t="s">
        <v>25</v>
      </c>
      <c r="K680" s="91" t="s">
        <v>622</v>
      </c>
      <c r="L680" s="69" t="s">
        <v>26</v>
      </c>
      <c r="M680" s="99" t="s">
        <v>27</v>
      </c>
      <c r="N680" s="91" t="s">
        <v>1606</v>
      </c>
      <c r="O680" s="100" t="s">
        <v>28</v>
      </c>
      <c r="P680" s="69">
        <v>796</v>
      </c>
      <c r="Q680" s="101" t="s">
        <v>29</v>
      </c>
      <c r="R680" s="101">
        <v>50</v>
      </c>
      <c r="S680" s="102">
        <v>442.38</v>
      </c>
      <c r="T680" s="103">
        <f t="shared" ref="T680" si="113">S680*R680</f>
        <v>22119</v>
      </c>
      <c r="U680" s="104">
        <f t="shared" si="110"/>
        <v>24773.280000000002</v>
      </c>
      <c r="V680" s="104"/>
      <c r="W680" s="105" t="s">
        <v>265</v>
      </c>
      <c r="X680" s="67" t="s">
        <v>4263</v>
      </c>
      <c r="Y680" s="347"/>
      <c r="Z680" s="446"/>
      <c r="AA680" s="405"/>
      <c r="AB680" s="431"/>
      <c r="AC680" s="449"/>
      <c r="AD680" s="449"/>
      <c r="AE680" s="449"/>
      <c r="AF680" s="449"/>
      <c r="AG680" s="197"/>
      <c r="AH680" s="429"/>
      <c r="AI680" s="75"/>
      <c r="AJ680" s="76"/>
      <c r="AK680" s="77"/>
      <c r="AL680" s="76"/>
      <c r="AM680" s="429"/>
      <c r="AN680" s="429"/>
      <c r="AO680" s="429"/>
      <c r="AP680" s="4"/>
      <c r="AQ680" s="3"/>
      <c r="AR680" s="4"/>
      <c r="AS680" s="8"/>
      <c r="AT680" s="1"/>
      <c r="AU680" s="1"/>
      <c r="AY680" s="125"/>
      <c r="AZ680" s="125"/>
      <c r="BA680" s="125"/>
      <c r="BB680" s="125"/>
    </row>
    <row r="681" spans="1:54" s="40" customFormat="1" ht="82.5" customHeight="1">
      <c r="A681" s="90" t="s">
        <v>2856</v>
      </c>
      <c r="B681" s="91" t="s">
        <v>23</v>
      </c>
      <c r="C681" s="92" t="s">
        <v>2173</v>
      </c>
      <c r="D681" s="93" t="s">
        <v>2171</v>
      </c>
      <c r="E681" s="94" t="s">
        <v>2172</v>
      </c>
      <c r="F681" s="95" t="s">
        <v>2059</v>
      </c>
      <c r="G681" s="96" t="s">
        <v>24</v>
      </c>
      <c r="H681" s="90">
        <v>0</v>
      </c>
      <c r="I681" s="97">
        <v>470000000</v>
      </c>
      <c r="J681" s="98" t="s">
        <v>25</v>
      </c>
      <c r="K681" s="91" t="s">
        <v>267</v>
      </c>
      <c r="L681" s="69" t="s">
        <v>26</v>
      </c>
      <c r="M681" s="99" t="s">
        <v>27</v>
      </c>
      <c r="N681" s="91" t="s">
        <v>1606</v>
      </c>
      <c r="O681" s="100" t="s">
        <v>28</v>
      </c>
      <c r="P681" s="69">
        <v>796</v>
      </c>
      <c r="Q681" s="101" t="s">
        <v>29</v>
      </c>
      <c r="R681" s="101" t="s">
        <v>3150</v>
      </c>
      <c r="S681" s="102">
        <v>225</v>
      </c>
      <c r="T681" s="103">
        <f t="shared" ref="T681:T691" si="114">S681*R681</f>
        <v>0</v>
      </c>
      <c r="U681" s="104">
        <f t="shared" si="110"/>
        <v>0</v>
      </c>
      <c r="V681" s="104"/>
      <c r="W681" s="105" t="s">
        <v>265</v>
      </c>
      <c r="X681" s="67"/>
      <c r="Y681" s="189"/>
      <c r="Z681" s="190"/>
      <c r="AA681" s="21"/>
      <c r="AB681" s="165"/>
      <c r="AC681" s="406"/>
      <c r="AD681" s="406"/>
      <c r="AE681" s="406"/>
      <c r="AF681" s="406"/>
      <c r="AG681" s="32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</row>
    <row r="682" spans="1:54" s="37" customFormat="1" ht="75" customHeight="1">
      <c r="A682" s="90" t="s">
        <v>3424</v>
      </c>
      <c r="B682" s="91" t="s">
        <v>23</v>
      </c>
      <c r="C682" s="92" t="s">
        <v>2173</v>
      </c>
      <c r="D682" s="93" t="s">
        <v>2171</v>
      </c>
      <c r="E682" s="94" t="s">
        <v>2172</v>
      </c>
      <c r="F682" s="95" t="s">
        <v>2059</v>
      </c>
      <c r="G682" s="96" t="s">
        <v>24</v>
      </c>
      <c r="H682" s="90">
        <v>0</v>
      </c>
      <c r="I682" s="97">
        <v>470000000</v>
      </c>
      <c r="J682" s="98" t="s">
        <v>25</v>
      </c>
      <c r="K682" s="91" t="s">
        <v>622</v>
      </c>
      <c r="L682" s="69" t="s">
        <v>26</v>
      </c>
      <c r="M682" s="99" t="s">
        <v>27</v>
      </c>
      <c r="N682" s="91" t="s">
        <v>1606</v>
      </c>
      <c r="O682" s="100" t="s">
        <v>28</v>
      </c>
      <c r="P682" s="69">
        <v>796</v>
      </c>
      <c r="Q682" s="101" t="s">
        <v>29</v>
      </c>
      <c r="R682" s="101" t="s">
        <v>3150</v>
      </c>
      <c r="S682" s="102">
        <v>225</v>
      </c>
      <c r="T682" s="103">
        <f t="shared" si="114"/>
        <v>0</v>
      </c>
      <c r="U682" s="104">
        <f t="shared" si="110"/>
        <v>0</v>
      </c>
      <c r="V682" s="104"/>
      <c r="W682" s="105" t="s">
        <v>265</v>
      </c>
      <c r="X682" s="67" t="s">
        <v>3205</v>
      </c>
      <c r="Y682" s="87"/>
      <c r="Z682" s="3"/>
      <c r="AA682" s="2"/>
      <c r="AB682" s="7"/>
      <c r="AC682" s="5"/>
      <c r="AD682" s="5"/>
      <c r="AE682" s="5"/>
      <c r="AF682" s="5"/>
      <c r="AG682" s="14"/>
      <c r="AH682" s="2"/>
      <c r="AI682" s="2"/>
      <c r="AJ682" s="3"/>
      <c r="AK682" s="7"/>
      <c r="AL682" s="3"/>
      <c r="AM682" s="2"/>
      <c r="AN682" s="4"/>
      <c r="AO682" s="3"/>
      <c r="AP682" s="4"/>
      <c r="AQ682" s="3"/>
      <c r="AR682" s="4"/>
      <c r="AS682" s="8"/>
      <c r="AT682" s="1"/>
      <c r="AU682" s="1"/>
      <c r="AY682" s="38"/>
      <c r="AZ682" s="38"/>
      <c r="BA682" s="38"/>
      <c r="BB682" s="38"/>
    </row>
    <row r="683" spans="1:54" s="124" customFormat="1" ht="75" customHeight="1">
      <c r="A683" s="90" t="s">
        <v>3863</v>
      </c>
      <c r="B683" s="91" t="s">
        <v>23</v>
      </c>
      <c r="C683" s="92" t="s">
        <v>2173</v>
      </c>
      <c r="D683" s="93" t="s">
        <v>2171</v>
      </c>
      <c r="E683" s="94" t="s">
        <v>2172</v>
      </c>
      <c r="F683" s="95" t="s">
        <v>2059</v>
      </c>
      <c r="G683" s="96" t="s">
        <v>24</v>
      </c>
      <c r="H683" s="90">
        <v>0</v>
      </c>
      <c r="I683" s="97">
        <v>470000000</v>
      </c>
      <c r="J683" s="98" t="s">
        <v>25</v>
      </c>
      <c r="K683" s="91" t="s">
        <v>622</v>
      </c>
      <c r="L683" s="69" t="s">
        <v>26</v>
      </c>
      <c r="M683" s="99" t="s">
        <v>27</v>
      </c>
      <c r="N683" s="91" t="s">
        <v>1606</v>
      </c>
      <c r="O683" s="100" t="s">
        <v>28</v>
      </c>
      <c r="P683" s="69">
        <v>796</v>
      </c>
      <c r="Q683" s="101" t="s">
        <v>29</v>
      </c>
      <c r="R683" s="101">
        <v>50</v>
      </c>
      <c r="S683" s="102">
        <v>189.67</v>
      </c>
      <c r="T683" s="103">
        <f t="shared" si="114"/>
        <v>9483.5</v>
      </c>
      <c r="U683" s="104">
        <f t="shared" si="110"/>
        <v>10621.52</v>
      </c>
      <c r="V683" s="104"/>
      <c r="W683" s="105" t="s">
        <v>265</v>
      </c>
      <c r="X683" s="67" t="s">
        <v>4263</v>
      </c>
      <c r="Y683" s="347"/>
      <c r="Z683" s="446"/>
      <c r="AA683" s="405"/>
      <c r="AB683" s="431"/>
      <c r="AC683" s="449"/>
      <c r="AD683" s="449"/>
      <c r="AE683" s="449"/>
      <c r="AF683" s="449"/>
      <c r="AG683" s="197"/>
      <c r="AH683" s="429"/>
      <c r="AI683" s="75"/>
      <c r="AJ683" s="76"/>
      <c r="AK683" s="77"/>
      <c r="AL683" s="76"/>
      <c r="AM683" s="429"/>
      <c r="AN683" s="429"/>
      <c r="AO683" s="180"/>
      <c r="AP683" s="4"/>
      <c r="AQ683" s="3"/>
      <c r="AR683" s="4"/>
      <c r="AS683" s="8"/>
      <c r="AT683" s="1"/>
      <c r="AU683" s="1"/>
      <c r="AY683" s="125"/>
      <c r="AZ683" s="125"/>
      <c r="BA683" s="125"/>
      <c r="BB683" s="125"/>
    </row>
    <row r="684" spans="1:54" s="40" customFormat="1" ht="82.5" customHeight="1">
      <c r="A684" s="90" t="s">
        <v>2857</v>
      </c>
      <c r="B684" s="91" t="s">
        <v>23</v>
      </c>
      <c r="C684" s="92" t="s">
        <v>2173</v>
      </c>
      <c r="D684" s="93" t="s">
        <v>2171</v>
      </c>
      <c r="E684" s="94" t="s">
        <v>2172</v>
      </c>
      <c r="F684" s="95" t="s">
        <v>2060</v>
      </c>
      <c r="G684" s="96" t="s">
        <v>24</v>
      </c>
      <c r="H684" s="90">
        <v>0</v>
      </c>
      <c r="I684" s="97">
        <v>470000000</v>
      </c>
      <c r="J684" s="98" t="s">
        <v>25</v>
      </c>
      <c r="K684" s="91" t="s">
        <v>1604</v>
      </c>
      <c r="L684" s="69" t="s">
        <v>26</v>
      </c>
      <c r="M684" s="99" t="s">
        <v>27</v>
      </c>
      <c r="N684" s="91" t="s">
        <v>1606</v>
      </c>
      <c r="O684" s="100" t="s">
        <v>28</v>
      </c>
      <c r="P684" s="69">
        <v>796</v>
      </c>
      <c r="Q684" s="101" t="s">
        <v>29</v>
      </c>
      <c r="R684" s="101" t="s">
        <v>3150</v>
      </c>
      <c r="S684" s="102">
        <v>225</v>
      </c>
      <c r="T684" s="103">
        <f t="shared" si="114"/>
        <v>0</v>
      </c>
      <c r="U684" s="104">
        <f t="shared" si="110"/>
        <v>0</v>
      </c>
      <c r="V684" s="104"/>
      <c r="W684" s="105" t="s">
        <v>265</v>
      </c>
      <c r="X684" s="67"/>
      <c r="Y684" s="189"/>
      <c r="Z684" s="190"/>
      <c r="AA684" s="21"/>
      <c r="AB684" s="165"/>
      <c r="AC684" s="406"/>
      <c r="AD684" s="406"/>
      <c r="AE684" s="406"/>
      <c r="AF684" s="406"/>
      <c r="AG684" s="32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</row>
    <row r="685" spans="1:54" s="37" customFormat="1" ht="75" customHeight="1">
      <c r="A685" s="90" t="s">
        <v>3425</v>
      </c>
      <c r="B685" s="91" t="s">
        <v>23</v>
      </c>
      <c r="C685" s="92" t="s">
        <v>2173</v>
      </c>
      <c r="D685" s="93" t="s">
        <v>2171</v>
      </c>
      <c r="E685" s="94" t="s">
        <v>2172</v>
      </c>
      <c r="F685" s="95" t="s">
        <v>2060</v>
      </c>
      <c r="G685" s="96" t="s">
        <v>24</v>
      </c>
      <c r="H685" s="90">
        <v>0</v>
      </c>
      <c r="I685" s="97">
        <v>470000000</v>
      </c>
      <c r="J685" s="98" t="s">
        <v>25</v>
      </c>
      <c r="K685" s="91" t="s">
        <v>622</v>
      </c>
      <c r="L685" s="69" t="s">
        <v>26</v>
      </c>
      <c r="M685" s="99" t="s">
        <v>27</v>
      </c>
      <c r="N685" s="91" t="s">
        <v>1606</v>
      </c>
      <c r="O685" s="100" t="s">
        <v>28</v>
      </c>
      <c r="P685" s="69">
        <v>796</v>
      </c>
      <c r="Q685" s="101" t="s">
        <v>29</v>
      </c>
      <c r="R685" s="101" t="s">
        <v>3150</v>
      </c>
      <c r="S685" s="102">
        <v>225</v>
      </c>
      <c r="T685" s="103">
        <f t="shared" si="114"/>
        <v>0</v>
      </c>
      <c r="U685" s="104">
        <f t="shared" si="110"/>
        <v>0</v>
      </c>
      <c r="V685" s="104"/>
      <c r="W685" s="105" t="s">
        <v>265</v>
      </c>
      <c r="X685" s="67" t="s">
        <v>3205</v>
      </c>
      <c r="Y685" s="87"/>
      <c r="Z685" s="3"/>
      <c r="AA685" s="2"/>
      <c r="AB685" s="7"/>
      <c r="AC685" s="5"/>
      <c r="AD685" s="5"/>
      <c r="AE685" s="5"/>
      <c r="AF685" s="5"/>
      <c r="AG685" s="14"/>
      <c r="AH685" s="2"/>
      <c r="AI685" s="2"/>
      <c r="AJ685" s="3"/>
      <c r="AK685" s="7"/>
      <c r="AL685" s="3"/>
      <c r="AM685" s="2"/>
      <c r="AN685" s="4"/>
      <c r="AO685" s="3"/>
      <c r="AP685" s="4"/>
      <c r="AQ685" s="3"/>
      <c r="AR685" s="4"/>
      <c r="AS685" s="8"/>
      <c r="AT685" s="1"/>
      <c r="AU685" s="1"/>
      <c r="AY685" s="38"/>
      <c r="AZ685" s="38"/>
      <c r="BA685" s="38"/>
      <c r="BB685" s="38"/>
    </row>
    <row r="686" spans="1:54" s="124" customFormat="1" ht="75" customHeight="1">
      <c r="A686" s="90" t="s">
        <v>3864</v>
      </c>
      <c r="B686" s="91" t="s">
        <v>23</v>
      </c>
      <c r="C686" s="92" t="s">
        <v>2173</v>
      </c>
      <c r="D686" s="93" t="s">
        <v>2171</v>
      </c>
      <c r="E686" s="94" t="s">
        <v>2172</v>
      </c>
      <c r="F686" s="95" t="s">
        <v>2060</v>
      </c>
      <c r="G686" s="96" t="s">
        <v>24</v>
      </c>
      <c r="H686" s="90">
        <v>0</v>
      </c>
      <c r="I686" s="97">
        <v>470000000</v>
      </c>
      <c r="J686" s="98" t="s">
        <v>25</v>
      </c>
      <c r="K686" s="91" t="s">
        <v>622</v>
      </c>
      <c r="L686" s="69" t="s">
        <v>26</v>
      </c>
      <c r="M686" s="99" t="s">
        <v>27</v>
      </c>
      <c r="N686" s="91" t="s">
        <v>1606</v>
      </c>
      <c r="O686" s="100" t="s">
        <v>28</v>
      </c>
      <c r="P686" s="69">
        <v>796</v>
      </c>
      <c r="Q686" s="101" t="s">
        <v>29</v>
      </c>
      <c r="R686" s="101">
        <v>100</v>
      </c>
      <c r="S686" s="102">
        <v>179.89</v>
      </c>
      <c r="T686" s="103">
        <f t="shared" si="114"/>
        <v>17989</v>
      </c>
      <c r="U686" s="104">
        <f t="shared" si="110"/>
        <v>20147.68</v>
      </c>
      <c r="V686" s="104"/>
      <c r="W686" s="105" t="s">
        <v>265</v>
      </c>
      <c r="X686" s="67" t="s">
        <v>4263</v>
      </c>
      <c r="Y686" s="347"/>
      <c r="Z686" s="446"/>
      <c r="AA686" s="405"/>
      <c r="AB686" s="431"/>
      <c r="AC686" s="449"/>
      <c r="AD686" s="449"/>
      <c r="AE686" s="449"/>
      <c r="AF686" s="449"/>
      <c r="AG686" s="197"/>
      <c r="AH686" s="429"/>
      <c r="AI686" s="75"/>
      <c r="AJ686" s="76"/>
      <c r="AK686" s="77"/>
      <c r="AL686" s="76"/>
      <c r="AM686" s="429"/>
      <c r="AN686" s="429"/>
      <c r="AO686" s="180"/>
      <c r="AP686" s="4"/>
      <c r="AQ686" s="3"/>
      <c r="AR686" s="4"/>
      <c r="AS686" s="8"/>
      <c r="AT686" s="1"/>
      <c r="AU686" s="1"/>
      <c r="AY686" s="125"/>
      <c r="AZ686" s="125"/>
      <c r="BA686" s="125"/>
      <c r="BB686" s="125"/>
    </row>
    <row r="687" spans="1:54" s="40" customFormat="1" ht="82.5" customHeight="1">
      <c r="A687" s="90" t="s">
        <v>2858</v>
      </c>
      <c r="B687" s="91" t="s">
        <v>23</v>
      </c>
      <c r="C687" s="92" t="s">
        <v>2173</v>
      </c>
      <c r="D687" s="93" t="s">
        <v>2171</v>
      </c>
      <c r="E687" s="94" t="s">
        <v>2172</v>
      </c>
      <c r="F687" s="95" t="s">
        <v>2061</v>
      </c>
      <c r="G687" s="96" t="s">
        <v>24</v>
      </c>
      <c r="H687" s="90">
        <v>0</v>
      </c>
      <c r="I687" s="97">
        <v>470000000</v>
      </c>
      <c r="J687" s="98" t="s">
        <v>25</v>
      </c>
      <c r="K687" s="91" t="s">
        <v>1604</v>
      </c>
      <c r="L687" s="69" t="s">
        <v>26</v>
      </c>
      <c r="M687" s="99" t="s">
        <v>27</v>
      </c>
      <c r="N687" s="91" t="s">
        <v>1606</v>
      </c>
      <c r="O687" s="100" t="s">
        <v>28</v>
      </c>
      <c r="P687" s="69">
        <v>796</v>
      </c>
      <c r="Q687" s="101" t="s">
        <v>29</v>
      </c>
      <c r="R687" s="101" t="s">
        <v>3150</v>
      </c>
      <c r="S687" s="102">
        <v>125</v>
      </c>
      <c r="T687" s="103">
        <f t="shared" si="114"/>
        <v>0</v>
      </c>
      <c r="U687" s="104">
        <f t="shared" si="110"/>
        <v>0</v>
      </c>
      <c r="V687" s="104"/>
      <c r="W687" s="105" t="s">
        <v>265</v>
      </c>
      <c r="X687" s="67"/>
      <c r="Y687" s="189"/>
      <c r="Z687" s="190"/>
      <c r="AA687" s="21"/>
      <c r="AB687" s="165"/>
      <c r="AC687" s="406"/>
      <c r="AD687" s="406"/>
      <c r="AE687" s="406"/>
      <c r="AF687" s="406"/>
      <c r="AG687" s="32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</row>
    <row r="688" spans="1:54" s="37" customFormat="1" ht="75" customHeight="1">
      <c r="A688" s="90" t="s">
        <v>3426</v>
      </c>
      <c r="B688" s="91" t="s">
        <v>23</v>
      </c>
      <c r="C688" s="92" t="s">
        <v>2173</v>
      </c>
      <c r="D688" s="93" t="s">
        <v>2171</v>
      </c>
      <c r="E688" s="94" t="s">
        <v>2172</v>
      </c>
      <c r="F688" s="95" t="s">
        <v>2061</v>
      </c>
      <c r="G688" s="96" t="s">
        <v>24</v>
      </c>
      <c r="H688" s="90">
        <v>0</v>
      </c>
      <c r="I688" s="97">
        <v>470000000</v>
      </c>
      <c r="J688" s="98" t="s">
        <v>25</v>
      </c>
      <c r="K688" s="91" t="s">
        <v>622</v>
      </c>
      <c r="L688" s="69" t="s">
        <v>26</v>
      </c>
      <c r="M688" s="99" t="s">
        <v>27</v>
      </c>
      <c r="N688" s="91" t="s">
        <v>1606</v>
      </c>
      <c r="O688" s="100" t="s">
        <v>28</v>
      </c>
      <c r="P688" s="69">
        <v>796</v>
      </c>
      <c r="Q688" s="101" t="s">
        <v>29</v>
      </c>
      <c r="R688" s="101" t="s">
        <v>3150</v>
      </c>
      <c r="S688" s="102">
        <v>125</v>
      </c>
      <c r="T688" s="103">
        <f t="shared" si="114"/>
        <v>0</v>
      </c>
      <c r="U688" s="104">
        <f t="shared" si="110"/>
        <v>0</v>
      </c>
      <c r="V688" s="104"/>
      <c r="W688" s="105" t="s">
        <v>265</v>
      </c>
      <c r="X688" s="67" t="s">
        <v>3205</v>
      </c>
      <c r="Y688" s="87"/>
      <c r="Z688" s="3"/>
      <c r="AA688" s="2"/>
      <c r="AB688" s="7"/>
      <c r="AC688" s="5"/>
      <c r="AD688" s="5"/>
      <c r="AE688" s="5"/>
      <c r="AF688" s="5"/>
      <c r="AG688" s="14"/>
      <c r="AH688" s="2"/>
      <c r="AI688" s="2"/>
      <c r="AJ688" s="3"/>
      <c r="AK688" s="7"/>
      <c r="AL688" s="3"/>
      <c r="AM688" s="2"/>
      <c r="AN688" s="4"/>
      <c r="AO688" s="3"/>
      <c r="AP688" s="4"/>
      <c r="AQ688" s="3"/>
      <c r="AR688" s="4"/>
      <c r="AS688" s="8"/>
      <c r="AT688" s="1"/>
      <c r="AU688" s="1"/>
      <c r="AY688" s="38"/>
      <c r="AZ688" s="38"/>
      <c r="BA688" s="38"/>
      <c r="BB688" s="38"/>
    </row>
    <row r="689" spans="1:59" s="124" customFormat="1" ht="75" customHeight="1">
      <c r="A689" s="90" t="s">
        <v>3865</v>
      </c>
      <c r="B689" s="91" t="s">
        <v>23</v>
      </c>
      <c r="C689" s="92" t="s">
        <v>2173</v>
      </c>
      <c r="D689" s="93" t="s">
        <v>2171</v>
      </c>
      <c r="E689" s="94" t="s">
        <v>2172</v>
      </c>
      <c r="F689" s="95" t="s">
        <v>2061</v>
      </c>
      <c r="G689" s="96" t="s">
        <v>24</v>
      </c>
      <c r="H689" s="90">
        <v>0</v>
      </c>
      <c r="I689" s="97">
        <v>470000000</v>
      </c>
      <c r="J689" s="98" t="s">
        <v>25</v>
      </c>
      <c r="K689" s="91" t="s">
        <v>622</v>
      </c>
      <c r="L689" s="69" t="s">
        <v>26</v>
      </c>
      <c r="M689" s="99" t="s">
        <v>27</v>
      </c>
      <c r="N689" s="91" t="s">
        <v>1606</v>
      </c>
      <c r="O689" s="100" t="s">
        <v>28</v>
      </c>
      <c r="P689" s="69">
        <v>796</v>
      </c>
      <c r="Q689" s="101" t="s">
        <v>29</v>
      </c>
      <c r="R689" s="101">
        <v>600</v>
      </c>
      <c r="S689" s="102">
        <v>96.4</v>
      </c>
      <c r="T689" s="103">
        <f t="shared" si="114"/>
        <v>57840</v>
      </c>
      <c r="U689" s="104">
        <f t="shared" si="110"/>
        <v>64780.800000000003</v>
      </c>
      <c r="V689" s="104"/>
      <c r="W689" s="105" t="s">
        <v>265</v>
      </c>
      <c r="X689" s="67" t="s">
        <v>4263</v>
      </c>
      <c r="Y689" s="347"/>
      <c r="Z689" s="446"/>
      <c r="AA689" s="405"/>
      <c r="AB689" s="431"/>
      <c r="AC689" s="449"/>
      <c r="AD689" s="449"/>
      <c r="AE689" s="449"/>
      <c r="AF689" s="449"/>
      <c r="AG689" s="197"/>
      <c r="AH689" s="429"/>
      <c r="AI689" s="75"/>
      <c r="AJ689" s="76"/>
      <c r="AK689" s="77"/>
      <c r="AL689" s="76"/>
      <c r="AM689" s="429"/>
      <c r="AN689" s="429"/>
      <c r="AO689" s="180"/>
      <c r="AP689" s="4"/>
      <c r="AQ689" s="3"/>
      <c r="AR689" s="4"/>
      <c r="AS689" s="8"/>
      <c r="AT689" s="1"/>
      <c r="AU689" s="1"/>
      <c r="AY689" s="125"/>
      <c r="AZ689" s="125"/>
      <c r="BA689" s="125"/>
      <c r="BB689" s="125"/>
    </row>
    <row r="690" spans="1:59" s="40" customFormat="1" ht="82.5" customHeight="1">
      <c r="A690" s="90" t="s">
        <v>2859</v>
      </c>
      <c r="B690" s="91" t="s">
        <v>23</v>
      </c>
      <c r="C690" s="92" t="s">
        <v>2173</v>
      </c>
      <c r="D690" s="93" t="s">
        <v>2171</v>
      </c>
      <c r="E690" s="94" t="s">
        <v>2172</v>
      </c>
      <c r="F690" s="95" t="s">
        <v>2062</v>
      </c>
      <c r="G690" s="96" t="s">
        <v>24</v>
      </c>
      <c r="H690" s="90">
        <v>0</v>
      </c>
      <c r="I690" s="97">
        <v>470000000</v>
      </c>
      <c r="J690" s="98" t="s">
        <v>25</v>
      </c>
      <c r="K690" s="91" t="s">
        <v>1604</v>
      </c>
      <c r="L690" s="69" t="s">
        <v>26</v>
      </c>
      <c r="M690" s="99" t="s">
        <v>27</v>
      </c>
      <c r="N690" s="91" t="s">
        <v>1606</v>
      </c>
      <c r="O690" s="100" t="s">
        <v>28</v>
      </c>
      <c r="P690" s="69">
        <v>796</v>
      </c>
      <c r="Q690" s="101" t="s">
        <v>29</v>
      </c>
      <c r="R690" s="101" t="s">
        <v>3150</v>
      </c>
      <c r="S690" s="102">
        <v>125</v>
      </c>
      <c r="T690" s="103">
        <f t="shared" si="114"/>
        <v>0</v>
      </c>
      <c r="U690" s="104">
        <f t="shared" si="110"/>
        <v>0</v>
      </c>
      <c r="V690" s="104"/>
      <c r="W690" s="105" t="s">
        <v>265</v>
      </c>
      <c r="X690" s="67"/>
      <c r="Y690" s="189"/>
      <c r="Z690" s="190"/>
      <c r="AA690" s="21"/>
      <c r="AB690" s="165"/>
      <c r="AC690" s="406"/>
      <c r="AD690" s="406"/>
      <c r="AE690" s="406"/>
      <c r="AF690" s="406"/>
      <c r="AG690" s="32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</row>
    <row r="691" spans="1:59" s="37" customFormat="1" ht="75" customHeight="1">
      <c r="A691" s="90" t="s">
        <v>3427</v>
      </c>
      <c r="B691" s="91" t="s">
        <v>23</v>
      </c>
      <c r="C691" s="92" t="s">
        <v>2173</v>
      </c>
      <c r="D691" s="93" t="s">
        <v>2171</v>
      </c>
      <c r="E691" s="94" t="s">
        <v>2172</v>
      </c>
      <c r="F691" s="95" t="s">
        <v>2062</v>
      </c>
      <c r="G691" s="96" t="s">
        <v>24</v>
      </c>
      <c r="H691" s="90">
        <v>0</v>
      </c>
      <c r="I691" s="97">
        <v>470000000</v>
      </c>
      <c r="J691" s="98" t="s">
        <v>25</v>
      </c>
      <c r="K691" s="91" t="s">
        <v>622</v>
      </c>
      <c r="L691" s="69" t="s">
        <v>26</v>
      </c>
      <c r="M691" s="99" t="s">
        <v>27</v>
      </c>
      <c r="N691" s="91" t="s">
        <v>1606</v>
      </c>
      <c r="O691" s="100" t="s">
        <v>28</v>
      </c>
      <c r="P691" s="69">
        <v>796</v>
      </c>
      <c r="Q691" s="101" t="s">
        <v>29</v>
      </c>
      <c r="R691" s="101" t="s">
        <v>3150</v>
      </c>
      <c r="S691" s="102">
        <v>125</v>
      </c>
      <c r="T691" s="103">
        <f t="shared" si="114"/>
        <v>0</v>
      </c>
      <c r="U691" s="104">
        <f t="shared" ref="U691:U692" si="115">T691*1.12</f>
        <v>0</v>
      </c>
      <c r="V691" s="104"/>
      <c r="W691" s="105" t="s">
        <v>265</v>
      </c>
      <c r="X691" s="67" t="s">
        <v>3205</v>
      </c>
      <c r="Y691" s="87"/>
      <c r="Z691" s="3"/>
      <c r="AA691" s="2"/>
      <c r="AB691" s="7"/>
      <c r="AC691" s="5"/>
      <c r="AD691" s="5"/>
      <c r="AE691" s="5"/>
      <c r="AF691" s="5"/>
      <c r="AG691" s="14"/>
      <c r="AH691" s="2"/>
      <c r="AI691" s="2"/>
      <c r="AJ691" s="3"/>
      <c r="AK691" s="7"/>
      <c r="AL691" s="3"/>
      <c r="AM691" s="2"/>
      <c r="AN691" s="4"/>
      <c r="AO691" s="3"/>
      <c r="AP691" s="4"/>
      <c r="AQ691" s="3"/>
      <c r="AR691" s="4"/>
      <c r="AS691" s="8"/>
      <c r="AT691" s="1"/>
      <c r="AU691" s="1"/>
      <c r="AY691" s="38"/>
      <c r="AZ691" s="38"/>
      <c r="BA691" s="38"/>
      <c r="BB691" s="38"/>
    </row>
    <row r="692" spans="1:59" s="124" customFormat="1" ht="75" customHeight="1">
      <c r="A692" s="90" t="s">
        <v>3866</v>
      </c>
      <c r="B692" s="91" t="s">
        <v>23</v>
      </c>
      <c r="C692" s="92" t="s">
        <v>2173</v>
      </c>
      <c r="D692" s="93" t="s">
        <v>2171</v>
      </c>
      <c r="E692" s="94" t="s">
        <v>2172</v>
      </c>
      <c r="F692" s="95" t="s">
        <v>2062</v>
      </c>
      <c r="G692" s="96" t="s">
        <v>24</v>
      </c>
      <c r="H692" s="90">
        <v>0</v>
      </c>
      <c r="I692" s="97">
        <v>470000000</v>
      </c>
      <c r="J692" s="98" t="s">
        <v>25</v>
      </c>
      <c r="K692" s="91" t="s">
        <v>622</v>
      </c>
      <c r="L692" s="69" t="s">
        <v>26</v>
      </c>
      <c r="M692" s="99" t="s">
        <v>27</v>
      </c>
      <c r="N692" s="91" t="s">
        <v>1606</v>
      </c>
      <c r="O692" s="100" t="s">
        <v>28</v>
      </c>
      <c r="P692" s="69">
        <v>796</v>
      </c>
      <c r="Q692" s="101" t="s">
        <v>29</v>
      </c>
      <c r="R692" s="101">
        <v>400</v>
      </c>
      <c r="S692" s="102">
        <v>95.55</v>
      </c>
      <c r="T692" s="103">
        <f t="shared" ref="T692" si="116">S692*R692</f>
        <v>38220</v>
      </c>
      <c r="U692" s="104">
        <f t="shared" si="115"/>
        <v>42806.400000000001</v>
      </c>
      <c r="V692" s="104"/>
      <c r="W692" s="105" t="s">
        <v>265</v>
      </c>
      <c r="X692" s="67" t="s">
        <v>4263</v>
      </c>
      <c r="Y692" s="347"/>
      <c r="Z692" s="446"/>
      <c r="AA692" s="405"/>
      <c r="AB692" s="431"/>
      <c r="AC692" s="449"/>
      <c r="AD692" s="449"/>
      <c r="AE692" s="449"/>
      <c r="AF692" s="449"/>
      <c r="AG692" s="197"/>
      <c r="AH692" s="429"/>
      <c r="AI692" s="75"/>
      <c r="AJ692" s="76"/>
      <c r="AK692" s="77"/>
      <c r="AL692" s="76"/>
      <c r="AM692" s="429"/>
      <c r="AN692" s="429"/>
      <c r="AO692" s="180"/>
      <c r="AP692" s="4"/>
      <c r="AQ692" s="3"/>
      <c r="AR692" s="4"/>
      <c r="AS692" s="8"/>
      <c r="AT692" s="1"/>
      <c r="AU692" s="1"/>
      <c r="AY692" s="125"/>
      <c r="AZ692" s="125"/>
      <c r="BA692" s="125"/>
      <c r="BB692" s="125"/>
    </row>
    <row r="693" spans="1:59" s="40" customFormat="1" ht="82.5" customHeight="1">
      <c r="A693" s="90" t="s">
        <v>2860</v>
      </c>
      <c r="B693" s="91" t="s">
        <v>23</v>
      </c>
      <c r="C693" s="92" t="s">
        <v>2173</v>
      </c>
      <c r="D693" s="93" t="s">
        <v>2171</v>
      </c>
      <c r="E693" s="94" t="s">
        <v>2172</v>
      </c>
      <c r="F693" s="95" t="s">
        <v>2063</v>
      </c>
      <c r="G693" s="96" t="s">
        <v>24</v>
      </c>
      <c r="H693" s="90">
        <v>0</v>
      </c>
      <c r="I693" s="97">
        <v>470000000</v>
      </c>
      <c r="J693" s="98" t="s">
        <v>25</v>
      </c>
      <c r="K693" s="91" t="s">
        <v>1604</v>
      </c>
      <c r="L693" s="69" t="s">
        <v>26</v>
      </c>
      <c r="M693" s="99" t="s">
        <v>27</v>
      </c>
      <c r="N693" s="91" t="s">
        <v>1606</v>
      </c>
      <c r="O693" s="100" t="s">
        <v>28</v>
      </c>
      <c r="P693" s="69">
        <v>796</v>
      </c>
      <c r="Q693" s="101" t="s">
        <v>29</v>
      </c>
      <c r="R693" s="101" t="s">
        <v>3150</v>
      </c>
      <c r="S693" s="102">
        <v>225</v>
      </c>
      <c r="T693" s="103">
        <f t="shared" ref="T693:T705" si="117">S693*R693</f>
        <v>0</v>
      </c>
      <c r="U693" s="104">
        <f t="shared" ref="U693:U705" si="118">T693*1.12</f>
        <v>0</v>
      </c>
      <c r="V693" s="104"/>
      <c r="W693" s="105" t="s">
        <v>265</v>
      </c>
      <c r="X693" s="67"/>
      <c r="Y693" s="189"/>
      <c r="Z693" s="190"/>
      <c r="AA693" s="21"/>
      <c r="AB693" s="165"/>
      <c r="AC693" s="406"/>
      <c r="AD693" s="406"/>
      <c r="AE693" s="406"/>
      <c r="AF693" s="406"/>
      <c r="AG693" s="32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</row>
    <row r="694" spans="1:59" s="37" customFormat="1" ht="75" customHeight="1">
      <c r="A694" s="90" t="s">
        <v>3428</v>
      </c>
      <c r="B694" s="91" t="s">
        <v>23</v>
      </c>
      <c r="C694" s="92" t="s">
        <v>2173</v>
      </c>
      <c r="D694" s="93" t="s">
        <v>2171</v>
      </c>
      <c r="E694" s="94" t="s">
        <v>2172</v>
      </c>
      <c r="F694" s="95" t="s">
        <v>2063</v>
      </c>
      <c r="G694" s="96" t="s">
        <v>24</v>
      </c>
      <c r="H694" s="90">
        <v>0</v>
      </c>
      <c r="I694" s="97">
        <v>470000000</v>
      </c>
      <c r="J694" s="98" t="s">
        <v>25</v>
      </c>
      <c r="K694" s="91" t="s">
        <v>622</v>
      </c>
      <c r="L694" s="69" t="s">
        <v>26</v>
      </c>
      <c r="M694" s="99" t="s">
        <v>27</v>
      </c>
      <c r="N694" s="91" t="s">
        <v>1606</v>
      </c>
      <c r="O694" s="100" t="s">
        <v>28</v>
      </c>
      <c r="P694" s="69">
        <v>796</v>
      </c>
      <c r="Q694" s="101" t="s">
        <v>29</v>
      </c>
      <c r="R694" s="101" t="s">
        <v>3150</v>
      </c>
      <c r="S694" s="102">
        <v>225</v>
      </c>
      <c r="T694" s="103">
        <f t="shared" si="117"/>
        <v>0</v>
      </c>
      <c r="U694" s="104">
        <f t="shared" si="118"/>
        <v>0</v>
      </c>
      <c r="V694" s="104"/>
      <c r="W694" s="105" t="s">
        <v>265</v>
      </c>
      <c r="X694" s="67" t="s">
        <v>3205</v>
      </c>
      <c r="Y694" s="87"/>
      <c r="Z694" s="3"/>
      <c r="AA694" s="2"/>
      <c r="AB694" s="7"/>
      <c r="AC694" s="5"/>
      <c r="AD694" s="5"/>
      <c r="AE694" s="5"/>
      <c r="AF694" s="5"/>
      <c r="AG694" s="14"/>
      <c r="AH694" s="2"/>
      <c r="AI694" s="2"/>
      <c r="AJ694" s="3"/>
      <c r="AK694" s="7"/>
      <c r="AL694" s="3"/>
      <c r="AM694" s="2"/>
      <c r="AN694" s="4"/>
      <c r="AO694" s="3"/>
      <c r="AP694" s="4"/>
      <c r="AQ694" s="3"/>
      <c r="AR694" s="4"/>
      <c r="AS694" s="8"/>
      <c r="AT694" s="1"/>
      <c r="AU694" s="1"/>
      <c r="AY694" s="38"/>
      <c r="AZ694" s="38"/>
      <c r="BA694" s="38"/>
      <c r="BB694" s="38"/>
    </row>
    <row r="695" spans="1:59" s="124" customFormat="1" ht="75" customHeight="1">
      <c r="A695" s="90" t="s">
        <v>3867</v>
      </c>
      <c r="B695" s="91" t="s">
        <v>23</v>
      </c>
      <c r="C695" s="92" t="s">
        <v>2173</v>
      </c>
      <c r="D695" s="93" t="s">
        <v>2171</v>
      </c>
      <c r="E695" s="94" t="s">
        <v>2172</v>
      </c>
      <c r="F695" s="95" t="s">
        <v>2063</v>
      </c>
      <c r="G695" s="96" t="s">
        <v>24</v>
      </c>
      <c r="H695" s="90">
        <v>0</v>
      </c>
      <c r="I695" s="97">
        <v>470000000</v>
      </c>
      <c r="J695" s="98" t="s">
        <v>25</v>
      </c>
      <c r="K695" s="91" t="s">
        <v>622</v>
      </c>
      <c r="L695" s="69" t="s">
        <v>26</v>
      </c>
      <c r="M695" s="99" t="s">
        <v>27</v>
      </c>
      <c r="N695" s="91" t="s">
        <v>1606</v>
      </c>
      <c r="O695" s="100" t="s">
        <v>28</v>
      </c>
      <c r="P695" s="69">
        <v>796</v>
      </c>
      <c r="Q695" s="101" t="s">
        <v>29</v>
      </c>
      <c r="R695" s="101">
        <v>50</v>
      </c>
      <c r="S695" s="102">
        <v>178.46</v>
      </c>
      <c r="T695" s="103">
        <f t="shared" si="117"/>
        <v>8923</v>
      </c>
      <c r="U695" s="104">
        <f t="shared" si="118"/>
        <v>9993.76</v>
      </c>
      <c r="V695" s="104"/>
      <c r="W695" s="105" t="s">
        <v>265</v>
      </c>
      <c r="X695" s="67" t="s">
        <v>4263</v>
      </c>
      <c r="Y695" s="347"/>
      <c r="Z695" s="446"/>
      <c r="AA695" s="405"/>
      <c r="AB695" s="431"/>
      <c r="AC695" s="449"/>
      <c r="AD695" s="449"/>
      <c r="AE695" s="449"/>
      <c r="AF695" s="449"/>
      <c r="AG695" s="197"/>
      <c r="AH695" s="429"/>
      <c r="AI695" s="75"/>
      <c r="AJ695" s="76"/>
      <c r="AK695" s="77"/>
      <c r="AL695" s="76"/>
      <c r="AM695" s="429"/>
      <c r="AN695" s="429"/>
      <c r="AO695" s="180"/>
      <c r="AP695" s="4"/>
      <c r="AQ695" s="3"/>
      <c r="AR695" s="4"/>
      <c r="AS695" s="8"/>
      <c r="AT695" s="1"/>
      <c r="AU695" s="1"/>
      <c r="AY695" s="125"/>
      <c r="AZ695" s="125"/>
      <c r="BA695" s="125"/>
      <c r="BB695" s="125"/>
    </row>
    <row r="696" spans="1:59" s="40" customFormat="1" ht="82.5" customHeight="1">
      <c r="A696" s="90" t="s">
        <v>2861</v>
      </c>
      <c r="B696" s="91" t="s">
        <v>23</v>
      </c>
      <c r="C696" s="92" t="s">
        <v>2138</v>
      </c>
      <c r="D696" s="93" t="s">
        <v>1848</v>
      </c>
      <c r="E696" s="94" t="s">
        <v>2139</v>
      </c>
      <c r="F696" s="95" t="s">
        <v>2064</v>
      </c>
      <c r="G696" s="96" t="s">
        <v>24</v>
      </c>
      <c r="H696" s="90">
        <v>0</v>
      </c>
      <c r="I696" s="97">
        <v>470000000</v>
      </c>
      <c r="J696" s="98" t="s">
        <v>25</v>
      </c>
      <c r="K696" s="91" t="s">
        <v>1604</v>
      </c>
      <c r="L696" s="69" t="s">
        <v>26</v>
      </c>
      <c r="M696" s="99" t="s">
        <v>27</v>
      </c>
      <c r="N696" s="91" t="s">
        <v>1606</v>
      </c>
      <c r="O696" s="100" t="s">
        <v>28</v>
      </c>
      <c r="P696" s="69" t="s">
        <v>811</v>
      </c>
      <c r="Q696" s="101" t="s">
        <v>810</v>
      </c>
      <c r="R696" s="101" t="s">
        <v>3150</v>
      </c>
      <c r="S696" s="102">
        <v>134</v>
      </c>
      <c r="T696" s="103">
        <f t="shared" si="117"/>
        <v>0</v>
      </c>
      <c r="U696" s="104">
        <f t="shared" si="118"/>
        <v>0</v>
      </c>
      <c r="V696" s="104"/>
      <c r="W696" s="105" t="s">
        <v>265</v>
      </c>
      <c r="X696" s="67"/>
      <c r="Y696" s="189"/>
      <c r="Z696" s="190"/>
      <c r="AA696" s="21"/>
      <c r="AB696" s="165"/>
      <c r="AC696" s="406"/>
      <c r="AD696" s="406"/>
      <c r="AE696" s="406"/>
      <c r="AF696" s="406"/>
      <c r="AG696" s="32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</row>
    <row r="697" spans="1:59" s="30" customFormat="1" ht="82.5" customHeight="1">
      <c r="A697" s="90" t="s">
        <v>3429</v>
      </c>
      <c r="B697" s="91" t="s">
        <v>23</v>
      </c>
      <c r="C697" s="92" t="s">
        <v>2138</v>
      </c>
      <c r="D697" s="93" t="s">
        <v>1848</v>
      </c>
      <c r="E697" s="94" t="s">
        <v>2139</v>
      </c>
      <c r="F697" s="95" t="s">
        <v>2064</v>
      </c>
      <c r="G697" s="96" t="s">
        <v>24</v>
      </c>
      <c r="H697" s="90">
        <v>0</v>
      </c>
      <c r="I697" s="97">
        <v>470000000</v>
      </c>
      <c r="J697" s="98" t="s">
        <v>25</v>
      </c>
      <c r="K697" s="91" t="s">
        <v>622</v>
      </c>
      <c r="L697" s="69" t="s">
        <v>26</v>
      </c>
      <c r="M697" s="99" t="s">
        <v>27</v>
      </c>
      <c r="N697" s="91" t="s">
        <v>1606</v>
      </c>
      <c r="O697" s="100" t="s">
        <v>28</v>
      </c>
      <c r="P697" s="69" t="s">
        <v>811</v>
      </c>
      <c r="Q697" s="101" t="s">
        <v>810</v>
      </c>
      <c r="R697" s="101">
        <v>200</v>
      </c>
      <c r="S697" s="102">
        <v>134</v>
      </c>
      <c r="T697" s="103">
        <f t="shared" si="117"/>
        <v>26800</v>
      </c>
      <c r="U697" s="104">
        <f t="shared" si="118"/>
        <v>30016.000000000004</v>
      </c>
      <c r="V697" s="104"/>
      <c r="W697" s="105" t="s">
        <v>265</v>
      </c>
      <c r="X697" s="67" t="s">
        <v>3205</v>
      </c>
      <c r="Y697" s="189"/>
      <c r="Z697" s="190"/>
      <c r="AA697" s="21"/>
      <c r="AB697" s="165"/>
      <c r="AC697" s="406"/>
      <c r="AD697" s="406"/>
      <c r="AE697" s="406"/>
      <c r="AF697" s="406"/>
      <c r="AG697" s="32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</row>
    <row r="698" spans="1:59" s="40" customFormat="1" ht="82.5" customHeight="1">
      <c r="A698" s="90" t="s">
        <v>2862</v>
      </c>
      <c r="B698" s="91" t="s">
        <v>23</v>
      </c>
      <c r="C698" s="92" t="s">
        <v>2140</v>
      </c>
      <c r="D698" s="93" t="s">
        <v>1848</v>
      </c>
      <c r="E698" s="94" t="s">
        <v>2141</v>
      </c>
      <c r="F698" s="95" t="s">
        <v>2065</v>
      </c>
      <c r="G698" s="96" t="s">
        <v>24</v>
      </c>
      <c r="H698" s="90">
        <v>0</v>
      </c>
      <c r="I698" s="97">
        <v>470000000</v>
      </c>
      <c r="J698" s="98" t="s">
        <v>25</v>
      </c>
      <c r="K698" s="91" t="s">
        <v>1604</v>
      </c>
      <c r="L698" s="69" t="s">
        <v>26</v>
      </c>
      <c r="M698" s="99" t="s">
        <v>27</v>
      </c>
      <c r="N698" s="91" t="s">
        <v>1606</v>
      </c>
      <c r="O698" s="100" t="s">
        <v>28</v>
      </c>
      <c r="P698" s="69" t="s">
        <v>811</v>
      </c>
      <c r="Q698" s="101" t="s">
        <v>810</v>
      </c>
      <c r="R698" s="101" t="s">
        <v>3150</v>
      </c>
      <c r="S698" s="102">
        <v>134</v>
      </c>
      <c r="T698" s="103">
        <f t="shared" si="117"/>
        <v>0</v>
      </c>
      <c r="U698" s="104">
        <f t="shared" si="118"/>
        <v>0</v>
      </c>
      <c r="V698" s="104"/>
      <c r="W698" s="105" t="s">
        <v>265</v>
      </c>
      <c r="X698" s="67"/>
      <c r="Y698" s="189"/>
      <c r="Z698" s="190"/>
      <c r="AA698" s="21"/>
      <c r="AB698" s="165"/>
      <c r="AC698" s="406"/>
      <c r="AD698" s="406"/>
      <c r="AE698" s="406"/>
      <c r="AF698" s="406"/>
      <c r="AG698" s="32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</row>
    <row r="699" spans="1:59" s="30" customFormat="1" ht="82.5" customHeight="1">
      <c r="A699" s="90" t="s">
        <v>3430</v>
      </c>
      <c r="B699" s="91" t="s">
        <v>23</v>
      </c>
      <c r="C699" s="92" t="s">
        <v>2140</v>
      </c>
      <c r="D699" s="93" t="s">
        <v>1848</v>
      </c>
      <c r="E699" s="94" t="s">
        <v>2141</v>
      </c>
      <c r="F699" s="95" t="s">
        <v>2065</v>
      </c>
      <c r="G699" s="96" t="s">
        <v>24</v>
      </c>
      <c r="H699" s="90">
        <v>0</v>
      </c>
      <c r="I699" s="97">
        <v>470000000</v>
      </c>
      <c r="J699" s="98" t="s">
        <v>25</v>
      </c>
      <c r="K699" s="91" t="s">
        <v>622</v>
      </c>
      <c r="L699" s="69" t="s">
        <v>26</v>
      </c>
      <c r="M699" s="99" t="s">
        <v>27</v>
      </c>
      <c r="N699" s="91" t="s">
        <v>1606</v>
      </c>
      <c r="O699" s="100" t="s">
        <v>28</v>
      </c>
      <c r="P699" s="69" t="s">
        <v>811</v>
      </c>
      <c r="Q699" s="101" t="s">
        <v>810</v>
      </c>
      <c r="R699" s="101">
        <v>200</v>
      </c>
      <c r="S699" s="102">
        <v>134</v>
      </c>
      <c r="T699" s="103">
        <f t="shared" si="117"/>
        <v>26800</v>
      </c>
      <c r="U699" s="104">
        <f t="shared" si="118"/>
        <v>30016.000000000004</v>
      </c>
      <c r="V699" s="104"/>
      <c r="W699" s="105" t="s">
        <v>265</v>
      </c>
      <c r="X699" s="67" t="s">
        <v>3205</v>
      </c>
      <c r="Y699" s="189"/>
      <c r="Z699" s="190"/>
      <c r="AA699" s="21"/>
      <c r="AB699" s="165"/>
      <c r="AC699" s="406"/>
      <c r="AD699" s="406"/>
      <c r="AE699" s="406"/>
      <c r="AF699" s="406"/>
      <c r="AG699" s="32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</row>
    <row r="700" spans="1:59" s="40" customFormat="1" ht="82.5" customHeight="1">
      <c r="A700" s="90" t="s">
        <v>2863</v>
      </c>
      <c r="B700" s="91" t="s">
        <v>23</v>
      </c>
      <c r="C700" s="92" t="s">
        <v>1983</v>
      </c>
      <c r="D700" s="93" t="s">
        <v>1981</v>
      </c>
      <c r="E700" s="94" t="s">
        <v>1982</v>
      </c>
      <c r="F700" s="95" t="s">
        <v>2066</v>
      </c>
      <c r="G700" s="96" t="s">
        <v>24</v>
      </c>
      <c r="H700" s="90">
        <v>0</v>
      </c>
      <c r="I700" s="97">
        <v>470000000</v>
      </c>
      <c r="J700" s="98" t="s">
        <v>25</v>
      </c>
      <c r="K700" s="91" t="s">
        <v>1604</v>
      </c>
      <c r="L700" s="69" t="s">
        <v>26</v>
      </c>
      <c r="M700" s="99" t="s">
        <v>27</v>
      </c>
      <c r="N700" s="91" t="s">
        <v>1606</v>
      </c>
      <c r="O700" s="100" t="s">
        <v>28</v>
      </c>
      <c r="P700" s="69">
        <v>796</v>
      </c>
      <c r="Q700" s="101" t="s">
        <v>29</v>
      </c>
      <c r="R700" s="101" t="s">
        <v>3150</v>
      </c>
      <c r="S700" s="102">
        <v>10384</v>
      </c>
      <c r="T700" s="103">
        <f t="shared" si="117"/>
        <v>0</v>
      </c>
      <c r="U700" s="104">
        <f t="shared" si="118"/>
        <v>0</v>
      </c>
      <c r="V700" s="104"/>
      <c r="W700" s="105" t="s">
        <v>265</v>
      </c>
      <c r="X700" s="67"/>
      <c r="Y700" s="189"/>
      <c r="Z700" s="190"/>
      <c r="AA700" s="21"/>
      <c r="AB700" s="165"/>
      <c r="AC700" s="406"/>
      <c r="AD700" s="406"/>
      <c r="AE700" s="406"/>
      <c r="AF700" s="406"/>
      <c r="AG700" s="32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</row>
    <row r="701" spans="1:59" s="30" customFormat="1" ht="82.5" customHeight="1">
      <c r="A701" s="90" t="s">
        <v>3431</v>
      </c>
      <c r="B701" s="91" t="s">
        <v>23</v>
      </c>
      <c r="C701" s="92" t="s">
        <v>1983</v>
      </c>
      <c r="D701" s="93" t="s">
        <v>1981</v>
      </c>
      <c r="E701" s="94" t="s">
        <v>1982</v>
      </c>
      <c r="F701" s="95" t="s">
        <v>2066</v>
      </c>
      <c r="G701" s="96" t="s">
        <v>24</v>
      </c>
      <c r="H701" s="90">
        <v>0</v>
      </c>
      <c r="I701" s="97">
        <v>470000000</v>
      </c>
      <c r="J701" s="98" t="s">
        <v>25</v>
      </c>
      <c r="K701" s="91" t="s">
        <v>622</v>
      </c>
      <c r="L701" s="69" t="s">
        <v>26</v>
      </c>
      <c r="M701" s="99" t="s">
        <v>27</v>
      </c>
      <c r="N701" s="91" t="s">
        <v>1606</v>
      </c>
      <c r="O701" s="100" t="s">
        <v>28</v>
      </c>
      <c r="P701" s="69">
        <v>796</v>
      </c>
      <c r="Q701" s="101" t="s">
        <v>29</v>
      </c>
      <c r="R701" s="101">
        <v>10</v>
      </c>
      <c r="S701" s="102">
        <v>10384</v>
      </c>
      <c r="T701" s="103">
        <f t="shared" si="117"/>
        <v>103840</v>
      </c>
      <c r="U701" s="104">
        <f t="shared" si="118"/>
        <v>116300.80000000002</v>
      </c>
      <c r="V701" s="104"/>
      <c r="W701" s="105" t="s">
        <v>265</v>
      </c>
      <c r="X701" s="67" t="s">
        <v>3205</v>
      </c>
      <c r="Y701" s="189"/>
      <c r="Z701" s="190"/>
      <c r="AA701" s="21"/>
      <c r="AB701" s="165"/>
      <c r="AC701" s="406"/>
      <c r="AD701" s="406"/>
      <c r="AE701" s="406"/>
      <c r="AF701" s="406"/>
      <c r="AG701" s="32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</row>
    <row r="702" spans="1:59" s="40" customFormat="1" ht="82.5" customHeight="1">
      <c r="A702" s="90" t="s">
        <v>2864</v>
      </c>
      <c r="B702" s="91" t="s">
        <v>23</v>
      </c>
      <c r="C702" s="92" t="s">
        <v>2144</v>
      </c>
      <c r="D702" s="93" t="s">
        <v>2142</v>
      </c>
      <c r="E702" s="94" t="s">
        <v>2143</v>
      </c>
      <c r="F702" s="95" t="s">
        <v>2067</v>
      </c>
      <c r="G702" s="96" t="s">
        <v>24</v>
      </c>
      <c r="H702" s="90">
        <v>0</v>
      </c>
      <c r="I702" s="97">
        <v>470000000</v>
      </c>
      <c r="J702" s="98" t="s">
        <v>25</v>
      </c>
      <c r="K702" s="91" t="s">
        <v>1604</v>
      </c>
      <c r="L702" s="69" t="s">
        <v>26</v>
      </c>
      <c r="M702" s="99" t="s">
        <v>27</v>
      </c>
      <c r="N702" s="91" t="s">
        <v>1606</v>
      </c>
      <c r="O702" s="100" t="s">
        <v>28</v>
      </c>
      <c r="P702" s="69">
        <v>796</v>
      </c>
      <c r="Q702" s="101" t="s">
        <v>29</v>
      </c>
      <c r="R702" s="101" t="s">
        <v>3150</v>
      </c>
      <c r="S702" s="102">
        <v>1475</v>
      </c>
      <c r="T702" s="103">
        <f t="shared" si="117"/>
        <v>0</v>
      </c>
      <c r="U702" s="104">
        <f t="shared" si="118"/>
        <v>0</v>
      </c>
      <c r="V702" s="104"/>
      <c r="W702" s="105" t="s">
        <v>265</v>
      </c>
      <c r="X702" s="67"/>
      <c r="Y702" s="189"/>
      <c r="Z702" s="190"/>
      <c r="AA702" s="21"/>
      <c r="AB702" s="165"/>
      <c r="AC702" s="406"/>
      <c r="AD702" s="406"/>
      <c r="AE702" s="406"/>
      <c r="AF702" s="406"/>
      <c r="AG702" s="32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</row>
    <row r="703" spans="1:59" s="37" customFormat="1" ht="75" customHeight="1">
      <c r="A703" s="90" t="s">
        <v>3432</v>
      </c>
      <c r="B703" s="91" t="s">
        <v>23</v>
      </c>
      <c r="C703" s="92" t="s">
        <v>2144</v>
      </c>
      <c r="D703" s="93" t="s">
        <v>2142</v>
      </c>
      <c r="E703" s="94" t="s">
        <v>2143</v>
      </c>
      <c r="F703" s="95" t="s">
        <v>2067</v>
      </c>
      <c r="G703" s="96" t="s">
        <v>24</v>
      </c>
      <c r="H703" s="90">
        <v>0</v>
      </c>
      <c r="I703" s="97">
        <v>470000000</v>
      </c>
      <c r="J703" s="98" t="s">
        <v>25</v>
      </c>
      <c r="K703" s="91" t="s">
        <v>622</v>
      </c>
      <c r="L703" s="69" t="s">
        <v>26</v>
      </c>
      <c r="M703" s="99" t="s">
        <v>27</v>
      </c>
      <c r="N703" s="91" t="s">
        <v>1606</v>
      </c>
      <c r="O703" s="100" t="s">
        <v>28</v>
      </c>
      <c r="P703" s="69">
        <v>796</v>
      </c>
      <c r="Q703" s="101" t="s">
        <v>29</v>
      </c>
      <c r="R703" s="101" t="s">
        <v>3150</v>
      </c>
      <c r="S703" s="102">
        <v>1475</v>
      </c>
      <c r="T703" s="103">
        <f t="shared" si="117"/>
        <v>0</v>
      </c>
      <c r="U703" s="104">
        <f t="shared" si="118"/>
        <v>0</v>
      </c>
      <c r="V703" s="104"/>
      <c r="W703" s="105" t="s">
        <v>265</v>
      </c>
      <c r="X703" s="67" t="s">
        <v>3205</v>
      </c>
      <c r="Y703" s="87"/>
      <c r="Z703" s="3"/>
      <c r="AA703" s="2"/>
      <c r="AB703" s="7"/>
      <c r="AC703" s="5"/>
      <c r="AD703" s="5"/>
      <c r="AE703" s="5"/>
      <c r="AF703" s="5"/>
      <c r="AG703" s="14"/>
      <c r="AH703" s="2"/>
      <c r="AI703" s="2"/>
      <c r="AJ703" s="3"/>
      <c r="AK703" s="7"/>
      <c r="AL703" s="3"/>
      <c r="AM703" s="2"/>
      <c r="AN703" s="4"/>
      <c r="AO703" s="3"/>
      <c r="AP703" s="4"/>
      <c r="AQ703" s="3"/>
      <c r="AR703" s="4"/>
      <c r="AS703" s="8"/>
      <c r="AT703" s="1"/>
      <c r="AU703" s="1"/>
      <c r="AY703" s="38"/>
      <c r="AZ703" s="38"/>
      <c r="BA703" s="38"/>
      <c r="BB703" s="38"/>
    </row>
    <row r="704" spans="1:59" s="24" customFormat="1" ht="82.5" customHeight="1">
      <c r="A704" s="90" t="s">
        <v>4273</v>
      </c>
      <c r="B704" s="91" t="s">
        <v>23</v>
      </c>
      <c r="C704" s="92" t="s">
        <v>2144</v>
      </c>
      <c r="D704" s="93" t="s">
        <v>2142</v>
      </c>
      <c r="E704" s="94" t="s">
        <v>2143</v>
      </c>
      <c r="F704" s="95" t="s">
        <v>2067</v>
      </c>
      <c r="G704" s="96" t="s">
        <v>24</v>
      </c>
      <c r="H704" s="90">
        <v>0</v>
      </c>
      <c r="I704" s="97">
        <v>470000000</v>
      </c>
      <c r="J704" s="98" t="s">
        <v>25</v>
      </c>
      <c r="K704" s="91" t="s">
        <v>622</v>
      </c>
      <c r="L704" s="69" t="s">
        <v>26</v>
      </c>
      <c r="M704" s="99" t="s">
        <v>27</v>
      </c>
      <c r="N704" s="91" t="s">
        <v>1606</v>
      </c>
      <c r="O704" s="100" t="s">
        <v>28</v>
      </c>
      <c r="P704" s="69">
        <v>796</v>
      </c>
      <c r="Q704" s="101" t="s">
        <v>29</v>
      </c>
      <c r="R704" s="101" t="s">
        <v>675</v>
      </c>
      <c r="S704" s="102">
        <v>1307.21</v>
      </c>
      <c r="T704" s="103">
        <f t="shared" si="117"/>
        <v>65360.5</v>
      </c>
      <c r="U704" s="104">
        <f t="shared" si="118"/>
        <v>73203.760000000009</v>
      </c>
      <c r="V704" s="104"/>
      <c r="W704" s="105" t="s">
        <v>265</v>
      </c>
      <c r="X704" s="67" t="s">
        <v>3205</v>
      </c>
      <c r="Y704" s="347"/>
      <c r="Z704" s="446"/>
      <c r="AA704" s="405"/>
      <c r="AB704" s="431"/>
      <c r="AC704" s="449"/>
      <c r="AD704" s="449"/>
      <c r="AE704" s="449"/>
      <c r="AF704" s="449"/>
      <c r="AG704" s="197"/>
      <c r="AH704" s="429"/>
      <c r="AI704" s="75"/>
      <c r="AJ704" s="76"/>
      <c r="AK704" s="77"/>
      <c r="AL704" s="76"/>
      <c r="AM704" s="429"/>
      <c r="AN704" s="429"/>
      <c r="AO704" s="180"/>
      <c r="AP704" s="180"/>
      <c r="AQ704" s="180"/>
      <c r="AR704" s="180"/>
      <c r="AS704" s="180"/>
      <c r="AT704" s="180"/>
      <c r="AU704" s="180"/>
      <c r="AV704" s="331"/>
      <c r="AW704" s="331"/>
      <c r="AX704" s="331"/>
      <c r="AY704" s="331"/>
      <c r="AZ704" s="331"/>
      <c r="BA704" s="331"/>
      <c r="BB704" s="331"/>
      <c r="BC704" s="331"/>
      <c r="BD704" s="331"/>
      <c r="BE704" s="331"/>
      <c r="BF704" s="331"/>
      <c r="BG704" s="331"/>
    </row>
    <row r="705" spans="1:59" s="342" customFormat="1" ht="82.5" customHeight="1">
      <c r="A705" s="90" t="s">
        <v>2865</v>
      </c>
      <c r="B705" s="91" t="s">
        <v>23</v>
      </c>
      <c r="C705" s="92" t="s">
        <v>2145</v>
      </c>
      <c r="D705" s="93" t="s">
        <v>2146</v>
      </c>
      <c r="E705" s="94" t="s">
        <v>2147</v>
      </c>
      <c r="F705" s="95" t="s">
        <v>2068</v>
      </c>
      <c r="G705" s="96" t="s">
        <v>24</v>
      </c>
      <c r="H705" s="90">
        <v>0</v>
      </c>
      <c r="I705" s="97">
        <v>470000000</v>
      </c>
      <c r="J705" s="98" t="s">
        <v>25</v>
      </c>
      <c r="K705" s="91" t="s">
        <v>292</v>
      </c>
      <c r="L705" s="69" t="s">
        <v>26</v>
      </c>
      <c r="M705" s="99" t="s">
        <v>27</v>
      </c>
      <c r="N705" s="91" t="s">
        <v>1606</v>
      </c>
      <c r="O705" s="100" t="s">
        <v>28</v>
      </c>
      <c r="P705" s="69">
        <v>796</v>
      </c>
      <c r="Q705" s="101" t="s">
        <v>29</v>
      </c>
      <c r="R705" s="101">
        <v>5</v>
      </c>
      <c r="S705" s="102">
        <v>13879</v>
      </c>
      <c r="T705" s="103">
        <f t="shared" si="117"/>
        <v>69395</v>
      </c>
      <c r="U705" s="104">
        <f t="shared" si="118"/>
        <v>77722.400000000009</v>
      </c>
      <c r="V705" s="104"/>
      <c r="W705" s="105" t="s">
        <v>265</v>
      </c>
      <c r="X705" s="67"/>
      <c r="Y705" s="347"/>
      <c r="Z705" s="446"/>
      <c r="AA705" s="429"/>
      <c r="AB705" s="431"/>
      <c r="AC705" s="449"/>
      <c r="AD705" s="449"/>
      <c r="AE705" s="449"/>
      <c r="AF705" s="449"/>
      <c r="AG705" s="197"/>
      <c r="AH705" s="429"/>
      <c r="AI705" s="429"/>
      <c r="AJ705" s="430"/>
      <c r="AK705" s="429"/>
      <c r="AL705" s="430"/>
      <c r="AM705" s="429"/>
      <c r="AN705" s="429"/>
      <c r="AO705" s="180"/>
      <c r="AP705" s="180"/>
      <c r="AQ705" s="180"/>
      <c r="AR705" s="180"/>
      <c r="AS705" s="180"/>
      <c r="AT705" s="180"/>
      <c r="AU705" s="180"/>
      <c r="AV705" s="341"/>
      <c r="AW705" s="341"/>
      <c r="AX705" s="341"/>
      <c r="AY705" s="341"/>
      <c r="AZ705" s="341"/>
      <c r="BA705" s="341"/>
      <c r="BB705" s="341"/>
      <c r="BC705" s="341"/>
      <c r="BD705" s="341"/>
      <c r="BE705" s="341"/>
      <c r="BF705" s="341"/>
      <c r="BG705" s="341"/>
    </row>
    <row r="706" spans="1:59" s="40" customFormat="1" ht="82.5" customHeight="1">
      <c r="A706" s="90" t="s">
        <v>2866</v>
      </c>
      <c r="B706" s="91" t="s">
        <v>23</v>
      </c>
      <c r="C706" s="92" t="s">
        <v>2148</v>
      </c>
      <c r="D706" s="93" t="s">
        <v>1789</v>
      </c>
      <c r="E706" s="94" t="s">
        <v>2149</v>
      </c>
      <c r="F706" s="95" t="s">
        <v>2069</v>
      </c>
      <c r="G706" s="96" t="s">
        <v>24</v>
      </c>
      <c r="H706" s="90">
        <v>0</v>
      </c>
      <c r="I706" s="97">
        <v>470000000</v>
      </c>
      <c r="J706" s="98" t="s">
        <v>25</v>
      </c>
      <c r="K706" s="91" t="s">
        <v>1604</v>
      </c>
      <c r="L706" s="69" t="s">
        <v>26</v>
      </c>
      <c r="M706" s="99" t="s">
        <v>27</v>
      </c>
      <c r="N706" s="91" t="s">
        <v>1606</v>
      </c>
      <c r="O706" s="100" t="s">
        <v>28</v>
      </c>
      <c r="P706" s="69">
        <v>796</v>
      </c>
      <c r="Q706" s="101" t="s">
        <v>29</v>
      </c>
      <c r="R706" s="101" t="s">
        <v>3150</v>
      </c>
      <c r="S706" s="102">
        <v>571</v>
      </c>
      <c r="T706" s="103">
        <f t="shared" ref="T706:T802" si="119">S706*R706</f>
        <v>0</v>
      </c>
      <c r="U706" s="104">
        <f t="shared" ref="U706:U802" si="120">T706*1.12</f>
        <v>0</v>
      </c>
      <c r="V706" s="104"/>
      <c r="W706" s="105" t="s">
        <v>265</v>
      </c>
      <c r="X706" s="67"/>
      <c r="Y706" s="189"/>
      <c r="Z706" s="190"/>
      <c r="AA706" s="21"/>
      <c r="AB706" s="165"/>
      <c r="AC706" s="406"/>
      <c r="AD706" s="406"/>
      <c r="AE706" s="406"/>
      <c r="AF706" s="406"/>
      <c r="AG706" s="32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</row>
    <row r="707" spans="1:59" s="30" customFormat="1" ht="82.5" customHeight="1">
      <c r="A707" s="90" t="s">
        <v>3433</v>
      </c>
      <c r="B707" s="91" t="s">
        <v>23</v>
      </c>
      <c r="C707" s="92" t="s">
        <v>2148</v>
      </c>
      <c r="D707" s="93" t="s">
        <v>1789</v>
      </c>
      <c r="E707" s="94" t="s">
        <v>2149</v>
      </c>
      <c r="F707" s="95" t="s">
        <v>2069</v>
      </c>
      <c r="G707" s="96" t="s">
        <v>24</v>
      </c>
      <c r="H707" s="90">
        <v>0</v>
      </c>
      <c r="I707" s="97">
        <v>470000000</v>
      </c>
      <c r="J707" s="98" t="s">
        <v>25</v>
      </c>
      <c r="K707" s="91" t="s">
        <v>622</v>
      </c>
      <c r="L707" s="69" t="s">
        <v>26</v>
      </c>
      <c r="M707" s="99" t="s">
        <v>27</v>
      </c>
      <c r="N707" s="91" t="s">
        <v>1606</v>
      </c>
      <c r="O707" s="100" t="s">
        <v>28</v>
      </c>
      <c r="P707" s="69">
        <v>796</v>
      </c>
      <c r="Q707" s="101" t="s">
        <v>29</v>
      </c>
      <c r="R707" s="101">
        <v>10</v>
      </c>
      <c r="S707" s="102">
        <v>571</v>
      </c>
      <c r="T707" s="103">
        <f t="shared" si="119"/>
        <v>5710</v>
      </c>
      <c r="U707" s="104">
        <f t="shared" si="120"/>
        <v>6395.2000000000007</v>
      </c>
      <c r="V707" s="104"/>
      <c r="W707" s="105" t="s">
        <v>265</v>
      </c>
      <c r="X707" s="67" t="s">
        <v>3205</v>
      </c>
      <c r="Y707" s="189"/>
      <c r="Z707" s="190"/>
      <c r="AA707" s="21"/>
      <c r="AB707" s="165"/>
      <c r="AC707" s="406"/>
      <c r="AD707" s="406"/>
      <c r="AE707" s="406"/>
      <c r="AF707" s="406"/>
      <c r="AG707" s="32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</row>
    <row r="708" spans="1:59" s="40" customFormat="1" ht="82.5" customHeight="1">
      <c r="A708" s="90" t="s">
        <v>2867</v>
      </c>
      <c r="B708" s="91" t="s">
        <v>23</v>
      </c>
      <c r="C708" s="92" t="s">
        <v>2150</v>
      </c>
      <c r="D708" s="93" t="s">
        <v>2151</v>
      </c>
      <c r="E708" s="94" t="s">
        <v>2152</v>
      </c>
      <c r="F708" s="95" t="s">
        <v>2070</v>
      </c>
      <c r="G708" s="96" t="s">
        <v>24</v>
      </c>
      <c r="H708" s="90">
        <v>0</v>
      </c>
      <c r="I708" s="97">
        <v>470000000</v>
      </c>
      <c r="J708" s="98" t="s">
        <v>25</v>
      </c>
      <c r="K708" s="91" t="s">
        <v>1604</v>
      </c>
      <c r="L708" s="69" t="s">
        <v>26</v>
      </c>
      <c r="M708" s="99" t="s">
        <v>27</v>
      </c>
      <c r="N708" s="91" t="s">
        <v>1606</v>
      </c>
      <c r="O708" s="100" t="s">
        <v>28</v>
      </c>
      <c r="P708" s="69">
        <v>796</v>
      </c>
      <c r="Q708" s="101" t="s">
        <v>29</v>
      </c>
      <c r="R708" s="101" t="s">
        <v>3150</v>
      </c>
      <c r="S708" s="102">
        <v>2589</v>
      </c>
      <c r="T708" s="103">
        <f t="shared" si="119"/>
        <v>0</v>
      </c>
      <c r="U708" s="104">
        <f t="shared" si="120"/>
        <v>0</v>
      </c>
      <c r="V708" s="104"/>
      <c r="W708" s="105" t="s">
        <v>265</v>
      </c>
      <c r="X708" s="67"/>
      <c r="Y708" s="189"/>
      <c r="Z708" s="190"/>
      <c r="AA708" s="21"/>
      <c r="AB708" s="165"/>
      <c r="AC708" s="406"/>
      <c r="AD708" s="406"/>
      <c r="AE708" s="406"/>
      <c r="AF708" s="406"/>
      <c r="AG708" s="32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</row>
    <row r="709" spans="1:59" s="30" customFormat="1" ht="82.5" customHeight="1">
      <c r="A709" s="90" t="s">
        <v>3434</v>
      </c>
      <c r="B709" s="91" t="s">
        <v>23</v>
      </c>
      <c r="C709" s="92" t="s">
        <v>2150</v>
      </c>
      <c r="D709" s="93" t="s">
        <v>2151</v>
      </c>
      <c r="E709" s="94" t="s">
        <v>2152</v>
      </c>
      <c r="F709" s="95" t="s">
        <v>2070</v>
      </c>
      <c r="G709" s="96" t="s">
        <v>24</v>
      </c>
      <c r="H709" s="90">
        <v>0</v>
      </c>
      <c r="I709" s="97">
        <v>470000000</v>
      </c>
      <c r="J709" s="98" t="s">
        <v>25</v>
      </c>
      <c r="K709" s="91" t="s">
        <v>622</v>
      </c>
      <c r="L709" s="69" t="s">
        <v>26</v>
      </c>
      <c r="M709" s="99" t="s">
        <v>27</v>
      </c>
      <c r="N709" s="91" t="s">
        <v>1606</v>
      </c>
      <c r="O709" s="100" t="s">
        <v>28</v>
      </c>
      <c r="P709" s="69">
        <v>796</v>
      </c>
      <c r="Q709" s="101" t="s">
        <v>29</v>
      </c>
      <c r="R709" s="101">
        <v>5</v>
      </c>
      <c r="S709" s="102">
        <v>2589</v>
      </c>
      <c r="T709" s="103">
        <f t="shared" si="119"/>
        <v>12945</v>
      </c>
      <c r="U709" s="104">
        <f t="shared" si="120"/>
        <v>14498.400000000001</v>
      </c>
      <c r="V709" s="104"/>
      <c r="W709" s="105" t="s">
        <v>265</v>
      </c>
      <c r="X709" s="67" t="s">
        <v>3205</v>
      </c>
      <c r="Y709" s="189"/>
      <c r="Z709" s="190"/>
      <c r="AA709" s="21"/>
      <c r="AB709" s="165"/>
      <c r="AC709" s="406"/>
      <c r="AD709" s="406"/>
      <c r="AE709" s="406"/>
      <c r="AF709" s="406"/>
      <c r="AG709" s="32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</row>
    <row r="710" spans="1:59" s="30" customFormat="1" ht="82.5" customHeight="1">
      <c r="A710" s="151" t="s">
        <v>2868</v>
      </c>
      <c r="B710" s="154" t="s">
        <v>23</v>
      </c>
      <c r="C710" s="183" t="s">
        <v>2154</v>
      </c>
      <c r="D710" s="93" t="s">
        <v>1789</v>
      </c>
      <c r="E710" s="184" t="s">
        <v>2153</v>
      </c>
      <c r="F710" s="185" t="s">
        <v>2071</v>
      </c>
      <c r="G710" s="186" t="s">
        <v>24</v>
      </c>
      <c r="H710" s="143">
        <v>0</v>
      </c>
      <c r="I710" s="144">
        <v>470000000</v>
      </c>
      <c r="J710" s="145" t="s">
        <v>25</v>
      </c>
      <c r="K710" s="146" t="s">
        <v>622</v>
      </c>
      <c r="L710" s="149" t="s">
        <v>26</v>
      </c>
      <c r="M710" s="147" t="s">
        <v>27</v>
      </c>
      <c r="N710" s="146" t="s">
        <v>1606</v>
      </c>
      <c r="O710" s="148" t="s">
        <v>28</v>
      </c>
      <c r="P710" s="149">
        <v>796</v>
      </c>
      <c r="Q710" s="150" t="s">
        <v>29</v>
      </c>
      <c r="R710" s="150">
        <v>20</v>
      </c>
      <c r="S710" s="187">
        <v>200</v>
      </c>
      <c r="T710" s="171">
        <f t="shared" si="119"/>
        <v>4000</v>
      </c>
      <c r="U710" s="172">
        <f t="shared" si="120"/>
        <v>4480</v>
      </c>
      <c r="V710" s="172"/>
      <c r="W710" s="195" t="s">
        <v>265</v>
      </c>
      <c r="X710" s="135"/>
      <c r="Y710" s="189"/>
      <c r="Z710" s="190"/>
      <c r="AA710" s="21"/>
      <c r="AB710" s="165"/>
      <c r="AC710" s="406"/>
      <c r="AD710" s="406"/>
      <c r="AE710" s="406"/>
      <c r="AF710" s="406"/>
      <c r="AG710" s="32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</row>
    <row r="711" spans="1:59" s="30" customFormat="1" ht="82.5" customHeight="1">
      <c r="A711" s="151" t="s">
        <v>2869</v>
      </c>
      <c r="B711" s="154" t="s">
        <v>23</v>
      </c>
      <c r="C711" s="183" t="s">
        <v>1658</v>
      </c>
      <c r="D711" s="93" t="s">
        <v>1659</v>
      </c>
      <c r="E711" s="184" t="s">
        <v>1660</v>
      </c>
      <c r="F711" s="185" t="s">
        <v>2072</v>
      </c>
      <c r="G711" s="186" t="s">
        <v>24</v>
      </c>
      <c r="H711" s="143">
        <v>0</v>
      </c>
      <c r="I711" s="144">
        <v>470000000</v>
      </c>
      <c r="J711" s="145" t="s">
        <v>25</v>
      </c>
      <c r="K711" s="146" t="s">
        <v>622</v>
      </c>
      <c r="L711" s="149" t="s">
        <v>26</v>
      </c>
      <c r="M711" s="147" t="s">
        <v>27</v>
      </c>
      <c r="N711" s="146" t="s">
        <v>1606</v>
      </c>
      <c r="O711" s="148" t="s">
        <v>28</v>
      </c>
      <c r="P711" s="149">
        <v>796</v>
      </c>
      <c r="Q711" s="150" t="s">
        <v>29</v>
      </c>
      <c r="R711" s="150">
        <v>15</v>
      </c>
      <c r="S711" s="187">
        <v>223</v>
      </c>
      <c r="T711" s="171">
        <f t="shared" si="119"/>
        <v>3345</v>
      </c>
      <c r="U711" s="172">
        <f t="shared" si="120"/>
        <v>3746.4000000000005</v>
      </c>
      <c r="V711" s="172"/>
      <c r="W711" s="195" t="s">
        <v>265</v>
      </c>
      <c r="X711" s="135"/>
      <c r="Y711" s="189"/>
      <c r="Z711" s="190"/>
      <c r="AA711" s="21"/>
      <c r="AB711" s="165"/>
      <c r="AC711" s="406"/>
      <c r="AD711" s="406"/>
      <c r="AE711" s="406"/>
      <c r="AF711" s="406"/>
      <c r="AG711" s="32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</row>
    <row r="712" spans="1:59" s="30" customFormat="1" ht="82.5" customHeight="1">
      <c r="A712" s="151" t="s">
        <v>2870</v>
      </c>
      <c r="B712" s="154" t="s">
        <v>23</v>
      </c>
      <c r="C712" s="183" t="s">
        <v>2155</v>
      </c>
      <c r="D712" s="93" t="s">
        <v>1484</v>
      </c>
      <c r="E712" s="184" t="s">
        <v>2156</v>
      </c>
      <c r="F712" s="185" t="s">
        <v>2073</v>
      </c>
      <c r="G712" s="186" t="s">
        <v>24</v>
      </c>
      <c r="H712" s="143">
        <v>0</v>
      </c>
      <c r="I712" s="144">
        <v>470000000</v>
      </c>
      <c r="J712" s="145" t="s">
        <v>25</v>
      </c>
      <c r="K712" s="146" t="s">
        <v>622</v>
      </c>
      <c r="L712" s="149" t="s">
        <v>26</v>
      </c>
      <c r="M712" s="147" t="s">
        <v>27</v>
      </c>
      <c r="N712" s="146" t="s">
        <v>1606</v>
      </c>
      <c r="O712" s="148" t="s">
        <v>28</v>
      </c>
      <c r="P712" s="149" t="s">
        <v>981</v>
      </c>
      <c r="Q712" s="150" t="s">
        <v>980</v>
      </c>
      <c r="R712" s="150">
        <v>40</v>
      </c>
      <c r="S712" s="187">
        <v>3885</v>
      </c>
      <c r="T712" s="171">
        <f t="shared" si="119"/>
        <v>155400</v>
      </c>
      <c r="U712" s="172">
        <f t="shared" si="120"/>
        <v>174048.00000000003</v>
      </c>
      <c r="V712" s="172"/>
      <c r="W712" s="195" t="s">
        <v>265</v>
      </c>
      <c r="X712" s="135"/>
      <c r="Y712" s="189"/>
      <c r="Z712" s="190"/>
      <c r="AA712" s="21"/>
      <c r="AB712" s="165"/>
      <c r="AC712" s="406"/>
      <c r="AD712" s="406"/>
      <c r="AE712" s="406"/>
      <c r="AF712" s="406"/>
      <c r="AG712" s="32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</row>
    <row r="713" spans="1:59" s="40" customFormat="1" ht="82.5" customHeight="1">
      <c r="A713" s="90" t="s">
        <v>2871</v>
      </c>
      <c r="B713" s="91" t="s">
        <v>23</v>
      </c>
      <c r="C713" s="92" t="s">
        <v>1423</v>
      </c>
      <c r="D713" s="93" t="s">
        <v>1424</v>
      </c>
      <c r="E713" s="94" t="s">
        <v>1425</v>
      </c>
      <c r="F713" s="95" t="s">
        <v>2074</v>
      </c>
      <c r="G713" s="96" t="s">
        <v>24</v>
      </c>
      <c r="H713" s="90">
        <v>0</v>
      </c>
      <c r="I713" s="97">
        <v>470000000</v>
      </c>
      <c r="J713" s="98" t="s">
        <v>25</v>
      </c>
      <c r="K713" s="91" t="s">
        <v>1604</v>
      </c>
      <c r="L713" s="69" t="s">
        <v>26</v>
      </c>
      <c r="M713" s="99" t="s">
        <v>27</v>
      </c>
      <c r="N713" s="91" t="s">
        <v>1606</v>
      </c>
      <c r="O713" s="100" t="s">
        <v>28</v>
      </c>
      <c r="P713" s="69">
        <v>796</v>
      </c>
      <c r="Q713" s="101" t="s">
        <v>29</v>
      </c>
      <c r="R713" s="101" t="s">
        <v>3150</v>
      </c>
      <c r="S713" s="102">
        <v>50</v>
      </c>
      <c r="T713" s="103">
        <f t="shared" si="119"/>
        <v>0</v>
      </c>
      <c r="U713" s="104">
        <f t="shared" si="120"/>
        <v>0</v>
      </c>
      <c r="V713" s="104"/>
      <c r="W713" s="105" t="s">
        <v>265</v>
      </c>
      <c r="X713" s="67"/>
      <c r="Y713" s="189"/>
      <c r="Z713" s="190"/>
      <c r="AA713" s="21"/>
      <c r="AB713" s="165"/>
      <c r="AC713" s="406"/>
      <c r="AD713" s="406"/>
      <c r="AE713" s="406"/>
      <c r="AF713" s="406"/>
      <c r="AG713" s="32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</row>
    <row r="714" spans="1:59" s="30" customFormat="1" ht="82.5" customHeight="1">
      <c r="A714" s="90" t="s">
        <v>3435</v>
      </c>
      <c r="B714" s="91" t="s">
        <v>23</v>
      </c>
      <c r="C714" s="92" t="s">
        <v>1423</v>
      </c>
      <c r="D714" s="93" t="s">
        <v>1424</v>
      </c>
      <c r="E714" s="94" t="s">
        <v>1425</v>
      </c>
      <c r="F714" s="95" t="s">
        <v>2074</v>
      </c>
      <c r="G714" s="96" t="s">
        <v>24</v>
      </c>
      <c r="H714" s="90">
        <v>0</v>
      </c>
      <c r="I714" s="97">
        <v>470000000</v>
      </c>
      <c r="J714" s="98" t="s">
        <v>25</v>
      </c>
      <c r="K714" s="91" t="s">
        <v>622</v>
      </c>
      <c r="L714" s="69" t="s">
        <v>26</v>
      </c>
      <c r="M714" s="99" t="s">
        <v>27</v>
      </c>
      <c r="N714" s="91" t="s">
        <v>1606</v>
      </c>
      <c r="O714" s="100" t="s">
        <v>28</v>
      </c>
      <c r="P714" s="69">
        <v>796</v>
      </c>
      <c r="Q714" s="101" t="s">
        <v>29</v>
      </c>
      <c r="R714" s="101">
        <v>50</v>
      </c>
      <c r="S714" s="102">
        <v>50</v>
      </c>
      <c r="T714" s="103">
        <f t="shared" si="119"/>
        <v>2500</v>
      </c>
      <c r="U714" s="104">
        <f t="shared" si="120"/>
        <v>2800.0000000000005</v>
      </c>
      <c r="V714" s="104"/>
      <c r="W714" s="105" t="s">
        <v>265</v>
      </c>
      <c r="X714" s="67" t="s">
        <v>3205</v>
      </c>
      <c r="Y714" s="189"/>
      <c r="Z714" s="190"/>
      <c r="AA714" s="21"/>
      <c r="AB714" s="165"/>
      <c r="AC714" s="406"/>
      <c r="AD714" s="406"/>
      <c r="AE714" s="406"/>
      <c r="AF714" s="406"/>
      <c r="AG714" s="32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</row>
    <row r="715" spans="1:59" s="40" customFormat="1" ht="82.5" customHeight="1">
      <c r="A715" s="90" t="s">
        <v>2872</v>
      </c>
      <c r="B715" s="91" t="s">
        <v>23</v>
      </c>
      <c r="C715" s="92" t="s">
        <v>2140</v>
      </c>
      <c r="D715" s="93" t="s">
        <v>1848</v>
      </c>
      <c r="E715" s="94" t="s">
        <v>2141</v>
      </c>
      <c r="F715" s="95" t="s">
        <v>2075</v>
      </c>
      <c r="G715" s="96" t="s">
        <v>24</v>
      </c>
      <c r="H715" s="90">
        <v>0</v>
      </c>
      <c r="I715" s="97">
        <v>470000000</v>
      </c>
      <c r="J715" s="98" t="s">
        <v>25</v>
      </c>
      <c r="K715" s="91" t="s">
        <v>1604</v>
      </c>
      <c r="L715" s="69" t="s">
        <v>26</v>
      </c>
      <c r="M715" s="99" t="s">
        <v>27</v>
      </c>
      <c r="N715" s="91" t="s">
        <v>1606</v>
      </c>
      <c r="O715" s="100" t="s">
        <v>28</v>
      </c>
      <c r="P715" s="69" t="s">
        <v>811</v>
      </c>
      <c r="Q715" s="101" t="s">
        <v>810</v>
      </c>
      <c r="R715" s="101" t="s">
        <v>3150</v>
      </c>
      <c r="S715" s="102">
        <v>221</v>
      </c>
      <c r="T715" s="103">
        <f t="shared" si="119"/>
        <v>0</v>
      </c>
      <c r="U715" s="104">
        <f t="shared" si="120"/>
        <v>0</v>
      </c>
      <c r="V715" s="104"/>
      <c r="W715" s="105" t="s">
        <v>265</v>
      </c>
      <c r="X715" s="67"/>
      <c r="Y715" s="189"/>
      <c r="Z715" s="190"/>
      <c r="AA715" s="21"/>
      <c r="AB715" s="165"/>
      <c r="AC715" s="406"/>
      <c r="AD715" s="406"/>
      <c r="AE715" s="406"/>
      <c r="AF715" s="406"/>
      <c r="AG715" s="32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</row>
    <row r="716" spans="1:59" s="30" customFormat="1" ht="82.5" customHeight="1">
      <c r="A716" s="90" t="s">
        <v>3436</v>
      </c>
      <c r="B716" s="91" t="s">
        <v>23</v>
      </c>
      <c r="C716" s="92" t="s">
        <v>2140</v>
      </c>
      <c r="D716" s="93" t="s">
        <v>1848</v>
      </c>
      <c r="E716" s="94" t="s">
        <v>2141</v>
      </c>
      <c r="F716" s="95" t="s">
        <v>2075</v>
      </c>
      <c r="G716" s="96" t="s">
        <v>24</v>
      </c>
      <c r="H716" s="90">
        <v>0</v>
      </c>
      <c r="I716" s="97">
        <v>470000000</v>
      </c>
      <c r="J716" s="98" t="s">
        <v>25</v>
      </c>
      <c r="K716" s="91" t="s">
        <v>622</v>
      </c>
      <c r="L716" s="69" t="s">
        <v>26</v>
      </c>
      <c r="M716" s="99" t="s">
        <v>27</v>
      </c>
      <c r="N716" s="91" t="s">
        <v>1606</v>
      </c>
      <c r="O716" s="100" t="s">
        <v>28</v>
      </c>
      <c r="P716" s="69" t="s">
        <v>811</v>
      </c>
      <c r="Q716" s="101" t="s">
        <v>810</v>
      </c>
      <c r="R716" s="101" t="s">
        <v>1150</v>
      </c>
      <c r="S716" s="102">
        <v>221</v>
      </c>
      <c r="T716" s="103">
        <f t="shared" si="119"/>
        <v>44200</v>
      </c>
      <c r="U716" s="104">
        <f t="shared" si="120"/>
        <v>49504.000000000007</v>
      </c>
      <c r="V716" s="104"/>
      <c r="W716" s="105" t="s">
        <v>265</v>
      </c>
      <c r="X716" s="67" t="s">
        <v>3205</v>
      </c>
      <c r="Y716" s="189"/>
      <c r="Z716" s="190"/>
      <c r="AA716" s="21"/>
      <c r="AB716" s="165"/>
      <c r="AC716" s="406"/>
      <c r="AD716" s="406"/>
      <c r="AE716" s="406"/>
      <c r="AF716" s="406"/>
      <c r="AG716" s="32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</row>
    <row r="717" spans="1:59" s="40" customFormat="1" ht="82.5" customHeight="1">
      <c r="A717" s="90" t="s">
        <v>2873</v>
      </c>
      <c r="B717" s="91" t="s">
        <v>23</v>
      </c>
      <c r="C717" s="92" t="s">
        <v>2138</v>
      </c>
      <c r="D717" s="93" t="s">
        <v>1848</v>
      </c>
      <c r="E717" s="94" t="s">
        <v>2139</v>
      </c>
      <c r="F717" s="95" t="s">
        <v>2076</v>
      </c>
      <c r="G717" s="96" t="s">
        <v>24</v>
      </c>
      <c r="H717" s="90">
        <v>0</v>
      </c>
      <c r="I717" s="97">
        <v>470000000</v>
      </c>
      <c r="J717" s="98" t="s">
        <v>25</v>
      </c>
      <c r="K717" s="91" t="s">
        <v>1604</v>
      </c>
      <c r="L717" s="69" t="s">
        <v>26</v>
      </c>
      <c r="M717" s="99" t="s">
        <v>27</v>
      </c>
      <c r="N717" s="91" t="s">
        <v>1606</v>
      </c>
      <c r="O717" s="100" t="s">
        <v>28</v>
      </c>
      <c r="P717" s="69" t="s">
        <v>811</v>
      </c>
      <c r="Q717" s="101" t="s">
        <v>810</v>
      </c>
      <c r="R717" s="101" t="s">
        <v>3150</v>
      </c>
      <c r="S717" s="102">
        <v>358</v>
      </c>
      <c r="T717" s="103">
        <f t="shared" si="119"/>
        <v>0</v>
      </c>
      <c r="U717" s="104">
        <f t="shared" si="120"/>
        <v>0</v>
      </c>
      <c r="V717" s="104"/>
      <c r="W717" s="105" t="s">
        <v>265</v>
      </c>
      <c r="X717" s="67"/>
      <c r="Y717" s="189"/>
      <c r="Z717" s="190"/>
      <c r="AA717" s="21"/>
      <c r="AB717" s="165"/>
      <c r="AC717" s="406"/>
      <c r="AD717" s="406"/>
      <c r="AE717" s="406"/>
      <c r="AF717" s="406"/>
      <c r="AG717" s="32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</row>
    <row r="718" spans="1:59" s="30" customFormat="1" ht="82.5" customHeight="1">
      <c r="A718" s="90" t="s">
        <v>3437</v>
      </c>
      <c r="B718" s="91" t="s">
        <v>23</v>
      </c>
      <c r="C718" s="92" t="s">
        <v>2138</v>
      </c>
      <c r="D718" s="93" t="s">
        <v>1848</v>
      </c>
      <c r="E718" s="94" t="s">
        <v>2139</v>
      </c>
      <c r="F718" s="95" t="s">
        <v>2076</v>
      </c>
      <c r="G718" s="96" t="s">
        <v>24</v>
      </c>
      <c r="H718" s="90">
        <v>0</v>
      </c>
      <c r="I718" s="97">
        <v>470000000</v>
      </c>
      <c r="J718" s="98" t="s">
        <v>25</v>
      </c>
      <c r="K718" s="91" t="s">
        <v>622</v>
      </c>
      <c r="L718" s="69" t="s">
        <v>26</v>
      </c>
      <c r="M718" s="99" t="s">
        <v>27</v>
      </c>
      <c r="N718" s="91" t="s">
        <v>1606</v>
      </c>
      <c r="O718" s="100" t="s">
        <v>28</v>
      </c>
      <c r="P718" s="69" t="s">
        <v>811</v>
      </c>
      <c r="Q718" s="101" t="s">
        <v>810</v>
      </c>
      <c r="R718" s="101">
        <v>200</v>
      </c>
      <c r="S718" s="102">
        <v>358</v>
      </c>
      <c r="T718" s="103">
        <f t="shared" si="119"/>
        <v>71600</v>
      </c>
      <c r="U718" s="104">
        <f t="shared" si="120"/>
        <v>80192.000000000015</v>
      </c>
      <c r="V718" s="104"/>
      <c r="W718" s="105" t="s">
        <v>265</v>
      </c>
      <c r="X718" s="67" t="s">
        <v>3205</v>
      </c>
      <c r="Y718" s="189"/>
      <c r="Z718" s="190"/>
      <c r="AA718" s="21"/>
      <c r="AB718" s="165"/>
      <c r="AC718" s="406"/>
      <c r="AD718" s="406"/>
      <c r="AE718" s="406"/>
      <c r="AF718" s="406"/>
      <c r="AG718" s="32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</row>
    <row r="719" spans="1:59" s="30" customFormat="1" ht="82.5" customHeight="1">
      <c r="A719" s="151" t="s">
        <v>2874</v>
      </c>
      <c r="B719" s="154" t="s">
        <v>23</v>
      </c>
      <c r="C719" s="183" t="s">
        <v>2043</v>
      </c>
      <c r="D719" s="93" t="s">
        <v>1401</v>
      </c>
      <c r="E719" s="184" t="s">
        <v>2044</v>
      </c>
      <c r="F719" s="185" t="s">
        <v>2077</v>
      </c>
      <c r="G719" s="186" t="s">
        <v>24</v>
      </c>
      <c r="H719" s="143">
        <v>0</v>
      </c>
      <c r="I719" s="144">
        <v>470000000</v>
      </c>
      <c r="J719" s="145" t="s">
        <v>25</v>
      </c>
      <c r="K719" s="146" t="s">
        <v>622</v>
      </c>
      <c r="L719" s="149" t="s">
        <v>26</v>
      </c>
      <c r="M719" s="147" t="s">
        <v>27</v>
      </c>
      <c r="N719" s="146" t="s">
        <v>1606</v>
      </c>
      <c r="O719" s="148" t="s">
        <v>28</v>
      </c>
      <c r="P719" s="149" t="s">
        <v>811</v>
      </c>
      <c r="Q719" s="150" t="s">
        <v>810</v>
      </c>
      <c r="R719" s="150">
        <v>100</v>
      </c>
      <c r="S719" s="187">
        <v>192</v>
      </c>
      <c r="T719" s="171">
        <f t="shared" si="119"/>
        <v>19200</v>
      </c>
      <c r="U719" s="172">
        <f t="shared" si="120"/>
        <v>21504.000000000004</v>
      </c>
      <c r="V719" s="172"/>
      <c r="W719" s="195" t="s">
        <v>265</v>
      </c>
      <c r="X719" s="135"/>
      <c r="Y719" s="189"/>
      <c r="Z719" s="190"/>
      <c r="AA719" s="21"/>
      <c r="AB719" s="165"/>
      <c r="AC719" s="406"/>
      <c r="AD719" s="406"/>
      <c r="AE719" s="406"/>
      <c r="AF719" s="406"/>
      <c r="AG719" s="32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</row>
    <row r="720" spans="1:59" s="30" customFormat="1" ht="82.5" customHeight="1">
      <c r="A720" s="151" t="s">
        <v>2875</v>
      </c>
      <c r="B720" s="154" t="s">
        <v>23</v>
      </c>
      <c r="C720" s="183" t="s">
        <v>2159</v>
      </c>
      <c r="D720" s="93" t="s">
        <v>2157</v>
      </c>
      <c r="E720" s="184" t="s">
        <v>2158</v>
      </c>
      <c r="F720" s="185" t="s">
        <v>2078</v>
      </c>
      <c r="G720" s="186" t="s">
        <v>24</v>
      </c>
      <c r="H720" s="143">
        <v>0</v>
      </c>
      <c r="I720" s="144">
        <v>470000000</v>
      </c>
      <c r="J720" s="145" t="s">
        <v>25</v>
      </c>
      <c r="K720" s="146" t="s">
        <v>622</v>
      </c>
      <c r="L720" s="149" t="s">
        <v>26</v>
      </c>
      <c r="M720" s="147" t="s">
        <v>27</v>
      </c>
      <c r="N720" s="146" t="s">
        <v>1606</v>
      </c>
      <c r="O720" s="148" t="s">
        <v>28</v>
      </c>
      <c r="P720" s="149">
        <v>796</v>
      </c>
      <c r="Q720" s="150" t="s">
        <v>29</v>
      </c>
      <c r="R720" s="150">
        <v>700</v>
      </c>
      <c r="S720" s="187">
        <v>16</v>
      </c>
      <c r="T720" s="171">
        <f t="shared" si="119"/>
        <v>11200</v>
      </c>
      <c r="U720" s="172">
        <f t="shared" si="120"/>
        <v>12544.000000000002</v>
      </c>
      <c r="V720" s="172"/>
      <c r="W720" s="195" t="s">
        <v>265</v>
      </c>
      <c r="X720" s="135"/>
      <c r="Y720" s="189"/>
      <c r="Z720" s="190"/>
      <c r="AA720" s="21"/>
      <c r="AB720" s="165"/>
      <c r="AC720" s="406"/>
      <c r="AD720" s="406"/>
      <c r="AE720" s="406"/>
      <c r="AF720" s="406"/>
      <c r="AG720" s="32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</row>
    <row r="721" spans="1:47" s="30" customFormat="1" ht="82.5" customHeight="1">
      <c r="A721" s="151" t="s">
        <v>2876</v>
      </c>
      <c r="B721" s="154" t="s">
        <v>23</v>
      </c>
      <c r="C721" s="183" t="s">
        <v>2160</v>
      </c>
      <c r="D721" s="93" t="s">
        <v>2161</v>
      </c>
      <c r="E721" s="184" t="s">
        <v>2162</v>
      </c>
      <c r="F721" s="185" t="s">
        <v>2079</v>
      </c>
      <c r="G721" s="186" t="s">
        <v>24</v>
      </c>
      <c r="H721" s="143">
        <v>0</v>
      </c>
      <c r="I721" s="144">
        <v>470000000</v>
      </c>
      <c r="J721" s="145" t="s">
        <v>25</v>
      </c>
      <c r="K721" s="146" t="s">
        <v>622</v>
      </c>
      <c r="L721" s="149" t="s">
        <v>26</v>
      </c>
      <c r="M721" s="147" t="s">
        <v>27</v>
      </c>
      <c r="N721" s="146" t="s">
        <v>1606</v>
      </c>
      <c r="O721" s="148" t="s">
        <v>28</v>
      </c>
      <c r="P721" s="149">
        <v>796</v>
      </c>
      <c r="Q721" s="150" t="s">
        <v>29</v>
      </c>
      <c r="R721" s="150">
        <v>40</v>
      </c>
      <c r="S721" s="187">
        <v>179</v>
      </c>
      <c r="T721" s="171">
        <f t="shared" si="119"/>
        <v>7160</v>
      </c>
      <c r="U721" s="172">
        <f t="shared" si="120"/>
        <v>8019.2000000000007</v>
      </c>
      <c r="V721" s="172"/>
      <c r="W721" s="195" t="s">
        <v>265</v>
      </c>
      <c r="X721" s="135"/>
      <c r="Y721" s="189"/>
      <c r="Z721" s="190"/>
      <c r="AA721" s="21"/>
      <c r="AB721" s="165"/>
      <c r="AC721" s="406"/>
      <c r="AD721" s="406"/>
      <c r="AE721" s="406"/>
      <c r="AF721" s="406"/>
      <c r="AG721" s="32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</row>
    <row r="722" spans="1:47" s="30" customFormat="1" ht="82.5" customHeight="1">
      <c r="A722" s="151" t="s">
        <v>2877</v>
      </c>
      <c r="B722" s="154" t="s">
        <v>23</v>
      </c>
      <c r="C722" s="183" t="s">
        <v>2160</v>
      </c>
      <c r="D722" s="93" t="s">
        <v>2161</v>
      </c>
      <c r="E722" s="184" t="s">
        <v>2162</v>
      </c>
      <c r="F722" s="185" t="s">
        <v>2080</v>
      </c>
      <c r="G722" s="186" t="s">
        <v>24</v>
      </c>
      <c r="H722" s="143">
        <v>0</v>
      </c>
      <c r="I722" s="144">
        <v>470000000</v>
      </c>
      <c r="J722" s="145" t="s">
        <v>25</v>
      </c>
      <c r="K722" s="146" t="s">
        <v>622</v>
      </c>
      <c r="L722" s="149" t="s">
        <v>26</v>
      </c>
      <c r="M722" s="147" t="s">
        <v>27</v>
      </c>
      <c r="N722" s="146" t="s">
        <v>1606</v>
      </c>
      <c r="O722" s="148" t="s">
        <v>28</v>
      </c>
      <c r="P722" s="149">
        <v>796</v>
      </c>
      <c r="Q722" s="150" t="s">
        <v>29</v>
      </c>
      <c r="R722" s="150">
        <v>30</v>
      </c>
      <c r="S722" s="187">
        <v>205</v>
      </c>
      <c r="T722" s="171">
        <f t="shared" si="119"/>
        <v>6150</v>
      </c>
      <c r="U722" s="172">
        <f t="shared" si="120"/>
        <v>6888.0000000000009</v>
      </c>
      <c r="V722" s="172"/>
      <c r="W722" s="195" t="s">
        <v>265</v>
      </c>
      <c r="X722" s="135"/>
      <c r="Y722" s="189"/>
      <c r="Z722" s="190"/>
      <c r="AA722" s="21"/>
      <c r="AB722" s="165"/>
      <c r="AC722" s="406"/>
      <c r="AD722" s="406"/>
      <c r="AE722" s="406"/>
      <c r="AF722" s="406"/>
      <c r="AG722" s="32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</row>
    <row r="723" spans="1:47" s="30" customFormat="1" ht="82.5" customHeight="1">
      <c r="A723" s="151" t="s">
        <v>2878</v>
      </c>
      <c r="B723" s="154" t="s">
        <v>23</v>
      </c>
      <c r="C723" s="183" t="s">
        <v>2254</v>
      </c>
      <c r="D723" s="93" t="s">
        <v>55</v>
      </c>
      <c r="E723" s="184" t="s">
        <v>2255</v>
      </c>
      <c r="F723" s="185" t="s">
        <v>2081</v>
      </c>
      <c r="G723" s="186" t="s">
        <v>24</v>
      </c>
      <c r="H723" s="143">
        <v>0</v>
      </c>
      <c r="I723" s="144">
        <v>470000000</v>
      </c>
      <c r="J723" s="145" t="s">
        <v>25</v>
      </c>
      <c r="K723" s="146" t="s">
        <v>622</v>
      </c>
      <c r="L723" s="149" t="s">
        <v>26</v>
      </c>
      <c r="M723" s="147" t="s">
        <v>27</v>
      </c>
      <c r="N723" s="146" t="s">
        <v>1606</v>
      </c>
      <c r="O723" s="148" t="s">
        <v>28</v>
      </c>
      <c r="P723" s="149">
        <v>796</v>
      </c>
      <c r="Q723" s="150" t="s">
        <v>29</v>
      </c>
      <c r="R723" s="150">
        <v>30</v>
      </c>
      <c r="S723" s="187">
        <v>330</v>
      </c>
      <c r="T723" s="171">
        <f t="shared" si="119"/>
        <v>9900</v>
      </c>
      <c r="U723" s="172">
        <f t="shared" si="120"/>
        <v>11088.000000000002</v>
      </c>
      <c r="V723" s="172"/>
      <c r="W723" s="195" t="s">
        <v>265</v>
      </c>
      <c r="X723" s="135"/>
      <c r="Y723" s="189"/>
      <c r="Z723" s="190"/>
      <c r="AA723" s="21"/>
      <c r="AB723" s="165"/>
      <c r="AC723" s="406"/>
      <c r="AD723" s="406"/>
      <c r="AE723" s="406"/>
      <c r="AF723" s="406"/>
      <c r="AG723" s="32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</row>
    <row r="724" spans="1:47" s="30" customFormat="1" ht="82.5" customHeight="1">
      <c r="A724" s="151" t="s">
        <v>2879</v>
      </c>
      <c r="B724" s="154" t="s">
        <v>23</v>
      </c>
      <c r="C724" s="183" t="s">
        <v>2163</v>
      </c>
      <c r="D724" s="93" t="s">
        <v>1848</v>
      </c>
      <c r="E724" s="184" t="s">
        <v>2164</v>
      </c>
      <c r="F724" s="185" t="s">
        <v>2082</v>
      </c>
      <c r="G724" s="186" t="s">
        <v>24</v>
      </c>
      <c r="H724" s="143">
        <v>0</v>
      </c>
      <c r="I724" s="144">
        <v>470000000</v>
      </c>
      <c r="J724" s="145" t="s">
        <v>25</v>
      </c>
      <c r="K724" s="146" t="s">
        <v>622</v>
      </c>
      <c r="L724" s="149" t="s">
        <v>26</v>
      </c>
      <c r="M724" s="147" t="s">
        <v>27</v>
      </c>
      <c r="N724" s="146" t="s">
        <v>1606</v>
      </c>
      <c r="O724" s="148" t="s">
        <v>28</v>
      </c>
      <c r="P724" s="149" t="s">
        <v>811</v>
      </c>
      <c r="Q724" s="150" t="s">
        <v>810</v>
      </c>
      <c r="R724" s="150">
        <v>10</v>
      </c>
      <c r="S724" s="187">
        <v>147</v>
      </c>
      <c r="T724" s="171">
        <f t="shared" si="119"/>
        <v>1470</v>
      </c>
      <c r="U724" s="172">
        <f t="shared" si="120"/>
        <v>1646.4</v>
      </c>
      <c r="V724" s="172"/>
      <c r="W724" s="195" t="s">
        <v>265</v>
      </c>
      <c r="X724" s="135"/>
      <c r="Y724" s="189"/>
      <c r="Z724" s="190"/>
      <c r="AA724" s="21"/>
      <c r="AB724" s="165"/>
      <c r="AC724" s="406"/>
      <c r="AD724" s="406"/>
      <c r="AE724" s="406"/>
      <c r="AF724" s="406"/>
      <c r="AG724" s="32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</row>
    <row r="725" spans="1:47" s="30" customFormat="1" ht="82.5" customHeight="1">
      <c r="A725" s="151" t="s">
        <v>2880</v>
      </c>
      <c r="B725" s="154" t="s">
        <v>23</v>
      </c>
      <c r="C725" s="183" t="s">
        <v>1850</v>
      </c>
      <c r="D725" s="93" t="s">
        <v>1566</v>
      </c>
      <c r="E725" s="184" t="s">
        <v>1849</v>
      </c>
      <c r="F725" s="185" t="s">
        <v>2083</v>
      </c>
      <c r="G725" s="186" t="s">
        <v>24</v>
      </c>
      <c r="H725" s="143">
        <v>0</v>
      </c>
      <c r="I725" s="144">
        <v>470000000</v>
      </c>
      <c r="J725" s="145" t="s">
        <v>25</v>
      </c>
      <c r="K725" s="146" t="s">
        <v>622</v>
      </c>
      <c r="L725" s="149" t="s">
        <v>26</v>
      </c>
      <c r="M725" s="147" t="s">
        <v>27</v>
      </c>
      <c r="N725" s="146" t="s">
        <v>1606</v>
      </c>
      <c r="O725" s="148" t="s">
        <v>28</v>
      </c>
      <c r="P725" s="149">
        <v>778</v>
      </c>
      <c r="Q725" s="150" t="s">
        <v>802</v>
      </c>
      <c r="R725" s="150">
        <v>5</v>
      </c>
      <c r="S725" s="187">
        <v>330</v>
      </c>
      <c r="T725" s="171">
        <f t="shared" si="119"/>
        <v>1650</v>
      </c>
      <c r="U725" s="172">
        <f t="shared" si="120"/>
        <v>1848.0000000000002</v>
      </c>
      <c r="V725" s="172"/>
      <c r="W725" s="195" t="s">
        <v>265</v>
      </c>
      <c r="X725" s="135"/>
      <c r="Y725" s="189"/>
      <c r="Z725" s="190"/>
      <c r="AA725" s="21"/>
      <c r="AB725" s="165"/>
      <c r="AC725" s="406"/>
      <c r="AD725" s="406"/>
      <c r="AE725" s="406"/>
      <c r="AF725" s="406"/>
      <c r="AG725" s="32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</row>
    <row r="726" spans="1:47" s="30" customFormat="1" ht="82.5" customHeight="1">
      <c r="A726" s="151" t="s">
        <v>2881</v>
      </c>
      <c r="B726" s="154" t="s">
        <v>23</v>
      </c>
      <c r="C726" s="183" t="s">
        <v>2251</v>
      </c>
      <c r="D726" s="93" t="s">
        <v>2252</v>
      </c>
      <c r="E726" s="184" t="s">
        <v>2253</v>
      </c>
      <c r="F726" s="185" t="s">
        <v>58</v>
      </c>
      <c r="G726" s="186" t="s">
        <v>24</v>
      </c>
      <c r="H726" s="143">
        <v>0</v>
      </c>
      <c r="I726" s="144">
        <v>470000000</v>
      </c>
      <c r="J726" s="145" t="s">
        <v>25</v>
      </c>
      <c r="K726" s="146" t="s">
        <v>622</v>
      </c>
      <c r="L726" s="149" t="s">
        <v>26</v>
      </c>
      <c r="M726" s="147" t="s">
        <v>27</v>
      </c>
      <c r="N726" s="146" t="s">
        <v>1606</v>
      </c>
      <c r="O726" s="148" t="s">
        <v>28</v>
      </c>
      <c r="P726" s="149">
        <v>796</v>
      </c>
      <c r="Q726" s="150" t="s">
        <v>29</v>
      </c>
      <c r="R726" s="150">
        <v>50</v>
      </c>
      <c r="S726" s="187">
        <v>41</v>
      </c>
      <c r="T726" s="171">
        <f t="shared" si="119"/>
        <v>2050</v>
      </c>
      <c r="U726" s="172">
        <f t="shared" si="120"/>
        <v>2296</v>
      </c>
      <c r="V726" s="172"/>
      <c r="W726" s="195" t="s">
        <v>265</v>
      </c>
      <c r="X726" s="135"/>
      <c r="Y726" s="189"/>
      <c r="Z726" s="190"/>
      <c r="AA726" s="21"/>
      <c r="AB726" s="165"/>
      <c r="AC726" s="406"/>
      <c r="AD726" s="406"/>
      <c r="AE726" s="406"/>
      <c r="AF726" s="406"/>
      <c r="AG726" s="32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</row>
    <row r="727" spans="1:47" s="30" customFormat="1" ht="82.5" customHeight="1">
      <c r="A727" s="151" t="s">
        <v>2882</v>
      </c>
      <c r="B727" s="154" t="s">
        <v>23</v>
      </c>
      <c r="C727" s="183" t="s">
        <v>2251</v>
      </c>
      <c r="D727" s="93" t="s">
        <v>2252</v>
      </c>
      <c r="E727" s="184" t="s">
        <v>2253</v>
      </c>
      <c r="F727" s="185" t="s">
        <v>59</v>
      </c>
      <c r="G727" s="186" t="s">
        <v>24</v>
      </c>
      <c r="H727" s="143">
        <v>0</v>
      </c>
      <c r="I727" s="144">
        <v>470000000</v>
      </c>
      <c r="J727" s="145" t="s">
        <v>25</v>
      </c>
      <c r="K727" s="146" t="s">
        <v>622</v>
      </c>
      <c r="L727" s="149" t="s">
        <v>26</v>
      </c>
      <c r="M727" s="147" t="s">
        <v>27</v>
      </c>
      <c r="N727" s="146" t="s">
        <v>1606</v>
      </c>
      <c r="O727" s="148" t="s">
        <v>28</v>
      </c>
      <c r="P727" s="149">
        <v>796</v>
      </c>
      <c r="Q727" s="150" t="s">
        <v>29</v>
      </c>
      <c r="R727" s="150">
        <v>50</v>
      </c>
      <c r="S727" s="187">
        <v>31</v>
      </c>
      <c r="T727" s="171">
        <f t="shared" si="119"/>
        <v>1550</v>
      </c>
      <c r="U727" s="172">
        <f t="shared" si="120"/>
        <v>1736.0000000000002</v>
      </c>
      <c r="V727" s="172"/>
      <c r="W727" s="195" t="s">
        <v>265</v>
      </c>
      <c r="X727" s="135"/>
      <c r="Y727" s="189"/>
      <c r="Z727" s="190"/>
      <c r="AA727" s="21"/>
      <c r="AB727" s="165"/>
      <c r="AC727" s="406"/>
      <c r="AD727" s="406"/>
      <c r="AE727" s="406"/>
      <c r="AF727" s="406"/>
      <c r="AG727" s="32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</row>
    <row r="728" spans="1:47" s="30" customFormat="1" ht="82.5" customHeight="1">
      <c r="A728" s="151" t="s">
        <v>2883</v>
      </c>
      <c r="B728" s="154" t="s">
        <v>23</v>
      </c>
      <c r="C728" s="183" t="s">
        <v>2251</v>
      </c>
      <c r="D728" s="93" t="s">
        <v>2252</v>
      </c>
      <c r="E728" s="184" t="s">
        <v>2253</v>
      </c>
      <c r="F728" s="185" t="s">
        <v>2084</v>
      </c>
      <c r="G728" s="186" t="s">
        <v>24</v>
      </c>
      <c r="H728" s="143">
        <v>0</v>
      </c>
      <c r="I728" s="144">
        <v>470000000</v>
      </c>
      <c r="J728" s="145" t="s">
        <v>25</v>
      </c>
      <c r="K728" s="146" t="s">
        <v>622</v>
      </c>
      <c r="L728" s="149" t="s">
        <v>26</v>
      </c>
      <c r="M728" s="147" t="s">
        <v>27</v>
      </c>
      <c r="N728" s="146" t="s">
        <v>1606</v>
      </c>
      <c r="O728" s="148" t="s">
        <v>28</v>
      </c>
      <c r="P728" s="149">
        <v>796</v>
      </c>
      <c r="Q728" s="150" t="s">
        <v>29</v>
      </c>
      <c r="R728" s="150">
        <v>10</v>
      </c>
      <c r="S728" s="187">
        <v>580</v>
      </c>
      <c r="T728" s="171">
        <f t="shared" si="119"/>
        <v>5800</v>
      </c>
      <c r="U728" s="172">
        <f t="shared" si="120"/>
        <v>6496.0000000000009</v>
      </c>
      <c r="V728" s="172"/>
      <c r="W728" s="195" t="s">
        <v>265</v>
      </c>
      <c r="X728" s="135"/>
      <c r="Y728" s="189"/>
      <c r="Z728" s="190"/>
      <c r="AA728" s="21"/>
      <c r="AB728" s="165"/>
      <c r="AC728" s="406"/>
      <c r="AD728" s="406"/>
      <c r="AE728" s="406"/>
      <c r="AF728" s="406"/>
      <c r="AG728" s="32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</row>
    <row r="729" spans="1:47" s="30" customFormat="1" ht="82.5" customHeight="1">
      <c r="A729" s="151" t="s">
        <v>2884</v>
      </c>
      <c r="B729" s="154" t="s">
        <v>23</v>
      </c>
      <c r="C729" s="183" t="s">
        <v>1999</v>
      </c>
      <c r="D729" s="93" t="s">
        <v>1398</v>
      </c>
      <c r="E729" s="184" t="s">
        <v>2000</v>
      </c>
      <c r="F729" s="185" t="s">
        <v>2085</v>
      </c>
      <c r="G729" s="186" t="s">
        <v>24</v>
      </c>
      <c r="H729" s="143">
        <v>0</v>
      </c>
      <c r="I729" s="144">
        <v>470000000</v>
      </c>
      <c r="J729" s="145" t="s">
        <v>25</v>
      </c>
      <c r="K729" s="146" t="s">
        <v>622</v>
      </c>
      <c r="L729" s="149" t="s">
        <v>26</v>
      </c>
      <c r="M729" s="147" t="s">
        <v>27</v>
      </c>
      <c r="N729" s="146" t="s">
        <v>1606</v>
      </c>
      <c r="O729" s="148" t="s">
        <v>28</v>
      </c>
      <c r="P729" s="149" t="s">
        <v>811</v>
      </c>
      <c r="Q729" s="150" t="s">
        <v>810</v>
      </c>
      <c r="R729" s="150">
        <v>10</v>
      </c>
      <c r="S729" s="187">
        <v>157</v>
      </c>
      <c r="T729" s="171">
        <f t="shared" si="119"/>
        <v>1570</v>
      </c>
      <c r="U729" s="172">
        <f t="shared" si="120"/>
        <v>1758.4</v>
      </c>
      <c r="V729" s="172"/>
      <c r="W729" s="195" t="s">
        <v>265</v>
      </c>
      <c r="X729" s="135"/>
      <c r="Y729" s="189"/>
      <c r="Z729" s="190"/>
      <c r="AA729" s="21"/>
      <c r="AB729" s="165"/>
      <c r="AC729" s="406"/>
      <c r="AD729" s="406"/>
      <c r="AE729" s="406"/>
      <c r="AF729" s="406"/>
      <c r="AG729" s="32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</row>
    <row r="730" spans="1:47" s="30" customFormat="1" ht="82.5" customHeight="1">
      <c r="A730" s="151" t="s">
        <v>2885</v>
      </c>
      <c r="B730" s="154" t="s">
        <v>23</v>
      </c>
      <c r="C730" s="183" t="s">
        <v>1999</v>
      </c>
      <c r="D730" s="93" t="s">
        <v>1398</v>
      </c>
      <c r="E730" s="184" t="s">
        <v>2000</v>
      </c>
      <c r="F730" s="185" t="s">
        <v>2086</v>
      </c>
      <c r="G730" s="186" t="s">
        <v>24</v>
      </c>
      <c r="H730" s="143">
        <v>0</v>
      </c>
      <c r="I730" s="144">
        <v>470000000</v>
      </c>
      <c r="J730" s="145" t="s">
        <v>25</v>
      </c>
      <c r="K730" s="146" t="s">
        <v>622</v>
      </c>
      <c r="L730" s="149" t="s">
        <v>26</v>
      </c>
      <c r="M730" s="147" t="s">
        <v>27</v>
      </c>
      <c r="N730" s="146" t="s">
        <v>1606</v>
      </c>
      <c r="O730" s="148" t="s">
        <v>28</v>
      </c>
      <c r="P730" s="149" t="s">
        <v>811</v>
      </c>
      <c r="Q730" s="150" t="s">
        <v>810</v>
      </c>
      <c r="R730" s="150">
        <v>50</v>
      </c>
      <c r="S730" s="187">
        <v>157</v>
      </c>
      <c r="T730" s="171">
        <f t="shared" si="119"/>
        <v>7850</v>
      </c>
      <c r="U730" s="172">
        <f t="shared" si="120"/>
        <v>8792</v>
      </c>
      <c r="V730" s="172"/>
      <c r="W730" s="195" t="s">
        <v>265</v>
      </c>
      <c r="X730" s="135"/>
      <c r="Y730" s="189"/>
      <c r="Z730" s="190"/>
      <c r="AA730" s="21"/>
      <c r="AB730" s="165"/>
      <c r="AC730" s="406"/>
      <c r="AD730" s="406"/>
      <c r="AE730" s="406"/>
      <c r="AF730" s="406"/>
      <c r="AG730" s="32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</row>
    <row r="731" spans="1:47" s="30" customFormat="1" ht="82.5" customHeight="1">
      <c r="A731" s="151" t="s">
        <v>2886</v>
      </c>
      <c r="B731" s="154" t="s">
        <v>23</v>
      </c>
      <c r="C731" s="183" t="s">
        <v>1999</v>
      </c>
      <c r="D731" s="93" t="s">
        <v>1398</v>
      </c>
      <c r="E731" s="184" t="s">
        <v>2000</v>
      </c>
      <c r="F731" s="185" t="s">
        <v>2087</v>
      </c>
      <c r="G731" s="186" t="s">
        <v>24</v>
      </c>
      <c r="H731" s="143">
        <v>0</v>
      </c>
      <c r="I731" s="144">
        <v>470000000</v>
      </c>
      <c r="J731" s="145" t="s">
        <v>25</v>
      </c>
      <c r="K731" s="146" t="s">
        <v>622</v>
      </c>
      <c r="L731" s="149" t="s">
        <v>26</v>
      </c>
      <c r="M731" s="147" t="s">
        <v>27</v>
      </c>
      <c r="N731" s="146" t="s">
        <v>1606</v>
      </c>
      <c r="O731" s="148" t="s">
        <v>28</v>
      </c>
      <c r="P731" s="149" t="s">
        <v>811</v>
      </c>
      <c r="Q731" s="150" t="s">
        <v>810</v>
      </c>
      <c r="R731" s="150">
        <v>50</v>
      </c>
      <c r="S731" s="187">
        <v>344</v>
      </c>
      <c r="T731" s="171">
        <f t="shared" si="119"/>
        <v>17200</v>
      </c>
      <c r="U731" s="172">
        <f t="shared" si="120"/>
        <v>19264.000000000004</v>
      </c>
      <c r="V731" s="172"/>
      <c r="W731" s="195" t="s">
        <v>265</v>
      </c>
      <c r="X731" s="135"/>
      <c r="Y731" s="189"/>
      <c r="Z731" s="190"/>
      <c r="AA731" s="21"/>
      <c r="AB731" s="165"/>
      <c r="AC731" s="406"/>
      <c r="AD731" s="406"/>
      <c r="AE731" s="406"/>
      <c r="AF731" s="406"/>
      <c r="AG731" s="32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</row>
    <row r="732" spans="1:47" s="30" customFormat="1" ht="82.5" customHeight="1">
      <c r="A732" s="151" t="s">
        <v>2887</v>
      </c>
      <c r="B732" s="154" t="s">
        <v>23</v>
      </c>
      <c r="C732" s="183" t="s">
        <v>1999</v>
      </c>
      <c r="D732" s="93" t="s">
        <v>1398</v>
      </c>
      <c r="E732" s="184" t="s">
        <v>2000</v>
      </c>
      <c r="F732" s="185" t="s">
        <v>2088</v>
      </c>
      <c r="G732" s="186" t="s">
        <v>24</v>
      </c>
      <c r="H732" s="143">
        <v>0</v>
      </c>
      <c r="I732" s="144">
        <v>470000000</v>
      </c>
      <c r="J732" s="145" t="s">
        <v>25</v>
      </c>
      <c r="K732" s="146" t="s">
        <v>622</v>
      </c>
      <c r="L732" s="149" t="s">
        <v>26</v>
      </c>
      <c r="M732" s="147" t="s">
        <v>27</v>
      </c>
      <c r="N732" s="146" t="s">
        <v>1606</v>
      </c>
      <c r="O732" s="148" t="s">
        <v>28</v>
      </c>
      <c r="P732" s="149" t="s">
        <v>811</v>
      </c>
      <c r="Q732" s="150" t="s">
        <v>810</v>
      </c>
      <c r="R732" s="150">
        <v>50</v>
      </c>
      <c r="S732" s="187">
        <v>335</v>
      </c>
      <c r="T732" s="171">
        <f t="shared" si="119"/>
        <v>16750</v>
      </c>
      <c r="U732" s="172">
        <f t="shared" si="120"/>
        <v>18760</v>
      </c>
      <c r="V732" s="172"/>
      <c r="W732" s="195" t="s">
        <v>265</v>
      </c>
      <c r="X732" s="135"/>
      <c r="Y732" s="189"/>
      <c r="Z732" s="190"/>
      <c r="AA732" s="21"/>
      <c r="AB732" s="165"/>
      <c r="AC732" s="406"/>
      <c r="AD732" s="406"/>
      <c r="AE732" s="406"/>
      <c r="AF732" s="406"/>
      <c r="AG732" s="32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</row>
    <row r="733" spans="1:47" s="40" customFormat="1" ht="82.5" customHeight="1">
      <c r="A733" s="90" t="s">
        <v>2888</v>
      </c>
      <c r="B733" s="91" t="s">
        <v>23</v>
      </c>
      <c r="C733" s="92" t="s">
        <v>1793</v>
      </c>
      <c r="D733" s="93" t="s">
        <v>1789</v>
      </c>
      <c r="E733" s="94" t="s">
        <v>1794</v>
      </c>
      <c r="F733" s="95" t="s">
        <v>2089</v>
      </c>
      <c r="G733" s="96" t="s">
        <v>24</v>
      </c>
      <c r="H733" s="90">
        <v>0</v>
      </c>
      <c r="I733" s="97">
        <v>470000000</v>
      </c>
      <c r="J733" s="98" t="s">
        <v>25</v>
      </c>
      <c r="K733" s="91" t="s">
        <v>1604</v>
      </c>
      <c r="L733" s="69" t="s">
        <v>26</v>
      </c>
      <c r="M733" s="99" t="s">
        <v>27</v>
      </c>
      <c r="N733" s="91" t="s">
        <v>1606</v>
      </c>
      <c r="O733" s="100" t="s">
        <v>28</v>
      </c>
      <c r="P733" s="69">
        <v>796</v>
      </c>
      <c r="Q733" s="101" t="s">
        <v>29</v>
      </c>
      <c r="R733" s="101" t="s">
        <v>3150</v>
      </c>
      <c r="S733" s="102">
        <v>1165</v>
      </c>
      <c r="T733" s="103">
        <f t="shared" si="119"/>
        <v>0</v>
      </c>
      <c r="U733" s="104">
        <f t="shared" si="120"/>
        <v>0</v>
      </c>
      <c r="V733" s="104"/>
      <c r="W733" s="105" t="s">
        <v>265</v>
      </c>
      <c r="X733" s="67"/>
      <c r="Y733" s="189"/>
      <c r="Z733" s="190"/>
      <c r="AA733" s="21"/>
      <c r="AB733" s="165"/>
      <c r="AC733" s="406"/>
      <c r="AD733" s="406"/>
      <c r="AE733" s="406"/>
      <c r="AF733" s="406"/>
      <c r="AG733" s="32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</row>
    <row r="734" spans="1:47" s="30" customFormat="1" ht="82.5" customHeight="1">
      <c r="A734" s="90" t="s">
        <v>3438</v>
      </c>
      <c r="B734" s="91" t="s">
        <v>23</v>
      </c>
      <c r="C734" s="92" t="s">
        <v>1793</v>
      </c>
      <c r="D734" s="93" t="s">
        <v>1789</v>
      </c>
      <c r="E734" s="94" t="s">
        <v>1794</v>
      </c>
      <c r="F734" s="95" t="s">
        <v>2089</v>
      </c>
      <c r="G734" s="96" t="s">
        <v>24</v>
      </c>
      <c r="H734" s="90">
        <v>0</v>
      </c>
      <c r="I734" s="97">
        <v>470000000</v>
      </c>
      <c r="J734" s="98" t="s">
        <v>25</v>
      </c>
      <c r="K734" s="91" t="s">
        <v>622</v>
      </c>
      <c r="L734" s="69" t="s">
        <v>26</v>
      </c>
      <c r="M734" s="99" t="s">
        <v>27</v>
      </c>
      <c r="N734" s="91" t="s">
        <v>1606</v>
      </c>
      <c r="O734" s="100" t="s">
        <v>28</v>
      </c>
      <c r="P734" s="69">
        <v>796</v>
      </c>
      <c r="Q734" s="101" t="s">
        <v>29</v>
      </c>
      <c r="R734" s="101">
        <v>2</v>
      </c>
      <c r="S734" s="102">
        <v>1165</v>
      </c>
      <c r="T734" s="103">
        <f t="shared" si="119"/>
        <v>2330</v>
      </c>
      <c r="U734" s="104">
        <f t="shared" si="120"/>
        <v>2609.6000000000004</v>
      </c>
      <c r="V734" s="104"/>
      <c r="W734" s="105" t="s">
        <v>265</v>
      </c>
      <c r="X734" s="67" t="s">
        <v>3205</v>
      </c>
      <c r="Y734" s="189"/>
      <c r="Z734" s="190"/>
      <c r="AA734" s="21"/>
      <c r="AB734" s="165"/>
      <c r="AC734" s="406"/>
      <c r="AD734" s="406"/>
      <c r="AE734" s="406"/>
      <c r="AF734" s="406"/>
      <c r="AG734" s="32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</row>
    <row r="735" spans="1:47" s="40" customFormat="1" ht="82.5" customHeight="1">
      <c r="A735" s="151" t="s">
        <v>2889</v>
      </c>
      <c r="B735" s="154" t="s">
        <v>23</v>
      </c>
      <c r="C735" s="183" t="s">
        <v>2165</v>
      </c>
      <c r="D735" s="93" t="s">
        <v>1976</v>
      </c>
      <c r="E735" s="184" t="s">
        <v>2166</v>
      </c>
      <c r="F735" s="185" t="s">
        <v>2090</v>
      </c>
      <c r="G735" s="186" t="s">
        <v>24</v>
      </c>
      <c r="H735" s="143">
        <v>0</v>
      </c>
      <c r="I735" s="144">
        <v>470000000</v>
      </c>
      <c r="J735" s="145" t="s">
        <v>25</v>
      </c>
      <c r="K735" s="146" t="s">
        <v>1604</v>
      </c>
      <c r="L735" s="149" t="s">
        <v>26</v>
      </c>
      <c r="M735" s="147" t="s">
        <v>27</v>
      </c>
      <c r="N735" s="146" t="s">
        <v>1606</v>
      </c>
      <c r="O735" s="148" t="s">
        <v>28</v>
      </c>
      <c r="P735" s="149">
        <v>796</v>
      </c>
      <c r="Q735" s="150" t="s">
        <v>29</v>
      </c>
      <c r="R735" s="150">
        <v>0</v>
      </c>
      <c r="S735" s="187">
        <v>300</v>
      </c>
      <c r="T735" s="171">
        <f t="shared" si="119"/>
        <v>0</v>
      </c>
      <c r="U735" s="172">
        <f t="shared" si="120"/>
        <v>0</v>
      </c>
      <c r="V735" s="172"/>
      <c r="W735" s="195" t="s">
        <v>265</v>
      </c>
      <c r="X735" s="135"/>
      <c r="Y735" s="189"/>
      <c r="Z735" s="190"/>
      <c r="AA735" s="21"/>
      <c r="AB735" s="165"/>
      <c r="AC735" s="406"/>
      <c r="AD735" s="406"/>
      <c r="AE735" s="406"/>
      <c r="AF735" s="406"/>
      <c r="AG735" s="32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</row>
    <row r="736" spans="1:47" s="21" customFormat="1" ht="82.5" customHeight="1">
      <c r="A736" s="151" t="s">
        <v>3215</v>
      </c>
      <c r="B736" s="154" t="s">
        <v>23</v>
      </c>
      <c r="C736" s="183" t="s">
        <v>2165</v>
      </c>
      <c r="D736" s="93" t="s">
        <v>1976</v>
      </c>
      <c r="E736" s="191" t="s">
        <v>2166</v>
      </c>
      <c r="F736" s="173" t="s">
        <v>2090</v>
      </c>
      <c r="G736" s="192" t="s">
        <v>24</v>
      </c>
      <c r="H736" s="151">
        <v>0</v>
      </c>
      <c r="I736" s="152">
        <v>470000000</v>
      </c>
      <c r="J736" s="153" t="s">
        <v>25</v>
      </c>
      <c r="K736" s="154" t="s">
        <v>292</v>
      </c>
      <c r="L736" s="157" t="s">
        <v>26</v>
      </c>
      <c r="M736" s="155" t="s">
        <v>27</v>
      </c>
      <c r="N736" s="154" t="s">
        <v>1606</v>
      </c>
      <c r="O736" s="156" t="s">
        <v>28</v>
      </c>
      <c r="P736" s="157">
        <v>796</v>
      </c>
      <c r="Q736" s="158" t="s">
        <v>29</v>
      </c>
      <c r="R736" s="158">
        <v>6</v>
      </c>
      <c r="S736" s="193">
        <v>300</v>
      </c>
      <c r="T736" s="169">
        <f t="shared" si="119"/>
        <v>1800</v>
      </c>
      <c r="U736" s="170">
        <f t="shared" si="120"/>
        <v>2016.0000000000002</v>
      </c>
      <c r="V736" s="170"/>
      <c r="W736" s="195" t="s">
        <v>265</v>
      </c>
      <c r="X736" s="134" t="s">
        <v>3205</v>
      </c>
      <c r="Y736" s="189"/>
      <c r="Z736" s="190"/>
      <c r="AB736" s="165"/>
      <c r="AC736" s="406"/>
      <c r="AD736" s="406"/>
      <c r="AE736" s="406"/>
      <c r="AF736" s="406"/>
      <c r="AG736" s="32"/>
    </row>
    <row r="737" spans="1:54" s="40" customFormat="1" ht="82.5" customHeight="1">
      <c r="A737" s="151" t="s">
        <v>2890</v>
      </c>
      <c r="B737" s="154" t="s">
        <v>23</v>
      </c>
      <c r="C737" s="183" t="s">
        <v>2167</v>
      </c>
      <c r="D737" s="93" t="s">
        <v>1976</v>
      </c>
      <c r="E737" s="184" t="s">
        <v>2168</v>
      </c>
      <c r="F737" s="185" t="s">
        <v>2091</v>
      </c>
      <c r="G737" s="186" t="s">
        <v>24</v>
      </c>
      <c r="H737" s="143">
        <v>0</v>
      </c>
      <c r="I737" s="144">
        <v>470000000</v>
      </c>
      <c r="J737" s="145" t="s">
        <v>25</v>
      </c>
      <c r="K737" s="146" t="s">
        <v>1604</v>
      </c>
      <c r="L737" s="149" t="s">
        <v>26</v>
      </c>
      <c r="M737" s="147" t="s">
        <v>27</v>
      </c>
      <c r="N737" s="146" t="s">
        <v>1606</v>
      </c>
      <c r="O737" s="148" t="s">
        <v>28</v>
      </c>
      <c r="P737" s="149">
        <v>796</v>
      </c>
      <c r="Q737" s="150" t="s">
        <v>29</v>
      </c>
      <c r="R737" s="150">
        <v>0</v>
      </c>
      <c r="S737" s="187">
        <v>200</v>
      </c>
      <c r="T737" s="171">
        <f t="shared" ref="T737:T738" si="121">S737*R737</f>
        <v>0</v>
      </c>
      <c r="U737" s="172">
        <f t="shared" si="120"/>
        <v>0</v>
      </c>
      <c r="V737" s="172"/>
      <c r="W737" s="195" t="s">
        <v>265</v>
      </c>
      <c r="X737" s="135"/>
      <c r="Y737" s="189"/>
      <c r="Z737" s="190"/>
      <c r="AA737" s="21"/>
      <c r="AB737" s="165"/>
      <c r="AC737" s="406"/>
      <c r="AD737" s="406"/>
      <c r="AE737" s="406"/>
      <c r="AF737" s="406"/>
      <c r="AG737" s="32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</row>
    <row r="738" spans="1:54" s="21" customFormat="1" ht="82.5" customHeight="1">
      <c r="A738" s="151" t="s">
        <v>3216</v>
      </c>
      <c r="B738" s="154" t="s">
        <v>23</v>
      </c>
      <c r="C738" s="183" t="s">
        <v>2167</v>
      </c>
      <c r="D738" s="93" t="s">
        <v>1976</v>
      </c>
      <c r="E738" s="191" t="s">
        <v>2168</v>
      </c>
      <c r="F738" s="173" t="s">
        <v>2091</v>
      </c>
      <c r="G738" s="192" t="s">
        <v>24</v>
      </c>
      <c r="H738" s="151">
        <v>0</v>
      </c>
      <c r="I738" s="152">
        <v>470000000</v>
      </c>
      <c r="J738" s="153" t="s">
        <v>25</v>
      </c>
      <c r="K738" s="154" t="s">
        <v>292</v>
      </c>
      <c r="L738" s="157" t="s">
        <v>26</v>
      </c>
      <c r="M738" s="155" t="s">
        <v>27</v>
      </c>
      <c r="N738" s="154" t="s">
        <v>1606</v>
      </c>
      <c r="O738" s="156" t="s">
        <v>28</v>
      </c>
      <c r="P738" s="157">
        <v>796</v>
      </c>
      <c r="Q738" s="158" t="s">
        <v>29</v>
      </c>
      <c r="R738" s="158">
        <v>6</v>
      </c>
      <c r="S738" s="193">
        <v>200</v>
      </c>
      <c r="T738" s="169">
        <f t="shared" si="121"/>
        <v>1200</v>
      </c>
      <c r="U738" s="170">
        <f t="shared" ref="U738" si="122">T738*1.12</f>
        <v>1344.0000000000002</v>
      </c>
      <c r="V738" s="170"/>
      <c r="W738" s="195" t="s">
        <v>265</v>
      </c>
      <c r="X738" s="134" t="s">
        <v>3205</v>
      </c>
      <c r="Y738" s="189"/>
      <c r="Z738" s="190"/>
      <c r="AB738" s="165"/>
      <c r="AC738" s="406"/>
      <c r="AD738" s="406"/>
      <c r="AE738" s="406"/>
      <c r="AF738" s="406"/>
      <c r="AG738" s="32"/>
    </row>
    <row r="739" spans="1:54" s="40" customFormat="1" ht="82.5" customHeight="1">
      <c r="A739" s="151" t="s">
        <v>2891</v>
      </c>
      <c r="B739" s="154" t="s">
        <v>23</v>
      </c>
      <c r="C739" s="183" t="s">
        <v>2169</v>
      </c>
      <c r="D739" s="93" t="s">
        <v>1976</v>
      </c>
      <c r="E739" s="184" t="s">
        <v>2170</v>
      </c>
      <c r="F739" s="185" t="s">
        <v>2092</v>
      </c>
      <c r="G739" s="186" t="s">
        <v>24</v>
      </c>
      <c r="H739" s="143">
        <v>0</v>
      </c>
      <c r="I739" s="144">
        <v>470000000</v>
      </c>
      <c r="J739" s="145" t="s">
        <v>25</v>
      </c>
      <c r="K739" s="146" t="s">
        <v>1604</v>
      </c>
      <c r="L739" s="149" t="s">
        <v>26</v>
      </c>
      <c r="M739" s="147" t="s">
        <v>27</v>
      </c>
      <c r="N739" s="146" t="s">
        <v>1606</v>
      </c>
      <c r="O739" s="148" t="s">
        <v>28</v>
      </c>
      <c r="P739" s="149">
        <v>796</v>
      </c>
      <c r="Q739" s="150" t="s">
        <v>29</v>
      </c>
      <c r="R739" s="150">
        <v>0</v>
      </c>
      <c r="S739" s="187">
        <v>250</v>
      </c>
      <c r="T739" s="171">
        <f t="shared" ref="T739" si="123">S739*R739</f>
        <v>0</v>
      </c>
      <c r="U739" s="172">
        <f t="shared" si="120"/>
        <v>0</v>
      </c>
      <c r="V739" s="172"/>
      <c r="W739" s="195" t="s">
        <v>265</v>
      </c>
      <c r="X739" s="135"/>
      <c r="Y739" s="189"/>
      <c r="Z739" s="190"/>
      <c r="AA739" s="21"/>
      <c r="AB739" s="165"/>
      <c r="AC739" s="406"/>
      <c r="AD739" s="406"/>
      <c r="AE739" s="406"/>
      <c r="AF739" s="406"/>
      <c r="AG739" s="32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</row>
    <row r="740" spans="1:54" s="21" customFormat="1" ht="82.5" customHeight="1">
      <c r="A740" s="151" t="s">
        <v>3217</v>
      </c>
      <c r="B740" s="154" t="s">
        <v>23</v>
      </c>
      <c r="C740" s="183" t="s">
        <v>2169</v>
      </c>
      <c r="D740" s="93" t="s">
        <v>1976</v>
      </c>
      <c r="E740" s="191" t="s">
        <v>2170</v>
      </c>
      <c r="F740" s="173" t="s">
        <v>2092</v>
      </c>
      <c r="G740" s="192" t="s">
        <v>24</v>
      </c>
      <c r="H740" s="151">
        <v>0</v>
      </c>
      <c r="I740" s="152">
        <v>470000000</v>
      </c>
      <c r="J740" s="153" t="s">
        <v>25</v>
      </c>
      <c r="K740" s="154" t="s">
        <v>292</v>
      </c>
      <c r="L740" s="157" t="s">
        <v>26</v>
      </c>
      <c r="M740" s="155" t="s">
        <v>27</v>
      </c>
      <c r="N740" s="154" t="s">
        <v>1606</v>
      </c>
      <c r="O740" s="156" t="s">
        <v>28</v>
      </c>
      <c r="P740" s="157">
        <v>796</v>
      </c>
      <c r="Q740" s="158" t="s">
        <v>29</v>
      </c>
      <c r="R740" s="158">
        <v>6</v>
      </c>
      <c r="S740" s="193">
        <v>250</v>
      </c>
      <c r="T740" s="169">
        <f t="shared" si="119"/>
        <v>1500</v>
      </c>
      <c r="U740" s="170">
        <f t="shared" si="120"/>
        <v>1680.0000000000002</v>
      </c>
      <c r="V740" s="170"/>
      <c r="W740" s="195" t="s">
        <v>265</v>
      </c>
      <c r="X740" s="134" t="s">
        <v>3205</v>
      </c>
      <c r="Y740" s="189"/>
      <c r="Z740" s="190"/>
      <c r="AB740" s="165"/>
      <c r="AC740" s="406"/>
      <c r="AD740" s="406"/>
      <c r="AE740" s="406"/>
      <c r="AF740" s="406"/>
      <c r="AG740" s="32"/>
    </row>
    <row r="741" spans="1:54" s="40" customFormat="1" ht="82.5" customHeight="1">
      <c r="A741" s="90" t="s">
        <v>2892</v>
      </c>
      <c r="B741" s="91" t="s">
        <v>23</v>
      </c>
      <c r="C741" s="92" t="s">
        <v>2173</v>
      </c>
      <c r="D741" s="93" t="s">
        <v>2171</v>
      </c>
      <c r="E741" s="94" t="s">
        <v>2172</v>
      </c>
      <c r="F741" s="95" t="s">
        <v>2093</v>
      </c>
      <c r="G741" s="96" t="s">
        <v>24</v>
      </c>
      <c r="H741" s="90">
        <v>0</v>
      </c>
      <c r="I741" s="97">
        <v>470000000</v>
      </c>
      <c r="J741" s="98" t="s">
        <v>25</v>
      </c>
      <c r="K741" s="91" t="s">
        <v>1604</v>
      </c>
      <c r="L741" s="69" t="s">
        <v>26</v>
      </c>
      <c r="M741" s="99" t="s">
        <v>27</v>
      </c>
      <c r="N741" s="91" t="s">
        <v>1606</v>
      </c>
      <c r="O741" s="100" t="s">
        <v>28</v>
      </c>
      <c r="P741" s="69">
        <v>796</v>
      </c>
      <c r="Q741" s="101" t="s">
        <v>29</v>
      </c>
      <c r="R741" s="101" t="s">
        <v>3150</v>
      </c>
      <c r="S741" s="102">
        <v>175</v>
      </c>
      <c r="T741" s="103">
        <f t="shared" si="119"/>
        <v>0</v>
      </c>
      <c r="U741" s="104">
        <f t="shared" si="120"/>
        <v>0</v>
      </c>
      <c r="V741" s="104"/>
      <c r="W741" s="105" t="s">
        <v>265</v>
      </c>
      <c r="X741" s="67"/>
      <c r="Y741" s="189"/>
      <c r="Z741" s="190"/>
      <c r="AA741" s="21"/>
      <c r="AB741" s="165"/>
      <c r="AC741" s="406"/>
      <c r="AD741" s="406"/>
      <c r="AE741" s="406"/>
      <c r="AF741" s="406"/>
      <c r="AG741" s="32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</row>
    <row r="742" spans="1:54" s="37" customFormat="1" ht="75" customHeight="1">
      <c r="A742" s="90" t="s">
        <v>3439</v>
      </c>
      <c r="B742" s="91" t="s">
        <v>23</v>
      </c>
      <c r="C742" s="92" t="s">
        <v>2173</v>
      </c>
      <c r="D742" s="93" t="s">
        <v>2171</v>
      </c>
      <c r="E742" s="94" t="s">
        <v>2172</v>
      </c>
      <c r="F742" s="95" t="s">
        <v>2093</v>
      </c>
      <c r="G742" s="96" t="s">
        <v>24</v>
      </c>
      <c r="H742" s="90">
        <v>0</v>
      </c>
      <c r="I742" s="97">
        <v>470000000</v>
      </c>
      <c r="J742" s="98" t="s">
        <v>25</v>
      </c>
      <c r="K742" s="91" t="s">
        <v>622</v>
      </c>
      <c r="L742" s="69" t="s">
        <v>26</v>
      </c>
      <c r="M742" s="99" t="s">
        <v>27</v>
      </c>
      <c r="N742" s="91" t="s">
        <v>1606</v>
      </c>
      <c r="O742" s="100" t="s">
        <v>28</v>
      </c>
      <c r="P742" s="69">
        <v>796</v>
      </c>
      <c r="Q742" s="101" t="s">
        <v>29</v>
      </c>
      <c r="R742" s="101" t="s">
        <v>3150</v>
      </c>
      <c r="S742" s="102">
        <v>175</v>
      </c>
      <c r="T742" s="103">
        <f t="shared" si="119"/>
        <v>0</v>
      </c>
      <c r="U742" s="104">
        <f t="shared" si="120"/>
        <v>0</v>
      </c>
      <c r="V742" s="104"/>
      <c r="W742" s="105" t="s">
        <v>265</v>
      </c>
      <c r="X742" s="67" t="s">
        <v>3205</v>
      </c>
      <c r="Y742" s="87"/>
      <c r="Z742" s="3"/>
      <c r="AA742" s="2"/>
      <c r="AB742" s="7"/>
      <c r="AC742" s="5"/>
      <c r="AD742" s="5"/>
      <c r="AE742" s="5"/>
      <c r="AF742" s="5"/>
      <c r="AG742" s="14"/>
      <c r="AH742" s="2"/>
      <c r="AI742" s="2"/>
      <c r="AJ742" s="3"/>
      <c r="AK742" s="7"/>
      <c r="AL742" s="3"/>
      <c r="AM742" s="2"/>
      <c r="AN742" s="4"/>
      <c r="AO742" s="3"/>
      <c r="AP742" s="4"/>
      <c r="AQ742" s="3"/>
      <c r="AR742" s="4"/>
      <c r="AS742" s="8"/>
      <c r="AT742" s="1"/>
      <c r="AU742" s="1"/>
      <c r="AY742" s="38"/>
      <c r="AZ742" s="38"/>
      <c r="BA742" s="38"/>
      <c r="BB742" s="38"/>
    </row>
    <row r="743" spans="1:54" s="10" customFormat="1" ht="75" customHeight="1">
      <c r="A743" s="90" t="s">
        <v>3868</v>
      </c>
      <c r="B743" s="91" t="s">
        <v>23</v>
      </c>
      <c r="C743" s="92" t="s">
        <v>2173</v>
      </c>
      <c r="D743" s="93" t="s">
        <v>2171</v>
      </c>
      <c r="E743" s="94" t="s">
        <v>2172</v>
      </c>
      <c r="F743" s="95" t="s">
        <v>2093</v>
      </c>
      <c r="G743" s="96" t="s">
        <v>24</v>
      </c>
      <c r="H743" s="90">
        <v>0</v>
      </c>
      <c r="I743" s="97">
        <v>470000000</v>
      </c>
      <c r="J743" s="98" t="s">
        <v>25</v>
      </c>
      <c r="K743" s="91" t="s">
        <v>622</v>
      </c>
      <c r="L743" s="69" t="s">
        <v>26</v>
      </c>
      <c r="M743" s="99" t="s">
        <v>27</v>
      </c>
      <c r="N743" s="91" t="s">
        <v>1606</v>
      </c>
      <c r="O743" s="100" t="s">
        <v>28</v>
      </c>
      <c r="P743" s="69">
        <v>796</v>
      </c>
      <c r="Q743" s="101" t="s">
        <v>29</v>
      </c>
      <c r="R743" s="101">
        <v>50</v>
      </c>
      <c r="S743" s="102">
        <v>142.69999999999999</v>
      </c>
      <c r="T743" s="103">
        <f t="shared" si="119"/>
        <v>7134.9999999999991</v>
      </c>
      <c r="U743" s="104">
        <f t="shared" si="120"/>
        <v>7991.2</v>
      </c>
      <c r="V743" s="104"/>
      <c r="W743" s="105" t="s">
        <v>265</v>
      </c>
      <c r="X743" s="67" t="s">
        <v>4263</v>
      </c>
      <c r="Y743" s="347"/>
      <c r="Z743" s="446"/>
      <c r="AA743" s="405"/>
      <c r="AB743" s="431"/>
      <c r="AC743" s="449"/>
      <c r="AD743" s="449"/>
      <c r="AE743" s="449"/>
      <c r="AF743" s="449"/>
      <c r="AG743" s="197"/>
      <c r="AH743" s="429"/>
      <c r="AI743" s="75"/>
      <c r="AJ743" s="76"/>
      <c r="AK743" s="77"/>
      <c r="AL743" s="76"/>
      <c r="AM743" s="429"/>
      <c r="AN743" s="429"/>
      <c r="AO743" s="3"/>
      <c r="AP743" s="4"/>
      <c r="AQ743" s="3"/>
      <c r="AR743" s="4"/>
      <c r="AS743" s="8"/>
      <c r="AT743" s="1"/>
      <c r="AU743" s="1"/>
      <c r="AY743" s="127"/>
      <c r="AZ743" s="127"/>
      <c r="BA743" s="127"/>
      <c r="BB743" s="127"/>
    </row>
    <row r="744" spans="1:54" s="40" customFormat="1" ht="82.5" customHeight="1">
      <c r="A744" s="90" t="s">
        <v>2893</v>
      </c>
      <c r="B744" s="91" t="s">
        <v>23</v>
      </c>
      <c r="C744" s="92" t="s">
        <v>2173</v>
      </c>
      <c r="D744" s="93" t="s">
        <v>2171</v>
      </c>
      <c r="E744" s="94" t="s">
        <v>2172</v>
      </c>
      <c r="F744" s="95" t="s">
        <v>2094</v>
      </c>
      <c r="G744" s="96" t="s">
        <v>24</v>
      </c>
      <c r="H744" s="90">
        <v>0</v>
      </c>
      <c r="I744" s="97">
        <v>470000000</v>
      </c>
      <c r="J744" s="98" t="s">
        <v>25</v>
      </c>
      <c r="K744" s="91" t="s">
        <v>1604</v>
      </c>
      <c r="L744" s="69" t="s">
        <v>26</v>
      </c>
      <c r="M744" s="99" t="s">
        <v>27</v>
      </c>
      <c r="N744" s="91" t="s">
        <v>1606</v>
      </c>
      <c r="O744" s="100" t="s">
        <v>28</v>
      </c>
      <c r="P744" s="69">
        <v>796</v>
      </c>
      <c r="Q744" s="101" t="s">
        <v>29</v>
      </c>
      <c r="R744" s="101" t="s">
        <v>3150</v>
      </c>
      <c r="S744" s="102">
        <v>175</v>
      </c>
      <c r="T744" s="103">
        <f t="shared" si="119"/>
        <v>0</v>
      </c>
      <c r="U744" s="104">
        <f t="shared" si="120"/>
        <v>0</v>
      </c>
      <c r="V744" s="104"/>
      <c r="W744" s="105" t="s">
        <v>265</v>
      </c>
      <c r="X744" s="67"/>
      <c r="Y744" s="189"/>
      <c r="Z744" s="190"/>
      <c r="AA744" s="21"/>
      <c r="AB744" s="165"/>
      <c r="AC744" s="406"/>
      <c r="AD744" s="406"/>
      <c r="AE744" s="406"/>
      <c r="AF744" s="406"/>
      <c r="AG744" s="32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</row>
    <row r="745" spans="1:54" s="24" customFormat="1" ht="82.5" customHeight="1">
      <c r="A745" s="90" t="s">
        <v>3440</v>
      </c>
      <c r="B745" s="91" t="s">
        <v>23</v>
      </c>
      <c r="C745" s="92" t="s">
        <v>2173</v>
      </c>
      <c r="D745" s="93" t="s">
        <v>2171</v>
      </c>
      <c r="E745" s="94" t="s">
        <v>2172</v>
      </c>
      <c r="F745" s="95" t="s">
        <v>2094</v>
      </c>
      <c r="G745" s="96" t="s">
        <v>24</v>
      </c>
      <c r="H745" s="90">
        <v>0</v>
      </c>
      <c r="I745" s="97">
        <v>470000000</v>
      </c>
      <c r="J745" s="98" t="s">
        <v>25</v>
      </c>
      <c r="K745" s="91" t="s">
        <v>622</v>
      </c>
      <c r="L745" s="69" t="s">
        <v>26</v>
      </c>
      <c r="M745" s="99" t="s">
        <v>27</v>
      </c>
      <c r="N745" s="91" t="s">
        <v>1606</v>
      </c>
      <c r="O745" s="100" t="s">
        <v>28</v>
      </c>
      <c r="P745" s="69">
        <v>796</v>
      </c>
      <c r="Q745" s="101" t="s">
        <v>29</v>
      </c>
      <c r="R745" s="101">
        <v>50</v>
      </c>
      <c r="S745" s="102">
        <v>175</v>
      </c>
      <c r="T745" s="103">
        <f t="shared" si="119"/>
        <v>8750</v>
      </c>
      <c r="U745" s="104">
        <f t="shared" si="120"/>
        <v>9800.0000000000018</v>
      </c>
      <c r="V745" s="104"/>
      <c r="W745" s="105" t="s">
        <v>265</v>
      </c>
      <c r="X745" s="67" t="s">
        <v>3205</v>
      </c>
      <c r="Y745" s="347"/>
      <c r="Z745" s="446"/>
      <c r="AA745" s="405"/>
      <c r="AB745" s="431"/>
      <c r="AC745" s="449"/>
      <c r="AD745" s="449"/>
      <c r="AE745" s="449"/>
      <c r="AF745" s="449"/>
      <c r="AG745" s="197"/>
      <c r="AH745" s="429"/>
      <c r="AI745" s="75"/>
      <c r="AJ745" s="76"/>
      <c r="AK745" s="77"/>
      <c r="AL745" s="76"/>
      <c r="AM745" s="429"/>
      <c r="AN745" s="429"/>
      <c r="AO745" s="21"/>
      <c r="AP745" s="21"/>
      <c r="AQ745" s="21"/>
      <c r="AR745" s="21"/>
      <c r="AS745" s="21"/>
      <c r="AT745" s="21"/>
      <c r="AU745" s="21"/>
    </row>
    <row r="746" spans="1:54" s="40" customFormat="1" ht="82.5" customHeight="1">
      <c r="A746" s="90" t="s">
        <v>2894</v>
      </c>
      <c r="B746" s="91" t="s">
        <v>23</v>
      </c>
      <c r="C746" s="92" t="s">
        <v>2173</v>
      </c>
      <c r="D746" s="93" t="s">
        <v>2171</v>
      </c>
      <c r="E746" s="94" t="s">
        <v>2172</v>
      </c>
      <c r="F746" s="95" t="s">
        <v>2095</v>
      </c>
      <c r="G746" s="96" t="s">
        <v>24</v>
      </c>
      <c r="H746" s="90">
        <v>0</v>
      </c>
      <c r="I746" s="97">
        <v>470000000</v>
      </c>
      <c r="J746" s="98" t="s">
        <v>25</v>
      </c>
      <c r="K746" s="91" t="s">
        <v>1604</v>
      </c>
      <c r="L746" s="69" t="s">
        <v>26</v>
      </c>
      <c r="M746" s="99" t="s">
        <v>27</v>
      </c>
      <c r="N746" s="91" t="s">
        <v>1606</v>
      </c>
      <c r="O746" s="100" t="s">
        <v>28</v>
      </c>
      <c r="P746" s="69">
        <v>796</v>
      </c>
      <c r="Q746" s="101" t="s">
        <v>29</v>
      </c>
      <c r="R746" s="101" t="s">
        <v>3150</v>
      </c>
      <c r="S746" s="102">
        <v>175</v>
      </c>
      <c r="T746" s="103">
        <f t="shared" si="119"/>
        <v>0</v>
      </c>
      <c r="U746" s="104">
        <f t="shared" si="120"/>
        <v>0</v>
      </c>
      <c r="V746" s="104"/>
      <c r="W746" s="105" t="s">
        <v>265</v>
      </c>
      <c r="X746" s="67"/>
      <c r="Y746" s="189"/>
      <c r="Z746" s="190"/>
      <c r="AA746" s="21"/>
      <c r="AB746" s="165"/>
      <c r="AC746" s="406"/>
      <c r="AD746" s="406"/>
      <c r="AE746" s="406"/>
      <c r="AF746" s="406"/>
      <c r="AG746" s="32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</row>
    <row r="747" spans="1:54" s="37" customFormat="1" ht="75" customHeight="1">
      <c r="A747" s="90" t="s">
        <v>3441</v>
      </c>
      <c r="B747" s="91" t="s">
        <v>23</v>
      </c>
      <c r="C747" s="92" t="s">
        <v>2173</v>
      </c>
      <c r="D747" s="93" t="s">
        <v>2171</v>
      </c>
      <c r="E747" s="94" t="s">
        <v>2172</v>
      </c>
      <c r="F747" s="95" t="s">
        <v>2095</v>
      </c>
      <c r="G747" s="96" t="s">
        <v>24</v>
      </c>
      <c r="H747" s="90">
        <v>0</v>
      </c>
      <c r="I747" s="97">
        <v>470000000</v>
      </c>
      <c r="J747" s="98" t="s">
        <v>25</v>
      </c>
      <c r="K747" s="91" t="s">
        <v>622</v>
      </c>
      <c r="L747" s="69" t="s">
        <v>26</v>
      </c>
      <c r="M747" s="99" t="s">
        <v>27</v>
      </c>
      <c r="N747" s="91" t="s">
        <v>1606</v>
      </c>
      <c r="O747" s="100" t="s">
        <v>28</v>
      </c>
      <c r="P747" s="69">
        <v>796</v>
      </c>
      <c r="Q747" s="101" t="s">
        <v>29</v>
      </c>
      <c r="R747" s="101" t="s">
        <v>3150</v>
      </c>
      <c r="S747" s="102">
        <v>175</v>
      </c>
      <c r="T747" s="103">
        <f t="shared" si="119"/>
        <v>0</v>
      </c>
      <c r="U747" s="104">
        <f t="shared" si="120"/>
        <v>0</v>
      </c>
      <c r="V747" s="104"/>
      <c r="W747" s="105" t="s">
        <v>265</v>
      </c>
      <c r="X747" s="67" t="s">
        <v>3205</v>
      </c>
      <c r="Y747" s="347"/>
      <c r="Z747" s="446"/>
      <c r="AA747" s="405"/>
      <c r="AB747" s="431"/>
      <c r="AC747" s="449"/>
      <c r="AD747" s="449"/>
      <c r="AE747" s="449"/>
      <c r="AF747" s="449"/>
      <c r="AG747" s="197"/>
      <c r="AH747" s="429"/>
      <c r="AI747" s="75"/>
      <c r="AJ747" s="76"/>
      <c r="AK747" s="77"/>
      <c r="AL747" s="76"/>
      <c r="AM747" s="429"/>
      <c r="AN747" s="429"/>
      <c r="AO747" s="3"/>
      <c r="AP747" s="4"/>
      <c r="AQ747" s="3"/>
      <c r="AR747" s="4"/>
      <c r="AS747" s="8"/>
      <c r="AT747" s="1"/>
      <c r="AU747" s="1"/>
      <c r="AY747" s="38"/>
      <c r="AZ747" s="38"/>
      <c r="BA747" s="38"/>
      <c r="BB747" s="38"/>
    </row>
    <row r="748" spans="1:54" s="10" customFormat="1" ht="75" customHeight="1">
      <c r="A748" s="90" t="s">
        <v>3869</v>
      </c>
      <c r="B748" s="91" t="s">
        <v>23</v>
      </c>
      <c r="C748" s="92" t="s">
        <v>2173</v>
      </c>
      <c r="D748" s="93" t="s">
        <v>2171</v>
      </c>
      <c r="E748" s="94" t="s">
        <v>2172</v>
      </c>
      <c r="F748" s="95" t="s">
        <v>2095</v>
      </c>
      <c r="G748" s="96" t="s">
        <v>24</v>
      </c>
      <c r="H748" s="90">
        <v>0</v>
      </c>
      <c r="I748" s="97">
        <v>470000000</v>
      </c>
      <c r="J748" s="98" t="s">
        <v>25</v>
      </c>
      <c r="K748" s="91" t="s">
        <v>622</v>
      </c>
      <c r="L748" s="69" t="s">
        <v>26</v>
      </c>
      <c r="M748" s="99" t="s">
        <v>27</v>
      </c>
      <c r="N748" s="91" t="s">
        <v>1606</v>
      </c>
      <c r="O748" s="100" t="s">
        <v>28</v>
      </c>
      <c r="P748" s="69">
        <v>796</v>
      </c>
      <c r="Q748" s="101" t="s">
        <v>29</v>
      </c>
      <c r="R748" s="101">
        <v>50</v>
      </c>
      <c r="S748" s="102">
        <v>146.96</v>
      </c>
      <c r="T748" s="103">
        <f>S748*R748</f>
        <v>7348</v>
      </c>
      <c r="U748" s="104">
        <f t="shared" si="120"/>
        <v>8229.76</v>
      </c>
      <c r="V748" s="104"/>
      <c r="W748" s="105" t="s">
        <v>265</v>
      </c>
      <c r="X748" s="67" t="s">
        <v>4263</v>
      </c>
      <c r="Y748" s="347"/>
      <c r="Z748" s="446"/>
      <c r="AA748" s="405"/>
      <c r="AB748" s="431"/>
      <c r="AC748" s="449"/>
      <c r="AD748" s="449"/>
      <c r="AE748" s="449"/>
      <c r="AF748" s="449"/>
      <c r="AG748" s="197"/>
      <c r="AH748" s="429"/>
      <c r="AI748" s="75"/>
      <c r="AJ748" s="76"/>
      <c r="AK748" s="77"/>
      <c r="AL748" s="76"/>
      <c r="AM748" s="429"/>
      <c r="AN748" s="429"/>
      <c r="AO748" s="3"/>
      <c r="AP748" s="4"/>
      <c r="AQ748" s="3"/>
      <c r="AR748" s="4"/>
      <c r="AS748" s="8"/>
      <c r="AT748" s="1"/>
      <c r="AU748" s="1"/>
      <c r="AY748" s="127"/>
      <c r="AZ748" s="127"/>
      <c r="BA748" s="127"/>
      <c r="BB748" s="127"/>
    </row>
    <row r="749" spans="1:54" s="40" customFormat="1" ht="82.5" customHeight="1">
      <c r="A749" s="90" t="s">
        <v>2895</v>
      </c>
      <c r="B749" s="91" t="s">
        <v>23</v>
      </c>
      <c r="C749" s="92" t="s">
        <v>2173</v>
      </c>
      <c r="D749" s="93" t="s">
        <v>2171</v>
      </c>
      <c r="E749" s="94" t="s">
        <v>2172</v>
      </c>
      <c r="F749" s="95" t="s">
        <v>2096</v>
      </c>
      <c r="G749" s="96" t="s">
        <v>24</v>
      </c>
      <c r="H749" s="90">
        <v>0</v>
      </c>
      <c r="I749" s="97">
        <v>470000000</v>
      </c>
      <c r="J749" s="98" t="s">
        <v>25</v>
      </c>
      <c r="K749" s="91" t="s">
        <v>1604</v>
      </c>
      <c r="L749" s="69" t="s">
        <v>26</v>
      </c>
      <c r="M749" s="99" t="s">
        <v>27</v>
      </c>
      <c r="N749" s="91" t="s">
        <v>1606</v>
      </c>
      <c r="O749" s="100" t="s">
        <v>28</v>
      </c>
      <c r="P749" s="69">
        <v>796</v>
      </c>
      <c r="Q749" s="101" t="s">
        <v>29</v>
      </c>
      <c r="R749" s="101" t="s">
        <v>3150</v>
      </c>
      <c r="S749" s="102">
        <v>175</v>
      </c>
      <c r="T749" s="103">
        <f t="shared" si="119"/>
        <v>0</v>
      </c>
      <c r="U749" s="104">
        <f t="shared" si="120"/>
        <v>0</v>
      </c>
      <c r="V749" s="104"/>
      <c r="W749" s="105" t="s">
        <v>265</v>
      </c>
      <c r="X749" s="67"/>
      <c r="Y749" s="189"/>
      <c r="Z749" s="190"/>
      <c r="AA749" s="21"/>
      <c r="AB749" s="165"/>
      <c r="AC749" s="406"/>
      <c r="AD749" s="406"/>
      <c r="AE749" s="406"/>
      <c r="AF749" s="406"/>
      <c r="AG749" s="32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</row>
    <row r="750" spans="1:54" s="37" customFormat="1" ht="75" customHeight="1">
      <c r="A750" s="90" t="s">
        <v>3442</v>
      </c>
      <c r="B750" s="91" t="s">
        <v>23</v>
      </c>
      <c r="C750" s="92" t="s">
        <v>2173</v>
      </c>
      <c r="D750" s="93" t="s">
        <v>2171</v>
      </c>
      <c r="E750" s="94" t="s">
        <v>2172</v>
      </c>
      <c r="F750" s="95" t="s">
        <v>2096</v>
      </c>
      <c r="G750" s="96" t="s">
        <v>24</v>
      </c>
      <c r="H750" s="90">
        <v>0</v>
      </c>
      <c r="I750" s="97">
        <v>470000000</v>
      </c>
      <c r="J750" s="98" t="s">
        <v>25</v>
      </c>
      <c r="K750" s="91" t="s">
        <v>622</v>
      </c>
      <c r="L750" s="69" t="s">
        <v>26</v>
      </c>
      <c r="M750" s="99" t="s">
        <v>27</v>
      </c>
      <c r="N750" s="91" t="s">
        <v>1606</v>
      </c>
      <c r="O750" s="100" t="s">
        <v>28</v>
      </c>
      <c r="P750" s="69">
        <v>796</v>
      </c>
      <c r="Q750" s="101" t="s">
        <v>29</v>
      </c>
      <c r="R750" s="101" t="s">
        <v>3150</v>
      </c>
      <c r="S750" s="102">
        <v>175</v>
      </c>
      <c r="T750" s="103">
        <f t="shared" si="119"/>
        <v>0</v>
      </c>
      <c r="U750" s="104">
        <f t="shared" si="120"/>
        <v>0</v>
      </c>
      <c r="V750" s="104"/>
      <c r="W750" s="105" t="s">
        <v>265</v>
      </c>
      <c r="X750" s="67" t="s">
        <v>3205</v>
      </c>
      <c r="Y750" s="87"/>
      <c r="Z750" s="3"/>
      <c r="AA750" s="2"/>
      <c r="AB750" s="7"/>
      <c r="AC750" s="5"/>
      <c r="AD750" s="5"/>
      <c r="AE750" s="5"/>
      <c r="AF750" s="5"/>
      <c r="AG750" s="14"/>
      <c r="AH750" s="2"/>
      <c r="AI750" s="2"/>
      <c r="AJ750" s="3"/>
      <c r="AK750" s="7"/>
      <c r="AL750" s="3"/>
      <c r="AM750" s="2"/>
      <c r="AN750" s="4"/>
      <c r="AO750" s="3"/>
      <c r="AP750" s="4"/>
      <c r="AQ750" s="3"/>
      <c r="AR750" s="4"/>
      <c r="AS750" s="8"/>
      <c r="AT750" s="1"/>
      <c r="AU750" s="1"/>
      <c r="AY750" s="38"/>
      <c r="AZ750" s="38"/>
      <c r="BA750" s="38"/>
      <c r="BB750" s="38"/>
    </row>
    <row r="751" spans="1:54" s="10" customFormat="1" ht="75" customHeight="1">
      <c r="A751" s="90" t="s">
        <v>3870</v>
      </c>
      <c r="B751" s="91" t="s">
        <v>23</v>
      </c>
      <c r="C751" s="92" t="s">
        <v>2173</v>
      </c>
      <c r="D751" s="93" t="s">
        <v>2171</v>
      </c>
      <c r="E751" s="94" t="s">
        <v>2172</v>
      </c>
      <c r="F751" s="95" t="s">
        <v>2096</v>
      </c>
      <c r="G751" s="96" t="s">
        <v>24</v>
      </c>
      <c r="H751" s="90">
        <v>0</v>
      </c>
      <c r="I751" s="97">
        <v>470000000</v>
      </c>
      <c r="J751" s="98" t="s">
        <v>25</v>
      </c>
      <c r="K751" s="91" t="s">
        <v>622</v>
      </c>
      <c r="L751" s="69" t="s">
        <v>26</v>
      </c>
      <c r="M751" s="99" t="s">
        <v>27</v>
      </c>
      <c r="N751" s="91" t="s">
        <v>1606</v>
      </c>
      <c r="O751" s="100" t="s">
        <v>28</v>
      </c>
      <c r="P751" s="69">
        <v>796</v>
      </c>
      <c r="Q751" s="101" t="s">
        <v>29</v>
      </c>
      <c r="R751" s="101">
        <v>50</v>
      </c>
      <c r="S751" s="102">
        <v>150.80000000000001</v>
      </c>
      <c r="T751" s="103">
        <f t="shared" si="119"/>
        <v>7540.0000000000009</v>
      </c>
      <c r="U751" s="104">
        <f t="shared" si="120"/>
        <v>8444.8000000000011</v>
      </c>
      <c r="V751" s="104"/>
      <c r="W751" s="105" t="s">
        <v>265</v>
      </c>
      <c r="X751" s="67" t="s">
        <v>4263</v>
      </c>
      <c r="Y751" s="347"/>
      <c r="Z751" s="446"/>
      <c r="AA751" s="405"/>
      <c r="AB751" s="431"/>
      <c r="AC751" s="449"/>
      <c r="AD751" s="449"/>
      <c r="AE751" s="449"/>
      <c r="AF751" s="449"/>
      <c r="AG751" s="197"/>
      <c r="AH751" s="429"/>
      <c r="AI751" s="75"/>
      <c r="AJ751" s="76"/>
      <c r="AK751" s="77"/>
      <c r="AL751" s="76"/>
      <c r="AM751" s="429"/>
      <c r="AN751" s="429"/>
      <c r="AO751" s="3"/>
      <c r="AP751" s="4"/>
      <c r="AQ751" s="3"/>
      <c r="AR751" s="4"/>
      <c r="AS751" s="8"/>
      <c r="AT751" s="1"/>
      <c r="AU751" s="1"/>
      <c r="AY751" s="127"/>
      <c r="AZ751" s="127"/>
      <c r="BA751" s="127"/>
      <c r="BB751" s="127"/>
    </row>
    <row r="752" spans="1:54" s="40" customFormat="1" ht="82.5" customHeight="1">
      <c r="A752" s="90" t="s">
        <v>2896</v>
      </c>
      <c r="B752" s="91" t="s">
        <v>23</v>
      </c>
      <c r="C752" s="92" t="s">
        <v>2173</v>
      </c>
      <c r="D752" s="93" t="s">
        <v>2171</v>
      </c>
      <c r="E752" s="94" t="s">
        <v>2172</v>
      </c>
      <c r="F752" s="95" t="s">
        <v>2097</v>
      </c>
      <c r="G752" s="96" t="s">
        <v>24</v>
      </c>
      <c r="H752" s="90">
        <v>0</v>
      </c>
      <c r="I752" s="97">
        <v>470000000</v>
      </c>
      <c r="J752" s="98" t="s">
        <v>25</v>
      </c>
      <c r="K752" s="91" t="s">
        <v>1604</v>
      </c>
      <c r="L752" s="69" t="s">
        <v>26</v>
      </c>
      <c r="M752" s="99" t="s">
        <v>27</v>
      </c>
      <c r="N752" s="91" t="s">
        <v>1606</v>
      </c>
      <c r="O752" s="100" t="s">
        <v>28</v>
      </c>
      <c r="P752" s="69">
        <v>796</v>
      </c>
      <c r="Q752" s="101" t="s">
        <v>29</v>
      </c>
      <c r="R752" s="101" t="s">
        <v>3150</v>
      </c>
      <c r="S752" s="102">
        <v>175</v>
      </c>
      <c r="T752" s="103">
        <f t="shared" si="119"/>
        <v>0</v>
      </c>
      <c r="U752" s="104">
        <f t="shared" si="120"/>
        <v>0</v>
      </c>
      <c r="V752" s="104"/>
      <c r="W752" s="105" t="s">
        <v>265</v>
      </c>
      <c r="X752" s="67"/>
      <c r="Y752" s="189"/>
      <c r="Z752" s="190"/>
      <c r="AA752" s="21"/>
      <c r="AB752" s="165"/>
      <c r="AC752" s="406"/>
      <c r="AD752" s="406"/>
      <c r="AE752" s="406"/>
      <c r="AF752" s="406"/>
      <c r="AG752" s="32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</row>
    <row r="753" spans="1:54" s="37" customFormat="1" ht="75" customHeight="1">
      <c r="A753" s="90" t="s">
        <v>3443</v>
      </c>
      <c r="B753" s="91" t="s">
        <v>23</v>
      </c>
      <c r="C753" s="92" t="s">
        <v>2173</v>
      </c>
      <c r="D753" s="93" t="s">
        <v>2171</v>
      </c>
      <c r="E753" s="94" t="s">
        <v>2172</v>
      </c>
      <c r="F753" s="95" t="s">
        <v>2097</v>
      </c>
      <c r="G753" s="96" t="s">
        <v>24</v>
      </c>
      <c r="H753" s="90">
        <v>0</v>
      </c>
      <c r="I753" s="97">
        <v>470000000</v>
      </c>
      <c r="J753" s="98" t="s">
        <v>25</v>
      </c>
      <c r="K753" s="91" t="s">
        <v>622</v>
      </c>
      <c r="L753" s="69" t="s">
        <v>26</v>
      </c>
      <c r="M753" s="99" t="s">
        <v>27</v>
      </c>
      <c r="N753" s="91" t="s">
        <v>1606</v>
      </c>
      <c r="O753" s="100" t="s">
        <v>28</v>
      </c>
      <c r="P753" s="69">
        <v>796</v>
      </c>
      <c r="Q753" s="101" t="s">
        <v>29</v>
      </c>
      <c r="R753" s="101" t="s">
        <v>3150</v>
      </c>
      <c r="S753" s="102">
        <v>175</v>
      </c>
      <c r="T753" s="103">
        <f t="shared" si="119"/>
        <v>0</v>
      </c>
      <c r="U753" s="104">
        <f t="shared" si="120"/>
        <v>0</v>
      </c>
      <c r="V753" s="104"/>
      <c r="W753" s="105" t="s">
        <v>265</v>
      </c>
      <c r="X753" s="67" t="s">
        <v>3205</v>
      </c>
      <c r="Y753" s="87"/>
      <c r="Z753" s="3"/>
      <c r="AA753" s="2"/>
      <c r="AB753" s="7"/>
      <c r="AC753" s="5"/>
      <c r="AD753" s="5"/>
      <c r="AE753" s="5"/>
      <c r="AF753" s="5"/>
      <c r="AG753" s="14"/>
      <c r="AH753" s="2"/>
      <c r="AI753" s="2"/>
      <c r="AJ753" s="3"/>
      <c r="AK753" s="7"/>
      <c r="AL753" s="3"/>
      <c r="AM753" s="2"/>
      <c r="AN753" s="4"/>
      <c r="AO753" s="3"/>
      <c r="AP753" s="4"/>
      <c r="AQ753" s="3"/>
      <c r="AR753" s="4"/>
      <c r="AS753" s="8"/>
      <c r="AT753" s="1"/>
      <c r="AU753" s="1"/>
      <c r="AY753" s="38"/>
      <c r="AZ753" s="38"/>
      <c r="BA753" s="38"/>
      <c r="BB753" s="38"/>
    </row>
    <row r="754" spans="1:54" s="10" customFormat="1" ht="75" customHeight="1">
      <c r="A754" s="90" t="s">
        <v>3871</v>
      </c>
      <c r="B754" s="91" t="s">
        <v>23</v>
      </c>
      <c r="C754" s="92" t="s">
        <v>2173</v>
      </c>
      <c r="D754" s="93" t="s">
        <v>2171</v>
      </c>
      <c r="E754" s="94" t="s">
        <v>2172</v>
      </c>
      <c r="F754" s="95" t="s">
        <v>2097</v>
      </c>
      <c r="G754" s="96" t="s">
        <v>24</v>
      </c>
      <c r="H754" s="90">
        <v>0</v>
      </c>
      <c r="I754" s="97">
        <v>470000000</v>
      </c>
      <c r="J754" s="98" t="s">
        <v>25</v>
      </c>
      <c r="K754" s="91" t="s">
        <v>622</v>
      </c>
      <c r="L754" s="69" t="s">
        <v>26</v>
      </c>
      <c r="M754" s="99" t="s">
        <v>27</v>
      </c>
      <c r="N754" s="91" t="s">
        <v>1606</v>
      </c>
      <c r="O754" s="100" t="s">
        <v>28</v>
      </c>
      <c r="P754" s="69">
        <v>796</v>
      </c>
      <c r="Q754" s="101" t="s">
        <v>29</v>
      </c>
      <c r="R754" s="101">
        <v>50</v>
      </c>
      <c r="S754" s="102">
        <v>142.69999999999999</v>
      </c>
      <c r="T754" s="103">
        <f t="shared" si="119"/>
        <v>7134.9999999999991</v>
      </c>
      <c r="U754" s="104">
        <f t="shared" si="120"/>
        <v>7991.2</v>
      </c>
      <c r="V754" s="104"/>
      <c r="W754" s="105" t="s">
        <v>265</v>
      </c>
      <c r="X754" s="67" t="s">
        <v>3862</v>
      </c>
      <c r="Y754" s="347"/>
      <c r="Z754" s="446"/>
      <c r="AA754" s="405"/>
      <c r="AB754" s="431"/>
      <c r="AC754" s="449"/>
      <c r="AD754" s="449"/>
      <c r="AE754" s="449"/>
      <c r="AF754" s="449"/>
      <c r="AG754" s="197"/>
      <c r="AH754" s="429"/>
      <c r="AI754" s="75"/>
      <c r="AJ754" s="76"/>
      <c r="AK754" s="77"/>
      <c r="AL754" s="76"/>
      <c r="AM754" s="429"/>
      <c r="AN754" s="429"/>
      <c r="AO754" s="3"/>
      <c r="AP754" s="4"/>
      <c r="AQ754" s="3"/>
      <c r="AR754" s="4"/>
      <c r="AS754" s="8"/>
      <c r="AT754" s="1"/>
      <c r="AU754" s="1"/>
      <c r="AY754" s="127"/>
      <c r="AZ754" s="127"/>
      <c r="BA754" s="127"/>
      <c r="BB754" s="127"/>
    </row>
    <row r="755" spans="1:54" s="30" customFormat="1" ht="82.5" customHeight="1">
      <c r="A755" s="90" t="s">
        <v>2897</v>
      </c>
      <c r="B755" s="91" t="s">
        <v>23</v>
      </c>
      <c r="C755" s="92" t="s">
        <v>2145</v>
      </c>
      <c r="D755" s="93" t="s">
        <v>2146</v>
      </c>
      <c r="E755" s="94" t="s">
        <v>2147</v>
      </c>
      <c r="F755" s="95" t="s">
        <v>2098</v>
      </c>
      <c r="G755" s="96" t="s">
        <v>24</v>
      </c>
      <c r="H755" s="90">
        <v>0</v>
      </c>
      <c r="I755" s="97">
        <v>470000000</v>
      </c>
      <c r="J755" s="98" t="s">
        <v>25</v>
      </c>
      <c r="K755" s="91" t="s">
        <v>292</v>
      </c>
      <c r="L755" s="69" t="s">
        <v>26</v>
      </c>
      <c r="M755" s="99" t="s">
        <v>27</v>
      </c>
      <c r="N755" s="91" t="s">
        <v>1606</v>
      </c>
      <c r="O755" s="100" t="s">
        <v>28</v>
      </c>
      <c r="P755" s="69">
        <v>796</v>
      </c>
      <c r="Q755" s="101" t="s">
        <v>29</v>
      </c>
      <c r="R755" s="101" t="s">
        <v>3150</v>
      </c>
      <c r="S755" s="102">
        <v>5500</v>
      </c>
      <c r="T755" s="103">
        <f t="shared" si="119"/>
        <v>0</v>
      </c>
      <c r="U755" s="104">
        <f t="shared" si="120"/>
        <v>0</v>
      </c>
      <c r="V755" s="104"/>
      <c r="W755" s="105" t="s">
        <v>265</v>
      </c>
      <c r="X755" s="67"/>
      <c r="Y755" s="347"/>
      <c r="Z755" s="82"/>
      <c r="AA755" s="21"/>
      <c r="AB755" s="165"/>
      <c r="AC755" s="406"/>
      <c r="AD755" s="406"/>
      <c r="AE755" s="406"/>
      <c r="AF755" s="406"/>
      <c r="AG755" s="32"/>
      <c r="AH755" s="21"/>
      <c r="AI755" s="21"/>
    </row>
    <row r="756" spans="1:54" s="40" customFormat="1" ht="82.5" customHeight="1">
      <c r="A756" s="90" t="s">
        <v>2898</v>
      </c>
      <c r="B756" s="91" t="s">
        <v>23</v>
      </c>
      <c r="C756" s="92" t="s">
        <v>1983</v>
      </c>
      <c r="D756" s="93" t="s">
        <v>1981</v>
      </c>
      <c r="E756" s="94" t="s">
        <v>1982</v>
      </c>
      <c r="F756" s="95" t="s">
        <v>2099</v>
      </c>
      <c r="G756" s="96" t="s">
        <v>24</v>
      </c>
      <c r="H756" s="90">
        <v>0</v>
      </c>
      <c r="I756" s="97">
        <v>470000000</v>
      </c>
      <c r="J756" s="98" t="s">
        <v>25</v>
      </c>
      <c r="K756" s="91" t="s">
        <v>292</v>
      </c>
      <c r="L756" s="69" t="s">
        <v>26</v>
      </c>
      <c r="M756" s="99" t="s">
        <v>27</v>
      </c>
      <c r="N756" s="91" t="s">
        <v>1606</v>
      </c>
      <c r="O756" s="100" t="s">
        <v>28</v>
      </c>
      <c r="P756" s="69">
        <v>839</v>
      </c>
      <c r="Q756" s="101" t="s">
        <v>665</v>
      </c>
      <c r="R756" s="101" t="s">
        <v>3150</v>
      </c>
      <c r="S756" s="102">
        <v>38</v>
      </c>
      <c r="T756" s="103">
        <f t="shared" si="119"/>
        <v>0</v>
      </c>
      <c r="U756" s="104">
        <f t="shared" si="120"/>
        <v>0</v>
      </c>
      <c r="V756" s="104"/>
      <c r="W756" s="105" t="s">
        <v>265</v>
      </c>
      <c r="X756" s="67"/>
      <c r="Y756" s="189"/>
      <c r="Z756" s="190"/>
      <c r="AA756" s="21"/>
      <c r="AB756" s="165"/>
      <c r="AC756" s="406"/>
      <c r="AD756" s="406"/>
      <c r="AE756" s="406"/>
      <c r="AF756" s="406"/>
      <c r="AG756" s="32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</row>
    <row r="757" spans="1:54" s="89" customFormat="1" ht="82.5" customHeight="1">
      <c r="A757" s="90" t="s">
        <v>3872</v>
      </c>
      <c r="B757" s="91" t="s">
        <v>23</v>
      </c>
      <c r="C757" s="92" t="s">
        <v>1983</v>
      </c>
      <c r="D757" s="93" t="s">
        <v>1981</v>
      </c>
      <c r="E757" s="94" t="s">
        <v>1982</v>
      </c>
      <c r="F757" s="95" t="s">
        <v>2099</v>
      </c>
      <c r="G757" s="96" t="s">
        <v>24</v>
      </c>
      <c r="H757" s="90">
        <v>0</v>
      </c>
      <c r="I757" s="97">
        <v>470000000</v>
      </c>
      <c r="J757" s="98" t="s">
        <v>25</v>
      </c>
      <c r="K757" s="91" t="s">
        <v>3386</v>
      </c>
      <c r="L757" s="69" t="s">
        <v>26</v>
      </c>
      <c r="M757" s="99" t="s">
        <v>27</v>
      </c>
      <c r="N757" s="91" t="s">
        <v>1606</v>
      </c>
      <c r="O757" s="100" t="s">
        <v>28</v>
      </c>
      <c r="P757" s="69">
        <v>839</v>
      </c>
      <c r="Q757" s="101" t="s">
        <v>665</v>
      </c>
      <c r="R757" s="101" t="s">
        <v>743</v>
      </c>
      <c r="S757" s="102">
        <v>38</v>
      </c>
      <c r="T757" s="103">
        <f t="shared" si="119"/>
        <v>760</v>
      </c>
      <c r="U757" s="104">
        <f t="shared" si="120"/>
        <v>851.2</v>
      </c>
      <c r="V757" s="104"/>
      <c r="W757" s="105" t="s">
        <v>265</v>
      </c>
      <c r="X757" s="67" t="s">
        <v>3205</v>
      </c>
      <c r="Y757" s="189"/>
      <c r="Z757" s="190"/>
      <c r="AA757" s="21"/>
      <c r="AB757" s="165"/>
      <c r="AC757" s="406"/>
      <c r="AD757" s="406"/>
      <c r="AE757" s="406"/>
      <c r="AF757" s="406"/>
      <c r="AG757" s="32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</row>
    <row r="758" spans="1:54" s="40" customFormat="1" ht="82.5" customHeight="1">
      <c r="A758" s="90" t="s">
        <v>2899</v>
      </c>
      <c r="B758" s="91" t="s">
        <v>23</v>
      </c>
      <c r="C758" s="92" t="s">
        <v>2373</v>
      </c>
      <c r="D758" s="93" t="s">
        <v>1401</v>
      </c>
      <c r="E758" s="94" t="s">
        <v>2374</v>
      </c>
      <c r="F758" s="95" t="s">
        <v>2100</v>
      </c>
      <c r="G758" s="96" t="s">
        <v>24</v>
      </c>
      <c r="H758" s="90">
        <v>0</v>
      </c>
      <c r="I758" s="97">
        <v>470000000</v>
      </c>
      <c r="J758" s="98" t="s">
        <v>25</v>
      </c>
      <c r="K758" s="91" t="s">
        <v>292</v>
      </c>
      <c r="L758" s="69" t="s">
        <v>26</v>
      </c>
      <c r="M758" s="99" t="s">
        <v>27</v>
      </c>
      <c r="N758" s="91" t="s">
        <v>1606</v>
      </c>
      <c r="O758" s="100" t="s">
        <v>28</v>
      </c>
      <c r="P758" s="101" t="s">
        <v>811</v>
      </c>
      <c r="Q758" s="101" t="s">
        <v>810</v>
      </c>
      <c r="R758" s="101" t="s">
        <v>3150</v>
      </c>
      <c r="S758" s="102">
        <v>373</v>
      </c>
      <c r="T758" s="103">
        <f t="shared" si="119"/>
        <v>0</v>
      </c>
      <c r="U758" s="104">
        <f t="shared" si="120"/>
        <v>0</v>
      </c>
      <c r="V758" s="104"/>
      <c r="W758" s="105" t="s">
        <v>265</v>
      </c>
      <c r="X758" s="67"/>
      <c r="Y758" s="189"/>
      <c r="Z758" s="190"/>
      <c r="AA758" s="21"/>
      <c r="AB758" s="165"/>
      <c r="AC758" s="406"/>
      <c r="AD758" s="406"/>
      <c r="AE758" s="406"/>
      <c r="AF758" s="406"/>
      <c r="AG758" s="32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</row>
    <row r="759" spans="1:54" s="89" customFormat="1" ht="82.5" customHeight="1">
      <c r="A759" s="90" t="s">
        <v>3873</v>
      </c>
      <c r="B759" s="91" t="s">
        <v>23</v>
      </c>
      <c r="C759" s="92" t="s">
        <v>2373</v>
      </c>
      <c r="D759" s="93" t="s">
        <v>1401</v>
      </c>
      <c r="E759" s="94" t="s">
        <v>2374</v>
      </c>
      <c r="F759" s="95" t="s">
        <v>2100</v>
      </c>
      <c r="G759" s="96" t="s">
        <v>24</v>
      </c>
      <c r="H759" s="90">
        <v>0</v>
      </c>
      <c r="I759" s="97">
        <v>470000000</v>
      </c>
      <c r="J759" s="98" t="s">
        <v>25</v>
      </c>
      <c r="K759" s="91" t="s">
        <v>3386</v>
      </c>
      <c r="L759" s="69" t="s">
        <v>26</v>
      </c>
      <c r="M759" s="99" t="s">
        <v>27</v>
      </c>
      <c r="N759" s="91" t="s">
        <v>1606</v>
      </c>
      <c r="O759" s="100" t="s">
        <v>28</v>
      </c>
      <c r="P759" s="101" t="s">
        <v>811</v>
      </c>
      <c r="Q759" s="101" t="s">
        <v>810</v>
      </c>
      <c r="R759" s="101">
        <v>200</v>
      </c>
      <c r="S759" s="102">
        <v>373</v>
      </c>
      <c r="T759" s="103">
        <f t="shared" si="119"/>
        <v>74600</v>
      </c>
      <c r="U759" s="104">
        <f t="shared" si="120"/>
        <v>83552.000000000015</v>
      </c>
      <c r="V759" s="104"/>
      <c r="W759" s="105" t="s">
        <v>265</v>
      </c>
      <c r="X759" s="67" t="s">
        <v>3205</v>
      </c>
      <c r="Y759" s="189"/>
      <c r="Z759" s="190"/>
      <c r="AA759" s="21"/>
      <c r="AB759" s="165"/>
      <c r="AC759" s="406"/>
      <c r="AD759" s="406"/>
      <c r="AE759" s="406"/>
      <c r="AF759" s="406"/>
      <c r="AG759" s="32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</row>
    <row r="760" spans="1:54" s="40" customFormat="1" ht="82.5" customHeight="1">
      <c r="A760" s="90" t="s">
        <v>2900</v>
      </c>
      <c r="B760" s="91" t="s">
        <v>23</v>
      </c>
      <c r="C760" s="92" t="s">
        <v>2174</v>
      </c>
      <c r="D760" s="93" t="s">
        <v>1647</v>
      </c>
      <c r="E760" s="94" t="s">
        <v>2175</v>
      </c>
      <c r="F760" s="95" t="s">
        <v>2101</v>
      </c>
      <c r="G760" s="96" t="s">
        <v>24</v>
      </c>
      <c r="H760" s="90">
        <v>0</v>
      </c>
      <c r="I760" s="97">
        <v>470000000</v>
      </c>
      <c r="J760" s="98" t="s">
        <v>25</v>
      </c>
      <c r="K760" s="91" t="s">
        <v>292</v>
      </c>
      <c r="L760" s="69" t="s">
        <v>26</v>
      </c>
      <c r="M760" s="99" t="s">
        <v>27</v>
      </c>
      <c r="N760" s="91" t="s">
        <v>1606</v>
      </c>
      <c r="O760" s="100" t="s">
        <v>28</v>
      </c>
      <c r="P760" s="69">
        <v>796</v>
      </c>
      <c r="Q760" s="101" t="s">
        <v>29</v>
      </c>
      <c r="R760" s="101" t="s">
        <v>3150</v>
      </c>
      <c r="S760" s="102">
        <v>719</v>
      </c>
      <c r="T760" s="103">
        <f t="shared" si="119"/>
        <v>0</v>
      </c>
      <c r="U760" s="104">
        <f t="shared" si="120"/>
        <v>0</v>
      </c>
      <c r="V760" s="104"/>
      <c r="W760" s="105" t="s">
        <v>265</v>
      </c>
      <c r="X760" s="67"/>
      <c r="Y760" s="189"/>
      <c r="Z760" s="190"/>
      <c r="AA760" s="21"/>
      <c r="AB760" s="165"/>
      <c r="AC760" s="406"/>
      <c r="AD760" s="406"/>
      <c r="AE760" s="406"/>
      <c r="AF760" s="406"/>
      <c r="AG760" s="32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</row>
    <row r="761" spans="1:54" s="89" customFormat="1" ht="82.5" customHeight="1">
      <c r="A761" s="90" t="s">
        <v>3874</v>
      </c>
      <c r="B761" s="91" t="s">
        <v>23</v>
      </c>
      <c r="C761" s="92" t="s">
        <v>2174</v>
      </c>
      <c r="D761" s="93" t="s">
        <v>1647</v>
      </c>
      <c r="E761" s="94" t="s">
        <v>2175</v>
      </c>
      <c r="F761" s="95" t="s">
        <v>2101</v>
      </c>
      <c r="G761" s="96" t="s">
        <v>24</v>
      </c>
      <c r="H761" s="90">
        <v>0</v>
      </c>
      <c r="I761" s="97">
        <v>470000000</v>
      </c>
      <c r="J761" s="98" t="s">
        <v>25</v>
      </c>
      <c r="K761" s="91" t="s">
        <v>3386</v>
      </c>
      <c r="L761" s="69" t="s">
        <v>26</v>
      </c>
      <c r="M761" s="99" t="s">
        <v>27</v>
      </c>
      <c r="N761" s="91" t="s">
        <v>1606</v>
      </c>
      <c r="O761" s="100" t="s">
        <v>28</v>
      </c>
      <c r="P761" s="69">
        <v>796</v>
      </c>
      <c r="Q761" s="101" t="s">
        <v>29</v>
      </c>
      <c r="R761" s="101">
        <v>16</v>
      </c>
      <c r="S761" s="102">
        <v>719</v>
      </c>
      <c r="T761" s="103">
        <f t="shared" si="119"/>
        <v>11504</v>
      </c>
      <c r="U761" s="104">
        <f t="shared" si="120"/>
        <v>12884.480000000001</v>
      </c>
      <c r="V761" s="104"/>
      <c r="W761" s="105" t="s">
        <v>265</v>
      </c>
      <c r="X761" s="67" t="s">
        <v>3205</v>
      </c>
      <c r="Y761" s="189"/>
      <c r="Z761" s="190"/>
      <c r="AA761" s="21"/>
      <c r="AB761" s="165"/>
      <c r="AC761" s="406"/>
      <c r="AD761" s="406"/>
      <c r="AE761" s="406"/>
      <c r="AF761" s="406"/>
      <c r="AG761" s="32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</row>
    <row r="762" spans="1:54" s="40" customFormat="1" ht="82.5" customHeight="1">
      <c r="A762" s="90" t="s">
        <v>2901</v>
      </c>
      <c r="B762" s="91" t="s">
        <v>23</v>
      </c>
      <c r="C762" s="92" t="s">
        <v>2176</v>
      </c>
      <c r="D762" s="93" t="s">
        <v>1647</v>
      </c>
      <c r="E762" s="94" t="s">
        <v>2177</v>
      </c>
      <c r="F762" s="95" t="s">
        <v>2102</v>
      </c>
      <c r="G762" s="96" t="s">
        <v>24</v>
      </c>
      <c r="H762" s="90">
        <v>0</v>
      </c>
      <c r="I762" s="97">
        <v>470000000</v>
      </c>
      <c r="J762" s="98" t="s">
        <v>25</v>
      </c>
      <c r="K762" s="91" t="s">
        <v>292</v>
      </c>
      <c r="L762" s="69" t="s">
        <v>26</v>
      </c>
      <c r="M762" s="99" t="s">
        <v>27</v>
      </c>
      <c r="N762" s="91" t="s">
        <v>1606</v>
      </c>
      <c r="O762" s="100" t="s">
        <v>28</v>
      </c>
      <c r="P762" s="69">
        <v>796</v>
      </c>
      <c r="Q762" s="101" t="s">
        <v>29</v>
      </c>
      <c r="R762" s="101" t="s">
        <v>3150</v>
      </c>
      <c r="S762" s="102">
        <v>2089</v>
      </c>
      <c r="T762" s="103">
        <f t="shared" si="119"/>
        <v>0</v>
      </c>
      <c r="U762" s="104">
        <f t="shared" si="120"/>
        <v>0</v>
      </c>
      <c r="V762" s="104"/>
      <c r="W762" s="105" t="s">
        <v>265</v>
      </c>
      <c r="X762" s="67"/>
      <c r="Y762" s="189"/>
      <c r="Z762" s="190"/>
      <c r="AA762" s="21"/>
      <c r="AB762" s="165"/>
      <c r="AC762" s="406"/>
      <c r="AD762" s="406"/>
      <c r="AE762" s="406"/>
      <c r="AF762" s="406"/>
      <c r="AG762" s="32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</row>
    <row r="763" spans="1:54" s="89" customFormat="1" ht="82.5" customHeight="1">
      <c r="A763" s="90" t="s">
        <v>3875</v>
      </c>
      <c r="B763" s="91" t="s">
        <v>23</v>
      </c>
      <c r="C763" s="92" t="s">
        <v>2176</v>
      </c>
      <c r="D763" s="93" t="s">
        <v>1647</v>
      </c>
      <c r="E763" s="94" t="s">
        <v>2177</v>
      </c>
      <c r="F763" s="95" t="s">
        <v>2102</v>
      </c>
      <c r="G763" s="96" t="s">
        <v>24</v>
      </c>
      <c r="H763" s="90">
        <v>0</v>
      </c>
      <c r="I763" s="97">
        <v>470000000</v>
      </c>
      <c r="J763" s="98" t="s">
        <v>25</v>
      </c>
      <c r="K763" s="91" t="s">
        <v>3386</v>
      </c>
      <c r="L763" s="69" t="s">
        <v>26</v>
      </c>
      <c r="M763" s="99" t="s">
        <v>27</v>
      </c>
      <c r="N763" s="91" t="s">
        <v>1606</v>
      </c>
      <c r="O763" s="100" t="s">
        <v>28</v>
      </c>
      <c r="P763" s="69">
        <v>796</v>
      </c>
      <c r="Q763" s="101" t="s">
        <v>29</v>
      </c>
      <c r="R763" s="101">
        <v>20</v>
      </c>
      <c r="S763" s="102">
        <v>2089</v>
      </c>
      <c r="T763" s="103">
        <f t="shared" si="119"/>
        <v>41780</v>
      </c>
      <c r="U763" s="104">
        <f t="shared" si="120"/>
        <v>46793.600000000006</v>
      </c>
      <c r="V763" s="104"/>
      <c r="W763" s="105" t="s">
        <v>265</v>
      </c>
      <c r="X763" s="67" t="s">
        <v>3205</v>
      </c>
      <c r="Y763" s="189"/>
      <c r="Z763" s="190"/>
      <c r="AA763" s="21"/>
      <c r="AB763" s="165"/>
      <c r="AC763" s="406"/>
      <c r="AD763" s="406"/>
      <c r="AE763" s="406"/>
      <c r="AF763" s="406"/>
      <c r="AG763" s="32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</row>
    <row r="764" spans="1:54" s="40" customFormat="1" ht="82.5" customHeight="1">
      <c r="A764" s="90" t="s">
        <v>2902</v>
      </c>
      <c r="B764" s="91" t="s">
        <v>23</v>
      </c>
      <c r="C764" s="92" t="s">
        <v>2178</v>
      </c>
      <c r="D764" s="93" t="s">
        <v>1398</v>
      </c>
      <c r="E764" s="94" t="s">
        <v>2179</v>
      </c>
      <c r="F764" s="95" t="s">
        <v>2103</v>
      </c>
      <c r="G764" s="96" t="s">
        <v>24</v>
      </c>
      <c r="H764" s="90">
        <v>0</v>
      </c>
      <c r="I764" s="97">
        <v>470000000</v>
      </c>
      <c r="J764" s="98" t="s">
        <v>25</v>
      </c>
      <c r="K764" s="91" t="s">
        <v>292</v>
      </c>
      <c r="L764" s="69" t="s">
        <v>26</v>
      </c>
      <c r="M764" s="99" t="s">
        <v>27</v>
      </c>
      <c r="N764" s="91" t="s">
        <v>1606</v>
      </c>
      <c r="O764" s="100" t="s">
        <v>28</v>
      </c>
      <c r="P764" s="101" t="s">
        <v>1408</v>
      </c>
      <c r="Q764" s="101" t="s">
        <v>1407</v>
      </c>
      <c r="R764" s="101" t="s">
        <v>3150</v>
      </c>
      <c r="S764" s="102">
        <v>8</v>
      </c>
      <c r="T764" s="103">
        <f t="shared" si="119"/>
        <v>0</v>
      </c>
      <c r="U764" s="104">
        <f t="shared" si="120"/>
        <v>0</v>
      </c>
      <c r="V764" s="104"/>
      <c r="W764" s="105" t="s">
        <v>265</v>
      </c>
      <c r="X764" s="67"/>
      <c r="Y764" s="189"/>
      <c r="Z764" s="190"/>
      <c r="AA764" s="21"/>
      <c r="AB764" s="165"/>
      <c r="AC764" s="406"/>
      <c r="AD764" s="406"/>
      <c r="AE764" s="406"/>
      <c r="AF764" s="406"/>
      <c r="AG764" s="32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</row>
    <row r="765" spans="1:54" s="89" customFormat="1" ht="82.5" customHeight="1">
      <c r="A765" s="90" t="s">
        <v>3876</v>
      </c>
      <c r="B765" s="91" t="s">
        <v>23</v>
      </c>
      <c r="C765" s="92" t="s">
        <v>2178</v>
      </c>
      <c r="D765" s="93" t="s">
        <v>1398</v>
      </c>
      <c r="E765" s="94" t="s">
        <v>2179</v>
      </c>
      <c r="F765" s="95" t="s">
        <v>2103</v>
      </c>
      <c r="G765" s="96" t="s">
        <v>24</v>
      </c>
      <c r="H765" s="90">
        <v>0</v>
      </c>
      <c r="I765" s="97">
        <v>470000000</v>
      </c>
      <c r="J765" s="98" t="s">
        <v>25</v>
      </c>
      <c r="K765" s="91" t="s">
        <v>3386</v>
      </c>
      <c r="L765" s="69" t="s">
        <v>26</v>
      </c>
      <c r="M765" s="99" t="s">
        <v>27</v>
      </c>
      <c r="N765" s="91" t="s">
        <v>1606</v>
      </c>
      <c r="O765" s="100" t="s">
        <v>28</v>
      </c>
      <c r="P765" s="101" t="s">
        <v>1408</v>
      </c>
      <c r="Q765" s="101" t="s">
        <v>1407</v>
      </c>
      <c r="R765" s="101">
        <v>10</v>
      </c>
      <c r="S765" s="102">
        <v>8</v>
      </c>
      <c r="T765" s="103">
        <f t="shared" si="119"/>
        <v>80</v>
      </c>
      <c r="U765" s="104">
        <f t="shared" si="120"/>
        <v>89.600000000000009</v>
      </c>
      <c r="V765" s="104"/>
      <c r="W765" s="105" t="s">
        <v>265</v>
      </c>
      <c r="X765" s="67" t="s">
        <v>3205</v>
      </c>
      <c r="Y765" s="189"/>
      <c r="Z765" s="190"/>
      <c r="AA765" s="21"/>
      <c r="AB765" s="165"/>
      <c r="AC765" s="406"/>
      <c r="AD765" s="406"/>
      <c r="AE765" s="406"/>
      <c r="AF765" s="406"/>
      <c r="AG765" s="32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</row>
    <row r="766" spans="1:54" s="40" customFormat="1" ht="82.5" customHeight="1">
      <c r="A766" s="90" t="s">
        <v>2903</v>
      </c>
      <c r="B766" s="91" t="s">
        <v>23</v>
      </c>
      <c r="C766" s="92" t="s">
        <v>2180</v>
      </c>
      <c r="D766" s="93" t="s">
        <v>1398</v>
      </c>
      <c r="E766" s="94" t="s">
        <v>2181</v>
      </c>
      <c r="F766" s="95" t="s">
        <v>2104</v>
      </c>
      <c r="G766" s="96" t="s">
        <v>24</v>
      </c>
      <c r="H766" s="90">
        <v>0</v>
      </c>
      <c r="I766" s="97">
        <v>470000000</v>
      </c>
      <c r="J766" s="98" t="s">
        <v>25</v>
      </c>
      <c r="K766" s="91" t="s">
        <v>292</v>
      </c>
      <c r="L766" s="69" t="s">
        <v>26</v>
      </c>
      <c r="M766" s="99" t="s">
        <v>27</v>
      </c>
      <c r="N766" s="91" t="s">
        <v>1606</v>
      </c>
      <c r="O766" s="100" t="s">
        <v>28</v>
      </c>
      <c r="P766" s="101" t="s">
        <v>1408</v>
      </c>
      <c r="Q766" s="101" t="s">
        <v>1407</v>
      </c>
      <c r="R766" s="101" t="s">
        <v>3150</v>
      </c>
      <c r="S766" s="102">
        <v>8</v>
      </c>
      <c r="T766" s="103">
        <f t="shared" si="119"/>
        <v>0</v>
      </c>
      <c r="U766" s="104">
        <f t="shared" si="120"/>
        <v>0</v>
      </c>
      <c r="V766" s="104"/>
      <c r="W766" s="105" t="s">
        <v>265</v>
      </c>
      <c r="X766" s="67"/>
      <c r="Y766" s="189"/>
      <c r="Z766" s="190"/>
      <c r="AA766" s="21"/>
      <c r="AB766" s="165"/>
      <c r="AC766" s="406"/>
      <c r="AD766" s="406"/>
      <c r="AE766" s="406"/>
      <c r="AF766" s="406"/>
      <c r="AG766" s="32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</row>
    <row r="767" spans="1:54" s="89" customFormat="1" ht="82.5" customHeight="1">
      <c r="A767" s="90" t="s">
        <v>3877</v>
      </c>
      <c r="B767" s="91" t="s">
        <v>23</v>
      </c>
      <c r="C767" s="92" t="s">
        <v>2180</v>
      </c>
      <c r="D767" s="93" t="s">
        <v>1398</v>
      </c>
      <c r="E767" s="94" t="s">
        <v>2181</v>
      </c>
      <c r="F767" s="95" t="s">
        <v>2104</v>
      </c>
      <c r="G767" s="96" t="s">
        <v>24</v>
      </c>
      <c r="H767" s="90">
        <v>0</v>
      </c>
      <c r="I767" s="97">
        <v>470000000</v>
      </c>
      <c r="J767" s="98" t="s">
        <v>25</v>
      </c>
      <c r="K767" s="91" t="s">
        <v>3386</v>
      </c>
      <c r="L767" s="69" t="s">
        <v>26</v>
      </c>
      <c r="M767" s="99" t="s">
        <v>27</v>
      </c>
      <c r="N767" s="91" t="s">
        <v>1606</v>
      </c>
      <c r="O767" s="100" t="s">
        <v>28</v>
      </c>
      <c r="P767" s="101" t="s">
        <v>1408</v>
      </c>
      <c r="Q767" s="101" t="s">
        <v>1407</v>
      </c>
      <c r="R767" s="101">
        <v>10</v>
      </c>
      <c r="S767" s="102">
        <v>8</v>
      </c>
      <c r="T767" s="103">
        <f t="shared" si="119"/>
        <v>80</v>
      </c>
      <c r="U767" s="104">
        <f t="shared" si="120"/>
        <v>89.600000000000009</v>
      </c>
      <c r="V767" s="104"/>
      <c r="W767" s="105" t="s">
        <v>265</v>
      </c>
      <c r="X767" s="67" t="s">
        <v>3205</v>
      </c>
      <c r="Y767" s="189"/>
      <c r="Z767" s="190"/>
      <c r="AA767" s="21"/>
      <c r="AB767" s="165"/>
      <c r="AC767" s="406"/>
      <c r="AD767" s="406"/>
      <c r="AE767" s="406"/>
      <c r="AF767" s="406"/>
      <c r="AG767" s="32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</row>
    <row r="768" spans="1:54" s="40" customFormat="1" ht="82.5" customHeight="1">
      <c r="A768" s="90" t="s">
        <v>2904</v>
      </c>
      <c r="B768" s="91" t="s">
        <v>23</v>
      </c>
      <c r="C768" s="92" t="s">
        <v>2182</v>
      </c>
      <c r="D768" s="93" t="s">
        <v>1398</v>
      </c>
      <c r="E768" s="94" t="s">
        <v>2183</v>
      </c>
      <c r="F768" s="95" t="s">
        <v>2105</v>
      </c>
      <c r="G768" s="96" t="s">
        <v>24</v>
      </c>
      <c r="H768" s="90">
        <v>0</v>
      </c>
      <c r="I768" s="97">
        <v>470000000</v>
      </c>
      <c r="J768" s="98" t="s">
        <v>25</v>
      </c>
      <c r="K768" s="91" t="s">
        <v>292</v>
      </c>
      <c r="L768" s="69" t="s">
        <v>26</v>
      </c>
      <c r="M768" s="99" t="s">
        <v>27</v>
      </c>
      <c r="N768" s="91" t="s">
        <v>1606</v>
      </c>
      <c r="O768" s="100" t="s">
        <v>28</v>
      </c>
      <c r="P768" s="69" t="s">
        <v>1408</v>
      </c>
      <c r="Q768" s="101" t="s">
        <v>1407</v>
      </c>
      <c r="R768" s="101" t="s">
        <v>3150</v>
      </c>
      <c r="S768" s="102">
        <v>13</v>
      </c>
      <c r="T768" s="103">
        <f t="shared" si="119"/>
        <v>0</v>
      </c>
      <c r="U768" s="104">
        <f t="shared" si="120"/>
        <v>0</v>
      </c>
      <c r="V768" s="104"/>
      <c r="W768" s="105" t="s">
        <v>265</v>
      </c>
      <c r="X768" s="67"/>
      <c r="Y768" s="189"/>
      <c r="Z768" s="190"/>
      <c r="AA768" s="21"/>
      <c r="AB768" s="165"/>
      <c r="AC768" s="406"/>
      <c r="AD768" s="406"/>
      <c r="AE768" s="406"/>
      <c r="AF768" s="406"/>
      <c r="AG768" s="32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</row>
    <row r="769" spans="1:54" s="89" customFormat="1" ht="82.5" customHeight="1">
      <c r="A769" s="90" t="s">
        <v>3878</v>
      </c>
      <c r="B769" s="91" t="s">
        <v>23</v>
      </c>
      <c r="C769" s="92" t="s">
        <v>2182</v>
      </c>
      <c r="D769" s="93" t="s">
        <v>1398</v>
      </c>
      <c r="E769" s="94" t="s">
        <v>2183</v>
      </c>
      <c r="F769" s="95" t="s">
        <v>2105</v>
      </c>
      <c r="G769" s="96" t="s">
        <v>24</v>
      </c>
      <c r="H769" s="90">
        <v>0</v>
      </c>
      <c r="I769" s="97">
        <v>470000000</v>
      </c>
      <c r="J769" s="98" t="s">
        <v>25</v>
      </c>
      <c r="K769" s="91" t="s">
        <v>3386</v>
      </c>
      <c r="L769" s="69" t="s">
        <v>26</v>
      </c>
      <c r="M769" s="99" t="s">
        <v>27</v>
      </c>
      <c r="N769" s="91" t="s">
        <v>1606</v>
      </c>
      <c r="O769" s="100" t="s">
        <v>28</v>
      </c>
      <c r="P769" s="69" t="s">
        <v>1408</v>
      </c>
      <c r="Q769" s="101" t="s">
        <v>1407</v>
      </c>
      <c r="R769" s="101">
        <v>10</v>
      </c>
      <c r="S769" s="102">
        <v>13</v>
      </c>
      <c r="T769" s="103">
        <f t="shared" si="119"/>
        <v>130</v>
      </c>
      <c r="U769" s="104">
        <f t="shared" si="120"/>
        <v>145.60000000000002</v>
      </c>
      <c r="V769" s="104"/>
      <c r="W769" s="105" t="s">
        <v>265</v>
      </c>
      <c r="X769" s="67" t="s">
        <v>3205</v>
      </c>
      <c r="Y769" s="189"/>
      <c r="Z769" s="190"/>
      <c r="AA769" s="21"/>
      <c r="AB769" s="165"/>
      <c r="AC769" s="406"/>
      <c r="AD769" s="406"/>
      <c r="AE769" s="406"/>
      <c r="AF769" s="406"/>
      <c r="AG769" s="32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</row>
    <row r="770" spans="1:54" s="30" customFormat="1" ht="82.5" customHeight="1">
      <c r="A770" s="151" t="s">
        <v>2905</v>
      </c>
      <c r="B770" s="154" t="s">
        <v>23</v>
      </c>
      <c r="C770" s="183" t="s">
        <v>2184</v>
      </c>
      <c r="D770" s="93" t="s">
        <v>1987</v>
      </c>
      <c r="E770" s="184" t="s">
        <v>1284</v>
      </c>
      <c r="F770" s="185" t="s">
        <v>2106</v>
      </c>
      <c r="G770" s="186" t="s">
        <v>24</v>
      </c>
      <c r="H770" s="143">
        <v>0</v>
      </c>
      <c r="I770" s="144">
        <v>470000000</v>
      </c>
      <c r="J770" s="145" t="s">
        <v>25</v>
      </c>
      <c r="K770" s="146" t="s">
        <v>292</v>
      </c>
      <c r="L770" s="149" t="s">
        <v>26</v>
      </c>
      <c r="M770" s="147" t="s">
        <v>27</v>
      </c>
      <c r="N770" s="146" t="s">
        <v>1606</v>
      </c>
      <c r="O770" s="148" t="s">
        <v>28</v>
      </c>
      <c r="P770" s="149">
        <v>796</v>
      </c>
      <c r="Q770" s="150" t="s">
        <v>29</v>
      </c>
      <c r="R770" s="150">
        <v>5</v>
      </c>
      <c r="S770" s="187">
        <v>200700</v>
      </c>
      <c r="T770" s="171">
        <f t="shared" si="119"/>
        <v>1003500</v>
      </c>
      <c r="U770" s="172">
        <f t="shared" si="120"/>
        <v>1123920</v>
      </c>
      <c r="V770" s="172"/>
      <c r="W770" s="195" t="s">
        <v>265</v>
      </c>
      <c r="X770" s="135"/>
      <c r="Y770" s="189"/>
      <c r="Z770" s="190"/>
      <c r="AA770" s="21"/>
      <c r="AB770" s="165"/>
      <c r="AC770" s="406"/>
      <c r="AD770" s="406"/>
      <c r="AE770" s="406"/>
      <c r="AF770" s="406"/>
      <c r="AG770" s="32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</row>
    <row r="771" spans="1:54" s="40" customFormat="1" ht="111.75" customHeight="1">
      <c r="A771" s="90" t="s">
        <v>2906</v>
      </c>
      <c r="B771" s="91" t="s">
        <v>23</v>
      </c>
      <c r="C771" s="92" t="s">
        <v>2185</v>
      </c>
      <c r="D771" s="93" t="s">
        <v>60</v>
      </c>
      <c r="E771" s="94" t="s">
        <v>2186</v>
      </c>
      <c r="F771" s="95" t="s">
        <v>2107</v>
      </c>
      <c r="G771" s="96" t="s">
        <v>24</v>
      </c>
      <c r="H771" s="90">
        <v>0</v>
      </c>
      <c r="I771" s="97">
        <v>470000000</v>
      </c>
      <c r="J771" s="98" t="s">
        <v>25</v>
      </c>
      <c r="K771" s="91" t="s">
        <v>292</v>
      </c>
      <c r="L771" s="69" t="s">
        <v>26</v>
      </c>
      <c r="M771" s="99" t="s">
        <v>27</v>
      </c>
      <c r="N771" s="91" t="s">
        <v>1606</v>
      </c>
      <c r="O771" s="100" t="s">
        <v>28</v>
      </c>
      <c r="P771" s="69">
        <v>796</v>
      </c>
      <c r="Q771" s="101" t="s">
        <v>29</v>
      </c>
      <c r="R771" s="101" t="s">
        <v>3150</v>
      </c>
      <c r="S771" s="102">
        <v>7366</v>
      </c>
      <c r="T771" s="103">
        <f t="shared" si="119"/>
        <v>0</v>
      </c>
      <c r="U771" s="104">
        <f t="shared" si="120"/>
        <v>0</v>
      </c>
      <c r="V771" s="104"/>
      <c r="W771" s="105" t="s">
        <v>265</v>
      </c>
      <c r="X771" s="67"/>
      <c r="Y771" s="189"/>
      <c r="Z771" s="190"/>
      <c r="AA771" s="21"/>
      <c r="AB771" s="165"/>
      <c r="AC771" s="406"/>
      <c r="AD771" s="406"/>
      <c r="AE771" s="406"/>
      <c r="AF771" s="406"/>
      <c r="AG771" s="32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</row>
    <row r="772" spans="1:54" s="89" customFormat="1" ht="111.75" customHeight="1">
      <c r="A772" s="90" t="s">
        <v>3879</v>
      </c>
      <c r="B772" s="91" t="s">
        <v>23</v>
      </c>
      <c r="C772" s="92" t="s">
        <v>2185</v>
      </c>
      <c r="D772" s="93" t="s">
        <v>60</v>
      </c>
      <c r="E772" s="94" t="s">
        <v>2186</v>
      </c>
      <c r="F772" s="95" t="s">
        <v>2107</v>
      </c>
      <c r="G772" s="96" t="s">
        <v>24</v>
      </c>
      <c r="H772" s="90">
        <v>0</v>
      </c>
      <c r="I772" s="97">
        <v>470000000</v>
      </c>
      <c r="J772" s="98" t="s">
        <v>25</v>
      </c>
      <c r="K772" s="91" t="s">
        <v>3386</v>
      </c>
      <c r="L772" s="69" t="s">
        <v>26</v>
      </c>
      <c r="M772" s="99" t="s">
        <v>27</v>
      </c>
      <c r="N772" s="91" t="s">
        <v>1606</v>
      </c>
      <c r="O772" s="100" t="s">
        <v>28</v>
      </c>
      <c r="P772" s="69">
        <v>796</v>
      </c>
      <c r="Q772" s="101" t="s">
        <v>29</v>
      </c>
      <c r="R772" s="101">
        <v>20</v>
      </c>
      <c r="S772" s="102">
        <v>7366</v>
      </c>
      <c r="T772" s="103">
        <f t="shared" si="119"/>
        <v>147320</v>
      </c>
      <c r="U772" s="104">
        <f t="shared" si="120"/>
        <v>164998.40000000002</v>
      </c>
      <c r="V772" s="104"/>
      <c r="W772" s="105" t="s">
        <v>265</v>
      </c>
      <c r="X772" s="67" t="s">
        <v>3205</v>
      </c>
      <c r="Y772" s="189"/>
      <c r="Z772" s="190"/>
      <c r="AA772" s="21"/>
      <c r="AB772" s="165"/>
      <c r="AC772" s="406"/>
      <c r="AD772" s="406"/>
      <c r="AE772" s="406"/>
      <c r="AF772" s="406"/>
      <c r="AG772" s="32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</row>
    <row r="773" spans="1:54" s="40" customFormat="1" ht="82.5" customHeight="1">
      <c r="A773" s="90" t="s">
        <v>2907</v>
      </c>
      <c r="B773" s="91" t="s">
        <v>23</v>
      </c>
      <c r="C773" s="92" t="s">
        <v>2187</v>
      </c>
      <c r="D773" s="93" t="s">
        <v>2188</v>
      </c>
      <c r="E773" s="94" t="s">
        <v>2189</v>
      </c>
      <c r="F773" s="95" t="s">
        <v>2108</v>
      </c>
      <c r="G773" s="96" t="s">
        <v>24</v>
      </c>
      <c r="H773" s="90">
        <v>0</v>
      </c>
      <c r="I773" s="97">
        <v>470000000</v>
      </c>
      <c r="J773" s="98" t="s">
        <v>25</v>
      </c>
      <c r="K773" s="91" t="s">
        <v>622</v>
      </c>
      <c r="L773" s="69" t="s">
        <v>26</v>
      </c>
      <c r="M773" s="99" t="s">
        <v>27</v>
      </c>
      <c r="N773" s="91" t="s">
        <v>1606</v>
      </c>
      <c r="O773" s="100" t="s">
        <v>28</v>
      </c>
      <c r="P773" s="69">
        <v>796</v>
      </c>
      <c r="Q773" s="101" t="s">
        <v>29</v>
      </c>
      <c r="R773" s="101" t="s">
        <v>3150</v>
      </c>
      <c r="S773" s="102">
        <v>500</v>
      </c>
      <c r="T773" s="103">
        <f t="shared" si="119"/>
        <v>0</v>
      </c>
      <c r="U773" s="104">
        <f t="shared" si="120"/>
        <v>0</v>
      </c>
      <c r="V773" s="104"/>
      <c r="W773" s="105" t="s">
        <v>265</v>
      </c>
      <c r="X773" s="67"/>
      <c r="Y773" s="189"/>
      <c r="Z773" s="190"/>
      <c r="AA773" s="21"/>
      <c r="AB773" s="165"/>
      <c r="AC773" s="406"/>
      <c r="AD773" s="406"/>
      <c r="AE773" s="406"/>
      <c r="AF773" s="406"/>
      <c r="AG773" s="32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</row>
    <row r="774" spans="1:54" s="30" customFormat="1" ht="82.5" customHeight="1">
      <c r="A774" s="90" t="s">
        <v>3346</v>
      </c>
      <c r="B774" s="91" t="s">
        <v>23</v>
      </c>
      <c r="C774" s="92" t="s">
        <v>2187</v>
      </c>
      <c r="D774" s="93" t="s">
        <v>2188</v>
      </c>
      <c r="E774" s="94" t="s">
        <v>2189</v>
      </c>
      <c r="F774" s="95" t="s">
        <v>2108</v>
      </c>
      <c r="G774" s="96" t="s">
        <v>24</v>
      </c>
      <c r="H774" s="90">
        <v>0</v>
      </c>
      <c r="I774" s="97">
        <v>470000000</v>
      </c>
      <c r="J774" s="98" t="s">
        <v>25</v>
      </c>
      <c r="K774" s="91" t="s">
        <v>622</v>
      </c>
      <c r="L774" s="69" t="s">
        <v>26</v>
      </c>
      <c r="M774" s="99" t="s">
        <v>27</v>
      </c>
      <c r="N774" s="91" t="s">
        <v>1606</v>
      </c>
      <c r="O774" s="100" t="s">
        <v>28</v>
      </c>
      <c r="P774" s="69">
        <v>796</v>
      </c>
      <c r="Q774" s="101" t="s">
        <v>29</v>
      </c>
      <c r="R774" s="101" t="s">
        <v>3155</v>
      </c>
      <c r="S774" s="102">
        <v>750</v>
      </c>
      <c r="T774" s="103">
        <f t="shared" si="119"/>
        <v>7500</v>
      </c>
      <c r="U774" s="104">
        <f t="shared" si="120"/>
        <v>8400</v>
      </c>
      <c r="V774" s="104"/>
      <c r="W774" s="105" t="s">
        <v>265</v>
      </c>
      <c r="X774" s="67" t="s">
        <v>3151</v>
      </c>
      <c r="Y774" s="189"/>
      <c r="Z774" s="190"/>
      <c r="AA774" s="21"/>
      <c r="AB774" s="165"/>
      <c r="AC774" s="406"/>
      <c r="AD774" s="406"/>
      <c r="AE774" s="406"/>
      <c r="AF774" s="406"/>
      <c r="AG774" s="32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</row>
    <row r="775" spans="1:54" s="40" customFormat="1" ht="82.5" customHeight="1">
      <c r="A775" s="90" t="s">
        <v>2908</v>
      </c>
      <c r="B775" s="91" t="s">
        <v>23</v>
      </c>
      <c r="C775" s="92" t="s">
        <v>2192</v>
      </c>
      <c r="D775" s="93" t="s">
        <v>2190</v>
      </c>
      <c r="E775" s="94" t="s">
        <v>2191</v>
      </c>
      <c r="F775" s="95" t="s">
        <v>2109</v>
      </c>
      <c r="G775" s="96" t="s">
        <v>24</v>
      </c>
      <c r="H775" s="90">
        <v>0</v>
      </c>
      <c r="I775" s="97">
        <v>470000000</v>
      </c>
      <c r="J775" s="98" t="s">
        <v>25</v>
      </c>
      <c r="K775" s="91" t="s">
        <v>1604</v>
      </c>
      <c r="L775" s="69" t="s">
        <v>26</v>
      </c>
      <c r="M775" s="99" t="s">
        <v>27</v>
      </c>
      <c r="N775" s="91" t="s">
        <v>1606</v>
      </c>
      <c r="O775" s="100" t="s">
        <v>28</v>
      </c>
      <c r="P775" s="69">
        <v>796</v>
      </c>
      <c r="Q775" s="101" t="s">
        <v>29</v>
      </c>
      <c r="R775" s="101" t="s">
        <v>3150</v>
      </c>
      <c r="S775" s="102">
        <v>149</v>
      </c>
      <c r="T775" s="103">
        <f t="shared" si="119"/>
        <v>0</v>
      </c>
      <c r="U775" s="104">
        <f t="shared" si="120"/>
        <v>0</v>
      </c>
      <c r="V775" s="104"/>
      <c r="W775" s="105" t="s">
        <v>265</v>
      </c>
      <c r="X775" s="67"/>
      <c r="Y775" s="189"/>
      <c r="Z775" s="190"/>
      <c r="AA775" s="21"/>
      <c r="AB775" s="165"/>
      <c r="AC775" s="406"/>
      <c r="AD775" s="406"/>
      <c r="AE775" s="406"/>
      <c r="AF775" s="406"/>
      <c r="AG775" s="32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</row>
    <row r="776" spans="1:54" s="40" customFormat="1" ht="82.5" customHeight="1">
      <c r="A776" s="90" t="s">
        <v>3444</v>
      </c>
      <c r="B776" s="91" t="s">
        <v>23</v>
      </c>
      <c r="C776" s="92" t="s">
        <v>2192</v>
      </c>
      <c r="D776" s="93" t="s">
        <v>2190</v>
      </c>
      <c r="E776" s="94" t="s">
        <v>2191</v>
      </c>
      <c r="F776" s="95" t="s">
        <v>2109</v>
      </c>
      <c r="G776" s="96" t="s">
        <v>24</v>
      </c>
      <c r="H776" s="90">
        <v>0</v>
      </c>
      <c r="I776" s="97">
        <v>470000000</v>
      </c>
      <c r="J776" s="98" t="s">
        <v>25</v>
      </c>
      <c r="K776" s="91" t="s">
        <v>622</v>
      </c>
      <c r="L776" s="69" t="s">
        <v>26</v>
      </c>
      <c r="M776" s="99" t="s">
        <v>27</v>
      </c>
      <c r="N776" s="91" t="s">
        <v>1606</v>
      </c>
      <c r="O776" s="100" t="s">
        <v>28</v>
      </c>
      <c r="P776" s="69">
        <v>796</v>
      </c>
      <c r="Q776" s="101" t="s">
        <v>29</v>
      </c>
      <c r="R776" s="101" t="s">
        <v>3150</v>
      </c>
      <c r="S776" s="102">
        <v>149</v>
      </c>
      <c r="T776" s="103">
        <f t="shared" si="119"/>
        <v>0</v>
      </c>
      <c r="U776" s="104">
        <f t="shared" si="120"/>
        <v>0</v>
      </c>
      <c r="V776" s="104"/>
      <c r="W776" s="105" t="s">
        <v>265</v>
      </c>
      <c r="X776" s="67" t="s">
        <v>3205</v>
      </c>
      <c r="Y776" s="189"/>
      <c r="Z776" s="190"/>
      <c r="AA776" s="21"/>
      <c r="AB776" s="165"/>
      <c r="AC776" s="406"/>
      <c r="AD776" s="406"/>
      <c r="AE776" s="406"/>
      <c r="AF776" s="406"/>
      <c r="AG776" s="32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</row>
    <row r="777" spans="1:54" s="10" customFormat="1" ht="75" customHeight="1">
      <c r="A777" s="90" t="s">
        <v>3880</v>
      </c>
      <c r="B777" s="91" t="s">
        <v>23</v>
      </c>
      <c r="C777" s="92" t="s">
        <v>2192</v>
      </c>
      <c r="D777" s="93" t="s">
        <v>2190</v>
      </c>
      <c r="E777" s="94" t="s">
        <v>2191</v>
      </c>
      <c r="F777" s="95" t="s">
        <v>2109</v>
      </c>
      <c r="G777" s="96" t="s">
        <v>24</v>
      </c>
      <c r="H777" s="90">
        <v>0</v>
      </c>
      <c r="I777" s="97">
        <v>470000000</v>
      </c>
      <c r="J777" s="98" t="s">
        <v>25</v>
      </c>
      <c r="K777" s="91" t="s">
        <v>622</v>
      </c>
      <c r="L777" s="69" t="s">
        <v>26</v>
      </c>
      <c r="M777" s="99" t="s">
        <v>27</v>
      </c>
      <c r="N777" s="91" t="s">
        <v>1606</v>
      </c>
      <c r="O777" s="100" t="s">
        <v>28</v>
      </c>
      <c r="P777" s="69">
        <v>796</v>
      </c>
      <c r="Q777" s="101" t="s">
        <v>29</v>
      </c>
      <c r="R777" s="101">
        <v>900</v>
      </c>
      <c r="S777" s="102">
        <v>120.67</v>
      </c>
      <c r="T777" s="103">
        <f t="shared" si="119"/>
        <v>108603</v>
      </c>
      <c r="U777" s="104">
        <f t="shared" si="120"/>
        <v>121635.36000000002</v>
      </c>
      <c r="V777" s="104"/>
      <c r="W777" s="105" t="s">
        <v>265</v>
      </c>
      <c r="X777" s="67" t="s">
        <v>4263</v>
      </c>
      <c r="Y777" s="347"/>
      <c r="Z777" s="446"/>
      <c r="AA777" s="405"/>
      <c r="AB777" s="431"/>
      <c r="AC777" s="449"/>
      <c r="AD777" s="449"/>
      <c r="AE777" s="449"/>
      <c r="AF777" s="449"/>
      <c r="AG777" s="197"/>
      <c r="AH777" s="429"/>
      <c r="AI777" s="75"/>
      <c r="AJ777" s="76"/>
      <c r="AK777" s="77"/>
      <c r="AL777" s="76"/>
      <c r="AM777" s="429"/>
      <c r="AN777" s="429"/>
      <c r="AO777" s="3"/>
      <c r="AP777" s="4"/>
      <c r="AQ777" s="3"/>
      <c r="AR777" s="4"/>
      <c r="AS777" s="8"/>
      <c r="AT777" s="1"/>
      <c r="AU777" s="1"/>
      <c r="AY777" s="127"/>
      <c r="AZ777" s="127"/>
      <c r="BA777" s="127"/>
      <c r="BB777" s="127"/>
    </row>
    <row r="778" spans="1:54" s="21" customFormat="1" ht="82.5" customHeight="1">
      <c r="A778" s="151" t="s">
        <v>2909</v>
      </c>
      <c r="B778" s="154" t="s">
        <v>23</v>
      </c>
      <c r="C778" s="183" t="s">
        <v>2193</v>
      </c>
      <c r="D778" s="93" t="s">
        <v>749</v>
      </c>
      <c r="E778" s="184" t="s">
        <v>2194</v>
      </c>
      <c r="F778" s="185" t="s">
        <v>2110</v>
      </c>
      <c r="G778" s="186" t="s">
        <v>24</v>
      </c>
      <c r="H778" s="143">
        <v>0</v>
      </c>
      <c r="I778" s="144">
        <v>470000000</v>
      </c>
      <c r="J778" s="145" t="s">
        <v>25</v>
      </c>
      <c r="K778" s="146" t="s">
        <v>292</v>
      </c>
      <c r="L778" s="149" t="s">
        <v>26</v>
      </c>
      <c r="M778" s="147" t="s">
        <v>27</v>
      </c>
      <c r="N778" s="146" t="s">
        <v>1606</v>
      </c>
      <c r="O778" s="148" t="s">
        <v>28</v>
      </c>
      <c r="P778" s="149">
        <v>868</v>
      </c>
      <c r="Q778" s="150" t="s">
        <v>737</v>
      </c>
      <c r="R778" s="150">
        <v>15</v>
      </c>
      <c r="S778" s="187">
        <v>750</v>
      </c>
      <c r="T778" s="171">
        <f t="shared" si="119"/>
        <v>11250</v>
      </c>
      <c r="U778" s="172">
        <f t="shared" si="120"/>
        <v>12600.000000000002</v>
      </c>
      <c r="V778" s="172"/>
      <c r="W778" s="195" t="s">
        <v>265</v>
      </c>
      <c r="X778" s="135"/>
      <c r="Y778" s="189"/>
      <c r="Z778" s="190"/>
      <c r="AB778" s="165"/>
      <c r="AC778" s="406"/>
      <c r="AD778" s="406"/>
      <c r="AE778" s="406"/>
      <c r="AF778" s="406"/>
      <c r="AG778" s="32"/>
    </row>
    <row r="779" spans="1:54" s="40" customFormat="1" ht="82.5" customHeight="1">
      <c r="A779" s="90" t="s">
        <v>2910</v>
      </c>
      <c r="B779" s="91" t="s">
        <v>23</v>
      </c>
      <c r="C779" s="92" t="s">
        <v>2197</v>
      </c>
      <c r="D779" s="93" t="s">
        <v>2195</v>
      </c>
      <c r="E779" s="94" t="s">
        <v>2196</v>
      </c>
      <c r="F779" s="95" t="s">
        <v>2111</v>
      </c>
      <c r="G779" s="96" t="s">
        <v>24</v>
      </c>
      <c r="H779" s="90">
        <v>0</v>
      </c>
      <c r="I779" s="97">
        <v>470000000</v>
      </c>
      <c r="J779" s="98" t="s">
        <v>25</v>
      </c>
      <c r="K779" s="91" t="s">
        <v>1604</v>
      </c>
      <c r="L779" s="69" t="s">
        <v>26</v>
      </c>
      <c r="M779" s="99" t="s">
        <v>27</v>
      </c>
      <c r="N779" s="91" t="s">
        <v>1606</v>
      </c>
      <c r="O779" s="100" t="s">
        <v>28</v>
      </c>
      <c r="P779" s="69">
        <v>796</v>
      </c>
      <c r="Q779" s="101" t="s">
        <v>29</v>
      </c>
      <c r="R779" s="101" t="s">
        <v>3150</v>
      </c>
      <c r="S779" s="102">
        <v>4543</v>
      </c>
      <c r="T779" s="103">
        <f t="shared" si="119"/>
        <v>0</v>
      </c>
      <c r="U779" s="104">
        <f t="shared" si="120"/>
        <v>0</v>
      </c>
      <c r="V779" s="104"/>
      <c r="W779" s="105" t="s">
        <v>265</v>
      </c>
      <c r="X779" s="67"/>
      <c r="Y779" s="189"/>
      <c r="Z779" s="190"/>
      <c r="AA779" s="21"/>
      <c r="AB779" s="165"/>
      <c r="AC779" s="406"/>
      <c r="AD779" s="406"/>
      <c r="AE779" s="406"/>
      <c r="AF779" s="406"/>
      <c r="AG779" s="32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</row>
    <row r="780" spans="1:54" s="37" customFormat="1" ht="75" customHeight="1">
      <c r="A780" s="90" t="s">
        <v>3445</v>
      </c>
      <c r="B780" s="91" t="s">
        <v>23</v>
      </c>
      <c r="C780" s="92" t="s">
        <v>2197</v>
      </c>
      <c r="D780" s="93" t="s">
        <v>2195</v>
      </c>
      <c r="E780" s="94" t="s">
        <v>2196</v>
      </c>
      <c r="F780" s="95" t="s">
        <v>2111</v>
      </c>
      <c r="G780" s="96" t="s">
        <v>24</v>
      </c>
      <c r="H780" s="90">
        <v>0</v>
      </c>
      <c r="I780" s="97">
        <v>470000000</v>
      </c>
      <c r="J780" s="98" t="s">
        <v>25</v>
      </c>
      <c r="K780" s="91" t="s">
        <v>622</v>
      </c>
      <c r="L780" s="69" t="s">
        <v>26</v>
      </c>
      <c r="M780" s="99" t="s">
        <v>27</v>
      </c>
      <c r="N780" s="91" t="s">
        <v>1606</v>
      </c>
      <c r="O780" s="100" t="s">
        <v>28</v>
      </c>
      <c r="P780" s="69">
        <v>796</v>
      </c>
      <c r="Q780" s="101" t="s">
        <v>29</v>
      </c>
      <c r="R780" s="101" t="s">
        <v>3150</v>
      </c>
      <c r="S780" s="102">
        <v>4543</v>
      </c>
      <c r="T780" s="103">
        <f t="shared" si="119"/>
        <v>0</v>
      </c>
      <c r="U780" s="104">
        <f t="shared" si="120"/>
        <v>0</v>
      </c>
      <c r="V780" s="104"/>
      <c r="W780" s="105" t="s">
        <v>265</v>
      </c>
      <c r="X780" s="67" t="s">
        <v>3205</v>
      </c>
      <c r="Y780" s="87"/>
      <c r="Z780" s="3"/>
      <c r="AA780" s="2"/>
      <c r="AB780" s="7"/>
      <c r="AC780" s="5"/>
      <c r="AD780" s="5"/>
      <c r="AE780" s="5"/>
      <c r="AF780" s="5"/>
      <c r="AG780" s="14"/>
      <c r="AH780" s="2"/>
      <c r="AI780" s="2"/>
      <c r="AJ780" s="3"/>
      <c r="AK780" s="7"/>
      <c r="AL780" s="3"/>
      <c r="AM780" s="2"/>
      <c r="AN780" s="4"/>
      <c r="AO780" s="3"/>
      <c r="AP780" s="4"/>
      <c r="AQ780" s="3"/>
      <c r="AR780" s="4"/>
      <c r="AS780" s="8"/>
      <c r="AT780" s="1"/>
      <c r="AU780" s="1"/>
      <c r="AY780" s="38"/>
      <c r="AZ780" s="38"/>
      <c r="BA780" s="38"/>
      <c r="BB780" s="38"/>
    </row>
    <row r="781" spans="1:54" s="322" customFormat="1" ht="75" customHeight="1">
      <c r="A781" s="90" t="s">
        <v>3881</v>
      </c>
      <c r="B781" s="91" t="s">
        <v>23</v>
      </c>
      <c r="C781" s="92" t="s">
        <v>2197</v>
      </c>
      <c r="D781" s="93" t="s">
        <v>2195</v>
      </c>
      <c r="E781" s="94" t="s">
        <v>2196</v>
      </c>
      <c r="F781" s="95" t="s">
        <v>2111</v>
      </c>
      <c r="G781" s="96" t="s">
        <v>24</v>
      </c>
      <c r="H781" s="90">
        <v>0</v>
      </c>
      <c r="I781" s="97">
        <v>470000000</v>
      </c>
      <c r="J781" s="98" t="s">
        <v>25</v>
      </c>
      <c r="K781" s="91" t="s">
        <v>622</v>
      </c>
      <c r="L781" s="69" t="s">
        <v>26</v>
      </c>
      <c r="M781" s="99" t="s">
        <v>27</v>
      </c>
      <c r="N781" s="91" t="s">
        <v>1606</v>
      </c>
      <c r="O781" s="100" t="s">
        <v>28</v>
      </c>
      <c r="P781" s="69">
        <v>796</v>
      </c>
      <c r="Q781" s="101" t="s">
        <v>29</v>
      </c>
      <c r="R781" s="101">
        <v>30</v>
      </c>
      <c r="S781" s="102">
        <v>4089.28</v>
      </c>
      <c r="T781" s="103">
        <f t="shared" si="119"/>
        <v>122678.40000000001</v>
      </c>
      <c r="U781" s="104">
        <f t="shared" si="120"/>
        <v>137399.80800000002</v>
      </c>
      <c r="V781" s="104"/>
      <c r="W781" s="105" t="s">
        <v>265</v>
      </c>
      <c r="X781" s="67" t="s">
        <v>4263</v>
      </c>
      <c r="Y781" s="347"/>
      <c r="Z781" s="446"/>
      <c r="AA781" s="429"/>
      <c r="AB781" s="431"/>
      <c r="AC781" s="449"/>
      <c r="AD781" s="449"/>
      <c r="AE781" s="449"/>
      <c r="AF781" s="449"/>
      <c r="AG781" s="197"/>
      <c r="AH781" s="429"/>
      <c r="AI781" s="429"/>
      <c r="AJ781" s="430"/>
      <c r="AK781" s="180"/>
      <c r="AL781" s="180"/>
      <c r="AM781" s="180"/>
      <c r="AN781" s="429"/>
      <c r="AO781" s="3"/>
      <c r="AP781" s="4"/>
      <c r="AQ781" s="3"/>
      <c r="AR781" s="4"/>
      <c r="AS781" s="8"/>
      <c r="AT781" s="1"/>
      <c r="AU781" s="1"/>
      <c r="AY781" s="351"/>
      <c r="AZ781" s="351"/>
      <c r="BA781" s="351"/>
      <c r="BB781" s="351"/>
    </row>
    <row r="782" spans="1:54" s="40" customFormat="1" ht="82.5" customHeight="1">
      <c r="A782" s="90" t="s">
        <v>2911</v>
      </c>
      <c r="B782" s="91" t="s">
        <v>23</v>
      </c>
      <c r="C782" s="92" t="s">
        <v>2197</v>
      </c>
      <c r="D782" s="93" t="s">
        <v>2195</v>
      </c>
      <c r="E782" s="94" t="s">
        <v>2196</v>
      </c>
      <c r="F782" s="95" t="s">
        <v>2112</v>
      </c>
      <c r="G782" s="96" t="s">
        <v>24</v>
      </c>
      <c r="H782" s="90">
        <v>0</v>
      </c>
      <c r="I782" s="97">
        <v>470000000</v>
      </c>
      <c r="J782" s="98" t="s">
        <v>25</v>
      </c>
      <c r="K782" s="91" t="s">
        <v>1604</v>
      </c>
      <c r="L782" s="69" t="s">
        <v>26</v>
      </c>
      <c r="M782" s="99" t="s">
        <v>27</v>
      </c>
      <c r="N782" s="91" t="s">
        <v>1606</v>
      </c>
      <c r="O782" s="100" t="s">
        <v>28</v>
      </c>
      <c r="P782" s="69">
        <v>796</v>
      </c>
      <c r="Q782" s="101" t="s">
        <v>29</v>
      </c>
      <c r="R782" s="101" t="s">
        <v>3150</v>
      </c>
      <c r="S782" s="102">
        <v>21500</v>
      </c>
      <c r="T782" s="103">
        <f t="shared" si="119"/>
        <v>0</v>
      </c>
      <c r="U782" s="104">
        <f t="shared" si="120"/>
        <v>0</v>
      </c>
      <c r="V782" s="104"/>
      <c r="W782" s="105" t="s">
        <v>265</v>
      </c>
      <c r="X782" s="67"/>
      <c r="Y782" s="189"/>
      <c r="Z782" s="190"/>
      <c r="AA782" s="21"/>
      <c r="AB782" s="165"/>
      <c r="AC782" s="406"/>
      <c r="AD782" s="406"/>
      <c r="AE782" s="406"/>
      <c r="AF782" s="406"/>
      <c r="AG782" s="32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</row>
    <row r="783" spans="1:54" s="37" customFormat="1" ht="75" customHeight="1">
      <c r="A783" s="90" t="s">
        <v>43</v>
      </c>
      <c r="B783" s="91" t="s">
        <v>23</v>
      </c>
      <c r="C783" s="92" t="s">
        <v>2197</v>
      </c>
      <c r="D783" s="93" t="s">
        <v>2195</v>
      </c>
      <c r="E783" s="94" t="s">
        <v>2196</v>
      </c>
      <c r="F783" s="95" t="s">
        <v>2112</v>
      </c>
      <c r="G783" s="96" t="s">
        <v>24</v>
      </c>
      <c r="H783" s="90">
        <v>0</v>
      </c>
      <c r="I783" s="97">
        <v>470000000</v>
      </c>
      <c r="J783" s="98" t="s">
        <v>25</v>
      </c>
      <c r="K783" s="91" t="s">
        <v>622</v>
      </c>
      <c r="L783" s="69" t="s">
        <v>26</v>
      </c>
      <c r="M783" s="99" t="s">
        <v>27</v>
      </c>
      <c r="N783" s="91" t="s">
        <v>1606</v>
      </c>
      <c r="O783" s="100" t="s">
        <v>28</v>
      </c>
      <c r="P783" s="69">
        <v>796</v>
      </c>
      <c r="Q783" s="101" t="s">
        <v>29</v>
      </c>
      <c r="R783" s="101" t="s">
        <v>3150</v>
      </c>
      <c r="S783" s="102">
        <v>21500</v>
      </c>
      <c r="T783" s="103">
        <f t="shared" si="119"/>
        <v>0</v>
      </c>
      <c r="U783" s="104">
        <f t="shared" si="120"/>
        <v>0</v>
      </c>
      <c r="V783" s="104"/>
      <c r="W783" s="105" t="s">
        <v>265</v>
      </c>
      <c r="X783" s="67" t="s">
        <v>3205</v>
      </c>
      <c r="Y783" s="87"/>
      <c r="Z783" s="3"/>
      <c r="AA783" s="2"/>
      <c r="AB783" s="7"/>
      <c r="AC783" s="5"/>
      <c r="AD783" s="5"/>
      <c r="AE783" s="5"/>
      <c r="AF783" s="5"/>
      <c r="AG783" s="14"/>
      <c r="AH783" s="2"/>
      <c r="AI783" s="2"/>
      <c r="AJ783" s="3"/>
      <c r="AK783" s="7"/>
      <c r="AL783" s="3"/>
      <c r="AM783" s="2"/>
      <c r="AN783" s="4"/>
      <c r="AO783" s="3"/>
      <c r="AP783" s="4"/>
      <c r="AQ783" s="3"/>
      <c r="AR783" s="4"/>
      <c r="AS783" s="8"/>
      <c r="AT783" s="1"/>
      <c r="AU783" s="1"/>
      <c r="AY783" s="38"/>
      <c r="AZ783" s="38"/>
      <c r="BA783" s="38"/>
      <c r="BB783" s="38"/>
    </row>
    <row r="784" spans="1:54" s="10" customFormat="1" ht="75" customHeight="1">
      <c r="A784" s="90" t="s">
        <v>3882</v>
      </c>
      <c r="B784" s="91" t="s">
        <v>23</v>
      </c>
      <c r="C784" s="92" t="s">
        <v>2197</v>
      </c>
      <c r="D784" s="93" t="s">
        <v>2195</v>
      </c>
      <c r="E784" s="94" t="s">
        <v>2196</v>
      </c>
      <c r="F784" s="95" t="s">
        <v>2112</v>
      </c>
      <c r="G784" s="96" t="s">
        <v>24</v>
      </c>
      <c r="H784" s="90">
        <v>0</v>
      </c>
      <c r="I784" s="97">
        <v>470000000</v>
      </c>
      <c r="J784" s="98" t="s">
        <v>25</v>
      </c>
      <c r="K784" s="91" t="s">
        <v>622</v>
      </c>
      <c r="L784" s="69" t="s">
        <v>26</v>
      </c>
      <c r="M784" s="99" t="s">
        <v>27</v>
      </c>
      <c r="N784" s="91" t="s">
        <v>1606</v>
      </c>
      <c r="O784" s="100" t="s">
        <v>28</v>
      </c>
      <c r="P784" s="69">
        <v>796</v>
      </c>
      <c r="Q784" s="101" t="s">
        <v>29</v>
      </c>
      <c r="R784" s="101">
        <v>2</v>
      </c>
      <c r="S784" s="102">
        <v>18659.66</v>
      </c>
      <c r="T784" s="103">
        <f t="shared" si="119"/>
        <v>37319.32</v>
      </c>
      <c r="U784" s="104">
        <f t="shared" si="120"/>
        <v>41797.638400000003</v>
      </c>
      <c r="V784" s="104"/>
      <c r="W784" s="105" t="s">
        <v>265</v>
      </c>
      <c r="X784" s="67" t="s">
        <v>4263</v>
      </c>
      <c r="Y784" s="347"/>
      <c r="Z784" s="446"/>
      <c r="AA784" s="405"/>
      <c r="AB784" s="431"/>
      <c r="AC784" s="449"/>
      <c r="AD784" s="449"/>
      <c r="AE784" s="449"/>
      <c r="AF784" s="449"/>
      <c r="AG784" s="197"/>
      <c r="AH784" s="429"/>
      <c r="AI784" s="75"/>
      <c r="AJ784" s="76"/>
      <c r="AK784" s="77"/>
      <c r="AL784" s="76"/>
      <c r="AM784" s="429"/>
      <c r="AN784" s="429"/>
      <c r="AO784" s="3"/>
      <c r="AP784" s="4"/>
      <c r="AQ784" s="3"/>
      <c r="AR784" s="4"/>
      <c r="AS784" s="8"/>
      <c r="AT784" s="1"/>
      <c r="AU784" s="1"/>
      <c r="AY784" s="127"/>
      <c r="AZ784" s="127"/>
      <c r="BA784" s="127"/>
      <c r="BB784" s="127"/>
    </row>
    <row r="785" spans="1:76" s="40" customFormat="1" ht="82.5" customHeight="1">
      <c r="A785" s="90" t="s">
        <v>2912</v>
      </c>
      <c r="B785" s="91" t="s">
        <v>23</v>
      </c>
      <c r="C785" s="92" t="s">
        <v>2200</v>
      </c>
      <c r="D785" s="93" t="s">
        <v>2198</v>
      </c>
      <c r="E785" s="94" t="s">
        <v>2199</v>
      </c>
      <c r="F785" s="95" t="s">
        <v>2113</v>
      </c>
      <c r="G785" s="96" t="s">
        <v>24</v>
      </c>
      <c r="H785" s="90">
        <v>0</v>
      </c>
      <c r="I785" s="97">
        <v>470000000</v>
      </c>
      <c r="J785" s="98" t="s">
        <v>25</v>
      </c>
      <c r="K785" s="91" t="s">
        <v>1604</v>
      </c>
      <c r="L785" s="69" t="s">
        <v>26</v>
      </c>
      <c r="M785" s="99" t="s">
        <v>27</v>
      </c>
      <c r="N785" s="91" t="s">
        <v>1606</v>
      </c>
      <c r="O785" s="100" t="s">
        <v>28</v>
      </c>
      <c r="P785" s="69">
        <v>796</v>
      </c>
      <c r="Q785" s="101" t="s">
        <v>29</v>
      </c>
      <c r="R785" s="101" t="s">
        <v>3150</v>
      </c>
      <c r="S785" s="102">
        <v>6250</v>
      </c>
      <c r="T785" s="103">
        <f t="shared" si="119"/>
        <v>0</v>
      </c>
      <c r="U785" s="104">
        <f t="shared" si="120"/>
        <v>0</v>
      </c>
      <c r="V785" s="104"/>
      <c r="W785" s="105" t="s">
        <v>265</v>
      </c>
      <c r="X785" s="67"/>
      <c r="Y785" s="189"/>
      <c r="Z785" s="190"/>
      <c r="AA785" s="21"/>
      <c r="AB785" s="165"/>
      <c r="AC785" s="406"/>
      <c r="AD785" s="406"/>
      <c r="AE785" s="406"/>
      <c r="AF785" s="406"/>
      <c r="AG785" s="32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</row>
    <row r="786" spans="1:76" s="37" customFormat="1" ht="75" customHeight="1">
      <c r="A786" s="90" t="s">
        <v>3446</v>
      </c>
      <c r="B786" s="91" t="s">
        <v>23</v>
      </c>
      <c r="C786" s="92" t="s">
        <v>2200</v>
      </c>
      <c r="D786" s="93" t="s">
        <v>2198</v>
      </c>
      <c r="E786" s="94" t="s">
        <v>2199</v>
      </c>
      <c r="F786" s="95" t="s">
        <v>2113</v>
      </c>
      <c r="G786" s="96" t="s">
        <v>24</v>
      </c>
      <c r="H786" s="90">
        <v>0</v>
      </c>
      <c r="I786" s="97">
        <v>470000000</v>
      </c>
      <c r="J786" s="98" t="s">
        <v>25</v>
      </c>
      <c r="K786" s="91" t="s">
        <v>622</v>
      </c>
      <c r="L786" s="69" t="s">
        <v>26</v>
      </c>
      <c r="M786" s="99" t="s">
        <v>27</v>
      </c>
      <c r="N786" s="91" t="s">
        <v>1606</v>
      </c>
      <c r="O786" s="100" t="s">
        <v>28</v>
      </c>
      <c r="P786" s="69">
        <v>796</v>
      </c>
      <c r="Q786" s="101" t="s">
        <v>29</v>
      </c>
      <c r="R786" s="101" t="s">
        <v>3150</v>
      </c>
      <c r="S786" s="102">
        <v>6250</v>
      </c>
      <c r="T786" s="103">
        <f t="shared" si="119"/>
        <v>0</v>
      </c>
      <c r="U786" s="104">
        <f t="shared" si="120"/>
        <v>0</v>
      </c>
      <c r="V786" s="104"/>
      <c r="W786" s="105" t="s">
        <v>265</v>
      </c>
      <c r="X786" s="67" t="s">
        <v>3205</v>
      </c>
      <c r="Y786" s="87"/>
      <c r="Z786" s="3"/>
      <c r="AA786" s="2"/>
      <c r="AB786" s="7"/>
      <c r="AC786" s="5"/>
      <c r="AD786" s="5"/>
      <c r="AE786" s="5"/>
      <c r="AF786" s="5"/>
      <c r="AG786" s="14"/>
      <c r="AH786" s="2"/>
      <c r="AI786" s="2"/>
      <c r="AJ786" s="3"/>
      <c r="AK786" s="7"/>
      <c r="AL786" s="3"/>
      <c r="AM786" s="2"/>
      <c r="AN786" s="4"/>
      <c r="AO786" s="3"/>
      <c r="AP786" s="4"/>
      <c r="AQ786" s="3"/>
      <c r="AR786" s="4"/>
      <c r="AS786" s="8"/>
      <c r="AT786" s="1"/>
      <c r="AU786" s="1"/>
      <c r="AY786" s="38"/>
      <c r="AZ786" s="38"/>
      <c r="BA786" s="38"/>
      <c r="BB786" s="38"/>
    </row>
    <row r="787" spans="1:76" s="10" customFormat="1" ht="75" customHeight="1">
      <c r="A787" s="90" t="s">
        <v>3883</v>
      </c>
      <c r="B787" s="91" t="s">
        <v>23</v>
      </c>
      <c r="C787" s="92" t="s">
        <v>2200</v>
      </c>
      <c r="D787" s="93" t="s">
        <v>2198</v>
      </c>
      <c r="E787" s="94" t="s">
        <v>2199</v>
      </c>
      <c r="F787" s="95" t="s">
        <v>2113</v>
      </c>
      <c r="G787" s="96" t="s">
        <v>24</v>
      </c>
      <c r="H787" s="90">
        <v>0</v>
      </c>
      <c r="I787" s="97">
        <v>470000000</v>
      </c>
      <c r="J787" s="98" t="s">
        <v>25</v>
      </c>
      <c r="K787" s="91" t="s">
        <v>622</v>
      </c>
      <c r="L787" s="69" t="s">
        <v>26</v>
      </c>
      <c r="M787" s="99" t="s">
        <v>27</v>
      </c>
      <c r="N787" s="91" t="s">
        <v>1606</v>
      </c>
      <c r="O787" s="100" t="s">
        <v>28</v>
      </c>
      <c r="P787" s="69">
        <v>796</v>
      </c>
      <c r="Q787" s="101" t="s">
        <v>29</v>
      </c>
      <c r="R787" s="101">
        <v>15</v>
      </c>
      <c r="S787" s="102">
        <v>5274.25</v>
      </c>
      <c r="T787" s="103">
        <f t="shared" si="119"/>
        <v>79113.75</v>
      </c>
      <c r="U787" s="104">
        <f t="shared" si="120"/>
        <v>88607.400000000009</v>
      </c>
      <c r="V787" s="104"/>
      <c r="W787" s="105" t="s">
        <v>265</v>
      </c>
      <c r="X787" s="67" t="s">
        <v>4263</v>
      </c>
      <c r="Y787" s="347"/>
      <c r="Z787" s="446"/>
      <c r="AA787" s="405"/>
      <c r="AB787" s="431"/>
      <c r="AC787" s="449"/>
      <c r="AD787" s="449"/>
      <c r="AE787" s="449"/>
      <c r="AF787" s="449"/>
      <c r="AG787" s="197"/>
      <c r="AH787" s="429"/>
      <c r="AI787" s="75"/>
      <c r="AJ787" s="76"/>
      <c r="AK787" s="77"/>
      <c r="AL787" s="76"/>
      <c r="AM787" s="429"/>
      <c r="AN787" s="429"/>
      <c r="AO787" s="3"/>
      <c r="AP787" s="4"/>
      <c r="AQ787" s="3"/>
      <c r="AR787" s="4"/>
      <c r="AS787" s="8"/>
      <c r="AT787" s="1"/>
      <c r="AU787" s="1"/>
      <c r="AY787" s="127"/>
      <c r="AZ787" s="127"/>
      <c r="BA787" s="127"/>
      <c r="BB787" s="127"/>
    </row>
    <row r="788" spans="1:76" s="40" customFormat="1" ht="82.5" customHeight="1">
      <c r="A788" s="90" t="s">
        <v>2913</v>
      </c>
      <c r="B788" s="91" t="s">
        <v>23</v>
      </c>
      <c r="C788" s="92" t="s">
        <v>2201</v>
      </c>
      <c r="D788" s="93" t="s">
        <v>2202</v>
      </c>
      <c r="E788" s="94" t="s">
        <v>2203</v>
      </c>
      <c r="F788" s="95" t="s">
        <v>2114</v>
      </c>
      <c r="G788" s="96" t="s">
        <v>24</v>
      </c>
      <c r="H788" s="90">
        <v>0</v>
      </c>
      <c r="I788" s="97">
        <v>470000000</v>
      </c>
      <c r="J788" s="98" t="s">
        <v>25</v>
      </c>
      <c r="K788" s="91" t="s">
        <v>1604</v>
      </c>
      <c r="L788" s="69" t="s">
        <v>26</v>
      </c>
      <c r="M788" s="99" t="s">
        <v>27</v>
      </c>
      <c r="N788" s="91" t="s">
        <v>1606</v>
      </c>
      <c r="O788" s="100" t="s">
        <v>28</v>
      </c>
      <c r="P788" s="69">
        <v>796</v>
      </c>
      <c r="Q788" s="101" t="s">
        <v>29</v>
      </c>
      <c r="R788" s="101" t="s">
        <v>3150</v>
      </c>
      <c r="S788" s="102">
        <v>121400</v>
      </c>
      <c r="T788" s="103">
        <f t="shared" si="119"/>
        <v>0</v>
      </c>
      <c r="U788" s="104">
        <f t="shared" si="120"/>
        <v>0</v>
      </c>
      <c r="V788" s="104"/>
      <c r="W788" s="105" t="s">
        <v>265</v>
      </c>
      <c r="X788" s="67"/>
      <c r="Y788" s="189"/>
      <c r="Z788" s="190"/>
      <c r="AA788" s="21"/>
      <c r="AB788" s="165"/>
      <c r="AC788" s="406"/>
      <c r="AD788" s="406"/>
      <c r="AE788" s="406"/>
      <c r="AF788" s="406"/>
      <c r="AG788" s="32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</row>
    <row r="789" spans="1:76" s="37" customFormat="1" ht="75" customHeight="1">
      <c r="A789" s="90" t="s">
        <v>44</v>
      </c>
      <c r="B789" s="91" t="s">
        <v>23</v>
      </c>
      <c r="C789" s="92" t="s">
        <v>2201</v>
      </c>
      <c r="D789" s="93" t="s">
        <v>2202</v>
      </c>
      <c r="E789" s="94" t="s">
        <v>2203</v>
      </c>
      <c r="F789" s="95" t="s">
        <v>2114</v>
      </c>
      <c r="G789" s="96" t="s">
        <v>24</v>
      </c>
      <c r="H789" s="90">
        <v>0</v>
      </c>
      <c r="I789" s="97">
        <v>470000000</v>
      </c>
      <c r="J789" s="98" t="s">
        <v>25</v>
      </c>
      <c r="K789" s="91" t="s">
        <v>622</v>
      </c>
      <c r="L789" s="69" t="s">
        <v>26</v>
      </c>
      <c r="M789" s="99" t="s">
        <v>27</v>
      </c>
      <c r="N789" s="91" t="s">
        <v>1606</v>
      </c>
      <c r="O789" s="100" t="s">
        <v>28</v>
      </c>
      <c r="P789" s="69">
        <v>796</v>
      </c>
      <c r="Q789" s="101" t="s">
        <v>29</v>
      </c>
      <c r="R789" s="101" t="s">
        <v>3150</v>
      </c>
      <c r="S789" s="102">
        <v>121400</v>
      </c>
      <c r="T789" s="103">
        <f t="shared" si="119"/>
        <v>0</v>
      </c>
      <c r="U789" s="104">
        <f t="shared" si="120"/>
        <v>0</v>
      </c>
      <c r="V789" s="104"/>
      <c r="W789" s="105" t="s">
        <v>265</v>
      </c>
      <c r="X789" s="67" t="s">
        <v>3205</v>
      </c>
      <c r="Y789" s="87"/>
      <c r="Z789" s="3"/>
      <c r="AA789" s="2"/>
      <c r="AB789" s="7"/>
      <c r="AC789" s="5"/>
      <c r="AD789" s="5"/>
      <c r="AE789" s="5"/>
      <c r="AF789" s="5"/>
      <c r="AG789" s="14"/>
      <c r="AH789" s="2"/>
      <c r="AI789" s="2"/>
      <c r="AJ789" s="3"/>
      <c r="AK789" s="7"/>
      <c r="AL789" s="3"/>
      <c r="AM789" s="2"/>
      <c r="AN789" s="4"/>
      <c r="AO789" s="3"/>
      <c r="AP789" s="4"/>
      <c r="AQ789" s="3"/>
      <c r="AR789" s="4"/>
      <c r="AS789" s="8"/>
      <c r="AT789" s="1"/>
      <c r="AU789" s="1"/>
      <c r="AY789" s="38"/>
      <c r="AZ789" s="38"/>
      <c r="BA789" s="38"/>
      <c r="BB789" s="38"/>
    </row>
    <row r="790" spans="1:76" s="1" customFormat="1" ht="75" customHeight="1">
      <c r="A790" s="90" t="s">
        <v>3884</v>
      </c>
      <c r="B790" s="91" t="s">
        <v>23</v>
      </c>
      <c r="C790" s="92" t="s">
        <v>2201</v>
      </c>
      <c r="D790" s="93" t="s">
        <v>2202</v>
      </c>
      <c r="E790" s="94" t="s">
        <v>2203</v>
      </c>
      <c r="F790" s="95" t="s">
        <v>2114</v>
      </c>
      <c r="G790" s="96" t="s">
        <v>24</v>
      </c>
      <c r="H790" s="90">
        <v>0</v>
      </c>
      <c r="I790" s="97">
        <v>470000000</v>
      </c>
      <c r="J790" s="98" t="s">
        <v>25</v>
      </c>
      <c r="K790" s="91" t="s">
        <v>622</v>
      </c>
      <c r="L790" s="69" t="s">
        <v>26</v>
      </c>
      <c r="M790" s="99" t="s">
        <v>27</v>
      </c>
      <c r="N790" s="91" t="s">
        <v>1606</v>
      </c>
      <c r="O790" s="100" t="s">
        <v>28</v>
      </c>
      <c r="P790" s="69">
        <v>796</v>
      </c>
      <c r="Q790" s="101" t="s">
        <v>29</v>
      </c>
      <c r="R790" s="101" t="s">
        <v>3150</v>
      </c>
      <c r="S790" s="102">
        <v>90315.57</v>
      </c>
      <c r="T790" s="103">
        <f t="shared" si="119"/>
        <v>0</v>
      </c>
      <c r="U790" s="104">
        <f t="shared" si="120"/>
        <v>0</v>
      </c>
      <c r="V790" s="104"/>
      <c r="W790" s="105" t="s">
        <v>265</v>
      </c>
      <c r="X790" s="67" t="s">
        <v>4263</v>
      </c>
      <c r="Y790" s="347"/>
      <c r="Z790" s="446"/>
      <c r="AA790" s="429"/>
      <c r="AB790" s="431"/>
      <c r="AC790" s="449"/>
      <c r="AD790" s="449"/>
      <c r="AE790" s="449"/>
      <c r="AF790" s="449"/>
      <c r="AG790" s="179"/>
      <c r="AH790" s="180"/>
      <c r="AI790" s="429"/>
      <c r="AJ790" s="430"/>
      <c r="AK790" s="431"/>
      <c r="AL790" s="430"/>
      <c r="AM790" s="180"/>
      <c r="AN790" s="429"/>
      <c r="AO790" s="3"/>
      <c r="AP790" s="4"/>
      <c r="AQ790" s="3"/>
      <c r="AR790" s="4"/>
      <c r="AS790" s="8"/>
      <c r="AY790" s="19"/>
      <c r="AZ790" s="19"/>
      <c r="BA790" s="19"/>
      <c r="BB790" s="19"/>
    </row>
    <row r="791" spans="1:76" s="25" customFormat="1" ht="75" customHeight="1">
      <c r="A791" s="90" t="s">
        <v>4290</v>
      </c>
      <c r="B791" s="91" t="s">
        <v>23</v>
      </c>
      <c r="C791" s="92" t="s">
        <v>2201</v>
      </c>
      <c r="D791" s="93" t="s">
        <v>2202</v>
      </c>
      <c r="E791" s="94" t="s">
        <v>2203</v>
      </c>
      <c r="F791" s="95" t="s">
        <v>2114</v>
      </c>
      <c r="G791" s="96" t="s">
        <v>24</v>
      </c>
      <c r="H791" s="90">
        <v>0</v>
      </c>
      <c r="I791" s="97">
        <v>470000000</v>
      </c>
      <c r="J791" s="98" t="s">
        <v>25</v>
      </c>
      <c r="K791" s="91" t="s">
        <v>622</v>
      </c>
      <c r="L791" s="69" t="s">
        <v>26</v>
      </c>
      <c r="M791" s="99" t="s">
        <v>27</v>
      </c>
      <c r="N791" s="91" t="s">
        <v>1606</v>
      </c>
      <c r="O791" s="100" t="s">
        <v>28</v>
      </c>
      <c r="P791" s="69">
        <v>796</v>
      </c>
      <c r="Q791" s="101" t="s">
        <v>29</v>
      </c>
      <c r="R791" s="101">
        <v>10</v>
      </c>
      <c r="S791" s="653">
        <v>59200</v>
      </c>
      <c r="T791" s="103">
        <f t="shared" si="119"/>
        <v>592000</v>
      </c>
      <c r="U791" s="104">
        <f t="shared" si="120"/>
        <v>663040.00000000012</v>
      </c>
      <c r="V791" s="104"/>
      <c r="W791" s="105" t="s">
        <v>265</v>
      </c>
      <c r="X791" s="67" t="s">
        <v>3774</v>
      </c>
      <c r="Y791" s="347"/>
      <c r="Z791" s="446"/>
      <c r="AA791" s="429"/>
      <c r="AB791" s="431"/>
      <c r="AC791" s="449"/>
      <c r="AD791" s="449"/>
      <c r="AE791" s="449"/>
      <c r="AF791" s="449"/>
      <c r="AG791" s="179"/>
      <c r="AH791" s="180"/>
      <c r="AI791" s="429"/>
      <c r="AJ791" s="651"/>
      <c r="AK791" s="650"/>
      <c r="AL791" s="651"/>
      <c r="AM791" s="333"/>
      <c r="AN791" s="649"/>
      <c r="AO791" s="638"/>
      <c r="AP791" s="640"/>
      <c r="AQ791" s="638"/>
      <c r="AR791" s="640"/>
      <c r="AS791" s="641"/>
      <c r="AY791" s="56"/>
      <c r="AZ791" s="56"/>
      <c r="BA791" s="56"/>
      <c r="BB791" s="56"/>
    </row>
    <row r="792" spans="1:76" s="349" customFormat="1" ht="130.5" customHeight="1">
      <c r="A792" s="90" t="s">
        <v>2914</v>
      </c>
      <c r="B792" s="91" t="s">
        <v>23</v>
      </c>
      <c r="C792" s="92" t="s">
        <v>2204</v>
      </c>
      <c r="D792" s="93" t="s">
        <v>2205</v>
      </c>
      <c r="E792" s="94" t="s">
        <v>2206</v>
      </c>
      <c r="F792" s="95" t="s">
        <v>2115</v>
      </c>
      <c r="G792" s="96" t="s">
        <v>24</v>
      </c>
      <c r="H792" s="90">
        <v>0</v>
      </c>
      <c r="I792" s="97">
        <v>470000000</v>
      </c>
      <c r="J792" s="98" t="s">
        <v>25</v>
      </c>
      <c r="K792" s="91" t="s">
        <v>292</v>
      </c>
      <c r="L792" s="69" t="s">
        <v>26</v>
      </c>
      <c r="M792" s="99" t="s">
        <v>27</v>
      </c>
      <c r="N792" s="91" t="s">
        <v>1606</v>
      </c>
      <c r="O792" s="100" t="s">
        <v>28</v>
      </c>
      <c r="P792" s="69">
        <v>796</v>
      </c>
      <c r="Q792" s="101" t="s">
        <v>29</v>
      </c>
      <c r="R792" s="101" t="s">
        <v>3150</v>
      </c>
      <c r="S792" s="102">
        <v>48300</v>
      </c>
      <c r="T792" s="103">
        <f t="shared" si="119"/>
        <v>0</v>
      </c>
      <c r="U792" s="104">
        <f t="shared" si="120"/>
        <v>0</v>
      </c>
      <c r="V792" s="104"/>
      <c r="W792" s="105" t="s">
        <v>265</v>
      </c>
      <c r="X792" s="67"/>
      <c r="Y792" s="83"/>
      <c r="Z792" s="196"/>
      <c r="AA792" s="197"/>
      <c r="AB792" s="198"/>
      <c r="AC792" s="199"/>
      <c r="AD792" s="199"/>
      <c r="AE792" s="199"/>
      <c r="AF792" s="199"/>
      <c r="AG792" s="199"/>
      <c r="AH792" s="180"/>
      <c r="AI792" s="180"/>
      <c r="AJ792" s="180"/>
      <c r="AK792" s="198"/>
      <c r="AL792" s="180"/>
      <c r="AM792" s="180"/>
      <c r="AN792" s="180"/>
      <c r="AO792" s="180"/>
      <c r="AP792" s="59"/>
      <c r="AQ792" s="59"/>
      <c r="AR792" s="59"/>
      <c r="AS792" s="59"/>
      <c r="AT792" s="59"/>
      <c r="AU792" s="59"/>
      <c r="BV792" s="350"/>
      <c r="BW792" s="350"/>
      <c r="BX792" s="350"/>
    </row>
    <row r="793" spans="1:76" s="40" customFormat="1" ht="75.75" customHeight="1">
      <c r="A793" s="90" t="s">
        <v>2915</v>
      </c>
      <c r="B793" s="91" t="s">
        <v>23</v>
      </c>
      <c r="C793" s="92" t="s">
        <v>2207</v>
      </c>
      <c r="D793" s="93" t="s">
        <v>2208</v>
      </c>
      <c r="E793" s="94" t="s">
        <v>2209</v>
      </c>
      <c r="F793" s="95" t="s">
        <v>2116</v>
      </c>
      <c r="G793" s="96" t="s">
        <v>24</v>
      </c>
      <c r="H793" s="90">
        <v>0</v>
      </c>
      <c r="I793" s="97">
        <v>470000000</v>
      </c>
      <c r="J793" s="98" t="s">
        <v>25</v>
      </c>
      <c r="K793" s="91" t="s">
        <v>1604</v>
      </c>
      <c r="L793" s="69" t="s">
        <v>26</v>
      </c>
      <c r="M793" s="99" t="s">
        <v>27</v>
      </c>
      <c r="N793" s="91" t="s">
        <v>1606</v>
      </c>
      <c r="O793" s="100" t="s">
        <v>28</v>
      </c>
      <c r="P793" s="69">
        <v>796</v>
      </c>
      <c r="Q793" s="101" t="s">
        <v>29</v>
      </c>
      <c r="R793" s="101" t="s">
        <v>3150</v>
      </c>
      <c r="S793" s="102">
        <v>21500</v>
      </c>
      <c r="T793" s="103">
        <f t="shared" si="119"/>
        <v>0</v>
      </c>
      <c r="U793" s="104">
        <f t="shared" si="120"/>
        <v>0</v>
      </c>
      <c r="V793" s="104"/>
      <c r="W793" s="105" t="s">
        <v>265</v>
      </c>
      <c r="X793" s="67"/>
      <c r="Y793" s="189"/>
      <c r="Z793" s="190"/>
      <c r="AA793" s="21"/>
      <c r="AB793" s="165"/>
      <c r="AC793" s="406"/>
      <c r="AD793" s="406"/>
      <c r="AE793" s="406"/>
      <c r="AF793" s="406"/>
      <c r="AG793" s="32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</row>
    <row r="794" spans="1:76" s="37" customFormat="1" ht="75" customHeight="1">
      <c r="A794" s="90" t="s">
        <v>3447</v>
      </c>
      <c r="B794" s="91" t="s">
        <v>23</v>
      </c>
      <c r="C794" s="92" t="s">
        <v>2207</v>
      </c>
      <c r="D794" s="93" t="s">
        <v>2208</v>
      </c>
      <c r="E794" s="94" t="s">
        <v>2209</v>
      </c>
      <c r="F794" s="95" t="s">
        <v>2116</v>
      </c>
      <c r="G794" s="96" t="s">
        <v>24</v>
      </c>
      <c r="H794" s="90">
        <v>0</v>
      </c>
      <c r="I794" s="97">
        <v>470000000</v>
      </c>
      <c r="J794" s="98" t="s">
        <v>25</v>
      </c>
      <c r="K794" s="91" t="s">
        <v>622</v>
      </c>
      <c r="L794" s="69" t="s">
        <v>26</v>
      </c>
      <c r="M794" s="99" t="s">
        <v>27</v>
      </c>
      <c r="N794" s="91" t="s">
        <v>1606</v>
      </c>
      <c r="O794" s="100" t="s">
        <v>28</v>
      </c>
      <c r="P794" s="69">
        <v>796</v>
      </c>
      <c r="Q794" s="101" t="s">
        <v>29</v>
      </c>
      <c r="R794" s="101" t="s">
        <v>3150</v>
      </c>
      <c r="S794" s="102">
        <v>21500</v>
      </c>
      <c r="T794" s="103">
        <f t="shared" si="119"/>
        <v>0</v>
      </c>
      <c r="U794" s="104">
        <f t="shared" si="120"/>
        <v>0</v>
      </c>
      <c r="V794" s="104"/>
      <c r="W794" s="105" t="s">
        <v>265</v>
      </c>
      <c r="X794" s="67" t="s">
        <v>3205</v>
      </c>
      <c r="Y794" s="87"/>
      <c r="Z794" s="3"/>
      <c r="AA794" s="2"/>
      <c r="AB794" s="7"/>
      <c r="AC794" s="5"/>
      <c r="AD794" s="5"/>
      <c r="AE794" s="5"/>
      <c r="AF794" s="5"/>
      <c r="AG794" s="14"/>
      <c r="AH794" s="2"/>
      <c r="AI794" s="2"/>
      <c r="AJ794" s="3"/>
      <c r="AK794" s="7"/>
      <c r="AL794" s="3"/>
      <c r="AM794" s="2"/>
      <c r="AN794" s="4"/>
      <c r="AO794" s="3"/>
      <c r="AP794" s="4"/>
      <c r="AQ794" s="3"/>
      <c r="AR794" s="4"/>
      <c r="AS794" s="8"/>
      <c r="AT794" s="1"/>
      <c r="AU794" s="1"/>
      <c r="AY794" s="38"/>
      <c r="AZ794" s="38"/>
      <c r="BA794" s="38"/>
      <c r="BB794" s="38"/>
    </row>
    <row r="795" spans="1:76" s="10" customFormat="1" ht="75" customHeight="1">
      <c r="A795" s="90" t="s">
        <v>3885</v>
      </c>
      <c r="B795" s="91" t="s">
        <v>23</v>
      </c>
      <c r="C795" s="92" t="s">
        <v>2207</v>
      </c>
      <c r="D795" s="93" t="s">
        <v>2208</v>
      </c>
      <c r="E795" s="94" t="s">
        <v>2209</v>
      </c>
      <c r="F795" s="95" t="s">
        <v>2116</v>
      </c>
      <c r="G795" s="96" t="s">
        <v>24</v>
      </c>
      <c r="H795" s="90">
        <v>0</v>
      </c>
      <c r="I795" s="97">
        <v>470000000</v>
      </c>
      <c r="J795" s="98" t="s">
        <v>25</v>
      </c>
      <c r="K795" s="91" t="s">
        <v>622</v>
      </c>
      <c r="L795" s="69" t="s">
        <v>26</v>
      </c>
      <c r="M795" s="99" t="s">
        <v>27</v>
      </c>
      <c r="N795" s="91" t="s">
        <v>1606</v>
      </c>
      <c r="O795" s="100" t="s">
        <v>28</v>
      </c>
      <c r="P795" s="69">
        <v>796</v>
      </c>
      <c r="Q795" s="101" t="s">
        <v>29</v>
      </c>
      <c r="R795" s="101">
        <v>5</v>
      </c>
      <c r="S795" s="102">
        <v>17957</v>
      </c>
      <c r="T795" s="103">
        <f t="shared" si="119"/>
        <v>89785</v>
      </c>
      <c r="U795" s="104">
        <f t="shared" si="120"/>
        <v>100559.20000000001</v>
      </c>
      <c r="V795" s="104"/>
      <c r="W795" s="105" t="s">
        <v>265</v>
      </c>
      <c r="X795" s="67" t="s">
        <v>4263</v>
      </c>
      <c r="Y795" s="347"/>
      <c r="Z795" s="446"/>
      <c r="AA795" s="405"/>
      <c r="AB795" s="431"/>
      <c r="AC795" s="449"/>
      <c r="AD795" s="449"/>
      <c r="AE795" s="449"/>
      <c r="AF795" s="449"/>
      <c r="AG795" s="197"/>
      <c r="AH795" s="429"/>
      <c r="AI795" s="75"/>
      <c r="AJ795" s="76"/>
      <c r="AK795" s="77"/>
      <c r="AL795" s="76"/>
      <c r="AM795" s="429"/>
      <c r="AN795" s="429"/>
      <c r="AO795" s="3"/>
      <c r="AP795" s="4"/>
      <c r="AQ795" s="3"/>
      <c r="AR795" s="4"/>
      <c r="AS795" s="8"/>
      <c r="AT795" s="1"/>
      <c r="AU795" s="1"/>
      <c r="AY795" s="127"/>
      <c r="AZ795" s="127"/>
      <c r="BA795" s="127"/>
      <c r="BB795" s="127"/>
    </row>
    <row r="796" spans="1:76" s="40" customFormat="1" ht="73.5" customHeight="1">
      <c r="A796" s="90" t="s">
        <v>2916</v>
      </c>
      <c r="B796" s="91" t="s">
        <v>23</v>
      </c>
      <c r="C796" s="92" t="s">
        <v>2227</v>
      </c>
      <c r="D796" s="93" t="s">
        <v>2228</v>
      </c>
      <c r="E796" s="94" t="s">
        <v>2229</v>
      </c>
      <c r="F796" s="95" t="s">
        <v>2117</v>
      </c>
      <c r="G796" s="96" t="s">
        <v>24</v>
      </c>
      <c r="H796" s="90">
        <v>0</v>
      </c>
      <c r="I796" s="97">
        <v>470000000</v>
      </c>
      <c r="J796" s="98" t="s">
        <v>25</v>
      </c>
      <c r="K796" s="91" t="s">
        <v>1604</v>
      </c>
      <c r="L796" s="69" t="s">
        <v>26</v>
      </c>
      <c r="M796" s="99" t="s">
        <v>27</v>
      </c>
      <c r="N796" s="91" t="s">
        <v>1606</v>
      </c>
      <c r="O796" s="100" t="s">
        <v>28</v>
      </c>
      <c r="P796" s="69">
        <v>796</v>
      </c>
      <c r="Q796" s="101" t="s">
        <v>29</v>
      </c>
      <c r="R796" s="101" t="s">
        <v>3150</v>
      </c>
      <c r="S796" s="102">
        <v>9100</v>
      </c>
      <c r="T796" s="103">
        <f t="shared" si="119"/>
        <v>0</v>
      </c>
      <c r="U796" s="104">
        <f t="shared" si="120"/>
        <v>0</v>
      </c>
      <c r="V796" s="104"/>
      <c r="W796" s="105" t="s">
        <v>265</v>
      </c>
      <c r="X796" s="67"/>
      <c r="Y796" s="189"/>
      <c r="Z796" s="190"/>
      <c r="AA796" s="21"/>
      <c r="AB796" s="165"/>
      <c r="AC796" s="406"/>
      <c r="AD796" s="406"/>
      <c r="AE796" s="406"/>
      <c r="AF796" s="406"/>
      <c r="AG796" s="32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</row>
    <row r="797" spans="1:76" s="37" customFormat="1" ht="75" customHeight="1">
      <c r="A797" s="90" t="s">
        <v>45</v>
      </c>
      <c r="B797" s="91" t="s">
        <v>23</v>
      </c>
      <c r="C797" s="92" t="s">
        <v>2227</v>
      </c>
      <c r="D797" s="93" t="s">
        <v>2228</v>
      </c>
      <c r="E797" s="94" t="s">
        <v>2229</v>
      </c>
      <c r="F797" s="95" t="s">
        <v>2117</v>
      </c>
      <c r="G797" s="96" t="s">
        <v>24</v>
      </c>
      <c r="H797" s="90">
        <v>0</v>
      </c>
      <c r="I797" s="97">
        <v>470000000</v>
      </c>
      <c r="J797" s="98" t="s">
        <v>25</v>
      </c>
      <c r="K797" s="91" t="s">
        <v>622</v>
      </c>
      <c r="L797" s="69" t="s">
        <v>26</v>
      </c>
      <c r="M797" s="99" t="s">
        <v>27</v>
      </c>
      <c r="N797" s="91" t="s">
        <v>1606</v>
      </c>
      <c r="O797" s="100" t="s">
        <v>28</v>
      </c>
      <c r="P797" s="69">
        <v>796</v>
      </c>
      <c r="Q797" s="101" t="s">
        <v>29</v>
      </c>
      <c r="R797" s="101" t="s">
        <v>3150</v>
      </c>
      <c r="S797" s="102">
        <v>9100</v>
      </c>
      <c r="T797" s="103">
        <f t="shared" si="119"/>
        <v>0</v>
      </c>
      <c r="U797" s="104">
        <f t="shared" si="120"/>
        <v>0</v>
      </c>
      <c r="V797" s="104"/>
      <c r="W797" s="105" t="s">
        <v>265</v>
      </c>
      <c r="X797" s="67" t="s">
        <v>3205</v>
      </c>
      <c r="Y797" s="87"/>
      <c r="Z797" s="3"/>
      <c r="AA797" s="2"/>
      <c r="AB797" s="7"/>
      <c r="AC797" s="5"/>
      <c r="AD797" s="5"/>
      <c r="AE797" s="5"/>
      <c r="AF797" s="5"/>
      <c r="AG797" s="14"/>
      <c r="AH797" s="2"/>
      <c r="AI797" s="2"/>
      <c r="AJ797" s="3"/>
      <c r="AK797" s="7"/>
      <c r="AL797" s="3"/>
      <c r="AM797" s="2"/>
      <c r="AN797" s="4"/>
      <c r="AO797" s="3"/>
      <c r="AP797" s="4"/>
      <c r="AQ797" s="3"/>
      <c r="AR797" s="4"/>
      <c r="AS797" s="8"/>
      <c r="AT797" s="1"/>
      <c r="AU797" s="1"/>
      <c r="AY797" s="38"/>
      <c r="AZ797" s="38"/>
      <c r="BA797" s="38"/>
      <c r="BB797" s="38"/>
    </row>
    <row r="798" spans="1:76" s="10" customFormat="1" ht="75" customHeight="1">
      <c r="A798" s="90" t="s">
        <v>3886</v>
      </c>
      <c r="B798" s="91" t="s">
        <v>23</v>
      </c>
      <c r="C798" s="92" t="s">
        <v>2227</v>
      </c>
      <c r="D798" s="93" t="s">
        <v>2228</v>
      </c>
      <c r="E798" s="94" t="s">
        <v>2229</v>
      </c>
      <c r="F798" s="95" t="s">
        <v>2117</v>
      </c>
      <c r="G798" s="96" t="s">
        <v>24</v>
      </c>
      <c r="H798" s="90">
        <v>0</v>
      </c>
      <c r="I798" s="97">
        <v>470000000</v>
      </c>
      <c r="J798" s="98" t="s">
        <v>25</v>
      </c>
      <c r="K798" s="91" t="s">
        <v>622</v>
      </c>
      <c r="L798" s="69" t="s">
        <v>26</v>
      </c>
      <c r="M798" s="99" t="s">
        <v>27</v>
      </c>
      <c r="N798" s="91" t="s">
        <v>1606</v>
      </c>
      <c r="O798" s="100" t="s">
        <v>28</v>
      </c>
      <c r="P798" s="69">
        <v>796</v>
      </c>
      <c r="Q798" s="101" t="s">
        <v>29</v>
      </c>
      <c r="R798" s="101">
        <v>40</v>
      </c>
      <c r="S798" s="102">
        <v>7729.64</v>
      </c>
      <c r="T798" s="103">
        <f t="shared" si="119"/>
        <v>309185.60000000003</v>
      </c>
      <c r="U798" s="104">
        <f t="shared" si="120"/>
        <v>346287.87200000009</v>
      </c>
      <c r="V798" s="104"/>
      <c r="W798" s="105" t="s">
        <v>265</v>
      </c>
      <c r="X798" s="67" t="s">
        <v>4263</v>
      </c>
      <c r="Y798" s="347"/>
      <c r="Z798" s="446"/>
      <c r="AA798" s="429"/>
      <c r="AB798" s="431"/>
      <c r="AC798" s="449"/>
      <c r="AD798" s="449"/>
      <c r="AE798" s="449"/>
      <c r="AF798" s="449"/>
      <c r="AG798" s="197"/>
      <c r="AH798" s="429"/>
      <c r="AI798" s="429"/>
      <c r="AJ798" s="430"/>
      <c r="AK798" s="180"/>
      <c r="AL798" s="180"/>
      <c r="AM798" s="180"/>
      <c r="AN798" s="429"/>
      <c r="AO798" s="3"/>
      <c r="AP798" s="4"/>
      <c r="AQ798" s="3"/>
      <c r="AR798" s="4"/>
      <c r="AS798" s="8"/>
      <c r="AT798" s="1"/>
      <c r="AU798" s="1"/>
      <c r="AY798" s="127"/>
      <c r="AZ798" s="127"/>
      <c r="BA798" s="127"/>
      <c r="BB798" s="127"/>
    </row>
    <row r="799" spans="1:76" s="40" customFormat="1" ht="67.5" customHeight="1">
      <c r="A799" s="90" t="s">
        <v>2917</v>
      </c>
      <c r="B799" s="91" t="s">
        <v>23</v>
      </c>
      <c r="C799" s="92" t="s">
        <v>1801</v>
      </c>
      <c r="D799" s="93" t="s">
        <v>1799</v>
      </c>
      <c r="E799" s="94" t="s">
        <v>1800</v>
      </c>
      <c r="F799" s="95" t="s">
        <v>2118</v>
      </c>
      <c r="G799" s="96" t="s">
        <v>24</v>
      </c>
      <c r="H799" s="90">
        <v>0</v>
      </c>
      <c r="I799" s="97">
        <v>470000000</v>
      </c>
      <c r="J799" s="98" t="s">
        <v>25</v>
      </c>
      <c r="K799" s="91" t="s">
        <v>1604</v>
      </c>
      <c r="L799" s="69" t="s">
        <v>26</v>
      </c>
      <c r="M799" s="99" t="s">
        <v>27</v>
      </c>
      <c r="N799" s="91" t="s">
        <v>1606</v>
      </c>
      <c r="O799" s="100" t="s">
        <v>28</v>
      </c>
      <c r="P799" s="69">
        <v>796</v>
      </c>
      <c r="Q799" s="101" t="s">
        <v>29</v>
      </c>
      <c r="R799" s="101" t="s">
        <v>3150</v>
      </c>
      <c r="S799" s="102">
        <v>16250</v>
      </c>
      <c r="T799" s="103">
        <f t="shared" si="119"/>
        <v>0</v>
      </c>
      <c r="U799" s="104">
        <f t="shared" si="120"/>
        <v>0</v>
      </c>
      <c r="V799" s="104"/>
      <c r="W799" s="105" t="s">
        <v>265</v>
      </c>
      <c r="X799" s="67"/>
      <c r="Y799" s="189"/>
      <c r="Z799" s="190"/>
      <c r="AA799" s="21"/>
      <c r="AB799" s="165"/>
      <c r="AC799" s="406"/>
      <c r="AD799" s="406"/>
      <c r="AE799" s="406"/>
      <c r="AF799" s="406"/>
      <c r="AG799" s="32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</row>
    <row r="800" spans="1:76" s="37" customFormat="1" ht="75" customHeight="1">
      <c r="A800" s="90" t="s">
        <v>46</v>
      </c>
      <c r="B800" s="91" t="s">
        <v>23</v>
      </c>
      <c r="C800" s="92" t="s">
        <v>1801</v>
      </c>
      <c r="D800" s="93" t="s">
        <v>1799</v>
      </c>
      <c r="E800" s="94" t="s">
        <v>1800</v>
      </c>
      <c r="F800" s="95" t="s">
        <v>2118</v>
      </c>
      <c r="G800" s="96" t="s">
        <v>24</v>
      </c>
      <c r="H800" s="90">
        <v>0</v>
      </c>
      <c r="I800" s="97">
        <v>470000000</v>
      </c>
      <c r="J800" s="98" t="s">
        <v>25</v>
      </c>
      <c r="K800" s="91" t="s">
        <v>622</v>
      </c>
      <c r="L800" s="69" t="s">
        <v>26</v>
      </c>
      <c r="M800" s="99" t="s">
        <v>27</v>
      </c>
      <c r="N800" s="91" t="s">
        <v>1606</v>
      </c>
      <c r="O800" s="100" t="s">
        <v>28</v>
      </c>
      <c r="P800" s="69">
        <v>796</v>
      </c>
      <c r="Q800" s="101" t="s">
        <v>29</v>
      </c>
      <c r="R800" s="101" t="s">
        <v>3150</v>
      </c>
      <c r="S800" s="102">
        <v>16250</v>
      </c>
      <c r="T800" s="103">
        <f t="shared" si="119"/>
        <v>0</v>
      </c>
      <c r="U800" s="104">
        <f t="shared" si="120"/>
        <v>0</v>
      </c>
      <c r="V800" s="104"/>
      <c r="W800" s="105" t="s">
        <v>265</v>
      </c>
      <c r="X800" s="67" t="s">
        <v>3205</v>
      </c>
      <c r="Y800" s="87"/>
      <c r="Z800" s="3"/>
      <c r="AA800" s="2"/>
      <c r="AB800" s="7"/>
      <c r="AC800" s="5"/>
      <c r="AD800" s="5"/>
      <c r="AE800" s="5"/>
      <c r="AF800" s="5"/>
      <c r="AG800" s="14"/>
      <c r="AH800" s="2"/>
      <c r="AI800" s="2"/>
      <c r="AJ800" s="3"/>
      <c r="AK800" s="7"/>
      <c r="AL800" s="3"/>
      <c r="AM800" s="2"/>
      <c r="AN800" s="4"/>
      <c r="AO800" s="3"/>
      <c r="AP800" s="4"/>
      <c r="AQ800" s="3"/>
      <c r="AR800" s="4"/>
      <c r="AS800" s="8"/>
      <c r="AT800" s="1"/>
      <c r="AU800" s="1"/>
      <c r="AY800" s="38"/>
      <c r="AZ800" s="38"/>
      <c r="BA800" s="38"/>
      <c r="BB800" s="38"/>
    </row>
    <row r="801" spans="1:54" s="10" customFormat="1" ht="75" customHeight="1">
      <c r="A801" s="90" t="s">
        <v>3887</v>
      </c>
      <c r="B801" s="91" t="s">
        <v>23</v>
      </c>
      <c r="C801" s="92" t="s">
        <v>1801</v>
      </c>
      <c r="D801" s="93" t="s">
        <v>1799</v>
      </c>
      <c r="E801" s="94" t="s">
        <v>1800</v>
      </c>
      <c r="F801" s="95" t="s">
        <v>2118</v>
      </c>
      <c r="G801" s="96" t="s">
        <v>24</v>
      </c>
      <c r="H801" s="90">
        <v>0</v>
      </c>
      <c r="I801" s="97">
        <v>470000000</v>
      </c>
      <c r="J801" s="98" t="s">
        <v>25</v>
      </c>
      <c r="K801" s="91" t="s">
        <v>622</v>
      </c>
      <c r="L801" s="69" t="s">
        <v>26</v>
      </c>
      <c r="M801" s="99" t="s">
        <v>27</v>
      </c>
      <c r="N801" s="91" t="s">
        <v>1606</v>
      </c>
      <c r="O801" s="100" t="s">
        <v>28</v>
      </c>
      <c r="P801" s="69">
        <v>796</v>
      </c>
      <c r="Q801" s="101" t="s">
        <v>29</v>
      </c>
      <c r="R801" s="101">
        <v>35</v>
      </c>
      <c r="S801" s="102">
        <v>13875</v>
      </c>
      <c r="T801" s="103">
        <f t="shared" si="119"/>
        <v>485625</v>
      </c>
      <c r="U801" s="104">
        <f t="shared" si="120"/>
        <v>543900</v>
      </c>
      <c r="V801" s="104"/>
      <c r="W801" s="105" t="s">
        <v>265</v>
      </c>
      <c r="X801" s="67" t="s">
        <v>4263</v>
      </c>
      <c r="Y801" s="347"/>
      <c r="Z801" s="446"/>
      <c r="AA801" s="429"/>
      <c r="AB801" s="431"/>
      <c r="AC801" s="449"/>
      <c r="AD801" s="449"/>
      <c r="AE801" s="449"/>
      <c r="AF801" s="449"/>
      <c r="AG801" s="179"/>
      <c r="AH801" s="180"/>
      <c r="AI801" s="429"/>
      <c r="AJ801" s="430"/>
      <c r="AK801" s="180"/>
      <c r="AL801" s="180"/>
      <c r="AM801" s="180"/>
      <c r="AN801" s="429"/>
      <c r="AO801" s="3"/>
      <c r="AP801" s="4"/>
      <c r="AQ801" s="3"/>
      <c r="AR801" s="4"/>
      <c r="AS801" s="8"/>
      <c r="AT801" s="1"/>
      <c r="AU801" s="1"/>
      <c r="AY801" s="127"/>
      <c r="AZ801" s="127"/>
      <c r="BA801" s="127"/>
      <c r="BB801" s="127"/>
    </row>
    <row r="802" spans="1:54" s="40" customFormat="1" ht="126" customHeight="1">
      <c r="A802" s="90" t="s">
        <v>2918</v>
      </c>
      <c r="B802" s="91" t="s">
        <v>23</v>
      </c>
      <c r="C802" s="92" t="s">
        <v>2230</v>
      </c>
      <c r="D802" s="93" t="s">
        <v>1964</v>
      </c>
      <c r="E802" s="94" t="s">
        <v>2231</v>
      </c>
      <c r="F802" s="95" t="s">
        <v>2119</v>
      </c>
      <c r="G802" s="96" t="s">
        <v>24</v>
      </c>
      <c r="H802" s="90">
        <v>0</v>
      </c>
      <c r="I802" s="97">
        <v>470000000</v>
      </c>
      <c r="J802" s="98" t="s">
        <v>25</v>
      </c>
      <c r="K802" s="91" t="s">
        <v>1604</v>
      </c>
      <c r="L802" s="69" t="s">
        <v>26</v>
      </c>
      <c r="M802" s="99" t="s">
        <v>27</v>
      </c>
      <c r="N802" s="91" t="s">
        <v>1606</v>
      </c>
      <c r="O802" s="100" t="s">
        <v>28</v>
      </c>
      <c r="P802" s="69">
        <v>839</v>
      </c>
      <c r="Q802" s="101" t="s">
        <v>665</v>
      </c>
      <c r="R802" s="101" t="s">
        <v>3150</v>
      </c>
      <c r="S802" s="102">
        <v>205400</v>
      </c>
      <c r="T802" s="103">
        <f t="shared" si="119"/>
        <v>0</v>
      </c>
      <c r="U802" s="104">
        <f t="shared" si="120"/>
        <v>0</v>
      </c>
      <c r="V802" s="104"/>
      <c r="W802" s="105" t="s">
        <v>265</v>
      </c>
      <c r="X802" s="67"/>
      <c r="Y802" s="189"/>
      <c r="Z802" s="190"/>
      <c r="AA802" s="21"/>
      <c r="AB802" s="165"/>
      <c r="AC802" s="406"/>
      <c r="AD802" s="406"/>
      <c r="AE802" s="406"/>
      <c r="AF802" s="406"/>
      <c r="AG802" s="32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</row>
    <row r="803" spans="1:54" s="37" customFormat="1" ht="75" customHeight="1">
      <c r="A803" s="90" t="s">
        <v>47</v>
      </c>
      <c r="B803" s="91" t="s">
        <v>23</v>
      </c>
      <c r="C803" s="92" t="s">
        <v>2230</v>
      </c>
      <c r="D803" s="93" t="s">
        <v>1964</v>
      </c>
      <c r="E803" s="94" t="s">
        <v>2231</v>
      </c>
      <c r="F803" s="95" t="s">
        <v>2119</v>
      </c>
      <c r="G803" s="96" t="s">
        <v>24</v>
      </c>
      <c r="H803" s="90">
        <v>0</v>
      </c>
      <c r="I803" s="97">
        <v>470000000</v>
      </c>
      <c r="J803" s="98" t="s">
        <v>25</v>
      </c>
      <c r="K803" s="91" t="s">
        <v>622</v>
      </c>
      <c r="L803" s="69" t="s">
        <v>26</v>
      </c>
      <c r="M803" s="99" t="s">
        <v>27</v>
      </c>
      <c r="N803" s="91" t="s">
        <v>1606</v>
      </c>
      <c r="O803" s="100" t="s">
        <v>28</v>
      </c>
      <c r="P803" s="69">
        <v>839</v>
      </c>
      <c r="Q803" s="101" t="s">
        <v>665</v>
      </c>
      <c r="R803" s="101" t="s">
        <v>3150</v>
      </c>
      <c r="S803" s="102">
        <v>205400</v>
      </c>
      <c r="T803" s="103">
        <f t="shared" ref="T803:T804" si="124">S803*R803</f>
        <v>0</v>
      </c>
      <c r="U803" s="104">
        <f t="shared" ref="U803:U804" si="125">T803*1.12</f>
        <v>0</v>
      </c>
      <c r="V803" s="104"/>
      <c r="W803" s="105" t="s">
        <v>265</v>
      </c>
      <c r="X803" s="67" t="s">
        <v>3205</v>
      </c>
      <c r="Y803" s="87"/>
      <c r="Z803" s="3"/>
      <c r="AA803" s="2"/>
      <c r="AB803" s="7"/>
      <c r="AC803" s="5"/>
      <c r="AD803" s="5"/>
      <c r="AE803" s="5"/>
      <c r="AF803" s="5"/>
      <c r="AG803" s="14"/>
      <c r="AH803" s="2"/>
      <c r="AI803" s="2"/>
      <c r="AJ803" s="3"/>
      <c r="AK803" s="7"/>
      <c r="AL803" s="3"/>
      <c r="AM803" s="2"/>
      <c r="AN803" s="4"/>
      <c r="AO803" s="3"/>
      <c r="AP803" s="4"/>
      <c r="AQ803" s="3"/>
      <c r="AR803" s="4"/>
      <c r="AS803" s="8"/>
      <c r="AT803" s="1"/>
      <c r="AU803" s="1"/>
      <c r="AY803" s="38"/>
      <c r="AZ803" s="38"/>
      <c r="BA803" s="38"/>
      <c r="BB803" s="38"/>
    </row>
    <row r="804" spans="1:54" s="9" customFormat="1" ht="75" customHeight="1">
      <c r="A804" s="90" t="s">
        <v>3888</v>
      </c>
      <c r="B804" s="91" t="s">
        <v>23</v>
      </c>
      <c r="C804" s="92" t="s">
        <v>2230</v>
      </c>
      <c r="D804" s="93" t="s">
        <v>1964</v>
      </c>
      <c r="E804" s="94" t="s">
        <v>2231</v>
      </c>
      <c r="F804" s="95" t="s">
        <v>2119</v>
      </c>
      <c r="G804" s="96" t="s">
        <v>24</v>
      </c>
      <c r="H804" s="90">
        <v>0</v>
      </c>
      <c r="I804" s="97">
        <v>470000000</v>
      </c>
      <c r="J804" s="98" t="s">
        <v>25</v>
      </c>
      <c r="K804" s="91" t="s">
        <v>622</v>
      </c>
      <c r="L804" s="69" t="s">
        <v>26</v>
      </c>
      <c r="M804" s="99" t="s">
        <v>27</v>
      </c>
      <c r="N804" s="91" t="s">
        <v>1606</v>
      </c>
      <c r="O804" s="100" t="s">
        <v>28</v>
      </c>
      <c r="P804" s="69">
        <v>839</v>
      </c>
      <c r="Q804" s="101" t="s">
        <v>665</v>
      </c>
      <c r="R804" s="101">
        <v>10</v>
      </c>
      <c r="S804" s="102">
        <v>158956.35999999999</v>
      </c>
      <c r="T804" s="103">
        <f t="shared" si="124"/>
        <v>1589563.5999999999</v>
      </c>
      <c r="U804" s="104">
        <f t="shared" si="125"/>
        <v>1780311.2320000001</v>
      </c>
      <c r="V804" s="104"/>
      <c r="W804" s="105" t="s">
        <v>265</v>
      </c>
      <c r="X804" s="67" t="s">
        <v>4263</v>
      </c>
      <c r="Y804" s="347"/>
      <c r="Z804" s="446"/>
      <c r="AA804" s="429"/>
      <c r="AB804" s="431"/>
      <c r="AC804" s="449"/>
      <c r="AD804" s="449"/>
      <c r="AE804" s="449"/>
      <c r="AF804" s="449"/>
      <c r="AG804" s="197"/>
      <c r="AH804" s="429"/>
      <c r="AI804" s="429"/>
      <c r="AJ804" s="430"/>
      <c r="AK804" s="429"/>
      <c r="AL804" s="429"/>
      <c r="AM804" s="429"/>
      <c r="AN804" s="429"/>
      <c r="AO804" s="3"/>
      <c r="AP804" s="4"/>
      <c r="AQ804" s="3"/>
      <c r="AR804" s="4"/>
      <c r="AS804" s="8"/>
      <c r="AT804" s="1"/>
      <c r="AU804" s="1"/>
      <c r="AY804" s="123"/>
      <c r="AZ804" s="123"/>
      <c r="BA804" s="123"/>
      <c r="BB804" s="123"/>
    </row>
    <row r="805" spans="1:54" s="40" customFormat="1" ht="82.5" customHeight="1">
      <c r="A805" s="90" t="s">
        <v>2919</v>
      </c>
      <c r="B805" s="91" t="s">
        <v>23</v>
      </c>
      <c r="C805" s="92" t="s">
        <v>2230</v>
      </c>
      <c r="D805" s="93" t="s">
        <v>1964</v>
      </c>
      <c r="E805" s="94" t="s">
        <v>2231</v>
      </c>
      <c r="F805" s="95" t="s">
        <v>2120</v>
      </c>
      <c r="G805" s="96" t="s">
        <v>24</v>
      </c>
      <c r="H805" s="90">
        <v>0</v>
      </c>
      <c r="I805" s="97">
        <v>470000000</v>
      </c>
      <c r="J805" s="98" t="s">
        <v>25</v>
      </c>
      <c r="K805" s="91" t="s">
        <v>1604</v>
      </c>
      <c r="L805" s="69" t="s">
        <v>26</v>
      </c>
      <c r="M805" s="99" t="s">
        <v>27</v>
      </c>
      <c r="N805" s="91" t="s">
        <v>1606</v>
      </c>
      <c r="O805" s="100" t="s">
        <v>28</v>
      </c>
      <c r="P805" s="69">
        <v>839</v>
      </c>
      <c r="Q805" s="101" t="s">
        <v>665</v>
      </c>
      <c r="R805" s="101" t="s">
        <v>3150</v>
      </c>
      <c r="S805" s="102">
        <v>103225</v>
      </c>
      <c r="T805" s="103">
        <f t="shared" ref="T805:T841" si="126">S805*R805</f>
        <v>0</v>
      </c>
      <c r="U805" s="104">
        <f t="shared" ref="U805:U841" si="127">T805*1.12</f>
        <v>0</v>
      </c>
      <c r="V805" s="104"/>
      <c r="W805" s="105" t="s">
        <v>265</v>
      </c>
      <c r="X805" s="67"/>
      <c r="Y805" s="189"/>
      <c r="Z805" s="190"/>
      <c r="AA805" s="21"/>
      <c r="AB805" s="165"/>
      <c r="AC805" s="406"/>
      <c r="AD805" s="406"/>
      <c r="AE805" s="406"/>
      <c r="AF805" s="406"/>
      <c r="AG805" s="32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</row>
    <row r="806" spans="1:54" s="37" customFormat="1" ht="75" customHeight="1">
      <c r="A806" s="90" t="s">
        <v>3448</v>
      </c>
      <c r="B806" s="91" t="s">
        <v>23</v>
      </c>
      <c r="C806" s="92" t="s">
        <v>2230</v>
      </c>
      <c r="D806" s="93" t="s">
        <v>1964</v>
      </c>
      <c r="E806" s="94" t="s">
        <v>2231</v>
      </c>
      <c r="F806" s="95" t="s">
        <v>2120</v>
      </c>
      <c r="G806" s="96" t="s">
        <v>24</v>
      </c>
      <c r="H806" s="90">
        <v>0</v>
      </c>
      <c r="I806" s="97">
        <v>470000000</v>
      </c>
      <c r="J806" s="98" t="s">
        <v>25</v>
      </c>
      <c r="K806" s="91" t="s">
        <v>622</v>
      </c>
      <c r="L806" s="69" t="s">
        <v>26</v>
      </c>
      <c r="M806" s="99" t="s">
        <v>27</v>
      </c>
      <c r="N806" s="91" t="s">
        <v>1606</v>
      </c>
      <c r="O806" s="100" t="s">
        <v>28</v>
      </c>
      <c r="P806" s="69">
        <v>839</v>
      </c>
      <c r="Q806" s="101" t="s">
        <v>665</v>
      </c>
      <c r="R806" s="101" t="s">
        <v>3150</v>
      </c>
      <c r="S806" s="102">
        <v>103225</v>
      </c>
      <c r="T806" s="103">
        <f t="shared" si="126"/>
        <v>0</v>
      </c>
      <c r="U806" s="104">
        <f t="shared" si="127"/>
        <v>0</v>
      </c>
      <c r="V806" s="104"/>
      <c r="W806" s="105" t="s">
        <v>265</v>
      </c>
      <c r="X806" s="67" t="s">
        <v>3205</v>
      </c>
      <c r="Y806" s="87"/>
      <c r="Z806" s="3"/>
      <c r="AA806" s="2"/>
      <c r="AB806" s="7"/>
      <c r="AC806" s="5"/>
      <c r="AD806" s="5"/>
      <c r="AE806" s="5"/>
      <c r="AF806" s="5"/>
      <c r="AG806" s="14"/>
      <c r="AH806" s="2"/>
      <c r="AI806" s="2"/>
      <c r="AJ806" s="3"/>
      <c r="AK806" s="7"/>
      <c r="AL806" s="3"/>
      <c r="AM806" s="2"/>
      <c r="AN806" s="4"/>
      <c r="AO806" s="3"/>
      <c r="AP806" s="4"/>
      <c r="AQ806" s="3"/>
      <c r="AR806" s="4"/>
      <c r="AS806" s="8"/>
      <c r="AT806" s="1"/>
      <c r="AU806" s="1"/>
      <c r="AY806" s="38"/>
      <c r="AZ806" s="38"/>
      <c r="BA806" s="38"/>
      <c r="BB806" s="38"/>
    </row>
    <row r="807" spans="1:54" s="1" customFormat="1" ht="75" customHeight="1">
      <c r="A807" s="90" t="s">
        <v>3889</v>
      </c>
      <c r="B807" s="91" t="s">
        <v>23</v>
      </c>
      <c r="C807" s="92" t="s">
        <v>2230</v>
      </c>
      <c r="D807" s="93" t="s">
        <v>1964</v>
      </c>
      <c r="E807" s="94" t="s">
        <v>2231</v>
      </c>
      <c r="F807" s="95" t="s">
        <v>2120</v>
      </c>
      <c r="G807" s="96" t="s">
        <v>24</v>
      </c>
      <c r="H807" s="90">
        <v>0</v>
      </c>
      <c r="I807" s="97">
        <v>470000000</v>
      </c>
      <c r="J807" s="98" t="s">
        <v>25</v>
      </c>
      <c r="K807" s="91" t="s">
        <v>622</v>
      </c>
      <c r="L807" s="69" t="s">
        <v>26</v>
      </c>
      <c r="M807" s="99" t="s">
        <v>27</v>
      </c>
      <c r="N807" s="91" t="s">
        <v>1606</v>
      </c>
      <c r="O807" s="100" t="s">
        <v>28</v>
      </c>
      <c r="P807" s="69">
        <v>839</v>
      </c>
      <c r="Q807" s="101" t="s">
        <v>665</v>
      </c>
      <c r="R807" s="101" t="s">
        <v>3150</v>
      </c>
      <c r="S807" s="102">
        <v>79094.539999999994</v>
      </c>
      <c r="T807" s="103">
        <f t="shared" si="126"/>
        <v>0</v>
      </c>
      <c r="U807" s="104">
        <f t="shared" si="127"/>
        <v>0</v>
      </c>
      <c r="V807" s="104"/>
      <c r="W807" s="105" t="s">
        <v>265</v>
      </c>
      <c r="X807" s="67" t="s">
        <v>4263</v>
      </c>
      <c r="Y807" s="347"/>
      <c r="Z807" s="446"/>
      <c r="AA807" s="429"/>
      <c r="AB807" s="431"/>
      <c r="AC807" s="449"/>
      <c r="AD807" s="449"/>
      <c r="AE807" s="449"/>
      <c r="AF807" s="449"/>
      <c r="AG807" s="197"/>
      <c r="AH807" s="429"/>
      <c r="AI807" s="429"/>
      <c r="AJ807" s="430"/>
      <c r="AK807" s="429"/>
      <c r="AL807" s="429"/>
      <c r="AM807" s="429"/>
      <c r="AN807" s="429"/>
      <c r="AO807" s="3"/>
      <c r="AP807" s="4"/>
      <c r="AQ807" s="3"/>
      <c r="AR807" s="4"/>
      <c r="AS807" s="8"/>
      <c r="AY807" s="19"/>
      <c r="AZ807" s="19"/>
      <c r="BA807" s="19"/>
      <c r="BB807" s="19"/>
    </row>
    <row r="808" spans="1:54" s="25" customFormat="1" ht="75" customHeight="1">
      <c r="A808" s="90" t="s">
        <v>4291</v>
      </c>
      <c r="B808" s="91" t="s">
        <v>23</v>
      </c>
      <c r="C808" s="92" t="s">
        <v>2230</v>
      </c>
      <c r="D808" s="93" t="s">
        <v>1964</v>
      </c>
      <c r="E808" s="94" t="s">
        <v>2231</v>
      </c>
      <c r="F808" s="95" t="s">
        <v>2120</v>
      </c>
      <c r="G808" s="96" t="s">
        <v>24</v>
      </c>
      <c r="H808" s="90">
        <v>0</v>
      </c>
      <c r="I808" s="97">
        <v>470000000</v>
      </c>
      <c r="J808" s="98" t="s">
        <v>25</v>
      </c>
      <c r="K808" s="91" t="s">
        <v>622</v>
      </c>
      <c r="L808" s="69" t="s">
        <v>26</v>
      </c>
      <c r="M808" s="99" t="s">
        <v>27</v>
      </c>
      <c r="N808" s="91" t="s">
        <v>1606</v>
      </c>
      <c r="O808" s="100" t="s">
        <v>28</v>
      </c>
      <c r="P808" s="69">
        <v>839</v>
      </c>
      <c r="Q808" s="101" t="s">
        <v>665</v>
      </c>
      <c r="R808" s="101">
        <v>10</v>
      </c>
      <c r="S808" s="654">
        <v>52735</v>
      </c>
      <c r="T808" s="103">
        <f t="shared" si="126"/>
        <v>527350</v>
      </c>
      <c r="U808" s="104">
        <f t="shared" si="127"/>
        <v>590632</v>
      </c>
      <c r="V808" s="104"/>
      <c r="W808" s="105" t="s">
        <v>265</v>
      </c>
      <c r="X808" s="67" t="s">
        <v>4263</v>
      </c>
      <c r="Y808" s="347"/>
      <c r="Z808" s="446"/>
      <c r="AA808" s="429"/>
      <c r="AB808" s="431"/>
      <c r="AC808" s="449"/>
      <c r="AD808" s="449"/>
      <c r="AE808" s="449"/>
      <c r="AF808" s="449"/>
      <c r="AG808" s="197"/>
      <c r="AH808" s="429"/>
      <c r="AI808" s="429"/>
      <c r="AJ808" s="651"/>
      <c r="AK808" s="649"/>
      <c r="AL808" s="649"/>
      <c r="AM808" s="649"/>
      <c r="AN808" s="649"/>
      <c r="AO808" s="638"/>
      <c r="AP808" s="640"/>
      <c r="AQ808" s="638"/>
      <c r="AR808" s="640"/>
      <c r="AS808" s="641"/>
      <c r="AY808" s="56"/>
      <c r="AZ808" s="56"/>
      <c r="BA808" s="56"/>
      <c r="BB808" s="56"/>
    </row>
    <row r="809" spans="1:54" s="40" customFormat="1" ht="82.5" customHeight="1">
      <c r="A809" s="90" t="s">
        <v>2920</v>
      </c>
      <c r="B809" s="91" t="s">
        <v>23</v>
      </c>
      <c r="C809" s="92" t="s">
        <v>2210</v>
      </c>
      <c r="D809" s="93" t="s">
        <v>2211</v>
      </c>
      <c r="E809" s="94" t="s">
        <v>2203</v>
      </c>
      <c r="F809" s="95" t="s">
        <v>2121</v>
      </c>
      <c r="G809" s="96" t="s">
        <v>24</v>
      </c>
      <c r="H809" s="90">
        <v>0</v>
      </c>
      <c r="I809" s="97">
        <v>470000000</v>
      </c>
      <c r="J809" s="98" t="s">
        <v>25</v>
      </c>
      <c r="K809" s="91" t="s">
        <v>1604</v>
      </c>
      <c r="L809" s="69" t="s">
        <v>26</v>
      </c>
      <c r="M809" s="99" t="s">
        <v>27</v>
      </c>
      <c r="N809" s="91" t="s">
        <v>1606</v>
      </c>
      <c r="O809" s="100" t="s">
        <v>28</v>
      </c>
      <c r="P809" s="69">
        <v>796</v>
      </c>
      <c r="Q809" s="101" t="s">
        <v>29</v>
      </c>
      <c r="R809" s="101" t="s">
        <v>3150</v>
      </c>
      <c r="S809" s="102">
        <v>24435</v>
      </c>
      <c r="T809" s="103">
        <f t="shared" si="126"/>
        <v>0</v>
      </c>
      <c r="U809" s="104">
        <f t="shared" si="127"/>
        <v>0</v>
      </c>
      <c r="V809" s="104"/>
      <c r="W809" s="105" t="s">
        <v>265</v>
      </c>
      <c r="X809" s="67"/>
      <c r="Y809" s="189"/>
      <c r="Z809" s="190"/>
      <c r="AA809" s="21"/>
      <c r="AB809" s="165"/>
      <c r="AC809" s="406"/>
      <c r="AD809" s="406"/>
      <c r="AE809" s="406"/>
      <c r="AF809" s="406"/>
      <c r="AG809" s="32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</row>
    <row r="810" spans="1:54" s="37" customFormat="1" ht="75" customHeight="1">
      <c r="A810" s="90" t="s">
        <v>3449</v>
      </c>
      <c r="B810" s="91" t="s">
        <v>23</v>
      </c>
      <c r="C810" s="92" t="s">
        <v>2210</v>
      </c>
      <c r="D810" s="93" t="s">
        <v>2211</v>
      </c>
      <c r="E810" s="94" t="s">
        <v>2203</v>
      </c>
      <c r="F810" s="95" t="s">
        <v>2121</v>
      </c>
      <c r="G810" s="96" t="s">
        <v>24</v>
      </c>
      <c r="H810" s="90">
        <v>0</v>
      </c>
      <c r="I810" s="97">
        <v>470000000</v>
      </c>
      <c r="J810" s="98" t="s">
        <v>25</v>
      </c>
      <c r="K810" s="91" t="s">
        <v>622</v>
      </c>
      <c r="L810" s="69" t="s">
        <v>26</v>
      </c>
      <c r="M810" s="99" t="s">
        <v>27</v>
      </c>
      <c r="N810" s="91" t="s">
        <v>1606</v>
      </c>
      <c r="O810" s="100" t="s">
        <v>28</v>
      </c>
      <c r="P810" s="69">
        <v>796</v>
      </c>
      <c r="Q810" s="101" t="s">
        <v>29</v>
      </c>
      <c r="R810" s="101" t="s">
        <v>3150</v>
      </c>
      <c r="S810" s="102">
        <v>24435</v>
      </c>
      <c r="T810" s="103">
        <f t="shared" si="126"/>
        <v>0</v>
      </c>
      <c r="U810" s="104">
        <f t="shared" si="127"/>
        <v>0</v>
      </c>
      <c r="V810" s="104"/>
      <c r="W810" s="105" t="s">
        <v>265</v>
      </c>
      <c r="X810" s="67" t="s">
        <v>3205</v>
      </c>
      <c r="Y810" s="87"/>
      <c r="Z810" s="3"/>
      <c r="AA810" s="2"/>
      <c r="AB810" s="7"/>
      <c r="AC810" s="5"/>
      <c r="AD810" s="5"/>
      <c r="AE810" s="5"/>
      <c r="AF810" s="5"/>
      <c r="AG810" s="14"/>
      <c r="AH810" s="2"/>
      <c r="AI810" s="2"/>
      <c r="AJ810" s="3"/>
      <c r="AK810" s="7"/>
      <c r="AL810" s="3"/>
      <c r="AM810" s="2"/>
      <c r="AN810" s="4"/>
      <c r="AO810" s="3"/>
      <c r="AP810" s="4"/>
      <c r="AQ810" s="3"/>
      <c r="AR810" s="4"/>
      <c r="AS810" s="8"/>
      <c r="AT810" s="1"/>
      <c r="AU810" s="1"/>
      <c r="AY810" s="38"/>
      <c r="AZ810" s="38"/>
      <c r="BA810" s="38"/>
      <c r="BB810" s="38"/>
    </row>
    <row r="811" spans="1:54" s="10" customFormat="1" ht="75" customHeight="1">
      <c r="A811" s="90" t="s">
        <v>3890</v>
      </c>
      <c r="B811" s="91" t="s">
        <v>23</v>
      </c>
      <c r="C811" s="92" t="s">
        <v>2210</v>
      </c>
      <c r="D811" s="93" t="s">
        <v>2211</v>
      </c>
      <c r="E811" s="94" t="s">
        <v>2203</v>
      </c>
      <c r="F811" s="95" t="s">
        <v>2121</v>
      </c>
      <c r="G811" s="96" t="s">
        <v>24</v>
      </c>
      <c r="H811" s="90">
        <v>0</v>
      </c>
      <c r="I811" s="97">
        <v>470000000</v>
      </c>
      <c r="J811" s="98" t="s">
        <v>25</v>
      </c>
      <c r="K811" s="91" t="s">
        <v>622</v>
      </c>
      <c r="L811" s="69" t="s">
        <v>26</v>
      </c>
      <c r="M811" s="99" t="s">
        <v>27</v>
      </c>
      <c r="N811" s="91" t="s">
        <v>1606</v>
      </c>
      <c r="O811" s="100" t="s">
        <v>28</v>
      </c>
      <c r="P811" s="69">
        <v>796</v>
      </c>
      <c r="Q811" s="101" t="s">
        <v>29</v>
      </c>
      <c r="R811" s="101">
        <v>30</v>
      </c>
      <c r="S811" s="102">
        <v>18247.53</v>
      </c>
      <c r="T811" s="103">
        <f t="shared" si="126"/>
        <v>547425.89999999991</v>
      </c>
      <c r="U811" s="104">
        <f t="shared" si="127"/>
        <v>613117.00799999991</v>
      </c>
      <c r="V811" s="104"/>
      <c r="W811" s="105" t="s">
        <v>265</v>
      </c>
      <c r="X811" s="67" t="s">
        <v>4263</v>
      </c>
      <c r="Y811" s="347"/>
      <c r="Z811" s="446"/>
      <c r="AA811" s="429"/>
      <c r="AB811" s="431"/>
      <c r="AC811" s="449"/>
      <c r="AD811" s="449"/>
      <c r="AE811" s="449"/>
      <c r="AF811" s="449"/>
      <c r="AG811" s="197"/>
      <c r="AH811" s="429"/>
      <c r="AI811" s="429"/>
      <c r="AJ811" s="430"/>
      <c r="AK811" s="429"/>
      <c r="AL811" s="429"/>
      <c r="AM811" s="429"/>
      <c r="AN811" s="429"/>
      <c r="AO811" s="180"/>
      <c r="AP811" s="4"/>
      <c r="AQ811" s="3"/>
      <c r="AR811" s="4"/>
      <c r="AS811" s="8"/>
      <c r="AT811" s="1"/>
      <c r="AU811" s="1"/>
      <c r="AY811" s="127"/>
      <c r="AZ811" s="127"/>
      <c r="BA811" s="127"/>
      <c r="BB811" s="127"/>
    </row>
    <row r="812" spans="1:54" s="40" customFormat="1" ht="82.5" customHeight="1">
      <c r="A812" s="90" t="s">
        <v>2921</v>
      </c>
      <c r="B812" s="91" t="s">
        <v>23</v>
      </c>
      <c r="C812" s="92" t="s">
        <v>2210</v>
      </c>
      <c r="D812" s="93" t="s">
        <v>2211</v>
      </c>
      <c r="E812" s="94" t="s">
        <v>2203</v>
      </c>
      <c r="F812" s="95" t="s">
        <v>2122</v>
      </c>
      <c r="G812" s="96" t="s">
        <v>24</v>
      </c>
      <c r="H812" s="90">
        <v>0</v>
      </c>
      <c r="I812" s="97">
        <v>470000000</v>
      </c>
      <c r="J812" s="98" t="s">
        <v>25</v>
      </c>
      <c r="K812" s="91" t="s">
        <v>1604</v>
      </c>
      <c r="L812" s="69" t="s">
        <v>26</v>
      </c>
      <c r="M812" s="99" t="s">
        <v>27</v>
      </c>
      <c r="N812" s="91" t="s">
        <v>1606</v>
      </c>
      <c r="O812" s="100" t="s">
        <v>28</v>
      </c>
      <c r="P812" s="69">
        <v>796</v>
      </c>
      <c r="Q812" s="101" t="s">
        <v>29</v>
      </c>
      <c r="R812" s="101" t="s">
        <v>3150</v>
      </c>
      <c r="S812" s="102">
        <v>46500</v>
      </c>
      <c r="T812" s="103">
        <f t="shared" si="126"/>
        <v>0</v>
      </c>
      <c r="U812" s="104">
        <f t="shared" si="127"/>
        <v>0</v>
      </c>
      <c r="V812" s="104"/>
      <c r="W812" s="105" t="s">
        <v>265</v>
      </c>
      <c r="X812" s="67"/>
      <c r="Y812" s="189"/>
      <c r="Z812" s="190"/>
      <c r="AA812" s="21"/>
      <c r="AB812" s="165"/>
      <c r="AC812" s="406"/>
      <c r="AD812" s="406"/>
      <c r="AE812" s="406"/>
      <c r="AF812" s="406"/>
      <c r="AG812" s="32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</row>
    <row r="813" spans="1:54" s="37" customFormat="1" ht="75" customHeight="1">
      <c r="A813" s="90" t="s">
        <v>3450</v>
      </c>
      <c r="B813" s="91" t="s">
        <v>23</v>
      </c>
      <c r="C813" s="92" t="s">
        <v>2210</v>
      </c>
      <c r="D813" s="93" t="s">
        <v>2211</v>
      </c>
      <c r="E813" s="94" t="s">
        <v>2203</v>
      </c>
      <c r="F813" s="95" t="s">
        <v>2122</v>
      </c>
      <c r="G813" s="96" t="s">
        <v>24</v>
      </c>
      <c r="H813" s="90">
        <v>0</v>
      </c>
      <c r="I813" s="97">
        <v>470000000</v>
      </c>
      <c r="J813" s="98" t="s">
        <v>25</v>
      </c>
      <c r="K813" s="91" t="s">
        <v>622</v>
      </c>
      <c r="L813" s="69" t="s">
        <v>26</v>
      </c>
      <c r="M813" s="99" t="s">
        <v>27</v>
      </c>
      <c r="N813" s="91" t="s">
        <v>1606</v>
      </c>
      <c r="O813" s="100" t="s">
        <v>28</v>
      </c>
      <c r="P813" s="69">
        <v>796</v>
      </c>
      <c r="Q813" s="101" t="s">
        <v>29</v>
      </c>
      <c r="R813" s="101" t="s">
        <v>3150</v>
      </c>
      <c r="S813" s="102">
        <v>46500</v>
      </c>
      <c r="T813" s="103">
        <f t="shared" si="126"/>
        <v>0</v>
      </c>
      <c r="U813" s="104">
        <f t="shared" si="127"/>
        <v>0</v>
      </c>
      <c r="V813" s="104"/>
      <c r="W813" s="105" t="s">
        <v>265</v>
      </c>
      <c r="X813" s="67" t="s">
        <v>3205</v>
      </c>
      <c r="Y813" s="87"/>
      <c r="Z813" s="3"/>
      <c r="AA813" s="2"/>
      <c r="AB813" s="7"/>
      <c r="AC813" s="5"/>
      <c r="AD813" s="5"/>
      <c r="AE813" s="5"/>
      <c r="AF813" s="5"/>
      <c r="AG813" s="14"/>
      <c r="AH813" s="2"/>
      <c r="AI813" s="2"/>
      <c r="AJ813" s="3"/>
      <c r="AK813" s="7"/>
      <c r="AL813" s="3"/>
      <c r="AM813" s="2"/>
      <c r="AN813" s="4"/>
      <c r="AO813" s="3"/>
      <c r="AP813" s="4"/>
      <c r="AQ813" s="3"/>
      <c r="AR813" s="4"/>
      <c r="AS813" s="8"/>
      <c r="AT813" s="1"/>
      <c r="AU813" s="1"/>
      <c r="AY813" s="38"/>
      <c r="AZ813" s="38"/>
      <c r="BA813" s="38"/>
      <c r="BB813" s="38"/>
    </row>
    <row r="814" spans="1:54" s="9" customFormat="1" ht="75" customHeight="1">
      <c r="A814" s="90" t="s">
        <v>3891</v>
      </c>
      <c r="B814" s="91" t="s">
        <v>23</v>
      </c>
      <c r="C814" s="92" t="s">
        <v>2210</v>
      </c>
      <c r="D814" s="93" t="s">
        <v>2211</v>
      </c>
      <c r="E814" s="94" t="s">
        <v>2203</v>
      </c>
      <c r="F814" s="95" t="s">
        <v>2122</v>
      </c>
      <c r="G814" s="96" t="s">
        <v>24</v>
      </c>
      <c r="H814" s="90">
        <v>0</v>
      </c>
      <c r="I814" s="97">
        <v>470000000</v>
      </c>
      <c r="J814" s="98" t="s">
        <v>25</v>
      </c>
      <c r="K814" s="91" t="s">
        <v>622</v>
      </c>
      <c r="L814" s="69" t="s">
        <v>26</v>
      </c>
      <c r="M814" s="99" t="s">
        <v>27</v>
      </c>
      <c r="N814" s="91" t="s">
        <v>1606</v>
      </c>
      <c r="O814" s="100" t="s">
        <v>28</v>
      </c>
      <c r="P814" s="69">
        <v>796</v>
      </c>
      <c r="Q814" s="101" t="s">
        <v>29</v>
      </c>
      <c r="R814" s="101">
        <v>20</v>
      </c>
      <c r="S814" s="102">
        <v>33456.449999999997</v>
      </c>
      <c r="T814" s="103">
        <f t="shared" si="126"/>
        <v>669129</v>
      </c>
      <c r="U814" s="104">
        <f t="shared" si="127"/>
        <v>749424.4800000001</v>
      </c>
      <c r="V814" s="104"/>
      <c r="W814" s="105" t="s">
        <v>265</v>
      </c>
      <c r="X814" s="67" t="s">
        <v>4263</v>
      </c>
      <c r="Y814" s="347"/>
      <c r="Z814" s="446"/>
      <c r="AA814" s="429"/>
      <c r="AB814" s="431"/>
      <c r="AC814" s="449"/>
      <c r="AD814" s="449"/>
      <c r="AE814" s="449"/>
      <c r="AF814" s="449"/>
      <c r="AG814" s="197"/>
      <c r="AH814" s="429"/>
      <c r="AI814" s="429"/>
      <c r="AJ814" s="430"/>
      <c r="AK814" s="180"/>
      <c r="AL814" s="180"/>
      <c r="AM814" s="180"/>
      <c r="AN814" s="180"/>
      <c r="AO814" s="3"/>
      <c r="AP814" s="4"/>
      <c r="AQ814" s="3"/>
      <c r="AR814" s="4"/>
      <c r="AS814" s="8"/>
      <c r="AT814" s="1"/>
      <c r="AU814" s="1"/>
      <c r="AY814" s="123"/>
      <c r="AZ814" s="123"/>
      <c r="BA814" s="123"/>
      <c r="BB814" s="123"/>
    </row>
    <row r="815" spans="1:54" s="40" customFormat="1" ht="82.5" customHeight="1">
      <c r="A815" s="90" t="s">
        <v>2922</v>
      </c>
      <c r="B815" s="91" t="s">
        <v>23</v>
      </c>
      <c r="C815" s="92" t="s">
        <v>1804</v>
      </c>
      <c r="D815" s="93" t="s">
        <v>1802</v>
      </c>
      <c r="E815" s="94" t="s">
        <v>1803</v>
      </c>
      <c r="F815" s="95" t="s">
        <v>1742</v>
      </c>
      <c r="G815" s="96" t="s">
        <v>24</v>
      </c>
      <c r="H815" s="90">
        <v>0</v>
      </c>
      <c r="I815" s="97">
        <v>470000000</v>
      </c>
      <c r="J815" s="98" t="s">
        <v>25</v>
      </c>
      <c r="K815" s="91" t="s">
        <v>1604</v>
      </c>
      <c r="L815" s="69" t="s">
        <v>26</v>
      </c>
      <c r="M815" s="99" t="s">
        <v>27</v>
      </c>
      <c r="N815" s="91" t="s">
        <v>1606</v>
      </c>
      <c r="O815" s="100" t="s">
        <v>28</v>
      </c>
      <c r="P815" s="69">
        <v>796</v>
      </c>
      <c r="Q815" s="101" t="s">
        <v>29</v>
      </c>
      <c r="R815" s="101" t="s">
        <v>3150</v>
      </c>
      <c r="S815" s="102">
        <v>10364</v>
      </c>
      <c r="T815" s="103">
        <f t="shared" si="126"/>
        <v>0</v>
      </c>
      <c r="U815" s="104">
        <f t="shared" si="127"/>
        <v>0</v>
      </c>
      <c r="V815" s="104"/>
      <c r="W815" s="105" t="s">
        <v>265</v>
      </c>
      <c r="X815" s="67"/>
      <c r="Y815" s="189"/>
      <c r="Z815" s="190"/>
      <c r="AA815" s="21"/>
      <c r="AB815" s="165"/>
      <c r="AC815" s="406"/>
      <c r="AD815" s="406"/>
      <c r="AE815" s="406"/>
      <c r="AF815" s="406"/>
      <c r="AG815" s="32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</row>
    <row r="816" spans="1:54" s="37" customFormat="1" ht="75" customHeight="1">
      <c r="A816" s="90" t="s">
        <v>3451</v>
      </c>
      <c r="B816" s="91" t="s">
        <v>23</v>
      </c>
      <c r="C816" s="92" t="s">
        <v>1804</v>
      </c>
      <c r="D816" s="93" t="s">
        <v>1802</v>
      </c>
      <c r="E816" s="94" t="s">
        <v>1803</v>
      </c>
      <c r="F816" s="95" t="s">
        <v>1742</v>
      </c>
      <c r="G816" s="96" t="s">
        <v>24</v>
      </c>
      <c r="H816" s="90">
        <v>0</v>
      </c>
      <c r="I816" s="97">
        <v>470000000</v>
      </c>
      <c r="J816" s="98" t="s">
        <v>25</v>
      </c>
      <c r="K816" s="91" t="s">
        <v>622</v>
      </c>
      <c r="L816" s="69" t="s">
        <v>26</v>
      </c>
      <c r="M816" s="99" t="s">
        <v>27</v>
      </c>
      <c r="N816" s="91" t="s">
        <v>1606</v>
      </c>
      <c r="O816" s="100" t="s">
        <v>28</v>
      </c>
      <c r="P816" s="69">
        <v>796</v>
      </c>
      <c r="Q816" s="101" t="s">
        <v>29</v>
      </c>
      <c r="R816" s="101" t="s">
        <v>3150</v>
      </c>
      <c r="S816" s="102">
        <v>10364</v>
      </c>
      <c r="T816" s="103">
        <f t="shared" si="126"/>
        <v>0</v>
      </c>
      <c r="U816" s="104">
        <f t="shared" si="127"/>
        <v>0</v>
      </c>
      <c r="V816" s="104"/>
      <c r="W816" s="105" t="s">
        <v>265</v>
      </c>
      <c r="X816" s="67" t="s">
        <v>3205</v>
      </c>
      <c r="Y816" s="87"/>
      <c r="Z816" s="3"/>
      <c r="AA816" s="2"/>
      <c r="AB816" s="7"/>
      <c r="AC816" s="5"/>
      <c r="AD816" s="5"/>
      <c r="AE816" s="5"/>
      <c r="AF816" s="5"/>
      <c r="AG816" s="14"/>
      <c r="AH816" s="2"/>
      <c r="AI816" s="2"/>
      <c r="AJ816" s="3"/>
      <c r="AK816" s="7"/>
      <c r="AL816" s="3"/>
      <c r="AM816" s="2"/>
      <c r="AN816" s="4"/>
      <c r="AO816" s="3"/>
      <c r="AP816" s="4"/>
      <c r="AQ816" s="3"/>
      <c r="AR816" s="4"/>
      <c r="AS816" s="8"/>
      <c r="AT816" s="1"/>
      <c r="AU816" s="1"/>
      <c r="AY816" s="38"/>
      <c r="AZ816" s="38"/>
      <c r="BA816" s="38"/>
      <c r="BB816" s="38"/>
    </row>
    <row r="817" spans="1:54" s="9" customFormat="1" ht="75" customHeight="1">
      <c r="A817" s="90" t="s">
        <v>3892</v>
      </c>
      <c r="B817" s="91" t="s">
        <v>23</v>
      </c>
      <c r="C817" s="92" t="s">
        <v>1804</v>
      </c>
      <c r="D817" s="93" t="s">
        <v>1802</v>
      </c>
      <c r="E817" s="94" t="s">
        <v>1803</v>
      </c>
      <c r="F817" s="95" t="s">
        <v>1742</v>
      </c>
      <c r="G817" s="96" t="s">
        <v>24</v>
      </c>
      <c r="H817" s="90">
        <v>0</v>
      </c>
      <c r="I817" s="97">
        <v>470000000</v>
      </c>
      <c r="J817" s="98" t="s">
        <v>25</v>
      </c>
      <c r="K817" s="91" t="s">
        <v>622</v>
      </c>
      <c r="L817" s="69" t="s">
        <v>26</v>
      </c>
      <c r="M817" s="99" t="s">
        <v>27</v>
      </c>
      <c r="N817" s="91" t="s">
        <v>1606</v>
      </c>
      <c r="O817" s="100" t="s">
        <v>28</v>
      </c>
      <c r="P817" s="69">
        <v>796</v>
      </c>
      <c r="Q817" s="101" t="s">
        <v>29</v>
      </c>
      <c r="R817" s="101">
        <v>15</v>
      </c>
      <c r="S817" s="102">
        <v>7429.12</v>
      </c>
      <c r="T817" s="103">
        <f t="shared" si="126"/>
        <v>111436.8</v>
      </c>
      <c r="U817" s="104">
        <f t="shared" si="127"/>
        <v>124809.21600000001</v>
      </c>
      <c r="V817" s="104"/>
      <c r="W817" s="105" t="s">
        <v>265</v>
      </c>
      <c r="X817" s="67" t="s">
        <v>4263</v>
      </c>
      <c r="Y817" s="347"/>
      <c r="Z817" s="446"/>
      <c r="AA817" s="429"/>
      <c r="AB817" s="431"/>
      <c r="AC817" s="449"/>
      <c r="AD817" s="449"/>
      <c r="AE817" s="449"/>
      <c r="AF817" s="449"/>
      <c r="AG817" s="197"/>
      <c r="AH817" s="429"/>
      <c r="AI817" s="429"/>
      <c r="AJ817" s="430"/>
      <c r="AK817" s="180"/>
      <c r="AL817" s="180"/>
      <c r="AM817" s="180"/>
      <c r="AN817" s="180"/>
      <c r="AO817" s="180"/>
      <c r="AP817" s="4"/>
      <c r="AQ817" s="3"/>
      <c r="AR817" s="4"/>
      <c r="AS817" s="8"/>
      <c r="AT817" s="1"/>
      <c r="AU817" s="1"/>
      <c r="AY817" s="123"/>
      <c r="AZ817" s="123"/>
      <c r="BA817" s="123"/>
      <c r="BB817" s="123"/>
    </row>
    <row r="818" spans="1:54" s="40" customFormat="1" ht="82.5" customHeight="1">
      <c r="A818" s="90" t="s">
        <v>2923</v>
      </c>
      <c r="B818" s="91" t="s">
        <v>23</v>
      </c>
      <c r="C818" s="92" t="s">
        <v>1805</v>
      </c>
      <c r="D818" s="93" t="s">
        <v>1806</v>
      </c>
      <c r="E818" s="94" t="s">
        <v>1807</v>
      </c>
      <c r="F818" s="95" t="s">
        <v>1743</v>
      </c>
      <c r="G818" s="96" t="s">
        <v>24</v>
      </c>
      <c r="H818" s="90">
        <v>0</v>
      </c>
      <c r="I818" s="97">
        <v>470000000</v>
      </c>
      <c r="J818" s="98" t="s">
        <v>25</v>
      </c>
      <c r="K818" s="91" t="s">
        <v>1604</v>
      </c>
      <c r="L818" s="69" t="s">
        <v>26</v>
      </c>
      <c r="M818" s="99" t="s">
        <v>27</v>
      </c>
      <c r="N818" s="91" t="s">
        <v>1606</v>
      </c>
      <c r="O818" s="100" t="s">
        <v>28</v>
      </c>
      <c r="P818" s="69">
        <v>796</v>
      </c>
      <c r="Q818" s="101" t="s">
        <v>29</v>
      </c>
      <c r="R818" s="101" t="s">
        <v>3150</v>
      </c>
      <c r="S818" s="102">
        <v>260000</v>
      </c>
      <c r="T818" s="103">
        <f t="shared" si="126"/>
        <v>0</v>
      </c>
      <c r="U818" s="104">
        <f t="shared" si="127"/>
        <v>0</v>
      </c>
      <c r="V818" s="104"/>
      <c r="W818" s="105" t="s">
        <v>265</v>
      </c>
      <c r="X818" s="67"/>
      <c r="Y818" s="189"/>
      <c r="Z818" s="190"/>
      <c r="AA818" s="21"/>
      <c r="AB818" s="165"/>
      <c r="AC818" s="406"/>
      <c r="AD818" s="406"/>
      <c r="AE818" s="406"/>
      <c r="AF818" s="406"/>
      <c r="AG818" s="32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</row>
    <row r="819" spans="1:54" s="37" customFormat="1" ht="75" customHeight="1">
      <c r="A819" s="90" t="s">
        <v>48</v>
      </c>
      <c r="B819" s="91" t="s">
        <v>23</v>
      </c>
      <c r="C819" s="92" t="s">
        <v>1805</v>
      </c>
      <c r="D819" s="93" t="s">
        <v>1806</v>
      </c>
      <c r="E819" s="94" t="s">
        <v>1807</v>
      </c>
      <c r="F819" s="95" t="s">
        <v>1743</v>
      </c>
      <c r="G819" s="96" t="s">
        <v>24</v>
      </c>
      <c r="H819" s="90">
        <v>0</v>
      </c>
      <c r="I819" s="97">
        <v>470000000</v>
      </c>
      <c r="J819" s="98" t="s">
        <v>25</v>
      </c>
      <c r="K819" s="91" t="s">
        <v>622</v>
      </c>
      <c r="L819" s="69" t="s">
        <v>26</v>
      </c>
      <c r="M819" s="99" t="s">
        <v>27</v>
      </c>
      <c r="N819" s="91" t="s">
        <v>1606</v>
      </c>
      <c r="O819" s="100" t="s">
        <v>28</v>
      </c>
      <c r="P819" s="69">
        <v>796</v>
      </c>
      <c r="Q819" s="101" t="s">
        <v>29</v>
      </c>
      <c r="R819" s="101" t="s">
        <v>3150</v>
      </c>
      <c r="S819" s="102">
        <v>260000</v>
      </c>
      <c r="T819" s="103">
        <f t="shared" si="126"/>
        <v>0</v>
      </c>
      <c r="U819" s="104">
        <f t="shared" si="127"/>
        <v>0</v>
      </c>
      <c r="V819" s="104"/>
      <c r="W819" s="105" t="s">
        <v>265</v>
      </c>
      <c r="X819" s="67" t="s">
        <v>3205</v>
      </c>
      <c r="Y819" s="87"/>
      <c r="Z819" s="3"/>
      <c r="AA819" s="2"/>
      <c r="AB819" s="7"/>
      <c r="AC819" s="5"/>
      <c r="AD819" s="5"/>
      <c r="AE819" s="5"/>
      <c r="AF819" s="5"/>
      <c r="AG819" s="14"/>
      <c r="AH819" s="2"/>
      <c r="AI819" s="2"/>
      <c r="AJ819" s="3"/>
      <c r="AK819" s="7"/>
      <c r="AL819" s="3"/>
      <c r="AM819" s="2"/>
      <c r="AN819" s="4"/>
      <c r="AO819" s="3"/>
      <c r="AP819" s="4"/>
      <c r="AQ819" s="3"/>
      <c r="AR819" s="4"/>
      <c r="AS819" s="8"/>
      <c r="AT819" s="1"/>
      <c r="AU819" s="1"/>
      <c r="AY819" s="38"/>
      <c r="AZ819" s="38"/>
      <c r="BA819" s="38"/>
      <c r="BB819" s="38"/>
    </row>
    <row r="820" spans="1:54" s="11" customFormat="1" ht="75" customHeight="1">
      <c r="A820" s="90" t="s">
        <v>3893</v>
      </c>
      <c r="B820" s="91" t="s">
        <v>23</v>
      </c>
      <c r="C820" s="92" t="s">
        <v>1805</v>
      </c>
      <c r="D820" s="93" t="s">
        <v>1806</v>
      </c>
      <c r="E820" s="94" t="s">
        <v>1807</v>
      </c>
      <c r="F820" s="95" t="s">
        <v>1743</v>
      </c>
      <c r="G820" s="96" t="s">
        <v>24</v>
      </c>
      <c r="H820" s="90">
        <v>0</v>
      </c>
      <c r="I820" s="97">
        <v>470000000</v>
      </c>
      <c r="J820" s="98" t="s">
        <v>25</v>
      </c>
      <c r="K820" s="91" t="s">
        <v>622</v>
      </c>
      <c r="L820" s="69" t="s">
        <v>26</v>
      </c>
      <c r="M820" s="99" t="s">
        <v>27</v>
      </c>
      <c r="N820" s="91" t="s">
        <v>1606</v>
      </c>
      <c r="O820" s="100" t="s">
        <v>28</v>
      </c>
      <c r="P820" s="69">
        <v>796</v>
      </c>
      <c r="Q820" s="101" t="s">
        <v>29</v>
      </c>
      <c r="R820" s="101">
        <v>8</v>
      </c>
      <c r="S820" s="102">
        <v>197206</v>
      </c>
      <c r="T820" s="103">
        <f t="shared" si="126"/>
        <v>1577648</v>
      </c>
      <c r="U820" s="104">
        <f t="shared" si="127"/>
        <v>1766965.7600000002</v>
      </c>
      <c r="V820" s="104"/>
      <c r="W820" s="105" t="s">
        <v>265</v>
      </c>
      <c r="X820" s="67" t="s">
        <v>4263</v>
      </c>
      <c r="Y820" s="347"/>
      <c r="Z820" s="446"/>
      <c r="AA820" s="429"/>
      <c r="AB820" s="431"/>
      <c r="AC820" s="449"/>
      <c r="AD820" s="449"/>
      <c r="AE820" s="449"/>
      <c r="AF820" s="449"/>
      <c r="AG820" s="197"/>
      <c r="AH820" s="429"/>
      <c r="AI820" s="429"/>
      <c r="AJ820" s="430"/>
      <c r="AK820" s="180"/>
      <c r="AL820" s="180"/>
      <c r="AM820" s="180"/>
      <c r="AN820" s="429"/>
      <c r="AO820" s="3"/>
      <c r="AP820" s="4"/>
      <c r="AQ820" s="3"/>
      <c r="AR820" s="4"/>
      <c r="AS820" s="8"/>
      <c r="AT820" s="1"/>
      <c r="AU820" s="1"/>
      <c r="AY820" s="112"/>
      <c r="AZ820" s="112"/>
      <c r="BA820" s="112"/>
      <c r="BB820" s="112"/>
    </row>
    <row r="821" spans="1:54" s="40" customFormat="1" ht="82.5" customHeight="1">
      <c r="A821" s="90" t="s">
        <v>2924</v>
      </c>
      <c r="B821" s="91" t="s">
        <v>23</v>
      </c>
      <c r="C821" s="92" t="s">
        <v>2232</v>
      </c>
      <c r="D821" s="93" t="s">
        <v>1808</v>
      </c>
      <c r="E821" s="94" t="s">
        <v>2233</v>
      </c>
      <c r="F821" s="95" t="s">
        <v>1744</v>
      </c>
      <c r="G821" s="96" t="s">
        <v>24</v>
      </c>
      <c r="H821" s="90">
        <v>0</v>
      </c>
      <c r="I821" s="97">
        <v>470000000</v>
      </c>
      <c r="J821" s="98" t="s">
        <v>25</v>
      </c>
      <c r="K821" s="91" t="s">
        <v>1604</v>
      </c>
      <c r="L821" s="69" t="s">
        <v>26</v>
      </c>
      <c r="M821" s="99" t="s">
        <v>27</v>
      </c>
      <c r="N821" s="91" t="s">
        <v>1606</v>
      </c>
      <c r="O821" s="100" t="s">
        <v>28</v>
      </c>
      <c r="P821" s="69">
        <v>796</v>
      </c>
      <c r="Q821" s="101" t="s">
        <v>29</v>
      </c>
      <c r="R821" s="101" t="s">
        <v>3150</v>
      </c>
      <c r="S821" s="102">
        <v>23500</v>
      </c>
      <c r="T821" s="103">
        <f t="shared" si="126"/>
        <v>0</v>
      </c>
      <c r="U821" s="104">
        <f t="shared" si="127"/>
        <v>0</v>
      </c>
      <c r="V821" s="104"/>
      <c r="W821" s="105" t="s">
        <v>265</v>
      </c>
      <c r="X821" s="67"/>
      <c r="Y821" s="189"/>
      <c r="Z821" s="190"/>
      <c r="AA821" s="21"/>
      <c r="AB821" s="165"/>
      <c r="AC821" s="406"/>
      <c r="AD821" s="406"/>
      <c r="AE821" s="406"/>
      <c r="AF821" s="406"/>
      <c r="AG821" s="32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</row>
    <row r="822" spans="1:54" s="37" customFormat="1" ht="75" customHeight="1">
      <c r="A822" s="90" t="s">
        <v>49</v>
      </c>
      <c r="B822" s="91" t="s">
        <v>23</v>
      </c>
      <c r="C822" s="92" t="s">
        <v>2232</v>
      </c>
      <c r="D822" s="93" t="s">
        <v>1808</v>
      </c>
      <c r="E822" s="94" t="s">
        <v>2233</v>
      </c>
      <c r="F822" s="95" t="s">
        <v>1744</v>
      </c>
      <c r="G822" s="96" t="s">
        <v>24</v>
      </c>
      <c r="H822" s="90">
        <v>0</v>
      </c>
      <c r="I822" s="97">
        <v>470000000</v>
      </c>
      <c r="J822" s="98" t="s">
        <v>25</v>
      </c>
      <c r="K822" s="91" t="s">
        <v>622</v>
      </c>
      <c r="L822" s="69" t="s">
        <v>26</v>
      </c>
      <c r="M822" s="99" t="s">
        <v>27</v>
      </c>
      <c r="N822" s="91" t="s">
        <v>1606</v>
      </c>
      <c r="O822" s="100" t="s">
        <v>28</v>
      </c>
      <c r="P822" s="69">
        <v>796</v>
      </c>
      <c r="Q822" s="101" t="s">
        <v>29</v>
      </c>
      <c r="R822" s="101" t="s">
        <v>3150</v>
      </c>
      <c r="S822" s="102">
        <v>23500</v>
      </c>
      <c r="T822" s="103">
        <f t="shared" si="126"/>
        <v>0</v>
      </c>
      <c r="U822" s="104">
        <f t="shared" si="127"/>
        <v>0</v>
      </c>
      <c r="V822" s="104"/>
      <c r="W822" s="105" t="s">
        <v>265</v>
      </c>
      <c r="X822" s="67" t="s">
        <v>3205</v>
      </c>
      <c r="Y822" s="87"/>
      <c r="Z822" s="3"/>
      <c r="AA822" s="2"/>
      <c r="AB822" s="7"/>
      <c r="AC822" s="5"/>
      <c r="AD822" s="5"/>
      <c r="AE822" s="5"/>
      <c r="AF822" s="5"/>
      <c r="AG822" s="14"/>
      <c r="AH822" s="2"/>
      <c r="AI822" s="2"/>
      <c r="AJ822" s="3"/>
      <c r="AK822" s="7"/>
      <c r="AL822" s="3"/>
      <c r="AM822" s="2"/>
      <c r="AN822" s="4"/>
      <c r="AO822" s="3"/>
      <c r="AP822" s="4"/>
      <c r="AQ822" s="3"/>
      <c r="AR822" s="4"/>
      <c r="AS822" s="8"/>
      <c r="AT822" s="1"/>
      <c r="AU822" s="1"/>
      <c r="AY822" s="38"/>
      <c r="AZ822" s="38"/>
      <c r="BA822" s="38"/>
      <c r="BB822" s="38"/>
    </row>
    <row r="823" spans="1:54" s="11" customFormat="1" ht="75" customHeight="1">
      <c r="A823" s="90" t="s">
        <v>3894</v>
      </c>
      <c r="B823" s="91" t="s">
        <v>23</v>
      </c>
      <c r="C823" s="92" t="s">
        <v>2232</v>
      </c>
      <c r="D823" s="93" t="s">
        <v>1808</v>
      </c>
      <c r="E823" s="94" t="s">
        <v>2233</v>
      </c>
      <c r="F823" s="95" t="s">
        <v>1744</v>
      </c>
      <c r="G823" s="96" t="s">
        <v>24</v>
      </c>
      <c r="H823" s="90">
        <v>0</v>
      </c>
      <c r="I823" s="97">
        <v>470000000</v>
      </c>
      <c r="J823" s="98" t="s">
        <v>25</v>
      </c>
      <c r="K823" s="91" t="s">
        <v>622</v>
      </c>
      <c r="L823" s="69" t="s">
        <v>26</v>
      </c>
      <c r="M823" s="99" t="s">
        <v>27</v>
      </c>
      <c r="N823" s="91" t="s">
        <v>1606</v>
      </c>
      <c r="O823" s="100" t="s">
        <v>28</v>
      </c>
      <c r="P823" s="69">
        <v>796</v>
      </c>
      <c r="Q823" s="101" t="s">
        <v>29</v>
      </c>
      <c r="R823" s="101">
        <v>50</v>
      </c>
      <c r="S823" s="102">
        <v>19030.43</v>
      </c>
      <c r="T823" s="103">
        <f t="shared" si="126"/>
        <v>951521.5</v>
      </c>
      <c r="U823" s="104">
        <f t="shared" si="127"/>
        <v>1065704.08</v>
      </c>
      <c r="V823" s="104"/>
      <c r="W823" s="105" t="s">
        <v>265</v>
      </c>
      <c r="X823" s="67" t="s">
        <v>4263</v>
      </c>
      <c r="Y823" s="347"/>
      <c r="Z823" s="446"/>
      <c r="AA823" s="429"/>
      <c r="AB823" s="431"/>
      <c r="AC823" s="449"/>
      <c r="AD823" s="449"/>
      <c r="AE823" s="449"/>
      <c r="AF823" s="449"/>
      <c r="AG823" s="179"/>
      <c r="AH823" s="180"/>
      <c r="AI823" s="429"/>
      <c r="AJ823" s="430"/>
      <c r="AK823" s="180"/>
      <c r="AL823" s="180"/>
      <c r="AM823" s="180"/>
      <c r="AN823" s="429"/>
      <c r="AO823" s="180"/>
      <c r="AP823" s="4"/>
      <c r="AQ823" s="3"/>
      <c r="AR823" s="4"/>
      <c r="AS823" s="8"/>
      <c r="AT823" s="1"/>
      <c r="AU823" s="1"/>
      <c r="AY823" s="112"/>
      <c r="AZ823" s="112"/>
      <c r="BA823" s="112"/>
      <c r="BB823" s="112"/>
    </row>
    <row r="824" spans="1:54" s="40" customFormat="1" ht="82.5" customHeight="1">
      <c r="A824" s="90" t="s">
        <v>2925</v>
      </c>
      <c r="B824" s="91" t="s">
        <v>23</v>
      </c>
      <c r="C824" s="92" t="s">
        <v>1801</v>
      </c>
      <c r="D824" s="93" t="s">
        <v>1799</v>
      </c>
      <c r="E824" s="94" t="s">
        <v>1800</v>
      </c>
      <c r="F824" s="95" t="s">
        <v>1745</v>
      </c>
      <c r="G824" s="96" t="s">
        <v>24</v>
      </c>
      <c r="H824" s="90">
        <v>0</v>
      </c>
      <c r="I824" s="97">
        <v>470000000</v>
      </c>
      <c r="J824" s="98" t="s">
        <v>25</v>
      </c>
      <c r="K824" s="91" t="s">
        <v>1604</v>
      </c>
      <c r="L824" s="69" t="s">
        <v>26</v>
      </c>
      <c r="M824" s="99" t="s">
        <v>27</v>
      </c>
      <c r="N824" s="91" t="s">
        <v>1606</v>
      </c>
      <c r="O824" s="100" t="s">
        <v>28</v>
      </c>
      <c r="P824" s="69">
        <v>796</v>
      </c>
      <c r="Q824" s="101" t="s">
        <v>29</v>
      </c>
      <c r="R824" s="101" t="s">
        <v>3150</v>
      </c>
      <c r="S824" s="102">
        <v>48400</v>
      </c>
      <c r="T824" s="103">
        <f t="shared" si="126"/>
        <v>0</v>
      </c>
      <c r="U824" s="104">
        <f t="shared" si="127"/>
        <v>0</v>
      </c>
      <c r="V824" s="104"/>
      <c r="W824" s="105" t="s">
        <v>265</v>
      </c>
      <c r="X824" s="67"/>
      <c r="Y824" s="189"/>
      <c r="Z824" s="190"/>
      <c r="AA824" s="21"/>
      <c r="AB824" s="165"/>
      <c r="AC824" s="406"/>
      <c r="AD824" s="406"/>
      <c r="AE824" s="406"/>
      <c r="AF824" s="406"/>
      <c r="AG824" s="32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</row>
    <row r="825" spans="1:54" s="37" customFormat="1" ht="75" customHeight="1">
      <c r="A825" s="90" t="s">
        <v>51</v>
      </c>
      <c r="B825" s="91" t="s">
        <v>23</v>
      </c>
      <c r="C825" s="92" t="s">
        <v>1801</v>
      </c>
      <c r="D825" s="93" t="s">
        <v>1799</v>
      </c>
      <c r="E825" s="94" t="s">
        <v>1800</v>
      </c>
      <c r="F825" s="95" t="s">
        <v>1745</v>
      </c>
      <c r="G825" s="96" t="s">
        <v>24</v>
      </c>
      <c r="H825" s="90">
        <v>0</v>
      </c>
      <c r="I825" s="97">
        <v>470000000</v>
      </c>
      <c r="J825" s="98" t="s">
        <v>25</v>
      </c>
      <c r="K825" s="91" t="s">
        <v>622</v>
      </c>
      <c r="L825" s="69" t="s">
        <v>26</v>
      </c>
      <c r="M825" s="99" t="s">
        <v>27</v>
      </c>
      <c r="N825" s="91" t="s">
        <v>1606</v>
      </c>
      <c r="O825" s="100" t="s">
        <v>28</v>
      </c>
      <c r="P825" s="69">
        <v>796</v>
      </c>
      <c r="Q825" s="101" t="s">
        <v>29</v>
      </c>
      <c r="R825" s="101" t="s">
        <v>3150</v>
      </c>
      <c r="S825" s="102">
        <v>48400</v>
      </c>
      <c r="T825" s="103">
        <f t="shared" si="126"/>
        <v>0</v>
      </c>
      <c r="U825" s="104">
        <f t="shared" si="127"/>
        <v>0</v>
      </c>
      <c r="V825" s="104"/>
      <c r="W825" s="105" t="s">
        <v>265</v>
      </c>
      <c r="X825" s="67" t="s">
        <v>3205</v>
      </c>
      <c r="Y825" s="87"/>
      <c r="Z825" s="3"/>
      <c r="AA825" s="2"/>
      <c r="AB825" s="7"/>
      <c r="AC825" s="5"/>
      <c r="AD825" s="5"/>
      <c r="AE825" s="5"/>
      <c r="AF825" s="5"/>
      <c r="AG825" s="14"/>
      <c r="AH825" s="2"/>
      <c r="AI825" s="2"/>
      <c r="AJ825" s="3"/>
      <c r="AK825" s="7"/>
      <c r="AL825" s="3"/>
      <c r="AM825" s="2"/>
      <c r="AN825" s="4"/>
      <c r="AO825" s="3"/>
      <c r="AP825" s="4"/>
      <c r="AQ825" s="3"/>
      <c r="AR825" s="4"/>
      <c r="AS825" s="8"/>
      <c r="AT825" s="1"/>
      <c r="AU825" s="1"/>
      <c r="AY825" s="38"/>
      <c r="AZ825" s="38"/>
      <c r="BA825" s="38"/>
      <c r="BB825" s="38"/>
    </row>
    <row r="826" spans="1:54" s="10" customFormat="1" ht="75" customHeight="1">
      <c r="A826" s="90" t="s">
        <v>3895</v>
      </c>
      <c r="B826" s="91" t="s">
        <v>23</v>
      </c>
      <c r="C826" s="92" t="s">
        <v>1801</v>
      </c>
      <c r="D826" s="93" t="s">
        <v>1799</v>
      </c>
      <c r="E826" s="94" t="s">
        <v>1800</v>
      </c>
      <c r="F826" s="95" t="s">
        <v>1745</v>
      </c>
      <c r="G826" s="96" t="s">
        <v>24</v>
      </c>
      <c r="H826" s="90">
        <v>0</v>
      </c>
      <c r="I826" s="97">
        <v>470000000</v>
      </c>
      <c r="J826" s="98" t="s">
        <v>25</v>
      </c>
      <c r="K826" s="91" t="s">
        <v>622</v>
      </c>
      <c r="L826" s="69" t="s">
        <v>26</v>
      </c>
      <c r="M826" s="99" t="s">
        <v>27</v>
      </c>
      <c r="N826" s="91" t="s">
        <v>1606</v>
      </c>
      <c r="O826" s="100" t="s">
        <v>28</v>
      </c>
      <c r="P826" s="69">
        <v>796</v>
      </c>
      <c r="Q826" s="101" t="s">
        <v>29</v>
      </c>
      <c r="R826" s="101">
        <v>30</v>
      </c>
      <c r="S826" s="102">
        <v>33917.9</v>
      </c>
      <c r="T826" s="103">
        <f t="shared" si="126"/>
        <v>1017537</v>
      </c>
      <c r="U826" s="104">
        <f t="shared" si="127"/>
        <v>1139641.4400000002</v>
      </c>
      <c r="V826" s="104"/>
      <c r="W826" s="105" t="s">
        <v>265</v>
      </c>
      <c r="X826" s="67" t="s">
        <v>4263</v>
      </c>
      <c r="Y826" s="347"/>
      <c r="Z826" s="446"/>
      <c r="AA826" s="429"/>
      <c r="AB826" s="431"/>
      <c r="AC826" s="449"/>
      <c r="AD826" s="449"/>
      <c r="AE826" s="449"/>
      <c r="AF826" s="449"/>
      <c r="AG826" s="179"/>
      <c r="AH826" s="180"/>
      <c r="AI826" s="429"/>
      <c r="AJ826" s="430"/>
      <c r="AK826" s="429"/>
      <c r="AL826" s="429"/>
      <c r="AM826" s="429"/>
      <c r="AN826" s="429"/>
      <c r="AO826" s="3"/>
      <c r="AP826" s="4"/>
      <c r="AQ826" s="3"/>
      <c r="AR826" s="4"/>
      <c r="AS826" s="8"/>
      <c r="AT826" s="1"/>
      <c r="AU826" s="1"/>
      <c r="AY826" s="127"/>
      <c r="AZ826" s="127"/>
      <c r="BA826" s="127"/>
      <c r="BB826" s="127"/>
    </row>
    <row r="827" spans="1:54" s="40" customFormat="1" ht="82.5" customHeight="1">
      <c r="A827" s="90" t="s">
        <v>2926</v>
      </c>
      <c r="B827" s="91" t="s">
        <v>23</v>
      </c>
      <c r="C827" s="92" t="s">
        <v>1801</v>
      </c>
      <c r="D827" s="93" t="s">
        <v>1799</v>
      </c>
      <c r="E827" s="94" t="s">
        <v>1800</v>
      </c>
      <c r="F827" s="95" t="s">
        <v>1746</v>
      </c>
      <c r="G827" s="96" t="s">
        <v>24</v>
      </c>
      <c r="H827" s="90">
        <v>0</v>
      </c>
      <c r="I827" s="97">
        <v>470000000</v>
      </c>
      <c r="J827" s="98" t="s">
        <v>25</v>
      </c>
      <c r="K827" s="91" t="s">
        <v>1604</v>
      </c>
      <c r="L827" s="69" t="s">
        <v>26</v>
      </c>
      <c r="M827" s="99" t="s">
        <v>27</v>
      </c>
      <c r="N827" s="91" t="s">
        <v>1606</v>
      </c>
      <c r="O827" s="100" t="s">
        <v>28</v>
      </c>
      <c r="P827" s="69">
        <v>796</v>
      </c>
      <c r="Q827" s="101" t="s">
        <v>29</v>
      </c>
      <c r="R827" s="101" t="s">
        <v>3150</v>
      </c>
      <c r="S827" s="102">
        <v>96125</v>
      </c>
      <c r="T827" s="103">
        <f t="shared" si="126"/>
        <v>0</v>
      </c>
      <c r="U827" s="104">
        <f t="shared" si="127"/>
        <v>0</v>
      </c>
      <c r="V827" s="104"/>
      <c r="W827" s="105" t="s">
        <v>265</v>
      </c>
      <c r="X827" s="67"/>
      <c r="Y827" s="189"/>
      <c r="Z827" s="190"/>
      <c r="AA827" s="21"/>
      <c r="AB827" s="165"/>
      <c r="AC827" s="406"/>
      <c r="AD827" s="406"/>
      <c r="AE827" s="406"/>
      <c r="AF827" s="406"/>
      <c r="AG827" s="32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</row>
    <row r="828" spans="1:54" s="37" customFormat="1" ht="75" customHeight="1">
      <c r="A828" s="90" t="s">
        <v>52</v>
      </c>
      <c r="B828" s="91" t="s">
        <v>23</v>
      </c>
      <c r="C828" s="92" t="s">
        <v>1801</v>
      </c>
      <c r="D828" s="93" t="s">
        <v>1799</v>
      </c>
      <c r="E828" s="94" t="s">
        <v>1800</v>
      </c>
      <c r="F828" s="95" t="s">
        <v>1746</v>
      </c>
      <c r="G828" s="96" t="s">
        <v>24</v>
      </c>
      <c r="H828" s="90">
        <v>0</v>
      </c>
      <c r="I828" s="97">
        <v>470000000</v>
      </c>
      <c r="J828" s="98" t="s">
        <v>25</v>
      </c>
      <c r="K828" s="91" t="s">
        <v>622</v>
      </c>
      <c r="L828" s="69" t="s">
        <v>26</v>
      </c>
      <c r="M828" s="99" t="s">
        <v>27</v>
      </c>
      <c r="N828" s="91" t="s">
        <v>1606</v>
      </c>
      <c r="O828" s="100" t="s">
        <v>28</v>
      </c>
      <c r="P828" s="69">
        <v>796</v>
      </c>
      <c r="Q828" s="101" t="s">
        <v>29</v>
      </c>
      <c r="R828" s="101" t="s">
        <v>3150</v>
      </c>
      <c r="S828" s="102">
        <v>96125</v>
      </c>
      <c r="T828" s="103">
        <f t="shared" si="126"/>
        <v>0</v>
      </c>
      <c r="U828" s="104">
        <f t="shared" si="127"/>
        <v>0</v>
      </c>
      <c r="V828" s="104"/>
      <c r="W828" s="105" t="s">
        <v>265</v>
      </c>
      <c r="X828" s="67" t="s">
        <v>3205</v>
      </c>
      <c r="Y828" s="87"/>
      <c r="Z828" s="3"/>
      <c r="AA828" s="2"/>
      <c r="AB828" s="7"/>
      <c r="AC828" s="5"/>
      <c r="AD828" s="5"/>
      <c r="AE828" s="5"/>
      <c r="AF828" s="5"/>
      <c r="AG828" s="14"/>
      <c r="AH828" s="2"/>
      <c r="AI828" s="2"/>
      <c r="AJ828" s="3"/>
      <c r="AK828" s="7"/>
      <c r="AL828" s="3"/>
      <c r="AM828" s="2"/>
      <c r="AN828" s="4"/>
      <c r="AO828" s="3"/>
      <c r="AP828" s="4"/>
      <c r="AQ828" s="3"/>
      <c r="AR828" s="4"/>
      <c r="AS828" s="8"/>
      <c r="AT828" s="1"/>
      <c r="AU828" s="1"/>
      <c r="AY828" s="38"/>
      <c r="AZ828" s="38"/>
      <c r="BA828" s="38"/>
      <c r="BB828" s="38"/>
    </row>
    <row r="829" spans="1:54" s="10" customFormat="1" ht="75" customHeight="1">
      <c r="A829" s="90" t="s">
        <v>3896</v>
      </c>
      <c r="B829" s="91" t="s">
        <v>23</v>
      </c>
      <c r="C829" s="92" t="s">
        <v>1801</v>
      </c>
      <c r="D829" s="93" t="s">
        <v>1799</v>
      </c>
      <c r="E829" s="94" t="s">
        <v>1800</v>
      </c>
      <c r="F829" s="95" t="s">
        <v>1746</v>
      </c>
      <c r="G829" s="96" t="s">
        <v>24</v>
      </c>
      <c r="H829" s="90">
        <v>0</v>
      </c>
      <c r="I829" s="97">
        <v>470000000</v>
      </c>
      <c r="J829" s="98" t="s">
        <v>25</v>
      </c>
      <c r="K829" s="91" t="s">
        <v>622</v>
      </c>
      <c r="L829" s="69" t="s">
        <v>26</v>
      </c>
      <c r="M829" s="99" t="s">
        <v>27</v>
      </c>
      <c r="N829" s="91" t="s">
        <v>1606</v>
      </c>
      <c r="O829" s="100" t="s">
        <v>28</v>
      </c>
      <c r="P829" s="69">
        <v>796</v>
      </c>
      <c r="Q829" s="101" t="s">
        <v>29</v>
      </c>
      <c r="R829" s="101">
        <v>20</v>
      </c>
      <c r="S829" s="102">
        <v>64536</v>
      </c>
      <c r="T829" s="103">
        <f t="shared" si="126"/>
        <v>1290720</v>
      </c>
      <c r="U829" s="104">
        <f t="shared" si="127"/>
        <v>1445606.4000000001</v>
      </c>
      <c r="V829" s="104"/>
      <c r="W829" s="105" t="s">
        <v>265</v>
      </c>
      <c r="X829" s="67" t="s">
        <v>4263</v>
      </c>
      <c r="Y829" s="347"/>
      <c r="Z829" s="446"/>
      <c r="AA829" s="429"/>
      <c r="AB829" s="431"/>
      <c r="AC829" s="449"/>
      <c r="AD829" s="449"/>
      <c r="AE829" s="449"/>
      <c r="AF829" s="449"/>
      <c r="AG829" s="197"/>
      <c r="AH829" s="429"/>
      <c r="AI829" s="429"/>
      <c r="AJ829" s="430"/>
      <c r="AK829" s="429"/>
      <c r="AL829" s="429"/>
      <c r="AM829" s="429"/>
      <c r="AN829" s="429"/>
      <c r="AO829" s="3"/>
      <c r="AP829" s="4"/>
      <c r="AQ829" s="3"/>
      <c r="AR829" s="4"/>
      <c r="AS829" s="8"/>
      <c r="AT829" s="1"/>
      <c r="AU829" s="1"/>
      <c r="AY829" s="127"/>
      <c r="AZ829" s="127"/>
      <c r="BA829" s="127"/>
      <c r="BB829" s="127"/>
    </row>
    <row r="830" spans="1:54" s="40" customFormat="1" ht="82.5" customHeight="1">
      <c r="A830" s="90" t="s">
        <v>2927</v>
      </c>
      <c r="B830" s="91" t="s">
        <v>23</v>
      </c>
      <c r="C830" s="92" t="s">
        <v>1781</v>
      </c>
      <c r="D830" s="93" t="s">
        <v>1782</v>
      </c>
      <c r="E830" s="94" t="s">
        <v>1783</v>
      </c>
      <c r="F830" s="95" t="s">
        <v>1747</v>
      </c>
      <c r="G830" s="96" t="s">
        <v>24</v>
      </c>
      <c r="H830" s="90">
        <v>0</v>
      </c>
      <c r="I830" s="97">
        <v>470000000</v>
      </c>
      <c r="J830" s="98" t="s">
        <v>25</v>
      </c>
      <c r="K830" s="91" t="s">
        <v>1604</v>
      </c>
      <c r="L830" s="69" t="s">
        <v>26</v>
      </c>
      <c r="M830" s="99" t="s">
        <v>27</v>
      </c>
      <c r="N830" s="91" t="s">
        <v>1606</v>
      </c>
      <c r="O830" s="100" t="s">
        <v>28</v>
      </c>
      <c r="P830" s="69">
        <v>796</v>
      </c>
      <c r="Q830" s="101" t="s">
        <v>29</v>
      </c>
      <c r="R830" s="101" t="s">
        <v>3150</v>
      </c>
      <c r="S830" s="102">
        <v>3100</v>
      </c>
      <c r="T830" s="103">
        <f t="shared" si="126"/>
        <v>0</v>
      </c>
      <c r="U830" s="104">
        <f t="shared" si="127"/>
        <v>0</v>
      </c>
      <c r="V830" s="104"/>
      <c r="W830" s="105" t="s">
        <v>265</v>
      </c>
      <c r="X830" s="67"/>
      <c r="Y830" s="189"/>
      <c r="Z830" s="190"/>
      <c r="AA830" s="21"/>
      <c r="AB830" s="165"/>
      <c r="AC830" s="406"/>
      <c r="AD830" s="406"/>
      <c r="AE830" s="406"/>
      <c r="AF830" s="406"/>
      <c r="AG830" s="32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</row>
    <row r="831" spans="1:54" s="37" customFormat="1" ht="75" customHeight="1">
      <c r="A831" s="90" t="s">
        <v>53</v>
      </c>
      <c r="B831" s="91" t="s">
        <v>23</v>
      </c>
      <c r="C831" s="92" t="s">
        <v>1781</v>
      </c>
      <c r="D831" s="93" t="s">
        <v>1782</v>
      </c>
      <c r="E831" s="94" t="s">
        <v>1783</v>
      </c>
      <c r="F831" s="95" t="s">
        <v>1747</v>
      </c>
      <c r="G831" s="96" t="s">
        <v>24</v>
      </c>
      <c r="H831" s="90">
        <v>0</v>
      </c>
      <c r="I831" s="97">
        <v>470000000</v>
      </c>
      <c r="J831" s="98" t="s">
        <v>25</v>
      </c>
      <c r="K831" s="91" t="s">
        <v>622</v>
      </c>
      <c r="L831" s="69" t="s">
        <v>26</v>
      </c>
      <c r="M831" s="99" t="s">
        <v>27</v>
      </c>
      <c r="N831" s="91" t="s">
        <v>1606</v>
      </c>
      <c r="O831" s="100" t="s">
        <v>28</v>
      </c>
      <c r="P831" s="69">
        <v>796</v>
      </c>
      <c r="Q831" s="101" t="s">
        <v>29</v>
      </c>
      <c r="R831" s="101" t="s">
        <v>3150</v>
      </c>
      <c r="S831" s="102">
        <v>3100</v>
      </c>
      <c r="T831" s="103">
        <f t="shared" si="126"/>
        <v>0</v>
      </c>
      <c r="U831" s="104">
        <f t="shared" si="127"/>
        <v>0</v>
      </c>
      <c r="V831" s="104"/>
      <c r="W831" s="105" t="s">
        <v>265</v>
      </c>
      <c r="X831" s="67" t="s">
        <v>3205</v>
      </c>
      <c r="Y831" s="87"/>
      <c r="Z831" s="3"/>
      <c r="AA831" s="2"/>
      <c r="AB831" s="7"/>
      <c r="AC831" s="5"/>
      <c r="AD831" s="5"/>
      <c r="AE831" s="5"/>
      <c r="AF831" s="5"/>
      <c r="AG831" s="14"/>
      <c r="AH831" s="2"/>
      <c r="AI831" s="2"/>
      <c r="AJ831" s="3"/>
      <c r="AK831" s="7"/>
      <c r="AL831" s="3"/>
      <c r="AM831" s="2"/>
      <c r="AN831" s="4"/>
      <c r="AO831" s="3"/>
      <c r="AP831" s="4"/>
      <c r="AQ831" s="3"/>
      <c r="AR831" s="4"/>
      <c r="AS831" s="8"/>
      <c r="AT831" s="1"/>
      <c r="AU831" s="1"/>
      <c r="AY831" s="38"/>
      <c r="AZ831" s="38"/>
      <c r="BA831" s="38"/>
      <c r="BB831" s="38"/>
    </row>
    <row r="832" spans="1:54" s="10" customFormat="1" ht="75" customHeight="1">
      <c r="A832" s="90" t="s">
        <v>3897</v>
      </c>
      <c r="B832" s="91" t="s">
        <v>23</v>
      </c>
      <c r="C832" s="92" t="s">
        <v>1781</v>
      </c>
      <c r="D832" s="93" t="s">
        <v>1782</v>
      </c>
      <c r="E832" s="94" t="s">
        <v>1783</v>
      </c>
      <c r="F832" s="95" t="s">
        <v>1747</v>
      </c>
      <c r="G832" s="96" t="s">
        <v>24</v>
      </c>
      <c r="H832" s="90">
        <v>0</v>
      </c>
      <c r="I832" s="97">
        <v>470000000</v>
      </c>
      <c r="J832" s="98" t="s">
        <v>25</v>
      </c>
      <c r="K832" s="91" t="s">
        <v>622</v>
      </c>
      <c r="L832" s="69" t="s">
        <v>26</v>
      </c>
      <c r="M832" s="99" t="s">
        <v>27</v>
      </c>
      <c r="N832" s="91" t="s">
        <v>1606</v>
      </c>
      <c r="O832" s="100" t="s">
        <v>28</v>
      </c>
      <c r="P832" s="69">
        <v>796</v>
      </c>
      <c r="Q832" s="101" t="s">
        <v>29</v>
      </c>
      <c r="R832" s="101">
        <v>80</v>
      </c>
      <c r="S832" s="102">
        <v>2397.8000000000002</v>
      </c>
      <c r="T832" s="103">
        <f t="shared" si="126"/>
        <v>191824</v>
      </c>
      <c r="U832" s="104">
        <f t="shared" si="127"/>
        <v>214842.88000000003</v>
      </c>
      <c r="V832" s="104"/>
      <c r="W832" s="105" t="s">
        <v>265</v>
      </c>
      <c r="X832" s="67" t="s">
        <v>4263</v>
      </c>
      <c r="Y832" s="347"/>
      <c r="Z832" s="446"/>
      <c r="AA832" s="405"/>
      <c r="AB832" s="431"/>
      <c r="AC832" s="449"/>
      <c r="AD832" s="449"/>
      <c r="AE832" s="449"/>
      <c r="AF832" s="449"/>
      <c r="AG832" s="197"/>
      <c r="AH832" s="429"/>
      <c r="AI832" s="75"/>
      <c r="AJ832" s="76"/>
      <c r="AK832" s="77"/>
      <c r="AL832" s="76"/>
      <c r="AM832" s="429"/>
      <c r="AN832" s="429"/>
      <c r="AO832" s="180"/>
      <c r="AP832" s="4"/>
      <c r="AQ832" s="3"/>
      <c r="AR832" s="4"/>
      <c r="AS832" s="8"/>
      <c r="AT832" s="1"/>
      <c r="AU832" s="1"/>
      <c r="AY832" s="127"/>
      <c r="AZ832" s="127"/>
      <c r="BA832" s="127"/>
      <c r="BB832" s="127"/>
    </row>
    <row r="833" spans="1:54" s="40" customFormat="1" ht="82.5" customHeight="1">
      <c r="A833" s="90" t="s">
        <v>2928</v>
      </c>
      <c r="B833" s="91" t="s">
        <v>23</v>
      </c>
      <c r="C833" s="92" t="s">
        <v>1781</v>
      </c>
      <c r="D833" s="93" t="s">
        <v>1782</v>
      </c>
      <c r="E833" s="94" t="s">
        <v>1783</v>
      </c>
      <c r="F833" s="95" t="s">
        <v>1748</v>
      </c>
      <c r="G833" s="96" t="s">
        <v>24</v>
      </c>
      <c r="H833" s="90">
        <v>0</v>
      </c>
      <c r="I833" s="97">
        <v>470000000</v>
      </c>
      <c r="J833" s="98" t="s">
        <v>25</v>
      </c>
      <c r="K833" s="91" t="s">
        <v>1604</v>
      </c>
      <c r="L833" s="69" t="s">
        <v>26</v>
      </c>
      <c r="M833" s="99" t="s">
        <v>27</v>
      </c>
      <c r="N833" s="91" t="s">
        <v>1606</v>
      </c>
      <c r="O833" s="100" t="s">
        <v>28</v>
      </c>
      <c r="P833" s="69">
        <v>796</v>
      </c>
      <c r="Q833" s="101" t="s">
        <v>29</v>
      </c>
      <c r="R833" s="101" t="s">
        <v>3150</v>
      </c>
      <c r="S833" s="102">
        <v>5759</v>
      </c>
      <c r="T833" s="103">
        <f t="shared" si="126"/>
        <v>0</v>
      </c>
      <c r="U833" s="104">
        <f t="shared" si="127"/>
        <v>0</v>
      </c>
      <c r="V833" s="104"/>
      <c r="W833" s="105" t="s">
        <v>265</v>
      </c>
      <c r="X833" s="67"/>
      <c r="Y833" s="189"/>
      <c r="Z833" s="190"/>
      <c r="AA833" s="21"/>
      <c r="AB833" s="165"/>
      <c r="AC833" s="406"/>
      <c r="AD833" s="406"/>
      <c r="AE833" s="406"/>
      <c r="AF833" s="406"/>
      <c r="AG833" s="32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</row>
    <row r="834" spans="1:54" s="37" customFormat="1" ht="75" customHeight="1">
      <c r="A834" s="90" t="s">
        <v>54</v>
      </c>
      <c r="B834" s="91" t="s">
        <v>23</v>
      </c>
      <c r="C834" s="92" t="s">
        <v>1781</v>
      </c>
      <c r="D834" s="93" t="s">
        <v>1782</v>
      </c>
      <c r="E834" s="94" t="s">
        <v>1783</v>
      </c>
      <c r="F834" s="95" t="s">
        <v>1748</v>
      </c>
      <c r="G834" s="96" t="s">
        <v>24</v>
      </c>
      <c r="H834" s="90">
        <v>0</v>
      </c>
      <c r="I834" s="97">
        <v>470000000</v>
      </c>
      <c r="J834" s="98" t="s">
        <v>25</v>
      </c>
      <c r="K834" s="91" t="s">
        <v>622</v>
      </c>
      <c r="L834" s="69" t="s">
        <v>26</v>
      </c>
      <c r="M834" s="99" t="s">
        <v>27</v>
      </c>
      <c r="N834" s="91" t="s">
        <v>1606</v>
      </c>
      <c r="O834" s="100" t="s">
        <v>28</v>
      </c>
      <c r="P834" s="69">
        <v>796</v>
      </c>
      <c r="Q834" s="101" t="s">
        <v>29</v>
      </c>
      <c r="R834" s="101" t="s">
        <v>3150</v>
      </c>
      <c r="S834" s="102">
        <v>5759</v>
      </c>
      <c r="T834" s="103">
        <f t="shared" si="126"/>
        <v>0</v>
      </c>
      <c r="U834" s="104">
        <f t="shared" si="127"/>
        <v>0</v>
      </c>
      <c r="V834" s="104"/>
      <c r="W834" s="105" t="s">
        <v>265</v>
      </c>
      <c r="X834" s="67" t="s">
        <v>3205</v>
      </c>
      <c r="Y834" s="87"/>
      <c r="Z834" s="3"/>
      <c r="AA834" s="2"/>
      <c r="AB834" s="7"/>
      <c r="AC834" s="5"/>
      <c r="AD834" s="5"/>
      <c r="AE834" s="5"/>
      <c r="AF834" s="5"/>
      <c r="AG834" s="14"/>
      <c r="AH834" s="2"/>
      <c r="AI834" s="2"/>
      <c r="AJ834" s="3"/>
      <c r="AK834" s="7"/>
      <c r="AL834" s="3"/>
      <c r="AM834" s="2"/>
      <c r="AN834" s="4"/>
      <c r="AO834" s="3"/>
      <c r="AP834" s="4"/>
      <c r="AQ834" s="3"/>
      <c r="AR834" s="4"/>
      <c r="AS834" s="8"/>
      <c r="AT834" s="1"/>
      <c r="AU834" s="1"/>
      <c r="AY834" s="38"/>
      <c r="AZ834" s="38"/>
      <c r="BA834" s="38"/>
      <c r="BB834" s="38"/>
    </row>
    <row r="835" spans="1:54" s="10" customFormat="1" ht="75" customHeight="1">
      <c r="A835" s="90" t="s">
        <v>3898</v>
      </c>
      <c r="B835" s="91" t="s">
        <v>23</v>
      </c>
      <c r="C835" s="92" t="s">
        <v>1781</v>
      </c>
      <c r="D835" s="93" t="s">
        <v>1782</v>
      </c>
      <c r="E835" s="94" t="s">
        <v>1783</v>
      </c>
      <c r="F835" s="95" t="s">
        <v>1748</v>
      </c>
      <c r="G835" s="96" t="s">
        <v>24</v>
      </c>
      <c r="H835" s="90">
        <v>0</v>
      </c>
      <c r="I835" s="97">
        <v>470000000</v>
      </c>
      <c r="J835" s="98" t="s">
        <v>25</v>
      </c>
      <c r="K835" s="91" t="s">
        <v>622</v>
      </c>
      <c r="L835" s="69" t="s">
        <v>26</v>
      </c>
      <c r="M835" s="99" t="s">
        <v>27</v>
      </c>
      <c r="N835" s="91" t="s">
        <v>1606</v>
      </c>
      <c r="O835" s="100" t="s">
        <v>28</v>
      </c>
      <c r="P835" s="69">
        <v>796</v>
      </c>
      <c r="Q835" s="101" t="s">
        <v>29</v>
      </c>
      <c r="R835" s="101">
        <v>10</v>
      </c>
      <c r="S835" s="102">
        <v>4678.83</v>
      </c>
      <c r="T835" s="103">
        <f t="shared" si="126"/>
        <v>46788.3</v>
      </c>
      <c r="U835" s="104">
        <f t="shared" si="127"/>
        <v>52402.896000000008</v>
      </c>
      <c r="V835" s="104"/>
      <c r="W835" s="105" t="s">
        <v>265</v>
      </c>
      <c r="X835" s="67" t="s">
        <v>4263</v>
      </c>
      <c r="Y835" s="347"/>
      <c r="Z835" s="446"/>
      <c r="AA835" s="405"/>
      <c r="AB835" s="431"/>
      <c r="AC835" s="449"/>
      <c r="AD835" s="449"/>
      <c r="AE835" s="449"/>
      <c r="AF835" s="449"/>
      <c r="AG835" s="197"/>
      <c r="AH835" s="429"/>
      <c r="AI835" s="75"/>
      <c r="AJ835" s="76"/>
      <c r="AK835" s="77"/>
      <c r="AL835" s="76"/>
      <c r="AM835" s="429"/>
      <c r="AN835" s="429"/>
      <c r="AO835" s="180"/>
      <c r="AP835" s="180"/>
      <c r="AQ835" s="3"/>
      <c r="AR835" s="4"/>
      <c r="AS835" s="8"/>
      <c r="AT835" s="1"/>
      <c r="AU835" s="1"/>
      <c r="AY835" s="127"/>
      <c r="AZ835" s="127"/>
      <c r="BA835" s="127"/>
      <c r="BB835" s="127"/>
    </row>
    <row r="836" spans="1:54" s="40" customFormat="1" ht="82.5" customHeight="1">
      <c r="A836" s="90" t="s">
        <v>2929</v>
      </c>
      <c r="B836" s="91" t="s">
        <v>23</v>
      </c>
      <c r="C836" s="92" t="s">
        <v>1781</v>
      </c>
      <c r="D836" s="93" t="s">
        <v>1782</v>
      </c>
      <c r="E836" s="94" t="s">
        <v>1783</v>
      </c>
      <c r="F836" s="95" t="s">
        <v>2123</v>
      </c>
      <c r="G836" s="96" t="s">
        <v>24</v>
      </c>
      <c r="H836" s="90">
        <v>0</v>
      </c>
      <c r="I836" s="97">
        <v>470000000</v>
      </c>
      <c r="J836" s="98" t="s">
        <v>25</v>
      </c>
      <c r="K836" s="91" t="s">
        <v>1604</v>
      </c>
      <c r="L836" s="69" t="s">
        <v>26</v>
      </c>
      <c r="M836" s="99" t="s">
        <v>27</v>
      </c>
      <c r="N836" s="91" t="s">
        <v>1606</v>
      </c>
      <c r="O836" s="100" t="s">
        <v>28</v>
      </c>
      <c r="P836" s="69">
        <v>796</v>
      </c>
      <c r="Q836" s="101" t="s">
        <v>29</v>
      </c>
      <c r="R836" s="101" t="s">
        <v>3150</v>
      </c>
      <c r="S836" s="102">
        <v>1750</v>
      </c>
      <c r="T836" s="103">
        <f t="shared" si="126"/>
        <v>0</v>
      </c>
      <c r="U836" s="104">
        <f t="shared" si="127"/>
        <v>0</v>
      </c>
      <c r="V836" s="104"/>
      <c r="W836" s="105" t="s">
        <v>265</v>
      </c>
      <c r="X836" s="67"/>
      <c r="Y836" s="189"/>
      <c r="Z836" s="190"/>
      <c r="AA836" s="21"/>
      <c r="AB836" s="165"/>
      <c r="AC836" s="406"/>
      <c r="AD836" s="406"/>
      <c r="AE836" s="406"/>
      <c r="AF836" s="406"/>
      <c r="AG836" s="32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</row>
    <row r="837" spans="1:54" s="37" customFormat="1" ht="75" customHeight="1">
      <c r="A837" s="90" t="s">
        <v>3452</v>
      </c>
      <c r="B837" s="91" t="s">
        <v>23</v>
      </c>
      <c r="C837" s="92" t="s">
        <v>1781</v>
      </c>
      <c r="D837" s="93" t="s">
        <v>1782</v>
      </c>
      <c r="E837" s="94" t="s">
        <v>1783</v>
      </c>
      <c r="F837" s="95" t="s">
        <v>2123</v>
      </c>
      <c r="G837" s="96" t="s">
        <v>24</v>
      </c>
      <c r="H837" s="90">
        <v>0</v>
      </c>
      <c r="I837" s="97">
        <v>470000000</v>
      </c>
      <c r="J837" s="98" t="s">
        <v>25</v>
      </c>
      <c r="K837" s="91" t="s">
        <v>622</v>
      </c>
      <c r="L837" s="69" t="s">
        <v>26</v>
      </c>
      <c r="M837" s="99" t="s">
        <v>27</v>
      </c>
      <c r="N837" s="91" t="s">
        <v>1606</v>
      </c>
      <c r="O837" s="100" t="s">
        <v>28</v>
      </c>
      <c r="P837" s="69">
        <v>796</v>
      </c>
      <c r="Q837" s="101" t="s">
        <v>29</v>
      </c>
      <c r="R837" s="101" t="s">
        <v>3150</v>
      </c>
      <c r="S837" s="102">
        <v>1750</v>
      </c>
      <c r="T837" s="103">
        <f t="shared" si="126"/>
        <v>0</v>
      </c>
      <c r="U837" s="104">
        <f t="shared" si="127"/>
        <v>0</v>
      </c>
      <c r="V837" s="104"/>
      <c r="W837" s="105" t="s">
        <v>265</v>
      </c>
      <c r="X837" s="67" t="s">
        <v>3205</v>
      </c>
      <c r="Y837" s="87"/>
      <c r="Z837" s="3"/>
      <c r="AA837" s="2"/>
      <c r="AB837" s="7"/>
      <c r="AC837" s="5"/>
      <c r="AD837" s="5"/>
      <c r="AE837" s="5"/>
      <c r="AF837" s="5"/>
      <c r="AG837" s="14"/>
      <c r="AH837" s="2"/>
      <c r="AI837" s="2"/>
      <c r="AJ837" s="3"/>
      <c r="AK837" s="7"/>
      <c r="AL837" s="3"/>
      <c r="AM837" s="2"/>
      <c r="AN837" s="4"/>
      <c r="AO837" s="3"/>
      <c r="AP837" s="4"/>
      <c r="AQ837" s="3"/>
      <c r="AR837" s="4"/>
      <c r="AS837" s="8"/>
      <c r="AT837" s="1"/>
      <c r="AU837" s="1"/>
      <c r="AY837" s="38"/>
      <c r="AZ837" s="38"/>
      <c r="BA837" s="38"/>
      <c r="BB837" s="38"/>
    </row>
    <row r="838" spans="1:54" s="10" customFormat="1" ht="75" customHeight="1">
      <c r="A838" s="90" t="s">
        <v>3899</v>
      </c>
      <c r="B838" s="91" t="s">
        <v>23</v>
      </c>
      <c r="C838" s="92" t="s">
        <v>1781</v>
      </c>
      <c r="D838" s="93" t="s">
        <v>1782</v>
      </c>
      <c r="E838" s="94" t="s">
        <v>1783</v>
      </c>
      <c r="F838" s="95" t="s">
        <v>2123</v>
      </c>
      <c r="G838" s="96" t="s">
        <v>24</v>
      </c>
      <c r="H838" s="90">
        <v>0</v>
      </c>
      <c r="I838" s="97">
        <v>470000000</v>
      </c>
      <c r="J838" s="98" t="s">
        <v>25</v>
      </c>
      <c r="K838" s="91" t="s">
        <v>622</v>
      </c>
      <c r="L838" s="69" t="s">
        <v>26</v>
      </c>
      <c r="M838" s="99" t="s">
        <v>27</v>
      </c>
      <c r="N838" s="91" t="s">
        <v>1606</v>
      </c>
      <c r="O838" s="100" t="s">
        <v>28</v>
      </c>
      <c r="P838" s="69">
        <v>796</v>
      </c>
      <c r="Q838" s="101" t="s">
        <v>29</v>
      </c>
      <c r="R838" s="101">
        <v>10</v>
      </c>
      <c r="S838" s="102">
        <v>1477.25</v>
      </c>
      <c r="T838" s="103">
        <f t="shared" si="126"/>
        <v>14772.5</v>
      </c>
      <c r="U838" s="104">
        <f t="shared" si="127"/>
        <v>16545.2</v>
      </c>
      <c r="V838" s="104"/>
      <c r="W838" s="105" t="s">
        <v>265</v>
      </c>
      <c r="X838" s="67" t="s">
        <v>4263</v>
      </c>
      <c r="Y838" s="347"/>
      <c r="Z838" s="446"/>
      <c r="AA838" s="405"/>
      <c r="AB838" s="431"/>
      <c r="AC838" s="449"/>
      <c r="AD838" s="449"/>
      <c r="AE838" s="449"/>
      <c r="AF838" s="449"/>
      <c r="AG838" s="197"/>
      <c r="AH838" s="429"/>
      <c r="AI838" s="75"/>
      <c r="AJ838" s="76"/>
      <c r="AK838" s="77"/>
      <c r="AL838" s="76"/>
      <c r="AM838" s="429"/>
      <c r="AN838" s="429"/>
      <c r="AO838" s="3"/>
      <c r="AP838" s="4"/>
      <c r="AQ838" s="3"/>
      <c r="AR838" s="4"/>
      <c r="AS838" s="8"/>
      <c r="AT838" s="1"/>
      <c r="AU838" s="1"/>
      <c r="AY838" s="127"/>
      <c r="AZ838" s="127"/>
      <c r="BA838" s="127"/>
      <c r="BB838" s="127"/>
    </row>
    <row r="839" spans="1:54" s="40" customFormat="1" ht="66.75" customHeight="1">
      <c r="A839" s="90" t="s">
        <v>2930</v>
      </c>
      <c r="B839" s="91" t="s">
        <v>23</v>
      </c>
      <c r="C839" s="92" t="s">
        <v>2214</v>
      </c>
      <c r="D839" s="93" t="s">
        <v>2212</v>
      </c>
      <c r="E839" s="94" t="s">
        <v>2213</v>
      </c>
      <c r="F839" s="95" t="s">
        <v>2124</v>
      </c>
      <c r="G839" s="96" t="s">
        <v>24</v>
      </c>
      <c r="H839" s="90">
        <v>0</v>
      </c>
      <c r="I839" s="97">
        <v>470000000</v>
      </c>
      <c r="J839" s="98" t="s">
        <v>25</v>
      </c>
      <c r="K839" s="91" t="s">
        <v>1604</v>
      </c>
      <c r="L839" s="69" t="s">
        <v>26</v>
      </c>
      <c r="M839" s="99" t="s">
        <v>27</v>
      </c>
      <c r="N839" s="91" t="s">
        <v>1606</v>
      </c>
      <c r="O839" s="100" t="s">
        <v>28</v>
      </c>
      <c r="P839" s="69">
        <v>796</v>
      </c>
      <c r="Q839" s="101" t="s">
        <v>29</v>
      </c>
      <c r="R839" s="101" t="s">
        <v>3150</v>
      </c>
      <c r="S839" s="102">
        <v>34602</v>
      </c>
      <c r="T839" s="103">
        <f t="shared" si="126"/>
        <v>0</v>
      </c>
      <c r="U839" s="104">
        <f t="shared" si="127"/>
        <v>0</v>
      </c>
      <c r="V839" s="104"/>
      <c r="W839" s="105" t="s">
        <v>265</v>
      </c>
      <c r="X839" s="67"/>
      <c r="Y839" s="189"/>
      <c r="Z839" s="190"/>
      <c r="AA839" s="21"/>
      <c r="AB839" s="165"/>
      <c r="AC839" s="406"/>
      <c r="AD839" s="406"/>
      <c r="AE839" s="406"/>
      <c r="AF839" s="406"/>
      <c r="AG839" s="32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</row>
    <row r="840" spans="1:54" s="37" customFormat="1" ht="75" customHeight="1">
      <c r="A840" s="90" t="s">
        <v>3453</v>
      </c>
      <c r="B840" s="91" t="s">
        <v>23</v>
      </c>
      <c r="C840" s="92" t="s">
        <v>2214</v>
      </c>
      <c r="D840" s="93" t="s">
        <v>2212</v>
      </c>
      <c r="E840" s="94" t="s">
        <v>2213</v>
      </c>
      <c r="F840" s="95" t="s">
        <v>2124</v>
      </c>
      <c r="G840" s="96" t="s">
        <v>24</v>
      </c>
      <c r="H840" s="90">
        <v>0</v>
      </c>
      <c r="I840" s="97">
        <v>470000000</v>
      </c>
      <c r="J840" s="98" t="s">
        <v>25</v>
      </c>
      <c r="K840" s="91" t="s">
        <v>622</v>
      </c>
      <c r="L840" s="69" t="s">
        <v>26</v>
      </c>
      <c r="M840" s="99" t="s">
        <v>27</v>
      </c>
      <c r="N840" s="91" t="s">
        <v>1606</v>
      </c>
      <c r="O840" s="100" t="s">
        <v>28</v>
      </c>
      <c r="P840" s="69">
        <v>796</v>
      </c>
      <c r="Q840" s="101" t="s">
        <v>29</v>
      </c>
      <c r="R840" s="101" t="s">
        <v>3150</v>
      </c>
      <c r="S840" s="102">
        <v>34602</v>
      </c>
      <c r="T840" s="103">
        <f t="shared" si="126"/>
        <v>0</v>
      </c>
      <c r="U840" s="104">
        <f t="shared" si="127"/>
        <v>0</v>
      </c>
      <c r="V840" s="104"/>
      <c r="W840" s="105" t="s">
        <v>265</v>
      </c>
      <c r="X840" s="67" t="s">
        <v>3205</v>
      </c>
      <c r="Y840" s="87"/>
      <c r="Z840" s="3"/>
      <c r="AA840" s="2"/>
      <c r="AB840" s="7"/>
      <c r="AC840" s="5"/>
      <c r="AD840" s="5"/>
      <c r="AE840" s="5"/>
      <c r="AF840" s="5"/>
      <c r="AG840" s="14"/>
      <c r="AH840" s="2"/>
      <c r="AI840" s="2"/>
      <c r="AJ840" s="3"/>
      <c r="AK840" s="7"/>
      <c r="AL840" s="3"/>
      <c r="AM840" s="2"/>
      <c r="AN840" s="4"/>
      <c r="AO840" s="3"/>
      <c r="AP840" s="4"/>
      <c r="AQ840" s="3"/>
      <c r="AR840" s="4"/>
      <c r="AS840" s="8"/>
      <c r="AT840" s="1"/>
      <c r="AU840" s="1"/>
      <c r="AY840" s="38"/>
      <c r="AZ840" s="38"/>
      <c r="BA840" s="38"/>
      <c r="BB840" s="38"/>
    </row>
    <row r="841" spans="1:54" s="10" customFormat="1" ht="75" customHeight="1">
      <c r="A841" s="90" t="s">
        <v>3900</v>
      </c>
      <c r="B841" s="91" t="s">
        <v>23</v>
      </c>
      <c r="C841" s="92" t="s">
        <v>2214</v>
      </c>
      <c r="D841" s="93" t="s">
        <v>2212</v>
      </c>
      <c r="E841" s="94" t="s">
        <v>2213</v>
      </c>
      <c r="F841" s="95" t="s">
        <v>2124</v>
      </c>
      <c r="G841" s="96" t="s">
        <v>24</v>
      </c>
      <c r="H841" s="90">
        <v>0</v>
      </c>
      <c r="I841" s="97">
        <v>470000000</v>
      </c>
      <c r="J841" s="98" t="s">
        <v>25</v>
      </c>
      <c r="K841" s="91" t="s">
        <v>622</v>
      </c>
      <c r="L841" s="69" t="s">
        <v>26</v>
      </c>
      <c r="M841" s="99" t="s">
        <v>27</v>
      </c>
      <c r="N841" s="91" t="s">
        <v>1606</v>
      </c>
      <c r="O841" s="100" t="s">
        <v>28</v>
      </c>
      <c r="P841" s="69">
        <v>796</v>
      </c>
      <c r="Q841" s="101" t="s">
        <v>29</v>
      </c>
      <c r="R841" s="101">
        <v>25</v>
      </c>
      <c r="S841" s="102">
        <v>30652.55</v>
      </c>
      <c r="T841" s="103">
        <f t="shared" si="126"/>
        <v>766313.75</v>
      </c>
      <c r="U841" s="104">
        <f t="shared" si="127"/>
        <v>858271.40000000014</v>
      </c>
      <c r="V841" s="104"/>
      <c r="W841" s="105" t="s">
        <v>265</v>
      </c>
      <c r="X841" s="67" t="s">
        <v>4263</v>
      </c>
      <c r="Y841" s="347"/>
      <c r="Z841" s="446"/>
      <c r="AA841" s="405"/>
      <c r="AB841" s="431"/>
      <c r="AC841" s="449"/>
      <c r="AD841" s="449"/>
      <c r="AE841" s="449"/>
      <c r="AF841" s="449"/>
      <c r="AG841" s="197"/>
      <c r="AH841" s="429"/>
      <c r="AI841" s="75"/>
      <c r="AJ841" s="76"/>
      <c r="AK841" s="77"/>
      <c r="AL841" s="76"/>
      <c r="AM841" s="429"/>
      <c r="AN841" s="429"/>
      <c r="AO841" s="3"/>
      <c r="AP841" s="4"/>
      <c r="AQ841" s="3"/>
      <c r="AR841" s="4"/>
      <c r="AS841" s="8"/>
      <c r="AT841" s="1"/>
      <c r="AU841" s="1"/>
      <c r="AY841" s="127"/>
      <c r="AZ841" s="127"/>
      <c r="BA841" s="127"/>
      <c r="BB841" s="127"/>
    </row>
    <row r="842" spans="1:54" s="30" customFormat="1" ht="82.5" customHeight="1">
      <c r="A842" s="151" t="s">
        <v>2931</v>
      </c>
      <c r="B842" s="154" t="s">
        <v>23</v>
      </c>
      <c r="C842" s="183" t="s">
        <v>2217</v>
      </c>
      <c r="D842" s="93" t="s">
        <v>2215</v>
      </c>
      <c r="E842" s="184" t="s">
        <v>2216</v>
      </c>
      <c r="F842" s="185" t="s">
        <v>2125</v>
      </c>
      <c r="G842" s="186" t="s">
        <v>24</v>
      </c>
      <c r="H842" s="143">
        <v>0</v>
      </c>
      <c r="I842" s="144">
        <v>470000000</v>
      </c>
      <c r="J842" s="145" t="s">
        <v>25</v>
      </c>
      <c r="K842" s="146" t="s">
        <v>292</v>
      </c>
      <c r="L842" s="149" t="s">
        <v>26</v>
      </c>
      <c r="M842" s="147" t="s">
        <v>27</v>
      </c>
      <c r="N842" s="146" t="s">
        <v>1606</v>
      </c>
      <c r="O842" s="148" t="s">
        <v>28</v>
      </c>
      <c r="P842" s="149">
        <v>796</v>
      </c>
      <c r="Q842" s="150" t="s">
        <v>29</v>
      </c>
      <c r="R842" s="150">
        <v>2</v>
      </c>
      <c r="S842" s="187">
        <v>24500</v>
      </c>
      <c r="T842" s="171">
        <f t="shared" ref="T842:T911" si="128">S842*R842</f>
        <v>49000</v>
      </c>
      <c r="U842" s="172">
        <f t="shared" ref="U842:U911" si="129">T842*1.12</f>
        <v>54880.000000000007</v>
      </c>
      <c r="V842" s="172"/>
      <c r="W842" s="195" t="s">
        <v>265</v>
      </c>
      <c r="X842" s="135"/>
      <c r="Y842" s="189"/>
      <c r="Z842" s="190"/>
      <c r="AA842" s="21"/>
      <c r="AB842" s="165"/>
      <c r="AC842" s="406"/>
      <c r="AD842" s="406"/>
      <c r="AE842" s="406"/>
      <c r="AF842" s="406"/>
      <c r="AG842" s="32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</row>
    <row r="843" spans="1:54" s="24" customFormat="1" ht="82.5" customHeight="1">
      <c r="A843" s="151" t="s">
        <v>2932</v>
      </c>
      <c r="B843" s="154" t="s">
        <v>23</v>
      </c>
      <c r="C843" s="183" t="s">
        <v>1796</v>
      </c>
      <c r="D843" s="93" t="s">
        <v>1797</v>
      </c>
      <c r="E843" s="184" t="s">
        <v>1798</v>
      </c>
      <c r="F843" s="185" t="s">
        <v>1749</v>
      </c>
      <c r="G843" s="186" t="s">
        <v>24</v>
      </c>
      <c r="H843" s="143">
        <v>0</v>
      </c>
      <c r="I843" s="144">
        <v>470000000</v>
      </c>
      <c r="J843" s="145" t="s">
        <v>25</v>
      </c>
      <c r="K843" s="146" t="s">
        <v>292</v>
      </c>
      <c r="L843" s="149" t="s">
        <v>26</v>
      </c>
      <c r="M843" s="147" t="s">
        <v>27</v>
      </c>
      <c r="N843" s="146" t="s">
        <v>1606</v>
      </c>
      <c r="O843" s="148" t="s">
        <v>28</v>
      </c>
      <c r="P843" s="149">
        <v>796</v>
      </c>
      <c r="Q843" s="150" t="s">
        <v>29</v>
      </c>
      <c r="R843" s="150">
        <v>20</v>
      </c>
      <c r="S843" s="187">
        <v>17191</v>
      </c>
      <c r="T843" s="171">
        <f t="shared" si="128"/>
        <v>343820</v>
      </c>
      <c r="U843" s="172">
        <f t="shared" si="129"/>
        <v>385078.4</v>
      </c>
      <c r="V843" s="172"/>
      <c r="W843" s="195" t="s">
        <v>265</v>
      </c>
      <c r="X843" s="135"/>
      <c r="Y843" s="347"/>
      <c r="Z843" s="446"/>
      <c r="AA843" s="429"/>
      <c r="AB843" s="431"/>
      <c r="AC843" s="449"/>
      <c r="AD843" s="449"/>
      <c r="AE843" s="449"/>
      <c r="AF843" s="449"/>
      <c r="AG843" s="197"/>
      <c r="AH843" s="429"/>
      <c r="AI843" s="429"/>
      <c r="AJ843" s="430"/>
      <c r="AK843" s="429"/>
      <c r="AL843" s="430"/>
      <c r="AM843" s="429"/>
      <c r="AN843" s="429"/>
      <c r="AO843" s="21"/>
      <c r="AP843" s="21"/>
      <c r="AQ843" s="21"/>
      <c r="AR843" s="21"/>
      <c r="AS843" s="21"/>
      <c r="AT843" s="21"/>
      <c r="AU843" s="21"/>
    </row>
    <row r="844" spans="1:54" s="30" customFormat="1" ht="82.5" customHeight="1">
      <c r="A844" s="151" t="s">
        <v>2933</v>
      </c>
      <c r="B844" s="154" t="s">
        <v>23</v>
      </c>
      <c r="C844" s="183" t="s">
        <v>2218</v>
      </c>
      <c r="D844" s="93" t="s">
        <v>2219</v>
      </c>
      <c r="E844" s="184" t="s">
        <v>2220</v>
      </c>
      <c r="F844" s="185" t="s">
        <v>1750</v>
      </c>
      <c r="G844" s="186" t="s">
        <v>24</v>
      </c>
      <c r="H844" s="143">
        <v>0</v>
      </c>
      <c r="I844" s="144">
        <v>470000000</v>
      </c>
      <c r="J844" s="145" t="s">
        <v>25</v>
      </c>
      <c r="K844" s="146" t="s">
        <v>292</v>
      </c>
      <c r="L844" s="149" t="s">
        <v>26</v>
      </c>
      <c r="M844" s="147" t="s">
        <v>27</v>
      </c>
      <c r="N844" s="146" t="s">
        <v>1606</v>
      </c>
      <c r="O844" s="148" t="s">
        <v>28</v>
      </c>
      <c r="P844" s="149">
        <v>796</v>
      </c>
      <c r="Q844" s="150" t="s">
        <v>29</v>
      </c>
      <c r="R844" s="150">
        <v>10</v>
      </c>
      <c r="S844" s="187">
        <v>8200</v>
      </c>
      <c r="T844" s="171">
        <f t="shared" si="128"/>
        <v>82000</v>
      </c>
      <c r="U844" s="172">
        <f t="shared" si="129"/>
        <v>91840.000000000015</v>
      </c>
      <c r="V844" s="172"/>
      <c r="W844" s="195" t="s">
        <v>265</v>
      </c>
      <c r="X844" s="135"/>
      <c r="Y844" s="189"/>
      <c r="Z844" s="190"/>
      <c r="AA844" s="21"/>
      <c r="AB844" s="165"/>
      <c r="AC844" s="406"/>
      <c r="AD844" s="406"/>
      <c r="AE844" s="406"/>
      <c r="AF844" s="406"/>
      <c r="AG844" s="32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</row>
    <row r="845" spans="1:54" s="40" customFormat="1" ht="82.5" customHeight="1">
      <c r="A845" s="90" t="s">
        <v>2934</v>
      </c>
      <c r="B845" s="91" t="s">
        <v>23</v>
      </c>
      <c r="C845" s="92" t="s">
        <v>2173</v>
      </c>
      <c r="D845" s="93" t="s">
        <v>2171</v>
      </c>
      <c r="E845" s="94" t="s">
        <v>2172</v>
      </c>
      <c r="F845" s="95" t="s">
        <v>2126</v>
      </c>
      <c r="G845" s="96" t="s">
        <v>24</v>
      </c>
      <c r="H845" s="90">
        <v>0</v>
      </c>
      <c r="I845" s="97">
        <v>470000000</v>
      </c>
      <c r="J845" s="98" t="s">
        <v>25</v>
      </c>
      <c r="K845" s="91" t="s">
        <v>1604</v>
      </c>
      <c r="L845" s="69" t="s">
        <v>26</v>
      </c>
      <c r="M845" s="99" t="s">
        <v>27</v>
      </c>
      <c r="N845" s="91" t="s">
        <v>1606</v>
      </c>
      <c r="O845" s="100" t="s">
        <v>28</v>
      </c>
      <c r="P845" s="69">
        <v>796</v>
      </c>
      <c r="Q845" s="101" t="s">
        <v>29</v>
      </c>
      <c r="R845" s="101" t="s">
        <v>3150</v>
      </c>
      <c r="S845" s="102">
        <v>425</v>
      </c>
      <c r="T845" s="103">
        <f t="shared" si="128"/>
        <v>0</v>
      </c>
      <c r="U845" s="104">
        <f t="shared" si="129"/>
        <v>0</v>
      </c>
      <c r="V845" s="104"/>
      <c r="W845" s="105" t="s">
        <v>265</v>
      </c>
      <c r="X845" s="67"/>
      <c r="Y845" s="189"/>
      <c r="Z845" s="190"/>
      <c r="AA845" s="21"/>
      <c r="AB845" s="165"/>
      <c r="AC845" s="406"/>
      <c r="AD845" s="406"/>
      <c r="AE845" s="406"/>
      <c r="AF845" s="406"/>
      <c r="AG845" s="32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</row>
    <row r="846" spans="1:54" s="37" customFormat="1" ht="75" customHeight="1">
      <c r="A846" s="90" t="s">
        <v>3454</v>
      </c>
      <c r="B846" s="91" t="s">
        <v>23</v>
      </c>
      <c r="C846" s="92" t="s">
        <v>2173</v>
      </c>
      <c r="D846" s="93" t="s">
        <v>2171</v>
      </c>
      <c r="E846" s="94" t="s">
        <v>2172</v>
      </c>
      <c r="F846" s="95" t="s">
        <v>2126</v>
      </c>
      <c r="G846" s="96" t="s">
        <v>24</v>
      </c>
      <c r="H846" s="90">
        <v>0</v>
      </c>
      <c r="I846" s="97">
        <v>470000000</v>
      </c>
      <c r="J846" s="98" t="s">
        <v>25</v>
      </c>
      <c r="K846" s="91" t="s">
        <v>622</v>
      </c>
      <c r="L846" s="69" t="s">
        <v>26</v>
      </c>
      <c r="M846" s="99" t="s">
        <v>27</v>
      </c>
      <c r="N846" s="91" t="s">
        <v>1606</v>
      </c>
      <c r="O846" s="100" t="s">
        <v>28</v>
      </c>
      <c r="P846" s="69">
        <v>796</v>
      </c>
      <c r="Q846" s="101" t="s">
        <v>29</v>
      </c>
      <c r="R846" s="101" t="s">
        <v>3150</v>
      </c>
      <c r="S846" s="102">
        <v>425</v>
      </c>
      <c r="T846" s="103">
        <f t="shared" si="128"/>
        <v>0</v>
      </c>
      <c r="U846" s="104">
        <f t="shared" si="129"/>
        <v>0</v>
      </c>
      <c r="V846" s="104"/>
      <c r="W846" s="105" t="s">
        <v>265</v>
      </c>
      <c r="X846" s="67" t="s">
        <v>3205</v>
      </c>
      <c r="Y846" s="87"/>
      <c r="Z846" s="3"/>
      <c r="AA846" s="2"/>
      <c r="AB846" s="7"/>
      <c r="AC846" s="5"/>
      <c r="AD846" s="5"/>
      <c r="AE846" s="5"/>
      <c r="AF846" s="5"/>
      <c r="AG846" s="14"/>
      <c r="AH846" s="2"/>
      <c r="AI846" s="2"/>
      <c r="AJ846" s="3"/>
      <c r="AK846" s="7"/>
      <c r="AL846" s="3"/>
      <c r="AM846" s="2"/>
      <c r="AN846" s="4"/>
      <c r="AO846" s="3"/>
      <c r="AP846" s="4"/>
      <c r="AQ846" s="3"/>
      <c r="AR846" s="4"/>
      <c r="AS846" s="8"/>
      <c r="AT846" s="1"/>
      <c r="AU846" s="1"/>
      <c r="AY846" s="38"/>
      <c r="AZ846" s="38"/>
      <c r="BA846" s="38"/>
      <c r="BB846" s="38"/>
    </row>
    <row r="847" spans="1:54" s="10" customFormat="1" ht="75" customHeight="1">
      <c r="A847" s="90" t="s">
        <v>3901</v>
      </c>
      <c r="B847" s="91" t="s">
        <v>23</v>
      </c>
      <c r="C847" s="92" t="s">
        <v>2173</v>
      </c>
      <c r="D847" s="93" t="s">
        <v>2171</v>
      </c>
      <c r="E847" s="94" t="s">
        <v>2172</v>
      </c>
      <c r="F847" s="95" t="s">
        <v>2126</v>
      </c>
      <c r="G847" s="96" t="s">
        <v>24</v>
      </c>
      <c r="H847" s="90">
        <v>0</v>
      </c>
      <c r="I847" s="97">
        <v>470000000</v>
      </c>
      <c r="J847" s="98" t="s">
        <v>25</v>
      </c>
      <c r="K847" s="91" t="s">
        <v>622</v>
      </c>
      <c r="L847" s="69" t="s">
        <v>26</v>
      </c>
      <c r="M847" s="99" t="s">
        <v>27</v>
      </c>
      <c r="N847" s="91" t="s">
        <v>1606</v>
      </c>
      <c r="O847" s="100" t="s">
        <v>28</v>
      </c>
      <c r="P847" s="69">
        <v>796</v>
      </c>
      <c r="Q847" s="101" t="s">
        <v>29</v>
      </c>
      <c r="R847" s="101">
        <v>50</v>
      </c>
      <c r="S847" s="102">
        <v>367.71</v>
      </c>
      <c r="T847" s="103">
        <f t="shared" si="128"/>
        <v>18385.5</v>
      </c>
      <c r="U847" s="104">
        <f t="shared" si="129"/>
        <v>20591.760000000002</v>
      </c>
      <c r="V847" s="104"/>
      <c r="W847" s="105" t="s">
        <v>265</v>
      </c>
      <c r="X847" s="67" t="s">
        <v>4263</v>
      </c>
      <c r="Y847" s="347"/>
      <c r="Z847" s="446"/>
      <c r="AA847" s="405"/>
      <c r="AB847" s="431"/>
      <c r="AC847" s="449"/>
      <c r="AD847" s="449"/>
      <c r="AE847" s="449"/>
      <c r="AF847" s="449"/>
      <c r="AG847" s="197"/>
      <c r="AH847" s="429"/>
      <c r="AI847" s="75"/>
      <c r="AJ847" s="76"/>
      <c r="AK847" s="77"/>
      <c r="AL847" s="76"/>
      <c r="AM847" s="429"/>
      <c r="AN847" s="429"/>
      <c r="AO847" s="3"/>
      <c r="AP847" s="4"/>
      <c r="AQ847" s="3"/>
      <c r="AR847" s="4"/>
      <c r="AS847" s="8"/>
      <c r="AT847" s="1"/>
      <c r="AU847" s="1"/>
      <c r="AY847" s="127"/>
      <c r="AZ847" s="127"/>
      <c r="BA847" s="127"/>
      <c r="BB847" s="127"/>
    </row>
    <row r="848" spans="1:54" s="40" customFormat="1" ht="82.5" customHeight="1">
      <c r="A848" s="90" t="s">
        <v>2935</v>
      </c>
      <c r="B848" s="91" t="s">
        <v>23</v>
      </c>
      <c r="C848" s="92" t="s">
        <v>2144</v>
      </c>
      <c r="D848" s="93" t="s">
        <v>2142</v>
      </c>
      <c r="E848" s="94" t="s">
        <v>2143</v>
      </c>
      <c r="F848" s="95" t="s">
        <v>2127</v>
      </c>
      <c r="G848" s="96" t="s">
        <v>24</v>
      </c>
      <c r="H848" s="90">
        <v>0</v>
      </c>
      <c r="I848" s="97">
        <v>470000000</v>
      </c>
      <c r="J848" s="98" t="s">
        <v>25</v>
      </c>
      <c r="K848" s="91" t="s">
        <v>1604</v>
      </c>
      <c r="L848" s="69" t="s">
        <v>26</v>
      </c>
      <c r="M848" s="99" t="s">
        <v>27</v>
      </c>
      <c r="N848" s="91" t="s">
        <v>1606</v>
      </c>
      <c r="O848" s="100" t="s">
        <v>28</v>
      </c>
      <c r="P848" s="69">
        <v>796</v>
      </c>
      <c r="Q848" s="101" t="s">
        <v>29</v>
      </c>
      <c r="R848" s="101" t="s">
        <v>3150</v>
      </c>
      <c r="S848" s="102">
        <v>3900</v>
      </c>
      <c r="T848" s="103">
        <f t="shared" si="128"/>
        <v>0</v>
      </c>
      <c r="U848" s="104">
        <f t="shared" si="129"/>
        <v>0</v>
      </c>
      <c r="V848" s="104"/>
      <c r="W848" s="105" t="s">
        <v>265</v>
      </c>
      <c r="X848" s="67"/>
      <c r="Y848" s="189"/>
      <c r="Z848" s="190"/>
      <c r="AA848" s="21"/>
      <c r="AB848" s="165"/>
      <c r="AC848" s="406"/>
      <c r="AD848" s="406"/>
      <c r="AE848" s="406"/>
      <c r="AF848" s="406"/>
      <c r="AG848" s="32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</row>
    <row r="849" spans="1:54" s="37" customFormat="1" ht="75" customHeight="1">
      <c r="A849" s="90" t="s">
        <v>3455</v>
      </c>
      <c r="B849" s="91" t="s">
        <v>23</v>
      </c>
      <c r="C849" s="92" t="s">
        <v>2144</v>
      </c>
      <c r="D849" s="93" t="s">
        <v>2142</v>
      </c>
      <c r="E849" s="94" t="s">
        <v>2143</v>
      </c>
      <c r="F849" s="95" t="s">
        <v>2127</v>
      </c>
      <c r="G849" s="96" t="s">
        <v>24</v>
      </c>
      <c r="H849" s="90">
        <v>0</v>
      </c>
      <c r="I849" s="97">
        <v>470000000</v>
      </c>
      <c r="J849" s="98" t="s">
        <v>25</v>
      </c>
      <c r="K849" s="91" t="s">
        <v>622</v>
      </c>
      <c r="L849" s="69" t="s">
        <v>26</v>
      </c>
      <c r="M849" s="99" t="s">
        <v>27</v>
      </c>
      <c r="N849" s="91" t="s">
        <v>1606</v>
      </c>
      <c r="O849" s="100" t="s">
        <v>28</v>
      </c>
      <c r="P849" s="69">
        <v>796</v>
      </c>
      <c r="Q849" s="101" t="s">
        <v>29</v>
      </c>
      <c r="R849" s="101" t="s">
        <v>3150</v>
      </c>
      <c r="S849" s="102">
        <v>3900</v>
      </c>
      <c r="T849" s="103">
        <f t="shared" si="128"/>
        <v>0</v>
      </c>
      <c r="U849" s="104">
        <f t="shared" si="129"/>
        <v>0</v>
      </c>
      <c r="V849" s="104"/>
      <c r="W849" s="105" t="s">
        <v>265</v>
      </c>
      <c r="X849" s="67" t="s">
        <v>3205</v>
      </c>
      <c r="Y849" s="87"/>
      <c r="Z849" s="3"/>
      <c r="AA849" s="2"/>
      <c r="AB849" s="7"/>
      <c r="AC849" s="5"/>
      <c r="AD849" s="5"/>
      <c r="AE849" s="5"/>
      <c r="AF849" s="5"/>
      <c r="AG849" s="14"/>
      <c r="AH849" s="2"/>
      <c r="AI849" s="2"/>
      <c r="AJ849" s="3"/>
      <c r="AK849" s="7"/>
      <c r="AL849" s="3"/>
      <c r="AM849" s="2"/>
      <c r="AN849" s="4"/>
      <c r="AO849" s="3"/>
      <c r="AP849" s="4"/>
      <c r="AQ849" s="3"/>
      <c r="AR849" s="4"/>
      <c r="AS849" s="8"/>
      <c r="AT849" s="1"/>
      <c r="AU849" s="1"/>
      <c r="AY849" s="38"/>
      <c r="AZ849" s="38"/>
      <c r="BA849" s="38"/>
      <c r="BB849" s="38"/>
    </row>
    <row r="850" spans="1:54" s="10" customFormat="1" ht="75" customHeight="1">
      <c r="A850" s="90" t="s">
        <v>3902</v>
      </c>
      <c r="B850" s="91" t="s">
        <v>23</v>
      </c>
      <c r="C850" s="92" t="s">
        <v>2144</v>
      </c>
      <c r="D850" s="93" t="s">
        <v>2142</v>
      </c>
      <c r="E850" s="94" t="s">
        <v>2143</v>
      </c>
      <c r="F850" s="95" t="s">
        <v>2127</v>
      </c>
      <c r="G850" s="96" t="s">
        <v>24</v>
      </c>
      <c r="H850" s="90">
        <v>0</v>
      </c>
      <c r="I850" s="97">
        <v>470000000</v>
      </c>
      <c r="J850" s="98" t="s">
        <v>25</v>
      </c>
      <c r="K850" s="91" t="s">
        <v>622</v>
      </c>
      <c r="L850" s="69" t="s">
        <v>26</v>
      </c>
      <c r="M850" s="99" t="s">
        <v>27</v>
      </c>
      <c r="N850" s="91" t="s">
        <v>1606</v>
      </c>
      <c r="O850" s="100" t="s">
        <v>28</v>
      </c>
      <c r="P850" s="69">
        <v>796</v>
      </c>
      <c r="Q850" s="101" t="s">
        <v>29</v>
      </c>
      <c r="R850" s="101">
        <v>10</v>
      </c>
      <c r="S850" s="102">
        <v>3289.66</v>
      </c>
      <c r="T850" s="103">
        <f t="shared" si="128"/>
        <v>32896.6</v>
      </c>
      <c r="U850" s="104">
        <f t="shared" si="129"/>
        <v>36844.192000000003</v>
      </c>
      <c r="V850" s="104"/>
      <c r="W850" s="105" t="s">
        <v>265</v>
      </c>
      <c r="X850" s="67" t="s">
        <v>4263</v>
      </c>
      <c r="Y850" s="347"/>
      <c r="Z850" s="446"/>
      <c r="AA850" s="405"/>
      <c r="AB850" s="431"/>
      <c r="AC850" s="449"/>
      <c r="AD850" s="449"/>
      <c r="AE850" s="449"/>
      <c r="AF850" s="449"/>
      <c r="AG850" s="197"/>
      <c r="AH850" s="429"/>
      <c r="AI850" s="75"/>
      <c r="AJ850" s="76"/>
      <c r="AK850" s="77"/>
      <c r="AL850" s="76"/>
      <c r="AM850" s="429"/>
      <c r="AN850" s="429"/>
      <c r="AO850" s="3"/>
      <c r="AP850" s="4"/>
      <c r="AQ850" s="3"/>
      <c r="AR850" s="4"/>
      <c r="AS850" s="8"/>
      <c r="AT850" s="1"/>
      <c r="AU850" s="1"/>
      <c r="AY850" s="127"/>
      <c r="AZ850" s="127"/>
      <c r="BA850" s="127"/>
      <c r="BB850" s="127"/>
    </row>
    <row r="851" spans="1:54" s="37" customFormat="1" ht="75" customHeight="1">
      <c r="A851" s="90" t="s">
        <v>2936</v>
      </c>
      <c r="B851" s="91" t="s">
        <v>23</v>
      </c>
      <c r="C851" s="92" t="s">
        <v>1941</v>
      </c>
      <c r="D851" s="93" t="s">
        <v>1647</v>
      </c>
      <c r="E851" s="94" t="s">
        <v>1284</v>
      </c>
      <c r="F851" s="95" t="s">
        <v>2128</v>
      </c>
      <c r="G851" s="96" t="s">
        <v>24</v>
      </c>
      <c r="H851" s="90">
        <v>0</v>
      </c>
      <c r="I851" s="97">
        <v>470000000</v>
      </c>
      <c r="J851" s="98" t="s">
        <v>25</v>
      </c>
      <c r="K851" s="91" t="s">
        <v>622</v>
      </c>
      <c r="L851" s="69" t="s">
        <v>26</v>
      </c>
      <c r="M851" s="99" t="s">
        <v>27</v>
      </c>
      <c r="N851" s="91" t="s">
        <v>1606</v>
      </c>
      <c r="O851" s="100" t="s">
        <v>28</v>
      </c>
      <c r="P851" s="69">
        <v>796</v>
      </c>
      <c r="Q851" s="101" t="s">
        <v>29</v>
      </c>
      <c r="R851" s="101" t="s">
        <v>3150</v>
      </c>
      <c r="S851" s="102">
        <v>1740</v>
      </c>
      <c r="T851" s="103">
        <f t="shared" si="128"/>
        <v>0</v>
      </c>
      <c r="U851" s="104">
        <f t="shared" si="129"/>
        <v>0</v>
      </c>
      <c r="V851" s="104"/>
      <c r="W851" s="105" t="s">
        <v>265</v>
      </c>
      <c r="X851" s="67"/>
      <c r="Y851" s="87"/>
      <c r="Z851" s="3"/>
      <c r="AA851" s="2"/>
      <c r="AB851" s="7"/>
      <c r="AC851" s="5"/>
      <c r="AD851" s="5"/>
      <c r="AE851" s="5"/>
      <c r="AF851" s="5"/>
      <c r="AG851" s="14"/>
      <c r="AH851" s="2"/>
      <c r="AI851" s="2"/>
      <c r="AJ851" s="3"/>
      <c r="AK851" s="7"/>
      <c r="AL851" s="3"/>
      <c r="AM851" s="2"/>
      <c r="AN851" s="4"/>
      <c r="AO851" s="3"/>
      <c r="AP851" s="4"/>
      <c r="AQ851" s="3"/>
      <c r="AR851" s="4"/>
      <c r="AS851" s="8"/>
      <c r="AT851" s="1"/>
      <c r="AU851" s="1"/>
      <c r="AY851" s="38"/>
      <c r="AZ851" s="38"/>
      <c r="BA851" s="38"/>
      <c r="BB851" s="38"/>
    </row>
    <row r="852" spans="1:54" s="35" customFormat="1" ht="75" customHeight="1">
      <c r="A852" s="90" t="s">
        <v>3903</v>
      </c>
      <c r="B852" s="91" t="s">
        <v>23</v>
      </c>
      <c r="C852" s="92" t="s">
        <v>1941</v>
      </c>
      <c r="D852" s="93" t="s">
        <v>1647</v>
      </c>
      <c r="E852" s="94" t="s">
        <v>1284</v>
      </c>
      <c r="F852" s="95" t="s">
        <v>2128</v>
      </c>
      <c r="G852" s="96" t="s">
        <v>24</v>
      </c>
      <c r="H852" s="90">
        <v>0</v>
      </c>
      <c r="I852" s="97">
        <v>470000000</v>
      </c>
      <c r="J852" s="98" t="s">
        <v>25</v>
      </c>
      <c r="K852" s="91" t="s">
        <v>1610</v>
      </c>
      <c r="L852" s="69" t="s">
        <v>26</v>
      </c>
      <c r="M852" s="99" t="s">
        <v>27</v>
      </c>
      <c r="N852" s="91" t="s">
        <v>1606</v>
      </c>
      <c r="O852" s="100" t="s">
        <v>28</v>
      </c>
      <c r="P852" s="69">
        <v>796</v>
      </c>
      <c r="Q852" s="101" t="s">
        <v>29</v>
      </c>
      <c r="R852" s="101">
        <v>10</v>
      </c>
      <c r="S852" s="102">
        <v>2880</v>
      </c>
      <c r="T852" s="103">
        <f t="shared" si="128"/>
        <v>28800</v>
      </c>
      <c r="U852" s="104">
        <f t="shared" si="129"/>
        <v>32256.000000000004</v>
      </c>
      <c r="V852" s="104"/>
      <c r="W852" s="105" t="s">
        <v>265</v>
      </c>
      <c r="X852" s="67" t="s">
        <v>4264</v>
      </c>
      <c r="Y852" s="87"/>
      <c r="Z852" s="3"/>
      <c r="AA852" s="2"/>
      <c r="AB852" s="7"/>
      <c r="AC852" s="5"/>
      <c r="AD852" s="5"/>
      <c r="AE852" s="5"/>
      <c r="AF852" s="5"/>
      <c r="AG852" s="14"/>
      <c r="AH852" s="2"/>
      <c r="AI852" s="2"/>
      <c r="AJ852" s="3"/>
      <c r="AK852" s="7"/>
      <c r="AL852" s="3"/>
      <c r="AM852" s="2"/>
      <c r="AN852" s="4"/>
      <c r="AO852" s="3"/>
      <c r="AP852" s="4"/>
      <c r="AQ852" s="3"/>
      <c r="AR852" s="4"/>
      <c r="AS852" s="8"/>
      <c r="AT852" s="1"/>
      <c r="AU852" s="1"/>
      <c r="AY852" s="36"/>
      <c r="AZ852" s="36"/>
      <c r="BA852" s="36"/>
      <c r="BB852" s="36"/>
    </row>
    <row r="853" spans="1:54" s="37" customFormat="1" ht="75" customHeight="1">
      <c r="A853" s="90" t="s">
        <v>2937</v>
      </c>
      <c r="B853" s="91" t="s">
        <v>23</v>
      </c>
      <c r="C853" s="92" t="s">
        <v>1941</v>
      </c>
      <c r="D853" s="93" t="s">
        <v>1647</v>
      </c>
      <c r="E853" s="94" t="s">
        <v>1284</v>
      </c>
      <c r="F853" s="95" t="s">
        <v>2129</v>
      </c>
      <c r="G853" s="96" t="s">
        <v>24</v>
      </c>
      <c r="H853" s="90">
        <v>0</v>
      </c>
      <c r="I853" s="97">
        <v>470000000</v>
      </c>
      <c r="J853" s="98" t="s">
        <v>25</v>
      </c>
      <c r="K853" s="91" t="s">
        <v>622</v>
      </c>
      <c r="L853" s="69" t="s">
        <v>26</v>
      </c>
      <c r="M853" s="99" t="s">
        <v>27</v>
      </c>
      <c r="N853" s="91" t="s">
        <v>1606</v>
      </c>
      <c r="O853" s="100" t="s">
        <v>28</v>
      </c>
      <c r="P853" s="69">
        <v>796</v>
      </c>
      <c r="Q853" s="101" t="s">
        <v>29</v>
      </c>
      <c r="R853" s="101" t="s">
        <v>3150</v>
      </c>
      <c r="S853" s="102">
        <v>1080</v>
      </c>
      <c r="T853" s="103">
        <f t="shared" si="128"/>
        <v>0</v>
      </c>
      <c r="U853" s="104">
        <f t="shared" si="129"/>
        <v>0</v>
      </c>
      <c r="V853" s="104"/>
      <c r="W853" s="105" t="s">
        <v>265</v>
      </c>
      <c r="X853" s="67"/>
      <c r="Y853" s="87"/>
      <c r="Z853" s="3"/>
      <c r="AA853" s="2"/>
      <c r="AB853" s="7"/>
      <c r="AC853" s="5"/>
      <c r="AD853" s="5"/>
      <c r="AE853" s="5"/>
      <c r="AF853" s="5"/>
      <c r="AG853" s="14"/>
      <c r="AH853" s="2"/>
      <c r="AI853" s="2"/>
      <c r="AJ853" s="3"/>
      <c r="AK853" s="7"/>
      <c r="AL853" s="3"/>
      <c r="AM853" s="2"/>
      <c r="AN853" s="4"/>
      <c r="AO853" s="3"/>
      <c r="AP853" s="4"/>
      <c r="AQ853" s="3"/>
      <c r="AR853" s="4"/>
      <c r="AS853" s="8"/>
      <c r="AT853" s="1"/>
      <c r="AU853" s="1"/>
      <c r="AY853" s="38"/>
      <c r="AZ853" s="38"/>
      <c r="BA853" s="38"/>
      <c r="BB853" s="38"/>
    </row>
    <row r="854" spans="1:54" s="35" customFormat="1" ht="75" customHeight="1">
      <c r="A854" s="90" t="s">
        <v>3904</v>
      </c>
      <c r="B854" s="91" t="s">
        <v>23</v>
      </c>
      <c r="C854" s="92" t="s">
        <v>1941</v>
      </c>
      <c r="D854" s="93" t="s">
        <v>1647</v>
      </c>
      <c r="E854" s="94" t="s">
        <v>1284</v>
      </c>
      <c r="F854" s="95" t="s">
        <v>2129</v>
      </c>
      <c r="G854" s="96" t="s">
        <v>24</v>
      </c>
      <c r="H854" s="90">
        <v>0</v>
      </c>
      <c r="I854" s="97">
        <v>470000000</v>
      </c>
      <c r="J854" s="98" t="s">
        <v>25</v>
      </c>
      <c r="K854" s="91" t="s">
        <v>1610</v>
      </c>
      <c r="L854" s="69" t="s">
        <v>26</v>
      </c>
      <c r="M854" s="99" t="s">
        <v>27</v>
      </c>
      <c r="N854" s="91" t="s">
        <v>1606</v>
      </c>
      <c r="O854" s="100" t="s">
        <v>28</v>
      </c>
      <c r="P854" s="69">
        <v>796</v>
      </c>
      <c r="Q854" s="101" t="s">
        <v>29</v>
      </c>
      <c r="R854" s="101">
        <v>10</v>
      </c>
      <c r="S854" s="102">
        <v>1960</v>
      </c>
      <c r="T854" s="103">
        <f t="shared" si="128"/>
        <v>19600</v>
      </c>
      <c r="U854" s="104">
        <f t="shared" si="129"/>
        <v>21952.000000000004</v>
      </c>
      <c r="V854" s="104"/>
      <c r="W854" s="105" t="s">
        <v>265</v>
      </c>
      <c r="X854" s="67" t="s">
        <v>4264</v>
      </c>
      <c r="Y854" s="87"/>
      <c r="Z854" s="3"/>
      <c r="AA854" s="2"/>
      <c r="AB854" s="7"/>
      <c r="AC854" s="5"/>
      <c r="AD854" s="5"/>
      <c r="AE854" s="5"/>
      <c r="AF854" s="5"/>
      <c r="AG854" s="14"/>
      <c r="AH854" s="2"/>
      <c r="AI854" s="2"/>
      <c r="AJ854" s="3"/>
      <c r="AK854" s="7"/>
      <c r="AL854" s="3"/>
      <c r="AM854" s="2"/>
      <c r="AN854" s="4"/>
      <c r="AO854" s="3"/>
      <c r="AP854" s="4"/>
      <c r="AQ854" s="3"/>
      <c r="AR854" s="4"/>
      <c r="AS854" s="8"/>
      <c r="AT854" s="1"/>
      <c r="AU854" s="1"/>
      <c r="AY854" s="36"/>
      <c r="AZ854" s="36"/>
      <c r="BA854" s="36"/>
      <c r="BB854" s="36"/>
    </row>
    <row r="855" spans="1:54" s="40" customFormat="1" ht="82.5" customHeight="1">
      <c r="A855" s="90" t="s">
        <v>2938</v>
      </c>
      <c r="B855" s="91" t="s">
        <v>23</v>
      </c>
      <c r="C855" s="92" t="s">
        <v>2234</v>
      </c>
      <c r="D855" s="93" t="s">
        <v>1200</v>
      </c>
      <c r="E855" s="94" t="s">
        <v>2235</v>
      </c>
      <c r="F855" s="95" t="s">
        <v>1751</v>
      </c>
      <c r="G855" s="96" t="s">
        <v>24</v>
      </c>
      <c r="H855" s="90">
        <v>0</v>
      </c>
      <c r="I855" s="97">
        <v>470000000</v>
      </c>
      <c r="J855" s="98" t="s">
        <v>25</v>
      </c>
      <c r="K855" s="91" t="s">
        <v>1604</v>
      </c>
      <c r="L855" s="69" t="s">
        <v>26</v>
      </c>
      <c r="M855" s="99" t="s">
        <v>27</v>
      </c>
      <c r="N855" s="91" t="s">
        <v>1606</v>
      </c>
      <c r="O855" s="100" t="s">
        <v>28</v>
      </c>
      <c r="P855" s="69">
        <v>796</v>
      </c>
      <c r="Q855" s="101" t="s">
        <v>29</v>
      </c>
      <c r="R855" s="101" t="s">
        <v>3150</v>
      </c>
      <c r="S855" s="102">
        <v>4000</v>
      </c>
      <c r="T855" s="103">
        <f t="shared" si="128"/>
        <v>0</v>
      </c>
      <c r="U855" s="104">
        <f t="shared" si="129"/>
        <v>0</v>
      </c>
      <c r="V855" s="104"/>
      <c r="W855" s="105" t="s">
        <v>265</v>
      </c>
      <c r="X855" s="67"/>
      <c r="Y855" s="189"/>
      <c r="Z855" s="190"/>
      <c r="AA855" s="21"/>
      <c r="AB855" s="165"/>
      <c r="AC855" s="406"/>
      <c r="AD855" s="406"/>
      <c r="AE855" s="406"/>
      <c r="AF855" s="406"/>
      <c r="AG855" s="32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</row>
    <row r="856" spans="1:54" s="30" customFormat="1" ht="82.5" customHeight="1">
      <c r="A856" s="90" t="s">
        <v>3347</v>
      </c>
      <c r="B856" s="91" t="s">
        <v>23</v>
      </c>
      <c r="C856" s="92" t="s">
        <v>2234</v>
      </c>
      <c r="D856" s="93" t="s">
        <v>1200</v>
      </c>
      <c r="E856" s="94" t="s">
        <v>2235</v>
      </c>
      <c r="F856" s="95" t="s">
        <v>1751</v>
      </c>
      <c r="G856" s="96" t="s">
        <v>24</v>
      </c>
      <c r="H856" s="90">
        <v>0</v>
      </c>
      <c r="I856" s="97">
        <v>470000000</v>
      </c>
      <c r="J856" s="98" t="s">
        <v>25</v>
      </c>
      <c r="K856" s="91" t="s">
        <v>622</v>
      </c>
      <c r="L856" s="69" t="s">
        <v>26</v>
      </c>
      <c r="M856" s="99" t="s">
        <v>27</v>
      </c>
      <c r="N856" s="91" t="s">
        <v>1606</v>
      </c>
      <c r="O856" s="100" t="s">
        <v>28</v>
      </c>
      <c r="P856" s="69">
        <v>796</v>
      </c>
      <c r="Q856" s="101" t="s">
        <v>29</v>
      </c>
      <c r="R856" s="101">
        <v>3</v>
      </c>
      <c r="S856" s="102">
        <v>3000</v>
      </c>
      <c r="T856" s="103">
        <f t="shared" si="128"/>
        <v>9000</v>
      </c>
      <c r="U856" s="104">
        <f t="shared" si="129"/>
        <v>10080.000000000002</v>
      </c>
      <c r="V856" s="104"/>
      <c r="W856" s="105" t="s">
        <v>265</v>
      </c>
      <c r="X856" s="67" t="s">
        <v>3349</v>
      </c>
      <c r="Y856" s="189"/>
      <c r="Z856" s="190"/>
      <c r="AA856" s="21"/>
      <c r="AB856" s="165"/>
      <c r="AC856" s="406"/>
      <c r="AD856" s="406"/>
      <c r="AE856" s="406"/>
      <c r="AF856" s="406"/>
      <c r="AG856" s="32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</row>
    <row r="857" spans="1:54" s="40" customFormat="1" ht="82.5" customHeight="1">
      <c r="A857" s="90" t="s">
        <v>2939</v>
      </c>
      <c r="B857" s="91" t="s">
        <v>23</v>
      </c>
      <c r="C857" s="92" t="s">
        <v>2234</v>
      </c>
      <c r="D857" s="93" t="s">
        <v>1200</v>
      </c>
      <c r="E857" s="94" t="s">
        <v>2235</v>
      </c>
      <c r="F857" s="95" t="s">
        <v>1752</v>
      </c>
      <c r="G857" s="96" t="s">
        <v>24</v>
      </c>
      <c r="H857" s="90">
        <v>0</v>
      </c>
      <c r="I857" s="97">
        <v>470000000</v>
      </c>
      <c r="J857" s="98" t="s">
        <v>25</v>
      </c>
      <c r="K857" s="91" t="s">
        <v>1604</v>
      </c>
      <c r="L857" s="69" t="s">
        <v>26</v>
      </c>
      <c r="M857" s="99" t="s">
        <v>27</v>
      </c>
      <c r="N857" s="91" t="s">
        <v>1606</v>
      </c>
      <c r="O857" s="100" t="s">
        <v>28</v>
      </c>
      <c r="P857" s="69">
        <v>796</v>
      </c>
      <c r="Q857" s="101" t="s">
        <v>29</v>
      </c>
      <c r="R857" s="101" t="s">
        <v>3150</v>
      </c>
      <c r="S857" s="102">
        <v>4000</v>
      </c>
      <c r="T857" s="103">
        <f t="shared" si="128"/>
        <v>0</v>
      </c>
      <c r="U857" s="104">
        <f t="shared" si="129"/>
        <v>0</v>
      </c>
      <c r="V857" s="104"/>
      <c r="W857" s="105" t="s">
        <v>265</v>
      </c>
      <c r="X857" s="67"/>
      <c r="Y857" s="189"/>
      <c r="Z857" s="190"/>
      <c r="AA857" s="21"/>
      <c r="AB857" s="165"/>
      <c r="AC857" s="406"/>
      <c r="AD857" s="406"/>
      <c r="AE857" s="406"/>
      <c r="AF857" s="406"/>
      <c r="AG857" s="32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</row>
    <row r="858" spans="1:54" s="30" customFormat="1" ht="82.5" customHeight="1">
      <c r="A858" s="90" t="s">
        <v>3348</v>
      </c>
      <c r="B858" s="91" t="s">
        <v>23</v>
      </c>
      <c r="C858" s="92" t="s">
        <v>2234</v>
      </c>
      <c r="D858" s="93" t="s">
        <v>1200</v>
      </c>
      <c r="E858" s="94" t="s">
        <v>2235</v>
      </c>
      <c r="F858" s="95" t="s">
        <v>1752</v>
      </c>
      <c r="G858" s="96" t="s">
        <v>24</v>
      </c>
      <c r="H858" s="90">
        <v>0</v>
      </c>
      <c r="I858" s="97">
        <v>470000000</v>
      </c>
      <c r="J858" s="98" t="s">
        <v>25</v>
      </c>
      <c r="K858" s="91" t="s">
        <v>622</v>
      </c>
      <c r="L858" s="69" t="s">
        <v>26</v>
      </c>
      <c r="M858" s="99" t="s">
        <v>27</v>
      </c>
      <c r="N858" s="91" t="s">
        <v>1606</v>
      </c>
      <c r="O858" s="100" t="s">
        <v>28</v>
      </c>
      <c r="P858" s="69">
        <v>796</v>
      </c>
      <c r="Q858" s="101" t="s">
        <v>29</v>
      </c>
      <c r="R858" s="101">
        <v>3</v>
      </c>
      <c r="S858" s="102">
        <v>5000</v>
      </c>
      <c r="T858" s="103">
        <f t="shared" si="128"/>
        <v>15000</v>
      </c>
      <c r="U858" s="104">
        <f t="shared" si="129"/>
        <v>16800</v>
      </c>
      <c r="V858" s="104"/>
      <c r="W858" s="105" t="s">
        <v>265</v>
      </c>
      <c r="X858" s="67" t="s">
        <v>3349</v>
      </c>
      <c r="Y858" s="189"/>
      <c r="Z858" s="190"/>
      <c r="AA858" s="21"/>
      <c r="AB858" s="165"/>
      <c r="AC858" s="406"/>
      <c r="AD858" s="406"/>
      <c r="AE858" s="406"/>
      <c r="AF858" s="406"/>
      <c r="AG858" s="32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</row>
    <row r="859" spans="1:54" s="37" customFormat="1" ht="75" customHeight="1">
      <c r="A859" s="90" t="s">
        <v>2940</v>
      </c>
      <c r="B859" s="91" t="s">
        <v>23</v>
      </c>
      <c r="C859" s="92" t="s">
        <v>2236</v>
      </c>
      <c r="D859" s="93" t="s">
        <v>2237</v>
      </c>
      <c r="E859" s="94" t="s">
        <v>2238</v>
      </c>
      <c r="F859" s="95" t="s">
        <v>2130</v>
      </c>
      <c r="G859" s="96" t="s">
        <v>24</v>
      </c>
      <c r="H859" s="90">
        <v>0</v>
      </c>
      <c r="I859" s="97">
        <v>470000000</v>
      </c>
      <c r="J859" s="98" t="s">
        <v>25</v>
      </c>
      <c r="K859" s="91" t="s">
        <v>292</v>
      </c>
      <c r="L859" s="69" t="s">
        <v>26</v>
      </c>
      <c r="M859" s="99" t="s">
        <v>27</v>
      </c>
      <c r="N859" s="91" t="s">
        <v>1606</v>
      </c>
      <c r="O859" s="100" t="s">
        <v>28</v>
      </c>
      <c r="P859" s="69">
        <v>796</v>
      </c>
      <c r="Q859" s="101" t="s">
        <v>29</v>
      </c>
      <c r="R859" s="101" t="s">
        <v>3150</v>
      </c>
      <c r="S859" s="102">
        <v>146718</v>
      </c>
      <c r="T859" s="103">
        <f t="shared" si="128"/>
        <v>0</v>
      </c>
      <c r="U859" s="104">
        <f t="shared" si="129"/>
        <v>0</v>
      </c>
      <c r="V859" s="104"/>
      <c r="W859" s="105" t="s">
        <v>265</v>
      </c>
      <c r="X859" s="67"/>
      <c r="Y859" s="87"/>
      <c r="Z859" s="3"/>
      <c r="AA859" s="2"/>
      <c r="AB859" s="7"/>
      <c r="AC859" s="5"/>
      <c r="AD859" s="5"/>
      <c r="AE859" s="5"/>
      <c r="AF859" s="5"/>
      <c r="AG859" s="14"/>
      <c r="AH859" s="2"/>
      <c r="AI859" s="2"/>
      <c r="AJ859" s="3"/>
      <c r="AK859" s="7"/>
      <c r="AL859" s="3"/>
      <c r="AM859" s="2"/>
      <c r="AN859" s="4"/>
      <c r="AO859" s="3"/>
      <c r="AP859" s="4"/>
      <c r="AQ859" s="3"/>
      <c r="AR859" s="4"/>
      <c r="AS859" s="8"/>
      <c r="AT859" s="1"/>
      <c r="AU859" s="1"/>
      <c r="AY859" s="38"/>
      <c r="AZ859" s="38"/>
      <c r="BA859" s="38"/>
      <c r="BB859" s="38"/>
    </row>
    <row r="860" spans="1:54" s="35" customFormat="1" ht="75" customHeight="1">
      <c r="A860" s="90" t="s">
        <v>3905</v>
      </c>
      <c r="B860" s="91" t="s">
        <v>23</v>
      </c>
      <c r="C860" s="92" t="s">
        <v>2236</v>
      </c>
      <c r="D860" s="93" t="s">
        <v>2237</v>
      </c>
      <c r="E860" s="94" t="s">
        <v>2238</v>
      </c>
      <c r="F860" s="95" t="s">
        <v>2130</v>
      </c>
      <c r="G860" s="96" t="s">
        <v>24</v>
      </c>
      <c r="H860" s="90">
        <v>0</v>
      </c>
      <c r="I860" s="97">
        <v>470000000</v>
      </c>
      <c r="J860" s="98" t="s">
        <v>25</v>
      </c>
      <c r="K860" s="91" t="s">
        <v>1610</v>
      </c>
      <c r="L860" s="69" t="s">
        <v>26</v>
      </c>
      <c r="M860" s="99" t="s">
        <v>27</v>
      </c>
      <c r="N860" s="91" t="s">
        <v>1606</v>
      </c>
      <c r="O860" s="100" t="s">
        <v>28</v>
      </c>
      <c r="P860" s="69">
        <v>796</v>
      </c>
      <c r="Q860" s="101" t="s">
        <v>29</v>
      </c>
      <c r="R860" s="101">
        <v>1</v>
      </c>
      <c r="S860" s="102">
        <v>228812.01</v>
      </c>
      <c r="T860" s="103">
        <f t="shared" si="128"/>
        <v>228812.01</v>
      </c>
      <c r="U860" s="104">
        <f t="shared" si="129"/>
        <v>256269.45120000004</v>
      </c>
      <c r="V860" s="104"/>
      <c r="W860" s="105" t="s">
        <v>265</v>
      </c>
      <c r="X860" s="67" t="s">
        <v>4264</v>
      </c>
      <c r="Y860" s="87"/>
      <c r="Z860" s="3"/>
      <c r="AA860" s="2"/>
      <c r="AB860" s="7"/>
      <c r="AC860" s="5"/>
      <c r="AD860" s="5"/>
      <c r="AE860" s="5"/>
      <c r="AF860" s="5"/>
      <c r="AG860" s="14"/>
      <c r="AH860" s="2"/>
      <c r="AI860" s="2"/>
      <c r="AJ860" s="3"/>
      <c r="AK860" s="7"/>
      <c r="AL860" s="3"/>
      <c r="AM860" s="2"/>
      <c r="AN860" s="4"/>
      <c r="AO860" s="3"/>
      <c r="AP860" s="4"/>
      <c r="AQ860" s="3"/>
      <c r="AR860" s="4"/>
      <c r="AS860" s="8"/>
      <c r="AT860" s="1"/>
      <c r="AU860" s="1"/>
      <c r="AY860" s="36"/>
      <c r="AZ860" s="36"/>
      <c r="BA860" s="36"/>
      <c r="BB860" s="36"/>
    </row>
    <row r="861" spans="1:54" s="37" customFormat="1" ht="75" customHeight="1">
      <c r="A861" s="90" t="s">
        <v>2941</v>
      </c>
      <c r="B861" s="91" t="s">
        <v>23</v>
      </c>
      <c r="C861" s="92" t="s">
        <v>2236</v>
      </c>
      <c r="D861" s="93" t="s">
        <v>2237</v>
      </c>
      <c r="E861" s="94" t="s">
        <v>2238</v>
      </c>
      <c r="F861" s="95" t="s">
        <v>2131</v>
      </c>
      <c r="G861" s="96" t="s">
        <v>24</v>
      </c>
      <c r="H861" s="90">
        <v>0</v>
      </c>
      <c r="I861" s="97">
        <v>470000000</v>
      </c>
      <c r="J861" s="98" t="s">
        <v>25</v>
      </c>
      <c r="K861" s="91" t="s">
        <v>292</v>
      </c>
      <c r="L861" s="69" t="s">
        <v>26</v>
      </c>
      <c r="M861" s="99" t="s">
        <v>27</v>
      </c>
      <c r="N861" s="91" t="s">
        <v>1606</v>
      </c>
      <c r="O861" s="100" t="s">
        <v>28</v>
      </c>
      <c r="P861" s="69">
        <v>796</v>
      </c>
      <c r="Q861" s="101" t="s">
        <v>29</v>
      </c>
      <c r="R861" s="101" t="s">
        <v>3150</v>
      </c>
      <c r="S861" s="102">
        <v>143136</v>
      </c>
      <c r="T861" s="103">
        <f t="shared" si="128"/>
        <v>0</v>
      </c>
      <c r="U861" s="104">
        <f t="shared" si="129"/>
        <v>0</v>
      </c>
      <c r="V861" s="104"/>
      <c r="W861" s="105" t="s">
        <v>265</v>
      </c>
      <c r="X861" s="67"/>
      <c r="Y861" s="87"/>
      <c r="Z861" s="3"/>
      <c r="AA861" s="2"/>
      <c r="AB861" s="7"/>
      <c r="AC861" s="5"/>
      <c r="AD861" s="5"/>
      <c r="AE861" s="5"/>
      <c r="AF861" s="5"/>
      <c r="AG861" s="14"/>
      <c r="AH861" s="2"/>
      <c r="AI861" s="2"/>
      <c r="AJ861" s="3"/>
      <c r="AK861" s="7"/>
      <c r="AL861" s="3"/>
      <c r="AM861" s="2"/>
      <c r="AN861" s="4"/>
      <c r="AO861" s="3"/>
      <c r="AP861" s="4"/>
      <c r="AQ861" s="3"/>
      <c r="AR861" s="4"/>
      <c r="AS861" s="8"/>
      <c r="AT861" s="1"/>
      <c r="AU861" s="1"/>
      <c r="AY861" s="38"/>
      <c r="AZ861" s="38"/>
      <c r="BA861" s="38"/>
      <c r="BB861" s="38"/>
    </row>
    <row r="862" spans="1:54" s="35" customFormat="1" ht="75" customHeight="1">
      <c r="A862" s="90" t="s">
        <v>3906</v>
      </c>
      <c r="B862" s="91" t="s">
        <v>23</v>
      </c>
      <c r="C862" s="92" t="s">
        <v>2236</v>
      </c>
      <c r="D862" s="93" t="s">
        <v>2237</v>
      </c>
      <c r="E862" s="94" t="s">
        <v>2238</v>
      </c>
      <c r="F862" s="95" t="s">
        <v>2131</v>
      </c>
      <c r="G862" s="96" t="s">
        <v>24</v>
      </c>
      <c r="H862" s="90">
        <v>0</v>
      </c>
      <c r="I862" s="97">
        <v>470000000</v>
      </c>
      <c r="J862" s="98" t="s">
        <v>25</v>
      </c>
      <c r="K862" s="91" t="s">
        <v>1610</v>
      </c>
      <c r="L862" s="69" t="s">
        <v>26</v>
      </c>
      <c r="M862" s="99" t="s">
        <v>27</v>
      </c>
      <c r="N862" s="91" t="s">
        <v>1606</v>
      </c>
      <c r="O862" s="100" t="s">
        <v>28</v>
      </c>
      <c r="P862" s="69">
        <v>796</v>
      </c>
      <c r="Q862" s="101" t="s">
        <v>29</v>
      </c>
      <c r="R862" s="101">
        <v>1</v>
      </c>
      <c r="S862" s="102">
        <v>222787.91</v>
      </c>
      <c r="T862" s="103">
        <f t="shared" si="128"/>
        <v>222787.91</v>
      </c>
      <c r="U862" s="104">
        <f t="shared" si="129"/>
        <v>249522.45920000004</v>
      </c>
      <c r="V862" s="104"/>
      <c r="W862" s="105" t="s">
        <v>265</v>
      </c>
      <c r="X862" s="67" t="s">
        <v>4264</v>
      </c>
      <c r="Y862" s="87"/>
      <c r="Z862" s="3"/>
      <c r="AA862" s="2"/>
      <c r="AB862" s="7"/>
      <c r="AC862" s="5"/>
      <c r="AD862" s="5"/>
      <c r="AE862" s="5"/>
      <c r="AF862" s="5"/>
      <c r="AG862" s="14"/>
      <c r="AH862" s="2"/>
      <c r="AI862" s="2"/>
      <c r="AJ862" s="3"/>
      <c r="AK862" s="7"/>
      <c r="AL862" s="3"/>
      <c r="AM862" s="2"/>
      <c r="AN862" s="4"/>
      <c r="AO862" s="3"/>
      <c r="AP862" s="4"/>
      <c r="AQ862" s="3"/>
      <c r="AR862" s="4"/>
      <c r="AS862" s="8"/>
      <c r="AT862" s="1"/>
      <c r="AU862" s="1"/>
      <c r="AY862" s="36"/>
      <c r="AZ862" s="36"/>
      <c r="BA862" s="36"/>
      <c r="BB862" s="36"/>
    </row>
    <row r="863" spans="1:54" s="37" customFormat="1" ht="75" customHeight="1">
      <c r="A863" s="90" t="s">
        <v>2942</v>
      </c>
      <c r="B863" s="91" t="s">
        <v>23</v>
      </c>
      <c r="C863" s="92" t="s">
        <v>2236</v>
      </c>
      <c r="D863" s="93" t="s">
        <v>2237</v>
      </c>
      <c r="E863" s="94" t="s">
        <v>2238</v>
      </c>
      <c r="F863" s="95" t="s">
        <v>2132</v>
      </c>
      <c r="G863" s="96" t="s">
        <v>24</v>
      </c>
      <c r="H863" s="90">
        <v>0</v>
      </c>
      <c r="I863" s="97">
        <v>470000000</v>
      </c>
      <c r="J863" s="98" t="s">
        <v>25</v>
      </c>
      <c r="K863" s="91" t="s">
        <v>292</v>
      </c>
      <c r="L863" s="69" t="s">
        <v>26</v>
      </c>
      <c r="M863" s="99" t="s">
        <v>27</v>
      </c>
      <c r="N863" s="91" t="s">
        <v>1606</v>
      </c>
      <c r="O863" s="100" t="s">
        <v>28</v>
      </c>
      <c r="P863" s="69">
        <v>796</v>
      </c>
      <c r="Q863" s="101" t="s">
        <v>29</v>
      </c>
      <c r="R863" s="101" t="s">
        <v>3150</v>
      </c>
      <c r="S863" s="102">
        <v>135256</v>
      </c>
      <c r="T863" s="103">
        <f t="shared" si="128"/>
        <v>0</v>
      </c>
      <c r="U863" s="104">
        <f t="shared" si="129"/>
        <v>0</v>
      </c>
      <c r="V863" s="104"/>
      <c r="W863" s="105" t="s">
        <v>265</v>
      </c>
      <c r="X863" s="67"/>
      <c r="Y863" s="87"/>
      <c r="Z863" s="3"/>
      <c r="AA863" s="2"/>
      <c r="AB863" s="7"/>
      <c r="AC863" s="5"/>
      <c r="AD863" s="5"/>
      <c r="AE863" s="5"/>
      <c r="AF863" s="5"/>
      <c r="AG863" s="14"/>
      <c r="AH863" s="2"/>
      <c r="AI863" s="2"/>
      <c r="AJ863" s="3"/>
      <c r="AK863" s="7"/>
      <c r="AL863" s="3"/>
      <c r="AM863" s="2"/>
      <c r="AN863" s="4"/>
      <c r="AO863" s="3"/>
      <c r="AP863" s="4"/>
      <c r="AQ863" s="3"/>
      <c r="AR863" s="4"/>
      <c r="AS863" s="8"/>
      <c r="AT863" s="1"/>
      <c r="AU863" s="1"/>
      <c r="AY863" s="38"/>
      <c r="AZ863" s="38"/>
      <c r="BA863" s="38"/>
      <c r="BB863" s="38"/>
    </row>
    <row r="864" spans="1:54" s="35" customFormat="1" ht="75" customHeight="1">
      <c r="A864" s="90" t="s">
        <v>3907</v>
      </c>
      <c r="B864" s="91" t="s">
        <v>23</v>
      </c>
      <c r="C864" s="92" t="s">
        <v>2236</v>
      </c>
      <c r="D864" s="93" t="s">
        <v>2237</v>
      </c>
      <c r="E864" s="94" t="s">
        <v>2238</v>
      </c>
      <c r="F864" s="95" t="s">
        <v>2132</v>
      </c>
      <c r="G864" s="96" t="s">
        <v>24</v>
      </c>
      <c r="H864" s="90">
        <v>0</v>
      </c>
      <c r="I864" s="97">
        <v>470000000</v>
      </c>
      <c r="J864" s="98" t="s">
        <v>25</v>
      </c>
      <c r="K864" s="91" t="s">
        <v>1610</v>
      </c>
      <c r="L864" s="69" t="s">
        <v>26</v>
      </c>
      <c r="M864" s="99" t="s">
        <v>27</v>
      </c>
      <c r="N864" s="91" t="s">
        <v>1606</v>
      </c>
      <c r="O864" s="100" t="s">
        <v>28</v>
      </c>
      <c r="P864" s="69">
        <v>796</v>
      </c>
      <c r="Q864" s="101" t="s">
        <v>29</v>
      </c>
      <c r="R864" s="101">
        <v>1</v>
      </c>
      <c r="S864" s="102">
        <v>210455.09</v>
      </c>
      <c r="T864" s="103">
        <f t="shared" si="128"/>
        <v>210455.09</v>
      </c>
      <c r="U864" s="104">
        <f t="shared" si="129"/>
        <v>235709.70080000002</v>
      </c>
      <c r="V864" s="104"/>
      <c r="W864" s="105" t="s">
        <v>265</v>
      </c>
      <c r="X864" s="67" t="s">
        <v>4264</v>
      </c>
      <c r="Y864" s="87"/>
      <c r="Z864" s="3"/>
      <c r="AA864" s="2"/>
      <c r="AB864" s="7"/>
      <c r="AC864" s="5"/>
      <c r="AD864" s="5"/>
      <c r="AE864" s="5"/>
      <c r="AF864" s="5"/>
      <c r="AG864" s="14"/>
      <c r="AH864" s="2"/>
      <c r="AI864" s="2"/>
      <c r="AJ864" s="3"/>
      <c r="AK864" s="7"/>
      <c r="AL864" s="3"/>
      <c r="AM864" s="2"/>
      <c r="AN864" s="4"/>
      <c r="AO864" s="3"/>
      <c r="AP864" s="4"/>
      <c r="AQ864" s="3"/>
      <c r="AR864" s="4"/>
      <c r="AS864" s="8"/>
      <c r="AT864" s="1"/>
      <c r="AU864" s="1"/>
      <c r="AY864" s="36"/>
      <c r="AZ864" s="36"/>
      <c r="BA864" s="36"/>
      <c r="BB864" s="36"/>
    </row>
    <row r="865" spans="1:54" s="40" customFormat="1" ht="82.5" customHeight="1">
      <c r="A865" s="151" t="s">
        <v>2943</v>
      </c>
      <c r="B865" s="154" t="s">
        <v>23</v>
      </c>
      <c r="C865" s="183" t="s">
        <v>1796</v>
      </c>
      <c r="D865" s="93" t="s">
        <v>1797</v>
      </c>
      <c r="E865" s="184" t="s">
        <v>1798</v>
      </c>
      <c r="F865" s="185" t="s">
        <v>2133</v>
      </c>
      <c r="G865" s="186" t="s">
        <v>24</v>
      </c>
      <c r="H865" s="143">
        <v>0</v>
      </c>
      <c r="I865" s="144">
        <v>470000000</v>
      </c>
      <c r="J865" s="145" t="s">
        <v>25</v>
      </c>
      <c r="K865" s="146" t="s">
        <v>292</v>
      </c>
      <c r="L865" s="149" t="s">
        <v>26</v>
      </c>
      <c r="M865" s="147" t="s">
        <v>27</v>
      </c>
      <c r="N865" s="146" t="s">
        <v>1606</v>
      </c>
      <c r="O865" s="148" t="s">
        <v>28</v>
      </c>
      <c r="P865" s="149">
        <v>796</v>
      </c>
      <c r="Q865" s="150" t="s">
        <v>29</v>
      </c>
      <c r="R865" s="150" t="s">
        <v>3150</v>
      </c>
      <c r="S865" s="187">
        <v>14834</v>
      </c>
      <c r="T865" s="171">
        <f t="shared" si="128"/>
        <v>0</v>
      </c>
      <c r="U865" s="172">
        <f t="shared" si="129"/>
        <v>0</v>
      </c>
      <c r="V865" s="172"/>
      <c r="W865" s="195" t="s">
        <v>265</v>
      </c>
      <c r="X865" s="135"/>
      <c r="Y865" s="189"/>
      <c r="Z865" s="190"/>
      <c r="AA865" s="21"/>
      <c r="AB865" s="165"/>
      <c r="AC865" s="406"/>
      <c r="AD865" s="406"/>
      <c r="AE865" s="406"/>
      <c r="AF865" s="406"/>
      <c r="AG865" s="32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</row>
    <row r="866" spans="1:54" s="40" customFormat="1" ht="82.5" customHeight="1">
      <c r="A866" s="151" t="s">
        <v>2944</v>
      </c>
      <c r="B866" s="154" t="s">
        <v>23</v>
      </c>
      <c r="C866" s="183" t="s">
        <v>1796</v>
      </c>
      <c r="D866" s="93" t="s">
        <v>1797</v>
      </c>
      <c r="E866" s="184" t="s">
        <v>1798</v>
      </c>
      <c r="F866" s="185" t="s">
        <v>2134</v>
      </c>
      <c r="G866" s="186" t="s">
        <v>24</v>
      </c>
      <c r="H866" s="143">
        <v>0</v>
      </c>
      <c r="I866" s="144">
        <v>470000000</v>
      </c>
      <c r="J866" s="145" t="s">
        <v>25</v>
      </c>
      <c r="K866" s="146" t="s">
        <v>292</v>
      </c>
      <c r="L866" s="149" t="s">
        <v>26</v>
      </c>
      <c r="M866" s="147" t="s">
        <v>27</v>
      </c>
      <c r="N866" s="146" t="s">
        <v>1606</v>
      </c>
      <c r="O866" s="148" t="s">
        <v>28</v>
      </c>
      <c r="P866" s="149">
        <v>796</v>
      </c>
      <c r="Q866" s="150" t="s">
        <v>29</v>
      </c>
      <c r="R866" s="150" t="s">
        <v>3150</v>
      </c>
      <c r="S866" s="187">
        <v>14834</v>
      </c>
      <c r="T866" s="171">
        <f t="shared" si="128"/>
        <v>0</v>
      </c>
      <c r="U866" s="172">
        <f t="shared" si="129"/>
        <v>0</v>
      </c>
      <c r="V866" s="172"/>
      <c r="W866" s="195" t="s">
        <v>265</v>
      </c>
      <c r="X866" s="135"/>
      <c r="Y866" s="189"/>
      <c r="Z866" s="190"/>
      <c r="AA866" s="21"/>
      <c r="AB866" s="165"/>
      <c r="AC866" s="406"/>
      <c r="AD866" s="406"/>
      <c r="AE866" s="406"/>
      <c r="AF866" s="406"/>
      <c r="AG866" s="32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</row>
    <row r="867" spans="1:54" s="40" customFormat="1" ht="82.5" customHeight="1">
      <c r="A867" s="151" t="s">
        <v>2945</v>
      </c>
      <c r="B867" s="154" t="s">
        <v>23</v>
      </c>
      <c r="C867" s="183" t="s">
        <v>2221</v>
      </c>
      <c r="D867" s="93" t="s">
        <v>2222</v>
      </c>
      <c r="E867" s="184" t="s">
        <v>2223</v>
      </c>
      <c r="F867" s="185" t="s">
        <v>1753</v>
      </c>
      <c r="G867" s="186" t="s">
        <v>24</v>
      </c>
      <c r="H867" s="143">
        <v>0</v>
      </c>
      <c r="I867" s="144">
        <v>470000000</v>
      </c>
      <c r="J867" s="145" t="s">
        <v>25</v>
      </c>
      <c r="K867" s="146" t="s">
        <v>292</v>
      </c>
      <c r="L867" s="149" t="s">
        <v>26</v>
      </c>
      <c r="M867" s="147" t="s">
        <v>27</v>
      </c>
      <c r="N867" s="146" t="s">
        <v>1606</v>
      </c>
      <c r="O867" s="148" t="s">
        <v>28</v>
      </c>
      <c r="P867" s="149">
        <v>796</v>
      </c>
      <c r="Q867" s="150" t="s">
        <v>29</v>
      </c>
      <c r="R867" s="150" t="s">
        <v>3150</v>
      </c>
      <c r="S867" s="187">
        <v>15559</v>
      </c>
      <c r="T867" s="171">
        <f t="shared" si="128"/>
        <v>0</v>
      </c>
      <c r="U867" s="172">
        <f t="shared" si="129"/>
        <v>0</v>
      </c>
      <c r="V867" s="172"/>
      <c r="W867" s="195" t="s">
        <v>265</v>
      </c>
      <c r="X867" s="135"/>
      <c r="Y867" s="189"/>
      <c r="Z867" s="190"/>
      <c r="AA867" s="21"/>
      <c r="AB867" s="165"/>
      <c r="AC867" s="406"/>
      <c r="AD867" s="406"/>
      <c r="AE867" s="406"/>
      <c r="AF867" s="406"/>
      <c r="AG867" s="32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</row>
    <row r="868" spans="1:54" s="40" customFormat="1" ht="82.5" customHeight="1">
      <c r="A868" s="90" t="s">
        <v>2946</v>
      </c>
      <c r="B868" s="91" t="s">
        <v>23</v>
      </c>
      <c r="C868" s="92" t="s">
        <v>2239</v>
      </c>
      <c r="D868" s="93" t="s">
        <v>2240</v>
      </c>
      <c r="E868" s="94" t="s">
        <v>2241</v>
      </c>
      <c r="F868" s="95" t="s">
        <v>1754</v>
      </c>
      <c r="G868" s="96" t="s">
        <v>24</v>
      </c>
      <c r="H868" s="90">
        <v>0</v>
      </c>
      <c r="I868" s="97">
        <v>470000000</v>
      </c>
      <c r="J868" s="98" t="s">
        <v>25</v>
      </c>
      <c r="K868" s="91" t="s">
        <v>292</v>
      </c>
      <c r="L868" s="69" t="s">
        <v>26</v>
      </c>
      <c r="M868" s="99" t="s">
        <v>27</v>
      </c>
      <c r="N868" s="91" t="s">
        <v>1606</v>
      </c>
      <c r="O868" s="100" t="s">
        <v>28</v>
      </c>
      <c r="P868" s="69">
        <v>796</v>
      </c>
      <c r="Q868" s="101" t="s">
        <v>29</v>
      </c>
      <c r="R868" s="101" t="s">
        <v>3150</v>
      </c>
      <c r="S868" s="102">
        <v>235501</v>
      </c>
      <c r="T868" s="103">
        <f t="shared" si="128"/>
        <v>0</v>
      </c>
      <c r="U868" s="104">
        <f t="shared" si="129"/>
        <v>0</v>
      </c>
      <c r="V868" s="104"/>
      <c r="W868" s="105" t="s">
        <v>265</v>
      </c>
      <c r="X868" s="67"/>
      <c r="Y868" s="189"/>
      <c r="Z868" s="190"/>
      <c r="AA868" s="21"/>
      <c r="AB868" s="165"/>
      <c r="AC868" s="406"/>
      <c r="AD868" s="406"/>
      <c r="AE868" s="406"/>
      <c r="AF868" s="406"/>
      <c r="AG868" s="32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</row>
    <row r="869" spans="1:54" s="37" customFormat="1" ht="75" customHeight="1">
      <c r="A869" s="90" t="s">
        <v>3797</v>
      </c>
      <c r="B869" s="91" t="s">
        <v>23</v>
      </c>
      <c r="C869" s="92" t="s">
        <v>2239</v>
      </c>
      <c r="D869" s="93" t="s">
        <v>2240</v>
      </c>
      <c r="E869" s="94" t="s">
        <v>2241</v>
      </c>
      <c r="F869" s="95" t="s">
        <v>1754</v>
      </c>
      <c r="G869" s="96" t="s">
        <v>24</v>
      </c>
      <c r="H869" s="90">
        <v>0</v>
      </c>
      <c r="I869" s="97">
        <v>470000000</v>
      </c>
      <c r="J869" s="98" t="s">
        <v>25</v>
      </c>
      <c r="K869" s="91" t="s">
        <v>292</v>
      </c>
      <c r="L869" s="69" t="s">
        <v>26</v>
      </c>
      <c r="M869" s="99" t="s">
        <v>27</v>
      </c>
      <c r="N869" s="91" t="s">
        <v>1606</v>
      </c>
      <c r="O869" s="100" t="s">
        <v>28</v>
      </c>
      <c r="P869" s="69">
        <v>796</v>
      </c>
      <c r="Q869" s="101" t="s">
        <v>29</v>
      </c>
      <c r="R869" s="101" t="s">
        <v>3150</v>
      </c>
      <c r="S869" s="102">
        <v>346186</v>
      </c>
      <c r="T869" s="103">
        <f t="shared" si="128"/>
        <v>0</v>
      </c>
      <c r="U869" s="104">
        <f t="shared" si="129"/>
        <v>0</v>
      </c>
      <c r="V869" s="104"/>
      <c r="W869" s="105" t="s">
        <v>265</v>
      </c>
      <c r="X869" s="67" t="s">
        <v>3774</v>
      </c>
      <c r="Y869" s="87"/>
      <c r="Z869" s="3"/>
      <c r="AA869" s="2"/>
      <c r="AB869" s="7"/>
      <c r="AC869" s="5"/>
      <c r="AD869" s="5"/>
      <c r="AE869" s="5"/>
      <c r="AF869" s="5"/>
      <c r="AG869" s="14"/>
      <c r="AH869" s="2"/>
      <c r="AI869" s="2"/>
      <c r="AJ869" s="3"/>
      <c r="AK869" s="7"/>
      <c r="AL869" s="3"/>
      <c r="AM869" s="2"/>
      <c r="AN869" s="4"/>
      <c r="AO869" s="3"/>
      <c r="AP869" s="4"/>
      <c r="AQ869" s="3"/>
      <c r="AR869" s="4"/>
      <c r="AS869" s="8"/>
      <c r="AT869" s="1"/>
      <c r="AU869" s="1"/>
      <c r="AY869" s="38"/>
      <c r="AZ869" s="38"/>
      <c r="BA869" s="38"/>
      <c r="BB869" s="38"/>
    </row>
    <row r="870" spans="1:54" s="35" customFormat="1" ht="75" customHeight="1">
      <c r="A870" s="90" t="s">
        <v>3908</v>
      </c>
      <c r="B870" s="91" t="s">
        <v>23</v>
      </c>
      <c r="C870" s="92" t="s">
        <v>2239</v>
      </c>
      <c r="D870" s="93" t="s">
        <v>2240</v>
      </c>
      <c r="E870" s="94" t="s">
        <v>2241</v>
      </c>
      <c r="F870" s="95" t="s">
        <v>1754</v>
      </c>
      <c r="G870" s="96" t="s">
        <v>24</v>
      </c>
      <c r="H870" s="90">
        <v>0</v>
      </c>
      <c r="I870" s="97">
        <v>470000000</v>
      </c>
      <c r="J870" s="98" t="s">
        <v>25</v>
      </c>
      <c r="K870" s="91" t="s">
        <v>1610</v>
      </c>
      <c r="L870" s="69" t="s">
        <v>26</v>
      </c>
      <c r="M870" s="99" t="s">
        <v>27</v>
      </c>
      <c r="N870" s="91" t="s">
        <v>1606</v>
      </c>
      <c r="O870" s="100" t="s">
        <v>28</v>
      </c>
      <c r="P870" s="69">
        <v>796</v>
      </c>
      <c r="Q870" s="101" t="s">
        <v>29</v>
      </c>
      <c r="R870" s="101">
        <v>1</v>
      </c>
      <c r="S870" s="102">
        <v>419970.72</v>
      </c>
      <c r="T870" s="103">
        <f t="shared" si="128"/>
        <v>419970.72</v>
      </c>
      <c r="U870" s="104">
        <f t="shared" si="129"/>
        <v>470367.20640000002</v>
      </c>
      <c r="V870" s="104"/>
      <c r="W870" s="105" t="s">
        <v>265</v>
      </c>
      <c r="X870" s="67" t="s">
        <v>4264</v>
      </c>
      <c r="Y870" s="87"/>
      <c r="Z870" s="3"/>
      <c r="AA870" s="2"/>
      <c r="AB870" s="7"/>
      <c r="AC870" s="5"/>
      <c r="AD870" s="5"/>
      <c r="AE870" s="5"/>
      <c r="AF870" s="5"/>
      <c r="AG870" s="14"/>
      <c r="AH870" s="2"/>
      <c r="AI870" s="2"/>
      <c r="AJ870" s="3"/>
      <c r="AK870" s="7"/>
      <c r="AL870" s="3"/>
      <c r="AM870" s="2"/>
      <c r="AN870" s="4"/>
      <c r="AO870" s="3"/>
      <c r="AP870" s="4"/>
      <c r="AQ870" s="3"/>
      <c r="AR870" s="4"/>
      <c r="AS870" s="8"/>
      <c r="AT870" s="1"/>
      <c r="AU870" s="1"/>
      <c r="AY870" s="36"/>
      <c r="AZ870" s="36"/>
      <c r="BA870" s="36"/>
      <c r="BB870" s="36"/>
    </row>
    <row r="871" spans="1:54" s="40" customFormat="1" ht="82.5" customHeight="1">
      <c r="A871" s="151" t="s">
        <v>2947</v>
      </c>
      <c r="B871" s="154" t="s">
        <v>23</v>
      </c>
      <c r="C871" s="183" t="s">
        <v>1796</v>
      </c>
      <c r="D871" s="93" t="s">
        <v>1797</v>
      </c>
      <c r="E871" s="184" t="s">
        <v>1798</v>
      </c>
      <c r="F871" s="185" t="s">
        <v>1755</v>
      </c>
      <c r="G871" s="186" t="s">
        <v>24</v>
      </c>
      <c r="H871" s="143">
        <v>0</v>
      </c>
      <c r="I871" s="144">
        <v>470000000</v>
      </c>
      <c r="J871" s="145" t="s">
        <v>25</v>
      </c>
      <c r="K871" s="146" t="s">
        <v>292</v>
      </c>
      <c r="L871" s="149" t="s">
        <v>26</v>
      </c>
      <c r="M871" s="147" t="s">
        <v>27</v>
      </c>
      <c r="N871" s="146" t="s">
        <v>1606</v>
      </c>
      <c r="O871" s="148" t="s">
        <v>28</v>
      </c>
      <c r="P871" s="149">
        <v>796</v>
      </c>
      <c r="Q871" s="150" t="s">
        <v>29</v>
      </c>
      <c r="R871" s="150" t="s">
        <v>3150</v>
      </c>
      <c r="S871" s="187">
        <v>160816</v>
      </c>
      <c r="T871" s="171">
        <f t="shared" si="128"/>
        <v>0</v>
      </c>
      <c r="U871" s="172">
        <f t="shared" si="129"/>
        <v>0</v>
      </c>
      <c r="V871" s="172"/>
      <c r="W871" s="195" t="s">
        <v>265</v>
      </c>
      <c r="X871" s="135"/>
      <c r="Y871" s="189"/>
      <c r="Z871" s="190"/>
      <c r="AA871" s="21"/>
      <c r="AB871" s="165"/>
      <c r="AC871" s="406"/>
      <c r="AD871" s="406"/>
      <c r="AE871" s="406"/>
      <c r="AF871" s="406"/>
      <c r="AG871" s="32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</row>
    <row r="872" spans="1:54" s="40" customFormat="1" ht="82.5" customHeight="1">
      <c r="A872" s="151" t="s">
        <v>2948</v>
      </c>
      <c r="B872" s="154" t="s">
        <v>23</v>
      </c>
      <c r="C872" s="183" t="s">
        <v>2251</v>
      </c>
      <c r="D872" s="93" t="s">
        <v>2252</v>
      </c>
      <c r="E872" s="184" t="s">
        <v>2253</v>
      </c>
      <c r="F872" s="185" t="s">
        <v>1756</v>
      </c>
      <c r="G872" s="186" t="s">
        <v>24</v>
      </c>
      <c r="H872" s="143">
        <v>0</v>
      </c>
      <c r="I872" s="144">
        <v>470000000</v>
      </c>
      <c r="J872" s="145" t="s">
        <v>25</v>
      </c>
      <c r="K872" s="146" t="s">
        <v>292</v>
      </c>
      <c r="L872" s="149" t="s">
        <v>26</v>
      </c>
      <c r="M872" s="147" t="s">
        <v>27</v>
      </c>
      <c r="N872" s="146" t="s">
        <v>1606</v>
      </c>
      <c r="O872" s="148" t="s">
        <v>28</v>
      </c>
      <c r="P872" s="149">
        <v>796</v>
      </c>
      <c r="Q872" s="150" t="s">
        <v>29</v>
      </c>
      <c r="R872" s="150" t="s">
        <v>3150</v>
      </c>
      <c r="S872" s="187">
        <v>2059</v>
      </c>
      <c r="T872" s="171">
        <f t="shared" si="128"/>
        <v>0</v>
      </c>
      <c r="U872" s="172">
        <f t="shared" si="129"/>
        <v>0</v>
      </c>
      <c r="V872" s="172"/>
      <c r="W872" s="195" t="s">
        <v>265</v>
      </c>
      <c r="X872" s="135"/>
      <c r="Y872" s="189"/>
      <c r="Z872" s="190"/>
      <c r="AA872" s="21"/>
      <c r="AB872" s="165"/>
      <c r="AC872" s="406"/>
      <c r="AD872" s="406"/>
      <c r="AE872" s="406"/>
      <c r="AF872" s="406"/>
      <c r="AG872" s="32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</row>
    <row r="873" spans="1:54" s="40" customFormat="1" ht="82.5" customHeight="1">
      <c r="A873" s="151" t="s">
        <v>2949</v>
      </c>
      <c r="B873" s="154" t="s">
        <v>23</v>
      </c>
      <c r="C873" s="183" t="s">
        <v>2236</v>
      </c>
      <c r="D873" s="93" t="s">
        <v>2237</v>
      </c>
      <c r="E873" s="184" t="s">
        <v>2238</v>
      </c>
      <c r="F873" s="185" t="s">
        <v>1757</v>
      </c>
      <c r="G873" s="186" t="s">
        <v>24</v>
      </c>
      <c r="H873" s="143">
        <v>0</v>
      </c>
      <c r="I873" s="144">
        <v>470000000</v>
      </c>
      <c r="J873" s="145" t="s">
        <v>25</v>
      </c>
      <c r="K873" s="146" t="s">
        <v>292</v>
      </c>
      <c r="L873" s="149" t="s">
        <v>26</v>
      </c>
      <c r="M873" s="147" t="s">
        <v>27</v>
      </c>
      <c r="N873" s="146" t="s">
        <v>1606</v>
      </c>
      <c r="O873" s="148" t="s">
        <v>28</v>
      </c>
      <c r="P873" s="149">
        <v>796</v>
      </c>
      <c r="Q873" s="150" t="s">
        <v>29</v>
      </c>
      <c r="R873" s="150" t="s">
        <v>3150</v>
      </c>
      <c r="S873" s="187">
        <v>115258</v>
      </c>
      <c r="T873" s="171">
        <f t="shared" si="128"/>
        <v>0</v>
      </c>
      <c r="U873" s="172">
        <f t="shared" si="129"/>
        <v>0</v>
      </c>
      <c r="V873" s="172"/>
      <c r="W873" s="195" t="s">
        <v>265</v>
      </c>
      <c r="X873" s="135"/>
      <c r="Y873" s="189"/>
      <c r="Z873" s="190"/>
      <c r="AA873" s="21"/>
      <c r="AB873" s="165"/>
      <c r="AC873" s="406"/>
      <c r="AD873" s="406"/>
      <c r="AE873" s="406"/>
      <c r="AF873" s="406"/>
      <c r="AG873" s="32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</row>
    <row r="874" spans="1:54" s="40" customFormat="1" ht="82.5" customHeight="1">
      <c r="A874" s="151" t="s">
        <v>2950</v>
      </c>
      <c r="B874" s="154" t="s">
        <v>23</v>
      </c>
      <c r="C874" s="183" t="s">
        <v>2224</v>
      </c>
      <c r="D874" s="93" t="s">
        <v>2225</v>
      </c>
      <c r="E874" s="184" t="s">
        <v>2226</v>
      </c>
      <c r="F874" s="185" t="s">
        <v>1758</v>
      </c>
      <c r="G874" s="186" t="s">
        <v>24</v>
      </c>
      <c r="H874" s="143">
        <v>0</v>
      </c>
      <c r="I874" s="144">
        <v>470000000</v>
      </c>
      <c r="J874" s="145" t="s">
        <v>25</v>
      </c>
      <c r="K874" s="146" t="s">
        <v>292</v>
      </c>
      <c r="L874" s="149" t="s">
        <v>26</v>
      </c>
      <c r="M874" s="147" t="s">
        <v>27</v>
      </c>
      <c r="N874" s="146" t="s">
        <v>1606</v>
      </c>
      <c r="O874" s="148" t="s">
        <v>28</v>
      </c>
      <c r="P874" s="149">
        <v>796</v>
      </c>
      <c r="Q874" s="150" t="s">
        <v>29</v>
      </c>
      <c r="R874" s="150" t="s">
        <v>3150</v>
      </c>
      <c r="S874" s="187">
        <v>485417</v>
      </c>
      <c r="T874" s="171">
        <f t="shared" si="128"/>
        <v>0</v>
      </c>
      <c r="U874" s="172">
        <f t="shared" si="129"/>
        <v>0</v>
      </c>
      <c r="V874" s="172"/>
      <c r="W874" s="195" t="s">
        <v>265</v>
      </c>
      <c r="X874" s="135"/>
      <c r="Y874" s="189"/>
      <c r="Z874" s="190"/>
      <c r="AA874" s="21"/>
      <c r="AB874" s="165"/>
      <c r="AC874" s="406"/>
      <c r="AD874" s="406"/>
      <c r="AE874" s="406"/>
      <c r="AF874" s="406"/>
      <c r="AG874" s="32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</row>
    <row r="875" spans="1:54" s="40" customFormat="1" ht="82.5" customHeight="1">
      <c r="A875" s="151" t="s">
        <v>2951</v>
      </c>
      <c r="B875" s="154" t="s">
        <v>23</v>
      </c>
      <c r="C875" s="183" t="s">
        <v>2224</v>
      </c>
      <c r="D875" s="93" t="s">
        <v>2225</v>
      </c>
      <c r="E875" s="184" t="s">
        <v>2226</v>
      </c>
      <c r="F875" s="185" t="s">
        <v>1759</v>
      </c>
      <c r="G875" s="186" t="s">
        <v>24</v>
      </c>
      <c r="H875" s="143">
        <v>0</v>
      </c>
      <c r="I875" s="144">
        <v>470000000</v>
      </c>
      <c r="J875" s="145" t="s">
        <v>25</v>
      </c>
      <c r="K875" s="146" t="s">
        <v>292</v>
      </c>
      <c r="L875" s="149" t="s">
        <v>26</v>
      </c>
      <c r="M875" s="147" t="s">
        <v>27</v>
      </c>
      <c r="N875" s="146" t="s">
        <v>1606</v>
      </c>
      <c r="O875" s="148" t="s">
        <v>28</v>
      </c>
      <c r="P875" s="149">
        <v>796</v>
      </c>
      <c r="Q875" s="150" t="s">
        <v>29</v>
      </c>
      <c r="R875" s="150" t="s">
        <v>3150</v>
      </c>
      <c r="S875" s="187">
        <v>485417</v>
      </c>
      <c r="T875" s="171">
        <f t="shared" si="128"/>
        <v>0</v>
      </c>
      <c r="U875" s="172">
        <f t="shared" si="129"/>
        <v>0</v>
      </c>
      <c r="V875" s="172"/>
      <c r="W875" s="195" t="s">
        <v>265</v>
      </c>
      <c r="X875" s="135"/>
      <c r="Y875" s="189"/>
      <c r="Z875" s="190"/>
      <c r="AA875" s="21"/>
      <c r="AB875" s="165"/>
      <c r="AC875" s="406"/>
      <c r="AD875" s="406"/>
      <c r="AE875" s="406"/>
      <c r="AF875" s="406"/>
      <c r="AG875" s="32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</row>
    <row r="876" spans="1:54" s="40" customFormat="1" ht="82.5" customHeight="1">
      <c r="A876" s="151" t="s">
        <v>2952</v>
      </c>
      <c r="B876" s="154" t="s">
        <v>23</v>
      </c>
      <c r="C876" s="183" t="s">
        <v>2236</v>
      </c>
      <c r="D876" s="93" t="s">
        <v>2237</v>
      </c>
      <c r="E876" s="184" t="s">
        <v>2238</v>
      </c>
      <c r="F876" s="185" t="s">
        <v>1760</v>
      </c>
      <c r="G876" s="186" t="s">
        <v>24</v>
      </c>
      <c r="H876" s="143">
        <v>0</v>
      </c>
      <c r="I876" s="144">
        <v>470000000</v>
      </c>
      <c r="J876" s="145" t="s">
        <v>25</v>
      </c>
      <c r="K876" s="146" t="s">
        <v>292</v>
      </c>
      <c r="L876" s="149" t="s">
        <v>26</v>
      </c>
      <c r="M876" s="147" t="s">
        <v>27</v>
      </c>
      <c r="N876" s="146" t="s">
        <v>1606</v>
      </c>
      <c r="O876" s="148" t="s">
        <v>28</v>
      </c>
      <c r="P876" s="149">
        <v>796</v>
      </c>
      <c r="Q876" s="150" t="s">
        <v>29</v>
      </c>
      <c r="R876" s="150" t="s">
        <v>3150</v>
      </c>
      <c r="S876" s="187">
        <v>141500</v>
      </c>
      <c r="T876" s="171">
        <f t="shared" si="128"/>
        <v>0</v>
      </c>
      <c r="U876" s="172">
        <f t="shared" si="129"/>
        <v>0</v>
      </c>
      <c r="V876" s="172"/>
      <c r="W876" s="195" t="s">
        <v>265</v>
      </c>
      <c r="X876" s="135"/>
      <c r="Y876" s="189"/>
      <c r="Z876" s="190"/>
      <c r="AA876" s="21"/>
      <c r="AB876" s="165"/>
      <c r="AC876" s="406"/>
      <c r="AD876" s="406"/>
      <c r="AE876" s="406"/>
      <c r="AF876" s="406"/>
      <c r="AG876" s="32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</row>
    <row r="877" spans="1:54" s="40" customFormat="1" ht="82.5" customHeight="1">
      <c r="A877" s="151" t="s">
        <v>2953</v>
      </c>
      <c r="B877" s="154" t="s">
        <v>23</v>
      </c>
      <c r="C877" s="183" t="s">
        <v>2221</v>
      </c>
      <c r="D877" s="93" t="s">
        <v>2222</v>
      </c>
      <c r="E877" s="184" t="s">
        <v>2223</v>
      </c>
      <c r="F877" s="185" t="s">
        <v>1761</v>
      </c>
      <c r="G877" s="186" t="s">
        <v>24</v>
      </c>
      <c r="H877" s="143">
        <v>0</v>
      </c>
      <c r="I877" s="144">
        <v>470000000</v>
      </c>
      <c r="J877" s="145" t="s">
        <v>25</v>
      </c>
      <c r="K877" s="146" t="s">
        <v>292</v>
      </c>
      <c r="L877" s="149" t="s">
        <v>26</v>
      </c>
      <c r="M877" s="147" t="s">
        <v>27</v>
      </c>
      <c r="N877" s="146" t="s">
        <v>1606</v>
      </c>
      <c r="O877" s="148" t="s">
        <v>28</v>
      </c>
      <c r="P877" s="149">
        <v>796</v>
      </c>
      <c r="Q877" s="150" t="s">
        <v>29</v>
      </c>
      <c r="R877" s="150" t="s">
        <v>3150</v>
      </c>
      <c r="S877" s="187">
        <v>37320</v>
      </c>
      <c r="T877" s="171">
        <f t="shared" si="128"/>
        <v>0</v>
      </c>
      <c r="U877" s="172">
        <f t="shared" si="129"/>
        <v>0</v>
      </c>
      <c r="V877" s="172"/>
      <c r="W877" s="195" t="s">
        <v>265</v>
      </c>
      <c r="X877" s="135"/>
      <c r="Y877" s="189"/>
      <c r="Z877" s="190"/>
      <c r="AA877" s="21"/>
      <c r="AB877" s="165"/>
      <c r="AC877" s="406"/>
      <c r="AD877" s="406"/>
      <c r="AE877" s="406"/>
      <c r="AF877" s="406"/>
      <c r="AG877" s="32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</row>
    <row r="878" spans="1:54" s="40" customFormat="1" ht="82.5" customHeight="1">
      <c r="A878" s="90" t="s">
        <v>2954</v>
      </c>
      <c r="B878" s="91" t="s">
        <v>23</v>
      </c>
      <c r="C878" s="92" t="s">
        <v>1788</v>
      </c>
      <c r="D878" s="93" t="s">
        <v>1789</v>
      </c>
      <c r="E878" s="94" t="s">
        <v>1790</v>
      </c>
      <c r="F878" s="95" t="s">
        <v>1762</v>
      </c>
      <c r="G878" s="96" t="s">
        <v>24</v>
      </c>
      <c r="H878" s="90">
        <v>0</v>
      </c>
      <c r="I878" s="97">
        <v>470000000</v>
      </c>
      <c r="J878" s="98" t="s">
        <v>25</v>
      </c>
      <c r="K878" s="91" t="s">
        <v>292</v>
      </c>
      <c r="L878" s="69" t="s">
        <v>26</v>
      </c>
      <c r="M878" s="99" t="s">
        <v>27</v>
      </c>
      <c r="N878" s="91" t="s">
        <v>1606</v>
      </c>
      <c r="O878" s="100" t="s">
        <v>28</v>
      </c>
      <c r="P878" s="69">
        <v>796</v>
      </c>
      <c r="Q878" s="101" t="s">
        <v>29</v>
      </c>
      <c r="R878" s="101" t="s">
        <v>3150</v>
      </c>
      <c r="S878" s="102">
        <v>196</v>
      </c>
      <c r="T878" s="103">
        <f t="shared" si="128"/>
        <v>0</v>
      </c>
      <c r="U878" s="104">
        <f t="shared" si="129"/>
        <v>0</v>
      </c>
      <c r="V878" s="104"/>
      <c r="W878" s="105" t="s">
        <v>265</v>
      </c>
      <c r="X878" s="67"/>
      <c r="Y878" s="189"/>
      <c r="Z878" s="190"/>
      <c r="AA878" s="21"/>
      <c r="AB878" s="165"/>
      <c r="AC878" s="406"/>
      <c r="AD878" s="406"/>
      <c r="AE878" s="406"/>
      <c r="AF878" s="406"/>
      <c r="AG878" s="32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</row>
    <row r="879" spans="1:54" s="89" customFormat="1" ht="82.5" customHeight="1">
      <c r="A879" s="90" t="s">
        <v>3909</v>
      </c>
      <c r="B879" s="91" t="s">
        <v>23</v>
      </c>
      <c r="C879" s="92" t="s">
        <v>1788</v>
      </c>
      <c r="D879" s="93" t="s">
        <v>1789</v>
      </c>
      <c r="E879" s="94" t="s">
        <v>1790</v>
      </c>
      <c r="F879" s="95" t="s">
        <v>1762</v>
      </c>
      <c r="G879" s="96" t="s">
        <v>24</v>
      </c>
      <c r="H879" s="90">
        <v>0</v>
      </c>
      <c r="I879" s="97">
        <v>470000000</v>
      </c>
      <c r="J879" s="98" t="s">
        <v>25</v>
      </c>
      <c r="K879" s="91" t="s">
        <v>3386</v>
      </c>
      <c r="L879" s="69" t="s">
        <v>26</v>
      </c>
      <c r="M879" s="99" t="s">
        <v>27</v>
      </c>
      <c r="N879" s="91" t="s">
        <v>1606</v>
      </c>
      <c r="O879" s="100" t="s">
        <v>28</v>
      </c>
      <c r="P879" s="69">
        <v>796</v>
      </c>
      <c r="Q879" s="101" t="s">
        <v>29</v>
      </c>
      <c r="R879" s="101">
        <v>30</v>
      </c>
      <c r="S879" s="102">
        <v>196</v>
      </c>
      <c r="T879" s="103">
        <f t="shared" si="128"/>
        <v>5880</v>
      </c>
      <c r="U879" s="104">
        <f t="shared" si="129"/>
        <v>6585.6</v>
      </c>
      <c r="V879" s="104"/>
      <c r="W879" s="105" t="s">
        <v>265</v>
      </c>
      <c r="X879" s="67" t="s">
        <v>3205</v>
      </c>
      <c r="Y879" s="189"/>
      <c r="Z879" s="190"/>
      <c r="AA879" s="21"/>
      <c r="AB879" s="165"/>
      <c r="AC879" s="406"/>
      <c r="AD879" s="406"/>
      <c r="AE879" s="406"/>
      <c r="AF879" s="406"/>
      <c r="AG879" s="32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</row>
    <row r="880" spans="1:54" s="40" customFormat="1" ht="82.5" customHeight="1">
      <c r="A880" s="90" t="s">
        <v>2955</v>
      </c>
      <c r="B880" s="91" t="s">
        <v>23</v>
      </c>
      <c r="C880" s="92" t="s">
        <v>1791</v>
      </c>
      <c r="D880" s="93" t="s">
        <v>1789</v>
      </c>
      <c r="E880" s="94" t="s">
        <v>1792</v>
      </c>
      <c r="F880" s="95" t="s">
        <v>1763</v>
      </c>
      <c r="G880" s="96" t="s">
        <v>24</v>
      </c>
      <c r="H880" s="90">
        <v>0</v>
      </c>
      <c r="I880" s="97">
        <v>470000000</v>
      </c>
      <c r="J880" s="98" t="s">
        <v>25</v>
      </c>
      <c r="K880" s="91" t="s">
        <v>292</v>
      </c>
      <c r="L880" s="69" t="s">
        <v>26</v>
      </c>
      <c r="M880" s="99" t="s">
        <v>27</v>
      </c>
      <c r="N880" s="91" t="s">
        <v>1606</v>
      </c>
      <c r="O880" s="100" t="s">
        <v>28</v>
      </c>
      <c r="P880" s="69">
        <v>796</v>
      </c>
      <c r="Q880" s="101" t="s">
        <v>29</v>
      </c>
      <c r="R880" s="101" t="s">
        <v>3150</v>
      </c>
      <c r="S880" s="102">
        <v>375</v>
      </c>
      <c r="T880" s="103">
        <f t="shared" si="128"/>
        <v>0</v>
      </c>
      <c r="U880" s="104">
        <f t="shared" si="129"/>
        <v>0</v>
      </c>
      <c r="V880" s="104"/>
      <c r="W880" s="105" t="s">
        <v>265</v>
      </c>
      <c r="X880" s="67"/>
      <c r="Y880" s="189"/>
      <c r="Z880" s="190"/>
      <c r="AA880" s="21"/>
      <c r="AB880" s="165"/>
      <c r="AC880" s="406"/>
      <c r="AD880" s="406"/>
      <c r="AE880" s="406"/>
      <c r="AF880" s="406"/>
      <c r="AG880" s="32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</row>
    <row r="881" spans="1:47" s="89" customFormat="1" ht="82.5" customHeight="1">
      <c r="A881" s="90" t="s">
        <v>3910</v>
      </c>
      <c r="B881" s="91" t="s">
        <v>23</v>
      </c>
      <c r="C881" s="92" t="s">
        <v>1791</v>
      </c>
      <c r="D881" s="93" t="s">
        <v>1789</v>
      </c>
      <c r="E881" s="94" t="s">
        <v>1792</v>
      </c>
      <c r="F881" s="95" t="s">
        <v>1763</v>
      </c>
      <c r="G881" s="96" t="s">
        <v>24</v>
      </c>
      <c r="H881" s="90">
        <v>0</v>
      </c>
      <c r="I881" s="97">
        <v>470000000</v>
      </c>
      <c r="J881" s="98" t="s">
        <v>25</v>
      </c>
      <c r="K881" s="91" t="s">
        <v>3386</v>
      </c>
      <c r="L881" s="69" t="s">
        <v>26</v>
      </c>
      <c r="M881" s="99" t="s">
        <v>27</v>
      </c>
      <c r="N881" s="91" t="s">
        <v>1606</v>
      </c>
      <c r="O881" s="100" t="s">
        <v>28</v>
      </c>
      <c r="P881" s="69">
        <v>796</v>
      </c>
      <c r="Q881" s="101" t="s">
        <v>29</v>
      </c>
      <c r="R881" s="101">
        <v>6</v>
      </c>
      <c r="S881" s="102">
        <v>375</v>
      </c>
      <c r="T881" s="103">
        <f t="shared" si="128"/>
        <v>2250</v>
      </c>
      <c r="U881" s="104">
        <f t="shared" si="129"/>
        <v>2520.0000000000005</v>
      </c>
      <c r="V881" s="104"/>
      <c r="W881" s="105" t="s">
        <v>265</v>
      </c>
      <c r="X881" s="67" t="s">
        <v>3205</v>
      </c>
      <c r="Y881" s="189"/>
      <c r="Z881" s="190"/>
      <c r="AA881" s="21"/>
      <c r="AB881" s="165"/>
      <c r="AC881" s="406"/>
      <c r="AD881" s="406"/>
      <c r="AE881" s="406"/>
      <c r="AF881" s="406"/>
      <c r="AG881" s="32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</row>
    <row r="882" spans="1:47" s="40" customFormat="1" ht="82.5" customHeight="1">
      <c r="A882" s="90" t="s">
        <v>2956</v>
      </c>
      <c r="B882" s="91" t="s">
        <v>23</v>
      </c>
      <c r="C882" s="92" t="s">
        <v>1791</v>
      </c>
      <c r="D882" s="93" t="s">
        <v>1789</v>
      </c>
      <c r="E882" s="94" t="s">
        <v>1792</v>
      </c>
      <c r="F882" s="95" t="s">
        <v>2135</v>
      </c>
      <c r="G882" s="96" t="s">
        <v>24</v>
      </c>
      <c r="H882" s="90">
        <v>0</v>
      </c>
      <c r="I882" s="97">
        <v>470000000</v>
      </c>
      <c r="J882" s="98" t="s">
        <v>25</v>
      </c>
      <c r="K882" s="91" t="s">
        <v>292</v>
      </c>
      <c r="L882" s="69" t="s">
        <v>26</v>
      </c>
      <c r="M882" s="99" t="s">
        <v>27</v>
      </c>
      <c r="N882" s="91" t="s">
        <v>1606</v>
      </c>
      <c r="O882" s="100" t="s">
        <v>28</v>
      </c>
      <c r="P882" s="69">
        <v>796</v>
      </c>
      <c r="Q882" s="101" t="s">
        <v>29</v>
      </c>
      <c r="R882" s="101" t="s">
        <v>3150</v>
      </c>
      <c r="S882" s="102">
        <v>375</v>
      </c>
      <c r="T882" s="103">
        <f t="shared" si="128"/>
        <v>0</v>
      </c>
      <c r="U882" s="104">
        <f t="shared" si="129"/>
        <v>0</v>
      </c>
      <c r="V882" s="104"/>
      <c r="W882" s="105" t="s">
        <v>265</v>
      </c>
      <c r="X882" s="67"/>
      <c r="Y882" s="189"/>
      <c r="Z882" s="190"/>
      <c r="AA882" s="21"/>
      <c r="AB882" s="165"/>
      <c r="AC882" s="406"/>
      <c r="AD882" s="406"/>
      <c r="AE882" s="406"/>
      <c r="AF882" s="406"/>
      <c r="AG882" s="32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</row>
    <row r="883" spans="1:47" s="89" customFormat="1" ht="82.5" customHeight="1">
      <c r="A883" s="90" t="s">
        <v>3911</v>
      </c>
      <c r="B883" s="91" t="s">
        <v>23</v>
      </c>
      <c r="C883" s="92" t="s">
        <v>1791</v>
      </c>
      <c r="D883" s="93" t="s">
        <v>1789</v>
      </c>
      <c r="E883" s="94" t="s">
        <v>1792</v>
      </c>
      <c r="F883" s="95" t="s">
        <v>2135</v>
      </c>
      <c r="G883" s="96" t="s">
        <v>24</v>
      </c>
      <c r="H883" s="90">
        <v>0</v>
      </c>
      <c r="I883" s="97">
        <v>470000000</v>
      </c>
      <c r="J883" s="98" t="s">
        <v>25</v>
      </c>
      <c r="K883" s="91" t="s">
        <v>3386</v>
      </c>
      <c r="L883" s="69" t="s">
        <v>26</v>
      </c>
      <c r="M883" s="99" t="s">
        <v>27</v>
      </c>
      <c r="N883" s="91" t="s">
        <v>1606</v>
      </c>
      <c r="O883" s="100" t="s">
        <v>28</v>
      </c>
      <c r="P883" s="69">
        <v>796</v>
      </c>
      <c r="Q883" s="101" t="s">
        <v>29</v>
      </c>
      <c r="R883" s="101">
        <v>6</v>
      </c>
      <c r="S883" s="102">
        <v>375</v>
      </c>
      <c r="T883" s="103">
        <f t="shared" si="128"/>
        <v>2250</v>
      </c>
      <c r="U883" s="104">
        <f t="shared" si="129"/>
        <v>2520.0000000000005</v>
      </c>
      <c r="V883" s="104"/>
      <c r="W883" s="105" t="s">
        <v>265</v>
      </c>
      <c r="X883" s="67" t="s">
        <v>3205</v>
      </c>
      <c r="Y883" s="189"/>
      <c r="Z883" s="190"/>
      <c r="AA883" s="21"/>
      <c r="AB883" s="165"/>
      <c r="AC883" s="406"/>
      <c r="AD883" s="406"/>
      <c r="AE883" s="406"/>
      <c r="AF883" s="406"/>
      <c r="AG883" s="32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</row>
    <row r="884" spans="1:47" s="40" customFormat="1" ht="82.5" customHeight="1">
      <c r="A884" s="90" t="s">
        <v>2957</v>
      </c>
      <c r="B884" s="91" t="s">
        <v>23</v>
      </c>
      <c r="C884" s="92" t="s">
        <v>1791</v>
      </c>
      <c r="D884" s="93" t="s">
        <v>1789</v>
      </c>
      <c r="E884" s="94" t="s">
        <v>1792</v>
      </c>
      <c r="F884" s="95" t="s">
        <v>1764</v>
      </c>
      <c r="G884" s="96" t="s">
        <v>24</v>
      </c>
      <c r="H884" s="90">
        <v>0</v>
      </c>
      <c r="I884" s="97">
        <v>470000000</v>
      </c>
      <c r="J884" s="98" t="s">
        <v>25</v>
      </c>
      <c r="K884" s="91" t="s">
        <v>292</v>
      </c>
      <c r="L884" s="69" t="s">
        <v>26</v>
      </c>
      <c r="M884" s="99" t="s">
        <v>27</v>
      </c>
      <c r="N884" s="91" t="s">
        <v>1606</v>
      </c>
      <c r="O884" s="100" t="s">
        <v>28</v>
      </c>
      <c r="P884" s="69">
        <v>796</v>
      </c>
      <c r="Q884" s="101" t="s">
        <v>29</v>
      </c>
      <c r="R884" s="101" t="s">
        <v>3150</v>
      </c>
      <c r="S884" s="102">
        <v>375</v>
      </c>
      <c r="T884" s="103">
        <f t="shared" si="128"/>
        <v>0</v>
      </c>
      <c r="U884" s="104">
        <f t="shared" si="129"/>
        <v>0</v>
      </c>
      <c r="V884" s="104"/>
      <c r="W884" s="105" t="s">
        <v>265</v>
      </c>
      <c r="X884" s="67"/>
      <c r="Y884" s="189"/>
      <c r="Z884" s="190"/>
      <c r="AA884" s="21"/>
      <c r="AB884" s="165"/>
      <c r="AC884" s="406"/>
      <c r="AD884" s="406"/>
      <c r="AE884" s="406"/>
      <c r="AF884" s="406"/>
      <c r="AG884" s="32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</row>
    <row r="885" spans="1:47" s="89" customFormat="1" ht="82.5" customHeight="1">
      <c r="A885" s="90" t="s">
        <v>3912</v>
      </c>
      <c r="B885" s="91" t="s">
        <v>23</v>
      </c>
      <c r="C885" s="92" t="s">
        <v>1791</v>
      </c>
      <c r="D885" s="93" t="s">
        <v>1789</v>
      </c>
      <c r="E885" s="94" t="s">
        <v>1792</v>
      </c>
      <c r="F885" s="95" t="s">
        <v>1764</v>
      </c>
      <c r="G885" s="96" t="s">
        <v>24</v>
      </c>
      <c r="H885" s="90">
        <v>0</v>
      </c>
      <c r="I885" s="97">
        <v>470000000</v>
      </c>
      <c r="J885" s="98" t="s">
        <v>25</v>
      </c>
      <c r="K885" s="91" t="s">
        <v>3386</v>
      </c>
      <c r="L885" s="69" t="s">
        <v>26</v>
      </c>
      <c r="M885" s="99" t="s">
        <v>27</v>
      </c>
      <c r="N885" s="91" t="s">
        <v>1606</v>
      </c>
      <c r="O885" s="100" t="s">
        <v>28</v>
      </c>
      <c r="P885" s="69">
        <v>796</v>
      </c>
      <c r="Q885" s="101" t="s">
        <v>29</v>
      </c>
      <c r="R885" s="101">
        <v>6</v>
      </c>
      <c r="S885" s="102">
        <v>375</v>
      </c>
      <c r="T885" s="103">
        <f t="shared" si="128"/>
        <v>2250</v>
      </c>
      <c r="U885" s="104">
        <f t="shared" si="129"/>
        <v>2520.0000000000005</v>
      </c>
      <c r="V885" s="104"/>
      <c r="W885" s="105" t="s">
        <v>265</v>
      </c>
      <c r="X885" s="67" t="s">
        <v>3205</v>
      </c>
      <c r="Y885" s="189"/>
      <c r="Z885" s="190"/>
      <c r="AA885" s="21"/>
      <c r="AB885" s="165"/>
      <c r="AC885" s="406"/>
      <c r="AD885" s="406"/>
      <c r="AE885" s="406"/>
      <c r="AF885" s="406"/>
      <c r="AG885" s="32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</row>
    <row r="886" spans="1:47" s="40" customFormat="1" ht="82.5" customHeight="1">
      <c r="A886" s="90" t="s">
        <v>2958</v>
      </c>
      <c r="B886" s="91" t="s">
        <v>23</v>
      </c>
      <c r="C886" s="92" t="s">
        <v>1788</v>
      </c>
      <c r="D886" s="93" t="s">
        <v>1789</v>
      </c>
      <c r="E886" s="94" t="s">
        <v>1790</v>
      </c>
      <c r="F886" s="95" t="s">
        <v>1765</v>
      </c>
      <c r="G886" s="96" t="s">
        <v>24</v>
      </c>
      <c r="H886" s="90">
        <v>0</v>
      </c>
      <c r="I886" s="97">
        <v>470000000</v>
      </c>
      <c r="J886" s="98" t="s">
        <v>25</v>
      </c>
      <c r="K886" s="91" t="s">
        <v>292</v>
      </c>
      <c r="L886" s="69" t="s">
        <v>26</v>
      </c>
      <c r="M886" s="99" t="s">
        <v>27</v>
      </c>
      <c r="N886" s="91" t="s">
        <v>1606</v>
      </c>
      <c r="O886" s="100" t="s">
        <v>28</v>
      </c>
      <c r="P886" s="69">
        <v>796</v>
      </c>
      <c r="Q886" s="101" t="s">
        <v>29</v>
      </c>
      <c r="R886" s="101" t="s">
        <v>3150</v>
      </c>
      <c r="S886" s="102">
        <v>268</v>
      </c>
      <c r="T886" s="103">
        <f t="shared" si="128"/>
        <v>0</v>
      </c>
      <c r="U886" s="104">
        <f t="shared" si="129"/>
        <v>0</v>
      </c>
      <c r="V886" s="104"/>
      <c r="W886" s="105" t="s">
        <v>265</v>
      </c>
      <c r="X886" s="67"/>
      <c r="Y886" s="189"/>
      <c r="Z886" s="190"/>
      <c r="AA886" s="21"/>
      <c r="AB886" s="165"/>
      <c r="AC886" s="406"/>
      <c r="AD886" s="406"/>
      <c r="AE886" s="406"/>
      <c r="AF886" s="406"/>
      <c r="AG886" s="32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</row>
    <row r="887" spans="1:47" s="89" customFormat="1" ht="82.5" customHeight="1">
      <c r="A887" s="90" t="s">
        <v>3913</v>
      </c>
      <c r="B887" s="91" t="s">
        <v>23</v>
      </c>
      <c r="C887" s="92" t="s">
        <v>1788</v>
      </c>
      <c r="D887" s="93" t="s">
        <v>1789</v>
      </c>
      <c r="E887" s="94" t="s">
        <v>1790</v>
      </c>
      <c r="F887" s="95" t="s">
        <v>1765</v>
      </c>
      <c r="G887" s="96" t="s">
        <v>24</v>
      </c>
      <c r="H887" s="90">
        <v>0</v>
      </c>
      <c r="I887" s="97">
        <v>470000000</v>
      </c>
      <c r="J887" s="98" t="s">
        <v>25</v>
      </c>
      <c r="K887" s="91" t="s">
        <v>3386</v>
      </c>
      <c r="L887" s="69" t="s">
        <v>26</v>
      </c>
      <c r="M887" s="99" t="s">
        <v>27</v>
      </c>
      <c r="N887" s="91" t="s">
        <v>1606</v>
      </c>
      <c r="O887" s="100" t="s">
        <v>28</v>
      </c>
      <c r="P887" s="69">
        <v>796</v>
      </c>
      <c r="Q887" s="101" t="s">
        <v>29</v>
      </c>
      <c r="R887" s="101">
        <v>4</v>
      </c>
      <c r="S887" s="102">
        <v>268</v>
      </c>
      <c r="T887" s="103">
        <f t="shared" si="128"/>
        <v>1072</v>
      </c>
      <c r="U887" s="104">
        <f t="shared" si="129"/>
        <v>1200.6400000000001</v>
      </c>
      <c r="V887" s="104"/>
      <c r="W887" s="105" t="s">
        <v>265</v>
      </c>
      <c r="X887" s="67" t="s">
        <v>3205</v>
      </c>
      <c r="Y887" s="189"/>
      <c r="Z887" s="190"/>
      <c r="AA887" s="21"/>
      <c r="AB887" s="165"/>
      <c r="AC887" s="406"/>
      <c r="AD887" s="406"/>
      <c r="AE887" s="406"/>
      <c r="AF887" s="406"/>
      <c r="AG887" s="32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</row>
    <row r="888" spans="1:47" s="40" customFormat="1" ht="82.5" customHeight="1">
      <c r="A888" s="90" t="s">
        <v>2959</v>
      </c>
      <c r="B888" s="91" t="s">
        <v>23</v>
      </c>
      <c r="C888" s="92" t="s">
        <v>1788</v>
      </c>
      <c r="D888" s="92" t="s">
        <v>1789</v>
      </c>
      <c r="E888" s="94" t="s">
        <v>1790</v>
      </c>
      <c r="F888" s="181" t="s">
        <v>1766</v>
      </c>
      <c r="G888" s="96" t="s">
        <v>24</v>
      </c>
      <c r="H888" s="90">
        <v>0</v>
      </c>
      <c r="I888" s="97">
        <v>470000000</v>
      </c>
      <c r="J888" s="98" t="s">
        <v>25</v>
      </c>
      <c r="K888" s="91" t="s">
        <v>292</v>
      </c>
      <c r="L888" s="69" t="s">
        <v>26</v>
      </c>
      <c r="M888" s="99" t="s">
        <v>27</v>
      </c>
      <c r="N888" s="91" t="s">
        <v>1606</v>
      </c>
      <c r="O888" s="100" t="s">
        <v>28</v>
      </c>
      <c r="P888" s="69">
        <v>796</v>
      </c>
      <c r="Q888" s="101" t="s">
        <v>29</v>
      </c>
      <c r="R888" s="101" t="s">
        <v>3150</v>
      </c>
      <c r="S888" s="102">
        <v>375</v>
      </c>
      <c r="T888" s="103">
        <f t="shared" si="128"/>
        <v>0</v>
      </c>
      <c r="U888" s="104">
        <f t="shared" si="129"/>
        <v>0</v>
      </c>
      <c r="V888" s="104"/>
      <c r="W888" s="105" t="s">
        <v>265</v>
      </c>
      <c r="X888" s="67"/>
      <c r="Y888" s="189"/>
      <c r="Z888" s="190"/>
      <c r="AA888" s="21"/>
      <c r="AB888" s="165"/>
      <c r="AC888" s="406"/>
      <c r="AD888" s="406"/>
      <c r="AE888" s="406"/>
      <c r="AF888" s="406"/>
      <c r="AG888" s="32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</row>
    <row r="889" spans="1:47" s="89" customFormat="1" ht="82.5" customHeight="1">
      <c r="A889" s="90" t="s">
        <v>3914</v>
      </c>
      <c r="B889" s="91" t="s">
        <v>23</v>
      </c>
      <c r="C889" s="92" t="s">
        <v>1788</v>
      </c>
      <c r="D889" s="92" t="s">
        <v>1789</v>
      </c>
      <c r="E889" s="94" t="s">
        <v>1790</v>
      </c>
      <c r="F889" s="181" t="s">
        <v>1766</v>
      </c>
      <c r="G889" s="96" t="s">
        <v>24</v>
      </c>
      <c r="H889" s="90">
        <v>0</v>
      </c>
      <c r="I889" s="97">
        <v>470000000</v>
      </c>
      <c r="J889" s="98" t="s">
        <v>25</v>
      </c>
      <c r="K889" s="91" t="s">
        <v>3386</v>
      </c>
      <c r="L889" s="69" t="s">
        <v>26</v>
      </c>
      <c r="M889" s="99" t="s">
        <v>27</v>
      </c>
      <c r="N889" s="91" t="s">
        <v>1606</v>
      </c>
      <c r="O889" s="100" t="s">
        <v>28</v>
      </c>
      <c r="P889" s="69">
        <v>796</v>
      </c>
      <c r="Q889" s="101" t="s">
        <v>29</v>
      </c>
      <c r="R889" s="101">
        <v>2</v>
      </c>
      <c r="S889" s="102">
        <v>375</v>
      </c>
      <c r="T889" s="103">
        <f t="shared" si="128"/>
        <v>750</v>
      </c>
      <c r="U889" s="104">
        <f t="shared" si="129"/>
        <v>840.00000000000011</v>
      </c>
      <c r="V889" s="104"/>
      <c r="W889" s="105" t="s">
        <v>265</v>
      </c>
      <c r="X889" s="67" t="s">
        <v>3205</v>
      </c>
      <c r="Y889" s="189"/>
      <c r="Z889" s="190"/>
      <c r="AA889" s="21"/>
      <c r="AB889" s="165"/>
      <c r="AC889" s="406"/>
      <c r="AD889" s="406"/>
      <c r="AE889" s="406"/>
      <c r="AF889" s="406"/>
      <c r="AG889" s="32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</row>
    <row r="890" spans="1:47" s="40" customFormat="1" ht="82.5" customHeight="1">
      <c r="A890" s="90" t="s">
        <v>2960</v>
      </c>
      <c r="B890" s="91" t="s">
        <v>23</v>
      </c>
      <c r="C890" s="71" t="s">
        <v>1788</v>
      </c>
      <c r="D890" s="71" t="s">
        <v>1789</v>
      </c>
      <c r="E890" s="71" t="s">
        <v>1790</v>
      </c>
      <c r="F890" s="181" t="s">
        <v>1767</v>
      </c>
      <c r="G890" s="96" t="s">
        <v>24</v>
      </c>
      <c r="H890" s="90">
        <v>0</v>
      </c>
      <c r="I890" s="97">
        <v>470000000</v>
      </c>
      <c r="J890" s="98" t="s">
        <v>25</v>
      </c>
      <c r="K890" s="91" t="s">
        <v>292</v>
      </c>
      <c r="L890" s="69" t="s">
        <v>26</v>
      </c>
      <c r="M890" s="99" t="s">
        <v>27</v>
      </c>
      <c r="N890" s="91" t="s">
        <v>1606</v>
      </c>
      <c r="O890" s="100" t="s">
        <v>28</v>
      </c>
      <c r="P890" s="69">
        <v>796</v>
      </c>
      <c r="Q890" s="101" t="s">
        <v>29</v>
      </c>
      <c r="R890" s="101" t="s">
        <v>3150</v>
      </c>
      <c r="S890" s="102">
        <v>268</v>
      </c>
      <c r="T890" s="103">
        <f t="shared" si="128"/>
        <v>0</v>
      </c>
      <c r="U890" s="104">
        <f t="shared" si="129"/>
        <v>0</v>
      </c>
      <c r="V890" s="104"/>
      <c r="W890" s="105" t="s">
        <v>265</v>
      </c>
      <c r="X890" s="67"/>
      <c r="Y890" s="189"/>
      <c r="Z890" s="190"/>
      <c r="AA890" s="21"/>
      <c r="AB890" s="165"/>
      <c r="AC890" s="406"/>
      <c r="AD890" s="406"/>
      <c r="AE890" s="406"/>
      <c r="AF890" s="406"/>
      <c r="AG890" s="32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</row>
    <row r="891" spans="1:47" s="89" customFormat="1" ht="82.5" customHeight="1">
      <c r="A891" s="90" t="s">
        <v>3915</v>
      </c>
      <c r="B891" s="91" t="s">
        <v>23</v>
      </c>
      <c r="C891" s="71" t="s">
        <v>1788</v>
      </c>
      <c r="D891" s="71" t="s">
        <v>1789</v>
      </c>
      <c r="E891" s="71" t="s">
        <v>1790</v>
      </c>
      <c r="F891" s="181" t="s">
        <v>1767</v>
      </c>
      <c r="G891" s="96" t="s">
        <v>24</v>
      </c>
      <c r="H891" s="90">
        <v>0</v>
      </c>
      <c r="I891" s="97">
        <v>470000000</v>
      </c>
      <c r="J891" s="98" t="s">
        <v>25</v>
      </c>
      <c r="K891" s="91" t="s">
        <v>3386</v>
      </c>
      <c r="L891" s="69" t="s">
        <v>26</v>
      </c>
      <c r="M891" s="99" t="s">
        <v>27</v>
      </c>
      <c r="N891" s="91" t="s">
        <v>1606</v>
      </c>
      <c r="O891" s="100" t="s">
        <v>28</v>
      </c>
      <c r="P891" s="69">
        <v>796</v>
      </c>
      <c r="Q891" s="101" t="s">
        <v>29</v>
      </c>
      <c r="R891" s="101">
        <v>2</v>
      </c>
      <c r="S891" s="102">
        <v>268</v>
      </c>
      <c r="T891" s="103">
        <f t="shared" si="128"/>
        <v>536</v>
      </c>
      <c r="U891" s="104">
        <f t="shared" si="129"/>
        <v>600.32000000000005</v>
      </c>
      <c r="V891" s="104"/>
      <c r="W891" s="105" t="s">
        <v>265</v>
      </c>
      <c r="X891" s="67" t="s">
        <v>3205</v>
      </c>
      <c r="Y891" s="189"/>
      <c r="Z891" s="190"/>
      <c r="AA891" s="21"/>
      <c r="AB891" s="165"/>
      <c r="AC891" s="406"/>
      <c r="AD891" s="406"/>
      <c r="AE891" s="406"/>
      <c r="AF891" s="406"/>
      <c r="AG891" s="32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</row>
    <row r="892" spans="1:47" s="40" customFormat="1" ht="82.5" customHeight="1">
      <c r="A892" s="151" t="s">
        <v>2961</v>
      </c>
      <c r="B892" s="154" t="s">
        <v>23</v>
      </c>
      <c r="C892" s="183" t="s">
        <v>1793</v>
      </c>
      <c r="D892" s="183" t="s">
        <v>1789</v>
      </c>
      <c r="E892" s="191" t="s">
        <v>1794</v>
      </c>
      <c r="F892" s="181" t="s">
        <v>1768</v>
      </c>
      <c r="G892" s="186" t="s">
        <v>24</v>
      </c>
      <c r="H892" s="143">
        <v>0</v>
      </c>
      <c r="I892" s="144">
        <v>470000000</v>
      </c>
      <c r="J892" s="145" t="s">
        <v>25</v>
      </c>
      <c r="K892" s="146" t="s">
        <v>292</v>
      </c>
      <c r="L892" s="149" t="s">
        <v>26</v>
      </c>
      <c r="M892" s="147" t="s">
        <v>27</v>
      </c>
      <c r="N892" s="146" t="s">
        <v>1606</v>
      </c>
      <c r="O892" s="148" t="s">
        <v>28</v>
      </c>
      <c r="P892" s="149">
        <v>796</v>
      </c>
      <c r="Q892" s="150" t="s">
        <v>29</v>
      </c>
      <c r="R892" s="150" t="s">
        <v>3150</v>
      </c>
      <c r="S892" s="187">
        <v>728</v>
      </c>
      <c r="T892" s="171">
        <f t="shared" si="128"/>
        <v>0</v>
      </c>
      <c r="U892" s="172">
        <f t="shared" si="129"/>
        <v>0</v>
      </c>
      <c r="V892" s="172"/>
      <c r="W892" s="195" t="s">
        <v>265</v>
      </c>
      <c r="X892" s="135"/>
      <c r="Y892" s="189"/>
      <c r="Z892" s="190"/>
      <c r="AA892" s="21"/>
      <c r="AB892" s="165"/>
      <c r="AC892" s="406"/>
      <c r="AD892" s="406"/>
      <c r="AE892" s="406"/>
      <c r="AF892" s="406"/>
      <c r="AG892" s="32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</row>
    <row r="893" spans="1:47" s="40" customFormat="1" ht="82.5" customHeight="1">
      <c r="A893" s="90" t="s">
        <v>2962</v>
      </c>
      <c r="B893" s="91" t="s">
        <v>23</v>
      </c>
      <c r="C893" s="92" t="s">
        <v>1793</v>
      </c>
      <c r="D893" s="93" t="s">
        <v>1789</v>
      </c>
      <c r="E893" s="94" t="s">
        <v>1794</v>
      </c>
      <c r="F893" s="95" t="s">
        <v>1769</v>
      </c>
      <c r="G893" s="96" t="s">
        <v>24</v>
      </c>
      <c r="H893" s="90">
        <v>0</v>
      </c>
      <c r="I893" s="97">
        <v>470000000</v>
      </c>
      <c r="J893" s="98" t="s">
        <v>25</v>
      </c>
      <c r="K893" s="91" t="s">
        <v>292</v>
      </c>
      <c r="L893" s="69" t="s">
        <v>26</v>
      </c>
      <c r="M893" s="99" t="s">
        <v>27</v>
      </c>
      <c r="N893" s="91" t="s">
        <v>1606</v>
      </c>
      <c r="O893" s="100" t="s">
        <v>28</v>
      </c>
      <c r="P893" s="69">
        <v>796</v>
      </c>
      <c r="Q893" s="101" t="s">
        <v>29</v>
      </c>
      <c r="R893" s="101" t="s">
        <v>3150</v>
      </c>
      <c r="S893" s="102">
        <v>2929</v>
      </c>
      <c r="T893" s="103">
        <f t="shared" si="128"/>
        <v>0</v>
      </c>
      <c r="U893" s="104">
        <f t="shared" si="129"/>
        <v>0</v>
      </c>
      <c r="V893" s="104"/>
      <c r="W893" s="105" t="s">
        <v>265</v>
      </c>
      <c r="X893" s="67"/>
      <c r="Y893" s="189"/>
      <c r="Z893" s="190"/>
      <c r="AA893" s="21"/>
      <c r="AB893" s="165"/>
      <c r="AC893" s="406"/>
      <c r="AD893" s="406"/>
      <c r="AE893" s="406"/>
      <c r="AF893" s="406"/>
      <c r="AG893" s="32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</row>
    <row r="894" spans="1:47" s="89" customFormat="1" ht="82.5" customHeight="1">
      <c r="A894" s="90" t="s">
        <v>3916</v>
      </c>
      <c r="B894" s="91" t="s">
        <v>23</v>
      </c>
      <c r="C894" s="92" t="s">
        <v>1793</v>
      </c>
      <c r="D894" s="93" t="s">
        <v>1789</v>
      </c>
      <c r="E894" s="94" t="s">
        <v>1794</v>
      </c>
      <c r="F894" s="95" t="s">
        <v>1769</v>
      </c>
      <c r="G894" s="96" t="s">
        <v>24</v>
      </c>
      <c r="H894" s="90">
        <v>0</v>
      </c>
      <c r="I894" s="97">
        <v>470000000</v>
      </c>
      <c r="J894" s="98" t="s">
        <v>25</v>
      </c>
      <c r="K894" s="91" t="s">
        <v>3386</v>
      </c>
      <c r="L894" s="69" t="s">
        <v>26</v>
      </c>
      <c r="M894" s="99" t="s">
        <v>27</v>
      </c>
      <c r="N894" s="91" t="s">
        <v>1606</v>
      </c>
      <c r="O894" s="100" t="s">
        <v>28</v>
      </c>
      <c r="P894" s="69">
        <v>796</v>
      </c>
      <c r="Q894" s="101" t="s">
        <v>29</v>
      </c>
      <c r="R894" s="101">
        <v>2</v>
      </c>
      <c r="S894" s="102">
        <v>2929</v>
      </c>
      <c r="T894" s="103">
        <f t="shared" si="128"/>
        <v>5858</v>
      </c>
      <c r="U894" s="104">
        <f t="shared" si="129"/>
        <v>6560.9600000000009</v>
      </c>
      <c r="V894" s="104"/>
      <c r="W894" s="105" t="s">
        <v>265</v>
      </c>
      <c r="X894" s="67" t="s">
        <v>3205</v>
      </c>
      <c r="Y894" s="189"/>
      <c r="Z894" s="190"/>
      <c r="AA894" s="21"/>
      <c r="AB894" s="165"/>
      <c r="AC894" s="406"/>
      <c r="AD894" s="406"/>
      <c r="AE894" s="406"/>
      <c r="AF894" s="406"/>
      <c r="AG894" s="32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</row>
    <row r="895" spans="1:47" s="40" customFormat="1" ht="82.5" customHeight="1">
      <c r="A895" s="90" t="s">
        <v>2963</v>
      </c>
      <c r="B895" s="91" t="s">
        <v>23</v>
      </c>
      <c r="C895" s="92" t="s">
        <v>1793</v>
      </c>
      <c r="D895" s="93" t="s">
        <v>1789</v>
      </c>
      <c r="E895" s="94" t="s">
        <v>1794</v>
      </c>
      <c r="F895" s="95" t="s">
        <v>1770</v>
      </c>
      <c r="G895" s="96" t="s">
        <v>24</v>
      </c>
      <c r="H895" s="90">
        <v>0</v>
      </c>
      <c r="I895" s="97">
        <v>470000000</v>
      </c>
      <c r="J895" s="98" t="s">
        <v>25</v>
      </c>
      <c r="K895" s="91" t="s">
        <v>292</v>
      </c>
      <c r="L895" s="69" t="s">
        <v>26</v>
      </c>
      <c r="M895" s="99" t="s">
        <v>27</v>
      </c>
      <c r="N895" s="91" t="s">
        <v>1606</v>
      </c>
      <c r="O895" s="100" t="s">
        <v>28</v>
      </c>
      <c r="P895" s="69">
        <v>796</v>
      </c>
      <c r="Q895" s="101" t="s">
        <v>29</v>
      </c>
      <c r="R895" s="101" t="s">
        <v>3150</v>
      </c>
      <c r="S895" s="102">
        <v>625</v>
      </c>
      <c r="T895" s="103">
        <f t="shared" si="128"/>
        <v>0</v>
      </c>
      <c r="U895" s="104">
        <f t="shared" si="129"/>
        <v>0</v>
      </c>
      <c r="V895" s="104"/>
      <c r="W895" s="105" t="s">
        <v>265</v>
      </c>
      <c r="X895" s="67"/>
      <c r="Y895" s="189"/>
      <c r="Z895" s="190"/>
      <c r="AA895" s="21"/>
      <c r="AB895" s="165"/>
      <c r="AC895" s="406"/>
      <c r="AD895" s="406"/>
      <c r="AE895" s="406"/>
      <c r="AF895" s="406"/>
      <c r="AG895" s="32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</row>
    <row r="896" spans="1:47" s="89" customFormat="1" ht="82.5" customHeight="1">
      <c r="A896" s="90" t="s">
        <v>3917</v>
      </c>
      <c r="B896" s="91" t="s">
        <v>23</v>
      </c>
      <c r="C896" s="92" t="s">
        <v>1793</v>
      </c>
      <c r="D896" s="93" t="s">
        <v>1789</v>
      </c>
      <c r="E896" s="94" t="s">
        <v>1794</v>
      </c>
      <c r="F896" s="95" t="s">
        <v>1770</v>
      </c>
      <c r="G896" s="96" t="s">
        <v>24</v>
      </c>
      <c r="H896" s="90">
        <v>0</v>
      </c>
      <c r="I896" s="97">
        <v>470000000</v>
      </c>
      <c r="J896" s="98" t="s">
        <v>25</v>
      </c>
      <c r="K896" s="91" t="s">
        <v>3386</v>
      </c>
      <c r="L896" s="69" t="s">
        <v>26</v>
      </c>
      <c r="M896" s="99" t="s">
        <v>27</v>
      </c>
      <c r="N896" s="91" t="s">
        <v>1606</v>
      </c>
      <c r="O896" s="100" t="s">
        <v>28</v>
      </c>
      <c r="P896" s="69">
        <v>796</v>
      </c>
      <c r="Q896" s="101" t="s">
        <v>29</v>
      </c>
      <c r="R896" s="101">
        <v>6</v>
      </c>
      <c r="S896" s="102">
        <v>625</v>
      </c>
      <c r="T896" s="103">
        <f t="shared" si="128"/>
        <v>3750</v>
      </c>
      <c r="U896" s="104">
        <f t="shared" si="129"/>
        <v>4200</v>
      </c>
      <c r="V896" s="104"/>
      <c r="W896" s="105" t="s">
        <v>265</v>
      </c>
      <c r="X896" s="67" t="s">
        <v>3205</v>
      </c>
      <c r="Y896" s="189"/>
      <c r="Z896" s="190"/>
      <c r="AA896" s="21"/>
      <c r="AB896" s="165"/>
      <c r="AC896" s="406"/>
      <c r="AD896" s="406"/>
      <c r="AE896" s="406"/>
      <c r="AF896" s="406"/>
      <c r="AG896" s="32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</row>
    <row r="897" spans="1:47" s="40" customFormat="1" ht="82.5" customHeight="1">
      <c r="A897" s="90" t="s">
        <v>2964</v>
      </c>
      <c r="B897" s="91" t="s">
        <v>23</v>
      </c>
      <c r="C897" s="92" t="s">
        <v>1793</v>
      </c>
      <c r="D897" s="93" t="s">
        <v>1789</v>
      </c>
      <c r="E897" s="94" t="s">
        <v>1794</v>
      </c>
      <c r="F897" s="95" t="s">
        <v>1771</v>
      </c>
      <c r="G897" s="96" t="s">
        <v>24</v>
      </c>
      <c r="H897" s="90">
        <v>0</v>
      </c>
      <c r="I897" s="97">
        <v>470000000</v>
      </c>
      <c r="J897" s="98" t="s">
        <v>25</v>
      </c>
      <c r="K897" s="91" t="s">
        <v>292</v>
      </c>
      <c r="L897" s="69" t="s">
        <v>26</v>
      </c>
      <c r="M897" s="99" t="s">
        <v>27</v>
      </c>
      <c r="N897" s="91" t="s">
        <v>1606</v>
      </c>
      <c r="O897" s="100" t="s">
        <v>28</v>
      </c>
      <c r="P897" s="69">
        <v>796</v>
      </c>
      <c r="Q897" s="101" t="s">
        <v>29</v>
      </c>
      <c r="R897" s="101" t="s">
        <v>3150</v>
      </c>
      <c r="S897" s="102">
        <v>571</v>
      </c>
      <c r="T897" s="103">
        <f t="shared" si="128"/>
        <v>0</v>
      </c>
      <c r="U897" s="104">
        <f t="shared" si="129"/>
        <v>0</v>
      </c>
      <c r="V897" s="104"/>
      <c r="W897" s="105" t="s">
        <v>265</v>
      </c>
      <c r="X897" s="67"/>
      <c r="Y897" s="189"/>
      <c r="Z897" s="190"/>
      <c r="AA897" s="21"/>
      <c r="AB897" s="165"/>
      <c r="AC897" s="406"/>
      <c r="AD897" s="406"/>
      <c r="AE897" s="406"/>
      <c r="AF897" s="406"/>
      <c r="AG897" s="32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</row>
    <row r="898" spans="1:47" s="89" customFormat="1" ht="82.5" customHeight="1">
      <c r="A898" s="90" t="s">
        <v>3918</v>
      </c>
      <c r="B898" s="91" t="s">
        <v>23</v>
      </c>
      <c r="C898" s="92" t="s">
        <v>1793</v>
      </c>
      <c r="D898" s="93" t="s">
        <v>1789</v>
      </c>
      <c r="E898" s="94" t="s">
        <v>1794</v>
      </c>
      <c r="F898" s="95" t="s">
        <v>1771</v>
      </c>
      <c r="G898" s="96" t="s">
        <v>24</v>
      </c>
      <c r="H898" s="90">
        <v>0</v>
      </c>
      <c r="I898" s="97">
        <v>470000000</v>
      </c>
      <c r="J898" s="98" t="s">
        <v>25</v>
      </c>
      <c r="K898" s="91" t="s">
        <v>3386</v>
      </c>
      <c r="L898" s="69" t="s">
        <v>26</v>
      </c>
      <c r="M898" s="99" t="s">
        <v>27</v>
      </c>
      <c r="N898" s="91" t="s">
        <v>1606</v>
      </c>
      <c r="O898" s="100" t="s">
        <v>28</v>
      </c>
      <c r="P898" s="69">
        <v>796</v>
      </c>
      <c r="Q898" s="101" t="s">
        <v>29</v>
      </c>
      <c r="R898" s="101">
        <v>2</v>
      </c>
      <c r="S898" s="102">
        <v>571</v>
      </c>
      <c r="T898" s="103">
        <f t="shared" si="128"/>
        <v>1142</v>
      </c>
      <c r="U898" s="104">
        <f t="shared" si="129"/>
        <v>1279.0400000000002</v>
      </c>
      <c r="V898" s="104"/>
      <c r="W898" s="105" t="s">
        <v>265</v>
      </c>
      <c r="X898" s="67" t="s">
        <v>3205</v>
      </c>
      <c r="Y898" s="189"/>
      <c r="Z898" s="190"/>
      <c r="AA898" s="21"/>
      <c r="AB898" s="165"/>
      <c r="AC898" s="406"/>
      <c r="AD898" s="406"/>
      <c r="AE898" s="406"/>
      <c r="AF898" s="406"/>
      <c r="AG898" s="32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</row>
    <row r="899" spans="1:47" s="40" customFormat="1" ht="82.5" customHeight="1">
      <c r="A899" s="90" t="s">
        <v>2965</v>
      </c>
      <c r="B899" s="91" t="s">
        <v>23</v>
      </c>
      <c r="C899" s="92" t="s">
        <v>1793</v>
      </c>
      <c r="D899" s="93" t="s">
        <v>1789</v>
      </c>
      <c r="E899" s="94" t="s">
        <v>1794</v>
      </c>
      <c r="F899" s="95" t="s">
        <v>1772</v>
      </c>
      <c r="G899" s="96" t="s">
        <v>24</v>
      </c>
      <c r="H899" s="90">
        <v>0</v>
      </c>
      <c r="I899" s="97">
        <v>470000000</v>
      </c>
      <c r="J899" s="98" t="s">
        <v>25</v>
      </c>
      <c r="K899" s="91" t="s">
        <v>292</v>
      </c>
      <c r="L899" s="69" t="s">
        <v>26</v>
      </c>
      <c r="M899" s="99" t="s">
        <v>27</v>
      </c>
      <c r="N899" s="91" t="s">
        <v>1606</v>
      </c>
      <c r="O899" s="100" t="s">
        <v>28</v>
      </c>
      <c r="P899" s="69">
        <v>796</v>
      </c>
      <c r="Q899" s="101" t="s">
        <v>29</v>
      </c>
      <c r="R899" s="101" t="s">
        <v>3150</v>
      </c>
      <c r="S899" s="102">
        <v>1165</v>
      </c>
      <c r="T899" s="103">
        <f t="shared" si="128"/>
        <v>0</v>
      </c>
      <c r="U899" s="104">
        <f t="shared" si="129"/>
        <v>0</v>
      </c>
      <c r="V899" s="104"/>
      <c r="W899" s="105" t="s">
        <v>265</v>
      </c>
      <c r="X899" s="67"/>
      <c r="Y899" s="189"/>
      <c r="Z899" s="190"/>
      <c r="AA899" s="21"/>
      <c r="AB899" s="165"/>
      <c r="AC899" s="406"/>
      <c r="AD899" s="406"/>
      <c r="AE899" s="406"/>
      <c r="AF899" s="406"/>
      <c r="AG899" s="32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</row>
    <row r="900" spans="1:47" s="89" customFormat="1" ht="82.5" customHeight="1">
      <c r="A900" s="90" t="s">
        <v>3919</v>
      </c>
      <c r="B900" s="91" t="s">
        <v>23</v>
      </c>
      <c r="C900" s="92" t="s">
        <v>1793</v>
      </c>
      <c r="D900" s="93" t="s">
        <v>1789</v>
      </c>
      <c r="E900" s="94" t="s">
        <v>1794</v>
      </c>
      <c r="F900" s="95" t="s">
        <v>1772</v>
      </c>
      <c r="G900" s="96" t="s">
        <v>24</v>
      </c>
      <c r="H900" s="90">
        <v>0</v>
      </c>
      <c r="I900" s="97">
        <v>470000000</v>
      </c>
      <c r="J900" s="98" t="s">
        <v>25</v>
      </c>
      <c r="K900" s="91" t="s">
        <v>3386</v>
      </c>
      <c r="L900" s="69" t="s">
        <v>26</v>
      </c>
      <c r="M900" s="99" t="s">
        <v>27</v>
      </c>
      <c r="N900" s="91" t="s">
        <v>1606</v>
      </c>
      <c r="O900" s="100" t="s">
        <v>28</v>
      </c>
      <c r="P900" s="69">
        <v>796</v>
      </c>
      <c r="Q900" s="101" t="s">
        <v>29</v>
      </c>
      <c r="R900" s="101">
        <v>1</v>
      </c>
      <c r="S900" s="102">
        <v>1165</v>
      </c>
      <c r="T900" s="103">
        <f t="shared" si="128"/>
        <v>1165</v>
      </c>
      <c r="U900" s="104">
        <f t="shared" si="129"/>
        <v>1304.8000000000002</v>
      </c>
      <c r="V900" s="104"/>
      <c r="W900" s="105" t="s">
        <v>265</v>
      </c>
      <c r="X900" s="67" t="s">
        <v>3205</v>
      </c>
      <c r="Y900" s="189"/>
      <c r="Z900" s="190"/>
      <c r="AA900" s="21"/>
      <c r="AB900" s="165"/>
      <c r="AC900" s="406"/>
      <c r="AD900" s="406"/>
      <c r="AE900" s="406"/>
      <c r="AF900" s="406"/>
      <c r="AG900" s="32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</row>
    <row r="901" spans="1:47" s="30" customFormat="1" ht="82.5" customHeight="1">
      <c r="A901" s="151" t="s">
        <v>2966</v>
      </c>
      <c r="B901" s="154" t="s">
        <v>23</v>
      </c>
      <c r="C901" s="183" t="s">
        <v>2375</v>
      </c>
      <c r="D901" s="93" t="s">
        <v>1401</v>
      </c>
      <c r="E901" s="184" t="s">
        <v>2376</v>
      </c>
      <c r="F901" s="185" t="s">
        <v>2136</v>
      </c>
      <c r="G901" s="186" t="s">
        <v>24</v>
      </c>
      <c r="H901" s="143">
        <v>0</v>
      </c>
      <c r="I901" s="144">
        <v>470000000</v>
      </c>
      <c r="J901" s="145" t="s">
        <v>25</v>
      </c>
      <c r="K901" s="146" t="s">
        <v>622</v>
      </c>
      <c r="L901" s="149" t="s">
        <v>26</v>
      </c>
      <c r="M901" s="147" t="s">
        <v>27</v>
      </c>
      <c r="N901" s="146" t="s">
        <v>1606</v>
      </c>
      <c r="O901" s="148" t="s">
        <v>28</v>
      </c>
      <c r="P901" s="150" t="s">
        <v>811</v>
      </c>
      <c r="Q901" s="150" t="s">
        <v>810</v>
      </c>
      <c r="R901" s="150">
        <v>200</v>
      </c>
      <c r="S901" s="187">
        <v>110</v>
      </c>
      <c r="T901" s="171">
        <f t="shared" si="128"/>
        <v>22000</v>
      </c>
      <c r="U901" s="172">
        <f t="shared" si="129"/>
        <v>24640.000000000004</v>
      </c>
      <c r="V901" s="172"/>
      <c r="W901" s="195" t="s">
        <v>265</v>
      </c>
      <c r="X901" s="135"/>
      <c r="Y901" s="189"/>
      <c r="Z901" s="190"/>
      <c r="AA901" s="21"/>
      <c r="AB901" s="165"/>
      <c r="AC901" s="406"/>
      <c r="AD901" s="406"/>
      <c r="AE901" s="406"/>
      <c r="AF901" s="406"/>
      <c r="AG901" s="32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</row>
    <row r="902" spans="1:47" s="30" customFormat="1" ht="82.5" customHeight="1">
      <c r="A902" s="151" t="s">
        <v>2967</v>
      </c>
      <c r="B902" s="154" t="s">
        <v>23</v>
      </c>
      <c r="C902" s="183" t="s">
        <v>2377</v>
      </c>
      <c r="D902" s="93" t="s">
        <v>1214</v>
      </c>
      <c r="E902" s="184" t="s">
        <v>2378</v>
      </c>
      <c r="F902" s="185" t="s">
        <v>2137</v>
      </c>
      <c r="G902" s="186" t="s">
        <v>24</v>
      </c>
      <c r="H902" s="143">
        <v>0</v>
      </c>
      <c r="I902" s="144">
        <v>470000000</v>
      </c>
      <c r="J902" s="145" t="s">
        <v>25</v>
      </c>
      <c r="K902" s="146" t="s">
        <v>622</v>
      </c>
      <c r="L902" s="149" t="s">
        <v>26</v>
      </c>
      <c r="M902" s="147" t="s">
        <v>27</v>
      </c>
      <c r="N902" s="146" t="s">
        <v>1606</v>
      </c>
      <c r="O902" s="148" t="s">
        <v>28</v>
      </c>
      <c r="P902" s="150" t="s">
        <v>811</v>
      </c>
      <c r="Q902" s="150" t="s">
        <v>810</v>
      </c>
      <c r="R902" s="150">
        <v>200</v>
      </c>
      <c r="S902" s="187">
        <v>96</v>
      </c>
      <c r="T902" s="171">
        <f t="shared" si="128"/>
        <v>19200</v>
      </c>
      <c r="U902" s="172">
        <f t="shared" si="129"/>
        <v>21504.000000000004</v>
      </c>
      <c r="V902" s="172"/>
      <c r="W902" s="195" t="s">
        <v>265</v>
      </c>
      <c r="X902" s="135"/>
      <c r="Y902" s="189"/>
      <c r="Z902" s="190"/>
      <c r="AA902" s="21"/>
      <c r="AB902" s="165"/>
      <c r="AC902" s="406"/>
      <c r="AD902" s="406"/>
      <c r="AE902" s="406"/>
      <c r="AF902" s="406"/>
      <c r="AG902" s="32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</row>
    <row r="903" spans="1:47" s="30" customFormat="1" ht="82.5" customHeight="1">
      <c r="A903" s="151" t="s">
        <v>2968</v>
      </c>
      <c r="B903" s="154" t="s">
        <v>23</v>
      </c>
      <c r="C903" s="183" t="s">
        <v>1855</v>
      </c>
      <c r="D903" s="93" t="s">
        <v>1856</v>
      </c>
      <c r="E903" s="184" t="s">
        <v>1857</v>
      </c>
      <c r="F903" s="185" t="s">
        <v>1773</v>
      </c>
      <c r="G903" s="186" t="s">
        <v>24</v>
      </c>
      <c r="H903" s="143">
        <v>0</v>
      </c>
      <c r="I903" s="144">
        <v>470000000</v>
      </c>
      <c r="J903" s="145" t="s">
        <v>25</v>
      </c>
      <c r="K903" s="146" t="s">
        <v>622</v>
      </c>
      <c r="L903" s="149" t="s">
        <v>26</v>
      </c>
      <c r="M903" s="147" t="s">
        <v>27</v>
      </c>
      <c r="N903" s="146" t="s">
        <v>1606</v>
      </c>
      <c r="O903" s="148" t="s">
        <v>28</v>
      </c>
      <c r="P903" s="149">
        <v>796</v>
      </c>
      <c r="Q903" s="150" t="s">
        <v>29</v>
      </c>
      <c r="R903" s="150">
        <v>30</v>
      </c>
      <c r="S903" s="187">
        <v>161</v>
      </c>
      <c r="T903" s="171">
        <f t="shared" si="128"/>
        <v>4830</v>
      </c>
      <c r="U903" s="172">
        <f t="shared" si="129"/>
        <v>5409.6</v>
      </c>
      <c r="V903" s="172"/>
      <c r="W903" s="195" t="s">
        <v>265</v>
      </c>
      <c r="X903" s="135"/>
      <c r="Y903" s="189"/>
      <c r="Z903" s="190"/>
      <c r="AA903" s="21"/>
      <c r="AB903" s="165"/>
      <c r="AC903" s="406"/>
      <c r="AD903" s="406"/>
      <c r="AE903" s="406"/>
      <c r="AF903" s="406"/>
      <c r="AG903" s="32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</row>
    <row r="904" spans="1:47" s="30" customFormat="1" ht="82.5" customHeight="1">
      <c r="A904" s="151" t="s">
        <v>2969</v>
      </c>
      <c r="B904" s="154" t="s">
        <v>23</v>
      </c>
      <c r="C904" s="183" t="s">
        <v>2379</v>
      </c>
      <c r="D904" s="93" t="s">
        <v>2380</v>
      </c>
      <c r="E904" s="184" t="s">
        <v>2381</v>
      </c>
      <c r="F904" s="185" t="s">
        <v>1774</v>
      </c>
      <c r="G904" s="186" t="s">
        <v>24</v>
      </c>
      <c r="H904" s="143">
        <v>0</v>
      </c>
      <c r="I904" s="144">
        <v>470000000</v>
      </c>
      <c r="J904" s="145" t="s">
        <v>25</v>
      </c>
      <c r="K904" s="146" t="s">
        <v>622</v>
      </c>
      <c r="L904" s="149" t="s">
        <v>26</v>
      </c>
      <c r="M904" s="147" t="s">
        <v>27</v>
      </c>
      <c r="N904" s="146" t="s">
        <v>1606</v>
      </c>
      <c r="O904" s="148" t="s">
        <v>28</v>
      </c>
      <c r="P904" s="149">
        <v>796</v>
      </c>
      <c r="Q904" s="150" t="s">
        <v>29</v>
      </c>
      <c r="R904" s="150">
        <v>2</v>
      </c>
      <c r="S904" s="187">
        <v>3839</v>
      </c>
      <c r="T904" s="171">
        <f t="shared" si="128"/>
        <v>7678</v>
      </c>
      <c r="U904" s="172">
        <f t="shared" si="129"/>
        <v>8599.36</v>
      </c>
      <c r="V904" s="172"/>
      <c r="W904" s="195" t="s">
        <v>265</v>
      </c>
      <c r="X904" s="135"/>
      <c r="Y904" s="189"/>
      <c r="Z904" s="190"/>
      <c r="AA904" s="21"/>
      <c r="AB904" s="165"/>
      <c r="AC904" s="406"/>
      <c r="AD904" s="406"/>
      <c r="AE904" s="406"/>
      <c r="AF904" s="406"/>
      <c r="AG904" s="32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</row>
    <row r="905" spans="1:47" s="30" customFormat="1" ht="82.5" customHeight="1">
      <c r="A905" s="151" t="s">
        <v>2970</v>
      </c>
      <c r="B905" s="154" t="s">
        <v>23</v>
      </c>
      <c r="C905" s="183" t="s">
        <v>2379</v>
      </c>
      <c r="D905" s="93" t="s">
        <v>2380</v>
      </c>
      <c r="E905" s="184" t="s">
        <v>2381</v>
      </c>
      <c r="F905" s="185" t="s">
        <v>1775</v>
      </c>
      <c r="G905" s="186" t="s">
        <v>24</v>
      </c>
      <c r="H905" s="143">
        <v>0</v>
      </c>
      <c r="I905" s="144">
        <v>470000000</v>
      </c>
      <c r="J905" s="145" t="s">
        <v>25</v>
      </c>
      <c r="K905" s="146" t="s">
        <v>622</v>
      </c>
      <c r="L905" s="149" t="s">
        <v>26</v>
      </c>
      <c r="M905" s="147" t="s">
        <v>27</v>
      </c>
      <c r="N905" s="146" t="s">
        <v>1606</v>
      </c>
      <c r="O905" s="148" t="s">
        <v>28</v>
      </c>
      <c r="P905" s="149">
        <v>796</v>
      </c>
      <c r="Q905" s="150" t="s">
        <v>29</v>
      </c>
      <c r="R905" s="150">
        <v>1</v>
      </c>
      <c r="S905" s="187">
        <v>10982</v>
      </c>
      <c r="T905" s="171">
        <f t="shared" si="128"/>
        <v>10982</v>
      </c>
      <c r="U905" s="172">
        <f t="shared" si="129"/>
        <v>12299.840000000002</v>
      </c>
      <c r="V905" s="172"/>
      <c r="W905" s="195" t="s">
        <v>265</v>
      </c>
      <c r="X905" s="135"/>
      <c r="Y905" s="189"/>
      <c r="Z905" s="190"/>
      <c r="AA905" s="21"/>
      <c r="AB905" s="165"/>
      <c r="AC905" s="406"/>
      <c r="AD905" s="406"/>
      <c r="AE905" s="406"/>
      <c r="AF905" s="406"/>
      <c r="AG905" s="32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</row>
    <row r="906" spans="1:47" s="30" customFormat="1" ht="82.5" customHeight="1">
      <c r="A906" s="151" t="s">
        <v>2971</v>
      </c>
      <c r="B906" s="154" t="s">
        <v>23</v>
      </c>
      <c r="C906" s="183" t="s">
        <v>2382</v>
      </c>
      <c r="D906" s="93" t="s">
        <v>917</v>
      </c>
      <c r="E906" s="184" t="s">
        <v>2383</v>
      </c>
      <c r="F906" s="185" t="s">
        <v>1776</v>
      </c>
      <c r="G906" s="186" t="s">
        <v>24</v>
      </c>
      <c r="H906" s="143">
        <v>0</v>
      </c>
      <c r="I906" s="144">
        <v>470000000</v>
      </c>
      <c r="J906" s="145" t="s">
        <v>25</v>
      </c>
      <c r="K906" s="146" t="s">
        <v>622</v>
      </c>
      <c r="L906" s="149" t="s">
        <v>26</v>
      </c>
      <c r="M906" s="147" t="s">
        <v>27</v>
      </c>
      <c r="N906" s="146" t="s">
        <v>1606</v>
      </c>
      <c r="O906" s="148" t="s">
        <v>28</v>
      </c>
      <c r="P906" s="149">
        <v>796</v>
      </c>
      <c r="Q906" s="150" t="s">
        <v>29</v>
      </c>
      <c r="R906" s="150">
        <v>70</v>
      </c>
      <c r="S906" s="187">
        <v>197</v>
      </c>
      <c r="T906" s="171">
        <f t="shared" si="128"/>
        <v>13790</v>
      </c>
      <c r="U906" s="172">
        <f t="shared" si="129"/>
        <v>15444.800000000001</v>
      </c>
      <c r="V906" s="172"/>
      <c r="W906" s="195" t="s">
        <v>265</v>
      </c>
      <c r="X906" s="135"/>
      <c r="Y906" s="189"/>
      <c r="Z906" s="190"/>
      <c r="AA906" s="21"/>
      <c r="AB906" s="165"/>
      <c r="AC906" s="406"/>
      <c r="AD906" s="406"/>
      <c r="AE906" s="406"/>
      <c r="AF906" s="406"/>
      <c r="AG906" s="32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</row>
    <row r="907" spans="1:47" s="30" customFormat="1" ht="82.5" customHeight="1">
      <c r="A907" s="151" t="s">
        <v>2972</v>
      </c>
      <c r="B907" s="154" t="s">
        <v>23</v>
      </c>
      <c r="C907" s="183" t="s">
        <v>2382</v>
      </c>
      <c r="D907" s="93" t="s">
        <v>917</v>
      </c>
      <c r="E907" s="184" t="s">
        <v>2383</v>
      </c>
      <c r="F907" s="185" t="s">
        <v>1777</v>
      </c>
      <c r="G907" s="186" t="s">
        <v>24</v>
      </c>
      <c r="H907" s="143">
        <v>0</v>
      </c>
      <c r="I907" s="144">
        <v>470000000</v>
      </c>
      <c r="J907" s="145" t="s">
        <v>25</v>
      </c>
      <c r="K907" s="146" t="s">
        <v>622</v>
      </c>
      <c r="L907" s="149" t="s">
        <v>26</v>
      </c>
      <c r="M907" s="147" t="s">
        <v>27</v>
      </c>
      <c r="N907" s="146" t="s">
        <v>1606</v>
      </c>
      <c r="O907" s="148" t="s">
        <v>28</v>
      </c>
      <c r="P907" s="149">
        <v>796</v>
      </c>
      <c r="Q907" s="150" t="s">
        <v>29</v>
      </c>
      <c r="R907" s="150">
        <v>75</v>
      </c>
      <c r="S907" s="187">
        <v>139</v>
      </c>
      <c r="T907" s="171">
        <f t="shared" si="128"/>
        <v>10425</v>
      </c>
      <c r="U907" s="172">
        <f t="shared" si="129"/>
        <v>11676.000000000002</v>
      </c>
      <c r="V907" s="172"/>
      <c r="W907" s="195" t="s">
        <v>265</v>
      </c>
      <c r="X907" s="135"/>
      <c r="Y907" s="189"/>
      <c r="Z907" s="190"/>
      <c r="AA907" s="21"/>
      <c r="AB907" s="165"/>
      <c r="AC907" s="406"/>
      <c r="AD907" s="406"/>
      <c r="AE907" s="406"/>
      <c r="AF907" s="406"/>
      <c r="AG907" s="32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</row>
    <row r="908" spans="1:47" s="30" customFormat="1" ht="82.5" customHeight="1">
      <c r="A908" s="151" t="s">
        <v>2973</v>
      </c>
      <c r="B908" s="154" t="s">
        <v>23</v>
      </c>
      <c r="C908" s="183" t="s">
        <v>1784</v>
      </c>
      <c r="D908" s="93" t="s">
        <v>917</v>
      </c>
      <c r="E908" s="184" t="s">
        <v>1785</v>
      </c>
      <c r="F908" s="185" t="s">
        <v>1778</v>
      </c>
      <c r="G908" s="186" t="s">
        <v>24</v>
      </c>
      <c r="H908" s="143">
        <v>0</v>
      </c>
      <c r="I908" s="144">
        <v>470000000</v>
      </c>
      <c r="J908" s="145" t="s">
        <v>25</v>
      </c>
      <c r="K908" s="146" t="s">
        <v>622</v>
      </c>
      <c r="L908" s="149" t="s">
        <v>26</v>
      </c>
      <c r="M908" s="147" t="s">
        <v>27</v>
      </c>
      <c r="N908" s="146" t="s">
        <v>1606</v>
      </c>
      <c r="O908" s="148" t="s">
        <v>28</v>
      </c>
      <c r="P908" s="149">
        <v>796</v>
      </c>
      <c r="Q908" s="150" t="s">
        <v>29</v>
      </c>
      <c r="R908" s="150">
        <v>25</v>
      </c>
      <c r="S908" s="187">
        <v>500</v>
      </c>
      <c r="T908" s="171">
        <f t="shared" si="128"/>
        <v>12500</v>
      </c>
      <c r="U908" s="172">
        <f t="shared" si="129"/>
        <v>14000.000000000002</v>
      </c>
      <c r="V908" s="172"/>
      <c r="W908" s="195" t="s">
        <v>265</v>
      </c>
      <c r="X908" s="135"/>
      <c r="Y908" s="189"/>
      <c r="Z908" s="190"/>
      <c r="AA908" s="21"/>
      <c r="AB908" s="165"/>
      <c r="AC908" s="406"/>
      <c r="AD908" s="406"/>
      <c r="AE908" s="406"/>
      <c r="AF908" s="406"/>
      <c r="AG908" s="32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</row>
    <row r="909" spans="1:47" s="30" customFormat="1" ht="82.5" customHeight="1">
      <c r="A909" s="151" t="s">
        <v>2974</v>
      </c>
      <c r="B909" s="154" t="s">
        <v>23</v>
      </c>
      <c r="C909" s="183" t="s">
        <v>1786</v>
      </c>
      <c r="D909" s="93" t="s">
        <v>917</v>
      </c>
      <c r="E909" s="184" t="s">
        <v>1787</v>
      </c>
      <c r="F909" s="185" t="s">
        <v>1779</v>
      </c>
      <c r="G909" s="186" t="s">
        <v>24</v>
      </c>
      <c r="H909" s="143">
        <v>0</v>
      </c>
      <c r="I909" s="144">
        <v>470000000</v>
      </c>
      <c r="J909" s="145" t="s">
        <v>25</v>
      </c>
      <c r="K909" s="146" t="s">
        <v>622</v>
      </c>
      <c r="L909" s="149" t="s">
        <v>26</v>
      </c>
      <c r="M909" s="147" t="s">
        <v>27</v>
      </c>
      <c r="N909" s="146" t="s">
        <v>1606</v>
      </c>
      <c r="O909" s="148" t="s">
        <v>28</v>
      </c>
      <c r="P909" s="149">
        <v>796</v>
      </c>
      <c r="Q909" s="150" t="s">
        <v>29</v>
      </c>
      <c r="R909" s="150">
        <v>50</v>
      </c>
      <c r="S909" s="187">
        <v>513</v>
      </c>
      <c r="T909" s="171">
        <f t="shared" si="128"/>
        <v>25650</v>
      </c>
      <c r="U909" s="172">
        <f t="shared" si="129"/>
        <v>28728.000000000004</v>
      </c>
      <c r="V909" s="172"/>
      <c r="W909" s="195" t="s">
        <v>265</v>
      </c>
      <c r="X909" s="135"/>
      <c r="Y909" s="189"/>
      <c r="Z909" s="190"/>
      <c r="AA909" s="21"/>
      <c r="AB909" s="165"/>
      <c r="AC909" s="406"/>
      <c r="AD909" s="406"/>
      <c r="AE909" s="406"/>
      <c r="AF909" s="406"/>
      <c r="AG909" s="32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</row>
    <row r="910" spans="1:47" s="40" customFormat="1" ht="82.5" customHeight="1">
      <c r="A910" s="90" t="s">
        <v>2975</v>
      </c>
      <c r="B910" s="91" t="s">
        <v>23</v>
      </c>
      <c r="C910" s="92" t="s">
        <v>2138</v>
      </c>
      <c r="D910" s="93" t="s">
        <v>1848</v>
      </c>
      <c r="E910" s="94" t="s">
        <v>2139</v>
      </c>
      <c r="F910" s="95" t="s">
        <v>1810</v>
      </c>
      <c r="G910" s="96" t="s">
        <v>24</v>
      </c>
      <c r="H910" s="90">
        <v>0</v>
      </c>
      <c r="I910" s="97">
        <v>470000000</v>
      </c>
      <c r="J910" s="98" t="s">
        <v>25</v>
      </c>
      <c r="K910" s="91" t="s">
        <v>267</v>
      </c>
      <c r="L910" s="69" t="s">
        <v>26</v>
      </c>
      <c r="M910" s="99" t="s">
        <v>27</v>
      </c>
      <c r="N910" s="91" t="s">
        <v>1606</v>
      </c>
      <c r="O910" s="100" t="s">
        <v>28</v>
      </c>
      <c r="P910" s="101" t="s">
        <v>811</v>
      </c>
      <c r="Q910" s="101" t="s">
        <v>810</v>
      </c>
      <c r="R910" s="101" t="s">
        <v>3150</v>
      </c>
      <c r="S910" s="102">
        <v>174</v>
      </c>
      <c r="T910" s="103">
        <f t="shared" si="128"/>
        <v>0</v>
      </c>
      <c r="U910" s="104">
        <f t="shared" si="129"/>
        <v>0</v>
      </c>
      <c r="V910" s="104"/>
      <c r="W910" s="105" t="s">
        <v>265</v>
      </c>
      <c r="X910" s="67"/>
      <c r="Y910" s="189"/>
      <c r="Z910" s="190"/>
      <c r="AA910" s="21"/>
      <c r="AB910" s="165"/>
      <c r="AC910" s="406"/>
      <c r="AD910" s="406"/>
      <c r="AE910" s="406"/>
      <c r="AF910" s="406"/>
      <c r="AG910" s="32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</row>
    <row r="911" spans="1:47" s="30" customFormat="1" ht="82.5" customHeight="1">
      <c r="A911" s="90" t="s">
        <v>3456</v>
      </c>
      <c r="B911" s="91" t="s">
        <v>23</v>
      </c>
      <c r="C911" s="92" t="s">
        <v>2138</v>
      </c>
      <c r="D911" s="93" t="s">
        <v>1848</v>
      </c>
      <c r="E911" s="94" t="s">
        <v>2139</v>
      </c>
      <c r="F911" s="95" t="s">
        <v>1810</v>
      </c>
      <c r="G911" s="96" t="s">
        <v>24</v>
      </c>
      <c r="H911" s="90">
        <v>0</v>
      </c>
      <c r="I911" s="97">
        <v>470000000</v>
      </c>
      <c r="J911" s="98" t="s">
        <v>25</v>
      </c>
      <c r="K911" s="91" t="s">
        <v>622</v>
      </c>
      <c r="L911" s="69" t="s">
        <v>26</v>
      </c>
      <c r="M911" s="99" t="s">
        <v>27</v>
      </c>
      <c r="N911" s="91" t="s">
        <v>1606</v>
      </c>
      <c r="O911" s="100" t="s">
        <v>28</v>
      </c>
      <c r="P911" s="101" t="s">
        <v>811</v>
      </c>
      <c r="Q911" s="101" t="s">
        <v>810</v>
      </c>
      <c r="R911" s="101">
        <v>50</v>
      </c>
      <c r="S911" s="102">
        <v>174</v>
      </c>
      <c r="T911" s="103">
        <f t="shared" si="128"/>
        <v>8700</v>
      </c>
      <c r="U911" s="104">
        <f t="shared" si="129"/>
        <v>9744.0000000000018</v>
      </c>
      <c r="V911" s="104"/>
      <c r="W911" s="105" t="s">
        <v>265</v>
      </c>
      <c r="X911" s="67" t="s">
        <v>3205</v>
      </c>
      <c r="Y911" s="189"/>
      <c r="Z911" s="190"/>
      <c r="AA911" s="21"/>
      <c r="AB911" s="165"/>
      <c r="AC911" s="406"/>
      <c r="AD911" s="406"/>
      <c r="AE911" s="406"/>
      <c r="AF911" s="406"/>
      <c r="AG911" s="32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</row>
    <row r="912" spans="1:47" s="30" customFormat="1" ht="82.5" customHeight="1">
      <c r="A912" s="151" t="s">
        <v>2976</v>
      </c>
      <c r="B912" s="154" t="s">
        <v>23</v>
      </c>
      <c r="C912" s="183" t="s">
        <v>1853</v>
      </c>
      <c r="D912" s="93" t="s">
        <v>1566</v>
      </c>
      <c r="E912" s="184" t="s">
        <v>1854</v>
      </c>
      <c r="F912" s="185" t="s">
        <v>1811</v>
      </c>
      <c r="G912" s="186" t="s">
        <v>24</v>
      </c>
      <c r="H912" s="143">
        <v>0</v>
      </c>
      <c r="I912" s="144">
        <v>470000000</v>
      </c>
      <c r="J912" s="145" t="s">
        <v>25</v>
      </c>
      <c r="K912" s="146" t="s">
        <v>622</v>
      </c>
      <c r="L912" s="149" t="s">
        <v>26</v>
      </c>
      <c r="M912" s="147" t="s">
        <v>27</v>
      </c>
      <c r="N912" s="146" t="s">
        <v>1606</v>
      </c>
      <c r="O912" s="148" t="s">
        <v>28</v>
      </c>
      <c r="P912" s="149">
        <v>796</v>
      </c>
      <c r="Q912" s="150" t="s">
        <v>29</v>
      </c>
      <c r="R912" s="150">
        <v>100</v>
      </c>
      <c r="S912" s="187">
        <v>36</v>
      </c>
      <c r="T912" s="171">
        <f t="shared" ref="T912:T945" si="130">S912*R912</f>
        <v>3600</v>
      </c>
      <c r="U912" s="172">
        <f t="shared" ref="U912:U975" si="131">T912*1.12</f>
        <v>4032.0000000000005</v>
      </c>
      <c r="V912" s="172"/>
      <c r="W912" s="195" t="s">
        <v>265</v>
      </c>
      <c r="X912" s="135"/>
      <c r="Y912" s="189"/>
      <c r="Z912" s="190"/>
      <c r="AA912" s="21"/>
      <c r="AB912" s="165"/>
      <c r="AC912" s="406"/>
      <c r="AD912" s="406"/>
      <c r="AE912" s="406"/>
      <c r="AF912" s="406"/>
      <c r="AG912" s="32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</row>
    <row r="913" spans="1:47" s="30" customFormat="1" ht="82.5" customHeight="1">
      <c r="A913" s="151" t="s">
        <v>2977</v>
      </c>
      <c r="B913" s="154" t="s">
        <v>23</v>
      </c>
      <c r="C913" s="183" t="s">
        <v>1852</v>
      </c>
      <c r="D913" s="93" t="s">
        <v>1566</v>
      </c>
      <c r="E913" s="184" t="s">
        <v>1851</v>
      </c>
      <c r="F913" s="185" t="s">
        <v>2256</v>
      </c>
      <c r="G913" s="186" t="s">
        <v>24</v>
      </c>
      <c r="H913" s="143">
        <v>0</v>
      </c>
      <c r="I913" s="144">
        <v>470000000</v>
      </c>
      <c r="J913" s="145" t="s">
        <v>25</v>
      </c>
      <c r="K913" s="146" t="s">
        <v>622</v>
      </c>
      <c r="L913" s="149" t="s">
        <v>26</v>
      </c>
      <c r="M913" s="147" t="s">
        <v>27</v>
      </c>
      <c r="N913" s="146" t="s">
        <v>1606</v>
      </c>
      <c r="O913" s="148" t="s">
        <v>28</v>
      </c>
      <c r="P913" s="149">
        <v>778</v>
      </c>
      <c r="Q913" s="150" t="s">
        <v>802</v>
      </c>
      <c r="R913" s="150">
        <v>5</v>
      </c>
      <c r="S913" s="187">
        <v>335</v>
      </c>
      <c r="T913" s="171">
        <f t="shared" si="130"/>
        <v>1675</v>
      </c>
      <c r="U913" s="172">
        <f t="shared" si="131"/>
        <v>1876.0000000000002</v>
      </c>
      <c r="V913" s="172"/>
      <c r="W913" s="195" t="s">
        <v>265</v>
      </c>
      <c r="X913" s="135"/>
      <c r="Y913" s="189"/>
      <c r="Z913" s="190"/>
      <c r="AA913" s="21"/>
      <c r="AB913" s="165"/>
      <c r="AC913" s="406"/>
      <c r="AD913" s="406"/>
      <c r="AE913" s="406"/>
      <c r="AF913" s="406"/>
      <c r="AG913" s="32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</row>
    <row r="914" spans="1:47" s="30" customFormat="1" ht="82.5" customHeight="1">
      <c r="A914" s="151" t="s">
        <v>2978</v>
      </c>
      <c r="B914" s="154" t="s">
        <v>23</v>
      </c>
      <c r="C914" s="183" t="s">
        <v>1852</v>
      </c>
      <c r="D914" s="93" t="s">
        <v>1566</v>
      </c>
      <c r="E914" s="184" t="s">
        <v>1851</v>
      </c>
      <c r="F914" s="185" t="s">
        <v>2257</v>
      </c>
      <c r="G914" s="186" t="s">
        <v>24</v>
      </c>
      <c r="H914" s="143">
        <v>0</v>
      </c>
      <c r="I914" s="144">
        <v>470000000</v>
      </c>
      <c r="J914" s="145" t="s">
        <v>25</v>
      </c>
      <c r="K914" s="146" t="s">
        <v>622</v>
      </c>
      <c r="L914" s="149" t="s">
        <v>26</v>
      </c>
      <c r="M914" s="147" t="s">
        <v>27</v>
      </c>
      <c r="N914" s="146" t="s">
        <v>1606</v>
      </c>
      <c r="O914" s="148" t="s">
        <v>28</v>
      </c>
      <c r="P914" s="149">
        <v>778</v>
      </c>
      <c r="Q914" s="150" t="s">
        <v>802</v>
      </c>
      <c r="R914" s="150">
        <v>5</v>
      </c>
      <c r="S914" s="187">
        <v>397</v>
      </c>
      <c r="T914" s="171">
        <f t="shared" si="130"/>
        <v>1985</v>
      </c>
      <c r="U914" s="172">
        <f t="shared" si="131"/>
        <v>2223.2000000000003</v>
      </c>
      <c r="V914" s="172"/>
      <c r="W914" s="195" t="s">
        <v>265</v>
      </c>
      <c r="X914" s="135"/>
      <c r="Y914" s="189"/>
      <c r="Z914" s="190"/>
      <c r="AA914" s="21"/>
      <c r="AB914" s="165"/>
      <c r="AC914" s="406"/>
      <c r="AD914" s="406"/>
      <c r="AE914" s="406"/>
      <c r="AF914" s="406"/>
      <c r="AG914" s="32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</row>
    <row r="915" spans="1:47" s="30" customFormat="1" ht="82.5" customHeight="1">
      <c r="A915" s="151" t="s">
        <v>2979</v>
      </c>
      <c r="B915" s="154" t="s">
        <v>23</v>
      </c>
      <c r="C915" s="183" t="s">
        <v>1850</v>
      </c>
      <c r="D915" s="93" t="s">
        <v>1566</v>
      </c>
      <c r="E915" s="184" t="s">
        <v>1849</v>
      </c>
      <c r="F915" s="185" t="s">
        <v>2258</v>
      </c>
      <c r="G915" s="186" t="s">
        <v>24</v>
      </c>
      <c r="H915" s="143">
        <v>0</v>
      </c>
      <c r="I915" s="144">
        <v>470000000</v>
      </c>
      <c r="J915" s="145" t="s">
        <v>25</v>
      </c>
      <c r="K915" s="146" t="s">
        <v>622</v>
      </c>
      <c r="L915" s="149" t="s">
        <v>26</v>
      </c>
      <c r="M915" s="147" t="s">
        <v>27</v>
      </c>
      <c r="N915" s="146" t="s">
        <v>1606</v>
      </c>
      <c r="O915" s="148" t="s">
        <v>28</v>
      </c>
      <c r="P915" s="149">
        <v>778</v>
      </c>
      <c r="Q915" s="150" t="s">
        <v>802</v>
      </c>
      <c r="R915" s="150">
        <v>5</v>
      </c>
      <c r="S915" s="187">
        <v>496</v>
      </c>
      <c r="T915" s="171">
        <f t="shared" si="130"/>
        <v>2480</v>
      </c>
      <c r="U915" s="172">
        <f t="shared" si="131"/>
        <v>2777.6000000000004</v>
      </c>
      <c r="V915" s="172"/>
      <c r="W915" s="195" t="s">
        <v>265</v>
      </c>
      <c r="X915" s="135"/>
      <c r="Y915" s="189"/>
      <c r="Z915" s="190"/>
      <c r="AA915" s="21"/>
      <c r="AB915" s="165"/>
      <c r="AC915" s="406"/>
      <c r="AD915" s="406"/>
      <c r="AE915" s="406"/>
      <c r="AF915" s="406"/>
      <c r="AG915" s="32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</row>
    <row r="916" spans="1:47" s="30" customFormat="1" ht="82.5" customHeight="1">
      <c r="A916" s="151" t="s">
        <v>2980</v>
      </c>
      <c r="B916" s="154" t="s">
        <v>23</v>
      </c>
      <c r="C916" s="183" t="s">
        <v>1853</v>
      </c>
      <c r="D916" s="93" t="s">
        <v>1566</v>
      </c>
      <c r="E916" s="184" t="s">
        <v>1854</v>
      </c>
      <c r="F916" s="185" t="s">
        <v>1812</v>
      </c>
      <c r="G916" s="186" t="s">
        <v>24</v>
      </c>
      <c r="H916" s="143">
        <v>0</v>
      </c>
      <c r="I916" s="144">
        <v>470000000</v>
      </c>
      <c r="J916" s="145" t="s">
        <v>25</v>
      </c>
      <c r="K916" s="146" t="s">
        <v>622</v>
      </c>
      <c r="L916" s="149" t="s">
        <v>26</v>
      </c>
      <c r="M916" s="147" t="s">
        <v>27</v>
      </c>
      <c r="N916" s="146" t="s">
        <v>1606</v>
      </c>
      <c r="O916" s="148" t="s">
        <v>28</v>
      </c>
      <c r="P916" s="149">
        <v>796</v>
      </c>
      <c r="Q916" s="150" t="s">
        <v>29</v>
      </c>
      <c r="R916" s="150">
        <v>100</v>
      </c>
      <c r="S916" s="187">
        <v>54</v>
      </c>
      <c r="T916" s="171">
        <f t="shared" si="130"/>
        <v>5400</v>
      </c>
      <c r="U916" s="172">
        <f t="shared" si="131"/>
        <v>6048.0000000000009</v>
      </c>
      <c r="V916" s="172"/>
      <c r="W916" s="195" t="s">
        <v>265</v>
      </c>
      <c r="X916" s="135"/>
      <c r="Y916" s="189"/>
      <c r="Z916" s="190"/>
      <c r="AA916" s="21"/>
      <c r="AB916" s="165"/>
      <c r="AC916" s="406"/>
      <c r="AD916" s="406"/>
      <c r="AE916" s="406"/>
      <c r="AF916" s="406"/>
      <c r="AG916" s="32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</row>
    <row r="917" spans="1:47" s="30" customFormat="1" ht="82.5" customHeight="1">
      <c r="A917" s="151" t="s">
        <v>2981</v>
      </c>
      <c r="B917" s="154" t="s">
        <v>23</v>
      </c>
      <c r="C917" s="183" t="s">
        <v>1853</v>
      </c>
      <c r="D917" s="93" t="s">
        <v>1566</v>
      </c>
      <c r="E917" s="184" t="s">
        <v>1854</v>
      </c>
      <c r="F917" s="185" t="s">
        <v>1813</v>
      </c>
      <c r="G917" s="186" t="s">
        <v>24</v>
      </c>
      <c r="H917" s="143">
        <v>0</v>
      </c>
      <c r="I917" s="144">
        <v>470000000</v>
      </c>
      <c r="J917" s="145" t="s">
        <v>25</v>
      </c>
      <c r="K917" s="146" t="s">
        <v>622</v>
      </c>
      <c r="L917" s="149" t="s">
        <v>26</v>
      </c>
      <c r="M917" s="147" t="s">
        <v>27</v>
      </c>
      <c r="N917" s="146" t="s">
        <v>1606</v>
      </c>
      <c r="O917" s="148" t="s">
        <v>28</v>
      </c>
      <c r="P917" s="149">
        <v>796</v>
      </c>
      <c r="Q917" s="150" t="s">
        <v>29</v>
      </c>
      <c r="R917" s="150">
        <v>100</v>
      </c>
      <c r="S917" s="187">
        <v>54</v>
      </c>
      <c r="T917" s="171">
        <f t="shared" si="130"/>
        <v>5400</v>
      </c>
      <c r="U917" s="172">
        <f t="shared" si="131"/>
        <v>6048.0000000000009</v>
      </c>
      <c r="V917" s="172"/>
      <c r="W917" s="195" t="s">
        <v>265</v>
      </c>
      <c r="X917" s="135"/>
      <c r="Y917" s="189"/>
      <c r="Z917" s="190"/>
      <c r="AA917" s="21"/>
      <c r="AB917" s="165"/>
      <c r="AC917" s="406"/>
      <c r="AD917" s="406"/>
      <c r="AE917" s="406"/>
      <c r="AF917" s="406"/>
      <c r="AG917" s="32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</row>
    <row r="918" spans="1:47" s="30" customFormat="1" ht="82.5" customHeight="1">
      <c r="A918" s="151" t="s">
        <v>2982</v>
      </c>
      <c r="B918" s="154" t="s">
        <v>23</v>
      </c>
      <c r="C918" s="183" t="s">
        <v>1853</v>
      </c>
      <c r="D918" s="93" t="s">
        <v>1566</v>
      </c>
      <c r="E918" s="184" t="s">
        <v>1854</v>
      </c>
      <c r="F918" s="185" t="s">
        <v>1814</v>
      </c>
      <c r="G918" s="186" t="s">
        <v>24</v>
      </c>
      <c r="H918" s="143">
        <v>0</v>
      </c>
      <c r="I918" s="144">
        <v>470000000</v>
      </c>
      <c r="J918" s="145" t="s">
        <v>25</v>
      </c>
      <c r="K918" s="146" t="s">
        <v>622</v>
      </c>
      <c r="L918" s="149" t="s">
        <v>26</v>
      </c>
      <c r="M918" s="147" t="s">
        <v>27</v>
      </c>
      <c r="N918" s="146" t="s">
        <v>1606</v>
      </c>
      <c r="O918" s="148" t="s">
        <v>28</v>
      </c>
      <c r="P918" s="149">
        <v>796</v>
      </c>
      <c r="Q918" s="150" t="s">
        <v>29</v>
      </c>
      <c r="R918" s="150">
        <v>100</v>
      </c>
      <c r="S918" s="187">
        <v>40</v>
      </c>
      <c r="T918" s="171">
        <f t="shared" si="130"/>
        <v>4000</v>
      </c>
      <c r="U918" s="172">
        <f t="shared" si="131"/>
        <v>4480</v>
      </c>
      <c r="V918" s="172"/>
      <c r="W918" s="195" t="s">
        <v>265</v>
      </c>
      <c r="X918" s="135"/>
      <c r="Y918" s="189"/>
      <c r="Z918" s="190"/>
      <c r="AA918" s="21"/>
      <c r="AB918" s="165"/>
      <c r="AC918" s="406"/>
      <c r="AD918" s="406"/>
      <c r="AE918" s="406"/>
      <c r="AF918" s="406"/>
      <c r="AG918" s="32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</row>
    <row r="919" spans="1:47" s="30" customFormat="1" ht="82.5" customHeight="1">
      <c r="A919" s="151" t="s">
        <v>2983</v>
      </c>
      <c r="B919" s="154" t="s">
        <v>23</v>
      </c>
      <c r="C919" s="183" t="s">
        <v>1853</v>
      </c>
      <c r="D919" s="93" t="s">
        <v>1566</v>
      </c>
      <c r="E919" s="184" t="s">
        <v>1854</v>
      </c>
      <c r="F919" s="185" t="s">
        <v>1815</v>
      </c>
      <c r="G919" s="186" t="s">
        <v>24</v>
      </c>
      <c r="H919" s="143">
        <v>0</v>
      </c>
      <c r="I919" s="144">
        <v>470000000</v>
      </c>
      <c r="J919" s="145" t="s">
        <v>25</v>
      </c>
      <c r="K919" s="146" t="s">
        <v>622</v>
      </c>
      <c r="L919" s="149" t="s">
        <v>26</v>
      </c>
      <c r="M919" s="147" t="s">
        <v>27</v>
      </c>
      <c r="N919" s="146" t="s">
        <v>1606</v>
      </c>
      <c r="O919" s="148" t="s">
        <v>28</v>
      </c>
      <c r="P919" s="149">
        <v>796</v>
      </c>
      <c r="Q919" s="150" t="s">
        <v>29</v>
      </c>
      <c r="R919" s="150">
        <v>100</v>
      </c>
      <c r="S919" s="187">
        <v>113</v>
      </c>
      <c r="T919" s="171">
        <f t="shared" si="130"/>
        <v>11300</v>
      </c>
      <c r="U919" s="172">
        <f t="shared" si="131"/>
        <v>12656.000000000002</v>
      </c>
      <c r="V919" s="172"/>
      <c r="W919" s="195" t="s">
        <v>265</v>
      </c>
      <c r="X919" s="135"/>
      <c r="Y919" s="189"/>
      <c r="Z919" s="190"/>
      <c r="AA919" s="21"/>
      <c r="AB919" s="165"/>
      <c r="AC919" s="406"/>
      <c r="AD919" s="406"/>
      <c r="AE919" s="406"/>
      <c r="AF919" s="406"/>
      <c r="AG919" s="32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</row>
    <row r="920" spans="1:47" s="30" customFormat="1" ht="82.5" customHeight="1">
      <c r="A920" s="151" t="s">
        <v>2984</v>
      </c>
      <c r="B920" s="154" t="s">
        <v>23</v>
      </c>
      <c r="C920" s="183" t="s">
        <v>1846</v>
      </c>
      <c r="D920" s="93" t="s">
        <v>1795</v>
      </c>
      <c r="E920" s="184" t="s">
        <v>1847</v>
      </c>
      <c r="F920" s="185" t="s">
        <v>1816</v>
      </c>
      <c r="G920" s="186" t="s">
        <v>24</v>
      </c>
      <c r="H920" s="143">
        <v>0</v>
      </c>
      <c r="I920" s="144">
        <v>470000000</v>
      </c>
      <c r="J920" s="145" t="s">
        <v>25</v>
      </c>
      <c r="K920" s="146" t="s">
        <v>622</v>
      </c>
      <c r="L920" s="149" t="s">
        <v>26</v>
      </c>
      <c r="M920" s="147" t="s">
        <v>27</v>
      </c>
      <c r="N920" s="146" t="s">
        <v>1606</v>
      </c>
      <c r="O920" s="148" t="s">
        <v>28</v>
      </c>
      <c r="P920" s="149">
        <v>796</v>
      </c>
      <c r="Q920" s="150" t="s">
        <v>29</v>
      </c>
      <c r="R920" s="150">
        <v>5</v>
      </c>
      <c r="S920" s="187">
        <v>259</v>
      </c>
      <c r="T920" s="171">
        <f t="shared" si="130"/>
        <v>1295</v>
      </c>
      <c r="U920" s="172">
        <f t="shared" si="131"/>
        <v>1450.4</v>
      </c>
      <c r="V920" s="172"/>
      <c r="W920" s="195" t="s">
        <v>265</v>
      </c>
      <c r="X920" s="135"/>
      <c r="Y920" s="189"/>
      <c r="Z920" s="190"/>
      <c r="AA920" s="21"/>
      <c r="AB920" s="165"/>
      <c r="AC920" s="406"/>
      <c r="AD920" s="406"/>
      <c r="AE920" s="406"/>
      <c r="AF920" s="406"/>
      <c r="AG920" s="32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</row>
    <row r="921" spans="1:47" s="30" customFormat="1" ht="82.5" customHeight="1">
      <c r="A921" s="151" t="s">
        <v>2985</v>
      </c>
      <c r="B921" s="154" t="s">
        <v>23</v>
      </c>
      <c r="C921" s="183" t="s">
        <v>1846</v>
      </c>
      <c r="D921" s="93" t="s">
        <v>1795</v>
      </c>
      <c r="E921" s="184" t="s">
        <v>1847</v>
      </c>
      <c r="F921" s="185" t="s">
        <v>1817</v>
      </c>
      <c r="G921" s="186" t="s">
        <v>24</v>
      </c>
      <c r="H921" s="143">
        <v>0</v>
      </c>
      <c r="I921" s="144">
        <v>470000000</v>
      </c>
      <c r="J921" s="145" t="s">
        <v>25</v>
      </c>
      <c r="K921" s="146" t="s">
        <v>622</v>
      </c>
      <c r="L921" s="149" t="s">
        <v>26</v>
      </c>
      <c r="M921" s="147" t="s">
        <v>27</v>
      </c>
      <c r="N921" s="146" t="s">
        <v>1606</v>
      </c>
      <c r="O921" s="148" t="s">
        <v>28</v>
      </c>
      <c r="P921" s="149">
        <v>796</v>
      </c>
      <c r="Q921" s="150" t="s">
        <v>29</v>
      </c>
      <c r="R921" s="150">
        <v>5</v>
      </c>
      <c r="S921" s="187">
        <v>201</v>
      </c>
      <c r="T921" s="171">
        <f t="shared" si="130"/>
        <v>1005</v>
      </c>
      <c r="U921" s="172">
        <f t="shared" si="131"/>
        <v>1125.6000000000001</v>
      </c>
      <c r="V921" s="172"/>
      <c r="W921" s="195" t="s">
        <v>265</v>
      </c>
      <c r="X921" s="135"/>
      <c r="Y921" s="189"/>
      <c r="Z921" s="190"/>
      <c r="AA921" s="21"/>
      <c r="AB921" s="165"/>
      <c r="AC921" s="406"/>
      <c r="AD921" s="406"/>
      <c r="AE921" s="406"/>
      <c r="AF921" s="406"/>
      <c r="AG921" s="32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</row>
    <row r="922" spans="1:47" s="30" customFormat="1" ht="82.5" customHeight="1">
      <c r="A922" s="151" t="s">
        <v>2986</v>
      </c>
      <c r="B922" s="154" t="s">
        <v>23</v>
      </c>
      <c r="C922" s="183" t="s">
        <v>1846</v>
      </c>
      <c r="D922" s="93" t="s">
        <v>1795</v>
      </c>
      <c r="E922" s="184" t="s">
        <v>1847</v>
      </c>
      <c r="F922" s="185" t="s">
        <v>1818</v>
      </c>
      <c r="G922" s="186" t="s">
        <v>24</v>
      </c>
      <c r="H922" s="143">
        <v>0</v>
      </c>
      <c r="I922" s="144">
        <v>470000000</v>
      </c>
      <c r="J922" s="145" t="s">
        <v>25</v>
      </c>
      <c r="K922" s="146" t="s">
        <v>622</v>
      </c>
      <c r="L922" s="149" t="s">
        <v>26</v>
      </c>
      <c r="M922" s="147" t="s">
        <v>27</v>
      </c>
      <c r="N922" s="146" t="s">
        <v>1606</v>
      </c>
      <c r="O922" s="148" t="s">
        <v>28</v>
      </c>
      <c r="P922" s="149">
        <v>796</v>
      </c>
      <c r="Q922" s="150" t="s">
        <v>29</v>
      </c>
      <c r="R922" s="150">
        <v>5</v>
      </c>
      <c r="S922" s="187">
        <v>295</v>
      </c>
      <c r="T922" s="171">
        <f t="shared" si="130"/>
        <v>1475</v>
      </c>
      <c r="U922" s="172">
        <f t="shared" si="131"/>
        <v>1652.0000000000002</v>
      </c>
      <c r="V922" s="172"/>
      <c r="W922" s="195" t="s">
        <v>265</v>
      </c>
      <c r="X922" s="135"/>
      <c r="Y922" s="189"/>
      <c r="Z922" s="190"/>
      <c r="AA922" s="21"/>
      <c r="AB922" s="165"/>
      <c r="AC922" s="406"/>
      <c r="AD922" s="406"/>
      <c r="AE922" s="406"/>
      <c r="AF922" s="406"/>
      <c r="AG922" s="32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</row>
    <row r="923" spans="1:47" s="30" customFormat="1" ht="82.5" customHeight="1">
      <c r="A923" s="151" t="s">
        <v>2987</v>
      </c>
      <c r="B923" s="154" t="s">
        <v>23</v>
      </c>
      <c r="C923" s="183" t="s">
        <v>1846</v>
      </c>
      <c r="D923" s="93" t="s">
        <v>1795</v>
      </c>
      <c r="E923" s="184" t="s">
        <v>1847</v>
      </c>
      <c r="F923" s="185" t="s">
        <v>1819</v>
      </c>
      <c r="G923" s="186" t="s">
        <v>24</v>
      </c>
      <c r="H923" s="143">
        <v>0</v>
      </c>
      <c r="I923" s="144">
        <v>470000000</v>
      </c>
      <c r="J923" s="145" t="s">
        <v>25</v>
      </c>
      <c r="K923" s="146" t="s">
        <v>622</v>
      </c>
      <c r="L923" s="149" t="s">
        <v>26</v>
      </c>
      <c r="M923" s="147" t="s">
        <v>27</v>
      </c>
      <c r="N923" s="146" t="s">
        <v>1606</v>
      </c>
      <c r="O923" s="148" t="s">
        <v>28</v>
      </c>
      <c r="P923" s="149">
        <v>796</v>
      </c>
      <c r="Q923" s="150" t="s">
        <v>29</v>
      </c>
      <c r="R923" s="150">
        <v>5</v>
      </c>
      <c r="S923" s="187">
        <v>259</v>
      </c>
      <c r="T923" s="171">
        <f t="shared" si="130"/>
        <v>1295</v>
      </c>
      <c r="U923" s="172">
        <f t="shared" si="131"/>
        <v>1450.4</v>
      </c>
      <c r="V923" s="172"/>
      <c r="W923" s="195" t="s">
        <v>265</v>
      </c>
      <c r="X923" s="135"/>
      <c r="Y923" s="189"/>
      <c r="Z923" s="190"/>
      <c r="AA923" s="21"/>
      <c r="AB923" s="165"/>
      <c r="AC923" s="406"/>
      <c r="AD923" s="406"/>
      <c r="AE923" s="406"/>
      <c r="AF923" s="406"/>
      <c r="AG923" s="32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</row>
    <row r="924" spans="1:47" s="30" customFormat="1" ht="82.5" customHeight="1">
      <c r="A924" s="151" t="s">
        <v>2988</v>
      </c>
      <c r="B924" s="154" t="s">
        <v>23</v>
      </c>
      <c r="C924" s="183" t="s">
        <v>1846</v>
      </c>
      <c r="D924" s="93" t="s">
        <v>1795</v>
      </c>
      <c r="E924" s="184" t="s">
        <v>1847</v>
      </c>
      <c r="F924" s="185" t="s">
        <v>1820</v>
      </c>
      <c r="G924" s="186" t="s">
        <v>24</v>
      </c>
      <c r="H924" s="143">
        <v>0</v>
      </c>
      <c r="I924" s="144">
        <v>470000000</v>
      </c>
      <c r="J924" s="145" t="s">
        <v>25</v>
      </c>
      <c r="K924" s="146" t="s">
        <v>622</v>
      </c>
      <c r="L924" s="149" t="s">
        <v>26</v>
      </c>
      <c r="M924" s="147" t="s">
        <v>27</v>
      </c>
      <c r="N924" s="146" t="s">
        <v>1606</v>
      </c>
      <c r="O924" s="148" t="s">
        <v>28</v>
      </c>
      <c r="P924" s="149">
        <v>796</v>
      </c>
      <c r="Q924" s="150" t="s">
        <v>29</v>
      </c>
      <c r="R924" s="150">
        <v>5</v>
      </c>
      <c r="S924" s="187">
        <v>259</v>
      </c>
      <c r="T924" s="171">
        <f t="shared" si="130"/>
        <v>1295</v>
      </c>
      <c r="U924" s="172">
        <f t="shared" si="131"/>
        <v>1450.4</v>
      </c>
      <c r="V924" s="172"/>
      <c r="W924" s="195" t="s">
        <v>265</v>
      </c>
      <c r="X924" s="135"/>
      <c r="Y924" s="189"/>
      <c r="Z924" s="190"/>
      <c r="AA924" s="21"/>
      <c r="AB924" s="165"/>
      <c r="AC924" s="406"/>
      <c r="AD924" s="406"/>
      <c r="AE924" s="406"/>
      <c r="AF924" s="406"/>
      <c r="AG924" s="32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</row>
    <row r="925" spans="1:47" s="30" customFormat="1" ht="82.5" customHeight="1">
      <c r="A925" s="151" t="s">
        <v>2989</v>
      </c>
      <c r="B925" s="154" t="s">
        <v>23</v>
      </c>
      <c r="C925" s="183" t="s">
        <v>1846</v>
      </c>
      <c r="D925" s="93" t="s">
        <v>1795</v>
      </c>
      <c r="E925" s="184" t="s">
        <v>1847</v>
      </c>
      <c r="F925" s="185" t="s">
        <v>1821</v>
      </c>
      <c r="G925" s="186" t="s">
        <v>24</v>
      </c>
      <c r="H925" s="143">
        <v>0</v>
      </c>
      <c r="I925" s="144">
        <v>470000000</v>
      </c>
      <c r="J925" s="145" t="s">
        <v>25</v>
      </c>
      <c r="K925" s="146" t="s">
        <v>622</v>
      </c>
      <c r="L925" s="149" t="s">
        <v>26</v>
      </c>
      <c r="M925" s="147" t="s">
        <v>27</v>
      </c>
      <c r="N925" s="146" t="s">
        <v>1606</v>
      </c>
      <c r="O925" s="148" t="s">
        <v>28</v>
      </c>
      <c r="P925" s="149">
        <v>796</v>
      </c>
      <c r="Q925" s="150" t="s">
        <v>29</v>
      </c>
      <c r="R925" s="150">
        <v>5</v>
      </c>
      <c r="S925" s="187">
        <v>201</v>
      </c>
      <c r="T925" s="171">
        <f t="shared" si="130"/>
        <v>1005</v>
      </c>
      <c r="U925" s="172">
        <f t="shared" si="131"/>
        <v>1125.6000000000001</v>
      </c>
      <c r="V925" s="172"/>
      <c r="W925" s="195" t="s">
        <v>265</v>
      </c>
      <c r="X925" s="135"/>
      <c r="Y925" s="189"/>
      <c r="Z925" s="190"/>
      <c r="AA925" s="21"/>
      <c r="AB925" s="165"/>
      <c r="AC925" s="406"/>
      <c r="AD925" s="406"/>
      <c r="AE925" s="406"/>
      <c r="AF925" s="406"/>
      <c r="AG925" s="32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</row>
    <row r="926" spans="1:47" s="30" customFormat="1" ht="82.5" customHeight="1">
      <c r="A926" s="151" t="s">
        <v>2990</v>
      </c>
      <c r="B926" s="154" t="s">
        <v>23</v>
      </c>
      <c r="C926" s="183" t="s">
        <v>1846</v>
      </c>
      <c r="D926" s="93" t="s">
        <v>1795</v>
      </c>
      <c r="E926" s="184" t="s">
        <v>1847</v>
      </c>
      <c r="F926" s="185" t="s">
        <v>1822</v>
      </c>
      <c r="G926" s="186" t="s">
        <v>24</v>
      </c>
      <c r="H926" s="143">
        <v>0</v>
      </c>
      <c r="I926" s="144">
        <v>470000000</v>
      </c>
      <c r="J926" s="145" t="s">
        <v>25</v>
      </c>
      <c r="K926" s="146" t="s">
        <v>622</v>
      </c>
      <c r="L926" s="149" t="s">
        <v>26</v>
      </c>
      <c r="M926" s="147" t="s">
        <v>27</v>
      </c>
      <c r="N926" s="146" t="s">
        <v>1606</v>
      </c>
      <c r="O926" s="148" t="s">
        <v>28</v>
      </c>
      <c r="P926" s="149">
        <v>796</v>
      </c>
      <c r="Q926" s="150" t="s">
        <v>29</v>
      </c>
      <c r="R926" s="150">
        <v>5</v>
      </c>
      <c r="S926" s="187">
        <v>295</v>
      </c>
      <c r="T926" s="171">
        <f t="shared" si="130"/>
        <v>1475</v>
      </c>
      <c r="U926" s="172">
        <f t="shared" si="131"/>
        <v>1652.0000000000002</v>
      </c>
      <c r="V926" s="172"/>
      <c r="W926" s="195" t="s">
        <v>265</v>
      </c>
      <c r="X926" s="135"/>
      <c r="Y926" s="189"/>
      <c r="Z926" s="190"/>
      <c r="AA926" s="21"/>
      <c r="AB926" s="165"/>
      <c r="AC926" s="406"/>
      <c r="AD926" s="406"/>
      <c r="AE926" s="406"/>
      <c r="AF926" s="406"/>
      <c r="AG926" s="32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</row>
    <row r="927" spans="1:47" s="30" customFormat="1" ht="82.5" customHeight="1">
      <c r="A927" s="151" t="s">
        <v>2991</v>
      </c>
      <c r="B927" s="154" t="s">
        <v>23</v>
      </c>
      <c r="C927" s="183" t="s">
        <v>1846</v>
      </c>
      <c r="D927" s="93" t="s">
        <v>1795</v>
      </c>
      <c r="E927" s="184" t="s">
        <v>1847</v>
      </c>
      <c r="F927" s="185" t="s">
        <v>1823</v>
      </c>
      <c r="G927" s="186" t="s">
        <v>24</v>
      </c>
      <c r="H927" s="143">
        <v>0</v>
      </c>
      <c r="I927" s="144">
        <v>470000000</v>
      </c>
      <c r="J927" s="145" t="s">
        <v>25</v>
      </c>
      <c r="K927" s="146" t="s">
        <v>622</v>
      </c>
      <c r="L927" s="149" t="s">
        <v>26</v>
      </c>
      <c r="M927" s="147" t="s">
        <v>27</v>
      </c>
      <c r="N927" s="146" t="s">
        <v>1606</v>
      </c>
      <c r="O927" s="148" t="s">
        <v>28</v>
      </c>
      <c r="P927" s="149">
        <v>796</v>
      </c>
      <c r="Q927" s="150" t="s">
        <v>29</v>
      </c>
      <c r="R927" s="150">
        <v>5</v>
      </c>
      <c r="S927" s="187">
        <v>259</v>
      </c>
      <c r="T927" s="171">
        <f t="shared" si="130"/>
        <v>1295</v>
      </c>
      <c r="U927" s="172">
        <f t="shared" si="131"/>
        <v>1450.4</v>
      </c>
      <c r="V927" s="172"/>
      <c r="W927" s="195" t="s">
        <v>265</v>
      </c>
      <c r="X927" s="135"/>
      <c r="Y927" s="189"/>
      <c r="Z927" s="190"/>
      <c r="AA927" s="21"/>
      <c r="AB927" s="165"/>
      <c r="AC927" s="406"/>
      <c r="AD927" s="406"/>
      <c r="AE927" s="406"/>
      <c r="AF927" s="406"/>
      <c r="AG927" s="32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</row>
    <row r="928" spans="1:47" s="30" customFormat="1" ht="82.5" customHeight="1">
      <c r="A928" s="151" t="s">
        <v>2992</v>
      </c>
      <c r="B928" s="154" t="s">
        <v>23</v>
      </c>
      <c r="C928" s="183" t="s">
        <v>2358</v>
      </c>
      <c r="D928" s="93" t="s">
        <v>103</v>
      </c>
      <c r="E928" s="184" t="s">
        <v>2359</v>
      </c>
      <c r="F928" s="185" t="s">
        <v>1824</v>
      </c>
      <c r="G928" s="186" t="s">
        <v>24</v>
      </c>
      <c r="H928" s="143">
        <v>0</v>
      </c>
      <c r="I928" s="144">
        <v>470000000</v>
      </c>
      <c r="J928" s="145" t="s">
        <v>25</v>
      </c>
      <c r="K928" s="146" t="s">
        <v>622</v>
      </c>
      <c r="L928" s="149" t="s">
        <v>26</v>
      </c>
      <c r="M928" s="147" t="s">
        <v>27</v>
      </c>
      <c r="N928" s="146" t="s">
        <v>1606</v>
      </c>
      <c r="O928" s="148" t="s">
        <v>28</v>
      </c>
      <c r="P928" s="149">
        <v>796</v>
      </c>
      <c r="Q928" s="150" t="s">
        <v>29</v>
      </c>
      <c r="R928" s="150">
        <v>1</v>
      </c>
      <c r="S928" s="187">
        <v>12700</v>
      </c>
      <c r="T928" s="171">
        <f t="shared" si="130"/>
        <v>12700</v>
      </c>
      <c r="U928" s="172">
        <f t="shared" si="131"/>
        <v>14224.000000000002</v>
      </c>
      <c r="V928" s="172"/>
      <c r="W928" s="195" t="s">
        <v>265</v>
      </c>
      <c r="X928" s="135"/>
      <c r="Y928" s="189"/>
      <c r="Z928" s="190"/>
      <c r="AA928" s="21"/>
      <c r="AB928" s="165"/>
      <c r="AC928" s="406"/>
      <c r="AD928" s="406"/>
      <c r="AE928" s="406"/>
      <c r="AF928" s="406"/>
      <c r="AG928" s="32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</row>
    <row r="929" spans="1:47" s="30" customFormat="1" ht="82.5" customHeight="1">
      <c r="A929" s="151" t="s">
        <v>2993</v>
      </c>
      <c r="B929" s="154" t="s">
        <v>23</v>
      </c>
      <c r="C929" s="183" t="s">
        <v>2050</v>
      </c>
      <c r="D929" s="93" t="s">
        <v>102</v>
      </c>
      <c r="E929" s="184" t="s">
        <v>2051</v>
      </c>
      <c r="F929" s="185" t="s">
        <v>1825</v>
      </c>
      <c r="G929" s="186" t="s">
        <v>24</v>
      </c>
      <c r="H929" s="143">
        <v>0</v>
      </c>
      <c r="I929" s="144">
        <v>470000000</v>
      </c>
      <c r="J929" s="145" t="s">
        <v>25</v>
      </c>
      <c r="K929" s="146" t="s">
        <v>622</v>
      </c>
      <c r="L929" s="149" t="s">
        <v>26</v>
      </c>
      <c r="M929" s="147" t="s">
        <v>27</v>
      </c>
      <c r="N929" s="146" t="s">
        <v>1606</v>
      </c>
      <c r="O929" s="148" t="s">
        <v>28</v>
      </c>
      <c r="P929" s="149">
        <v>796</v>
      </c>
      <c r="Q929" s="150" t="s">
        <v>29</v>
      </c>
      <c r="R929" s="150">
        <v>5</v>
      </c>
      <c r="S929" s="187">
        <v>295</v>
      </c>
      <c r="T929" s="171">
        <f t="shared" si="130"/>
        <v>1475</v>
      </c>
      <c r="U929" s="172">
        <f t="shared" si="131"/>
        <v>1652.0000000000002</v>
      </c>
      <c r="V929" s="172"/>
      <c r="W929" s="195" t="s">
        <v>265</v>
      </c>
      <c r="X929" s="135"/>
      <c r="Y929" s="189"/>
      <c r="Z929" s="190"/>
      <c r="AA929" s="21"/>
      <c r="AB929" s="165"/>
      <c r="AC929" s="406"/>
      <c r="AD929" s="406"/>
      <c r="AE929" s="406"/>
      <c r="AF929" s="406"/>
      <c r="AG929" s="32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</row>
    <row r="930" spans="1:47" s="30" customFormat="1" ht="82.5" customHeight="1">
      <c r="A930" s="151" t="s">
        <v>2994</v>
      </c>
      <c r="B930" s="154" t="s">
        <v>23</v>
      </c>
      <c r="C930" s="183" t="s">
        <v>2050</v>
      </c>
      <c r="D930" s="93" t="s">
        <v>102</v>
      </c>
      <c r="E930" s="184" t="s">
        <v>2051</v>
      </c>
      <c r="F930" s="185" t="s">
        <v>1826</v>
      </c>
      <c r="G930" s="186" t="s">
        <v>24</v>
      </c>
      <c r="H930" s="143">
        <v>0</v>
      </c>
      <c r="I930" s="144">
        <v>470000000</v>
      </c>
      <c r="J930" s="145" t="s">
        <v>25</v>
      </c>
      <c r="K930" s="146" t="s">
        <v>622</v>
      </c>
      <c r="L930" s="149" t="s">
        <v>26</v>
      </c>
      <c r="M930" s="147" t="s">
        <v>27</v>
      </c>
      <c r="N930" s="146" t="s">
        <v>1606</v>
      </c>
      <c r="O930" s="148" t="s">
        <v>28</v>
      </c>
      <c r="P930" s="149">
        <v>796</v>
      </c>
      <c r="Q930" s="150" t="s">
        <v>29</v>
      </c>
      <c r="R930" s="150">
        <v>5</v>
      </c>
      <c r="S930" s="187">
        <v>295</v>
      </c>
      <c r="T930" s="171">
        <f t="shared" si="130"/>
        <v>1475</v>
      </c>
      <c r="U930" s="172">
        <f t="shared" si="131"/>
        <v>1652.0000000000002</v>
      </c>
      <c r="V930" s="172"/>
      <c r="W930" s="195" t="s">
        <v>265</v>
      </c>
      <c r="X930" s="135"/>
      <c r="Y930" s="189"/>
      <c r="Z930" s="190"/>
      <c r="AA930" s="21"/>
      <c r="AB930" s="165"/>
      <c r="AC930" s="406"/>
      <c r="AD930" s="406"/>
      <c r="AE930" s="406"/>
      <c r="AF930" s="406"/>
      <c r="AG930" s="32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</row>
    <row r="931" spans="1:47" s="30" customFormat="1" ht="82.5" customHeight="1">
      <c r="A931" s="151" t="s">
        <v>2995</v>
      </c>
      <c r="B931" s="154" t="s">
        <v>23</v>
      </c>
      <c r="C931" s="183" t="s">
        <v>2050</v>
      </c>
      <c r="D931" s="93" t="s">
        <v>102</v>
      </c>
      <c r="E931" s="184" t="s">
        <v>2051</v>
      </c>
      <c r="F931" s="185" t="s">
        <v>1827</v>
      </c>
      <c r="G931" s="186" t="s">
        <v>24</v>
      </c>
      <c r="H931" s="143">
        <v>0</v>
      </c>
      <c r="I931" s="144">
        <v>470000000</v>
      </c>
      <c r="J931" s="145" t="s">
        <v>25</v>
      </c>
      <c r="K931" s="146" t="s">
        <v>622</v>
      </c>
      <c r="L931" s="149" t="s">
        <v>26</v>
      </c>
      <c r="M931" s="147" t="s">
        <v>27</v>
      </c>
      <c r="N931" s="146" t="s">
        <v>1606</v>
      </c>
      <c r="O931" s="148" t="s">
        <v>28</v>
      </c>
      <c r="P931" s="149">
        <v>796</v>
      </c>
      <c r="Q931" s="150" t="s">
        <v>29</v>
      </c>
      <c r="R931" s="150">
        <v>5</v>
      </c>
      <c r="S931" s="187">
        <v>295</v>
      </c>
      <c r="T931" s="171">
        <f t="shared" si="130"/>
        <v>1475</v>
      </c>
      <c r="U931" s="172">
        <f t="shared" si="131"/>
        <v>1652.0000000000002</v>
      </c>
      <c r="V931" s="172"/>
      <c r="W931" s="195" t="s">
        <v>265</v>
      </c>
      <c r="X931" s="135"/>
      <c r="Y931" s="189"/>
      <c r="Z931" s="190"/>
      <c r="AA931" s="21"/>
      <c r="AB931" s="165"/>
      <c r="AC931" s="406"/>
      <c r="AD931" s="406"/>
      <c r="AE931" s="406"/>
      <c r="AF931" s="406"/>
      <c r="AG931" s="32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</row>
    <row r="932" spans="1:47" s="30" customFormat="1" ht="82.5" customHeight="1">
      <c r="A932" s="151" t="s">
        <v>2996</v>
      </c>
      <c r="B932" s="154" t="s">
        <v>23</v>
      </c>
      <c r="C932" s="183" t="s">
        <v>2050</v>
      </c>
      <c r="D932" s="93" t="s">
        <v>102</v>
      </c>
      <c r="E932" s="184" t="s">
        <v>2051</v>
      </c>
      <c r="F932" s="185" t="s">
        <v>1828</v>
      </c>
      <c r="G932" s="186" t="s">
        <v>24</v>
      </c>
      <c r="H932" s="143">
        <v>0</v>
      </c>
      <c r="I932" s="144">
        <v>470000000</v>
      </c>
      <c r="J932" s="145" t="s">
        <v>25</v>
      </c>
      <c r="K932" s="146" t="s">
        <v>622</v>
      </c>
      <c r="L932" s="149" t="s">
        <v>26</v>
      </c>
      <c r="M932" s="147" t="s">
        <v>27</v>
      </c>
      <c r="N932" s="146" t="s">
        <v>1606</v>
      </c>
      <c r="O932" s="148" t="s">
        <v>28</v>
      </c>
      <c r="P932" s="149">
        <v>796</v>
      </c>
      <c r="Q932" s="150" t="s">
        <v>29</v>
      </c>
      <c r="R932" s="150">
        <v>5</v>
      </c>
      <c r="S932" s="187">
        <v>295</v>
      </c>
      <c r="T932" s="171">
        <f t="shared" si="130"/>
        <v>1475</v>
      </c>
      <c r="U932" s="172">
        <f t="shared" si="131"/>
        <v>1652.0000000000002</v>
      </c>
      <c r="V932" s="172"/>
      <c r="W932" s="195" t="s">
        <v>265</v>
      </c>
      <c r="X932" s="135"/>
      <c r="Y932" s="189"/>
      <c r="Z932" s="190"/>
      <c r="AA932" s="21"/>
      <c r="AB932" s="165"/>
      <c r="AC932" s="406"/>
      <c r="AD932" s="406"/>
      <c r="AE932" s="406"/>
      <c r="AF932" s="406"/>
      <c r="AG932" s="32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</row>
    <row r="933" spans="1:47" s="30" customFormat="1" ht="82.5" customHeight="1">
      <c r="A933" s="151" t="s">
        <v>2997</v>
      </c>
      <c r="B933" s="154" t="s">
        <v>23</v>
      </c>
      <c r="C933" s="183" t="s">
        <v>2050</v>
      </c>
      <c r="D933" s="93" t="s">
        <v>102</v>
      </c>
      <c r="E933" s="184" t="s">
        <v>2051</v>
      </c>
      <c r="F933" s="185" t="s">
        <v>1829</v>
      </c>
      <c r="G933" s="186" t="s">
        <v>24</v>
      </c>
      <c r="H933" s="143">
        <v>0</v>
      </c>
      <c r="I933" s="144">
        <v>470000000</v>
      </c>
      <c r="J933" s="145" t="s">
        <v>25</v>
      </c>
      <c r="K933" s="146" t="s">
        <v>622</v>
      </c>
      <c r="L933" s="149" t="s">
        <v>26</v>
      </c>
      <c r="M933" s="147" t="s">
        <v>27</v>
      </c>
      <c r="N933" s="146" t="s">
        <v>1606</v>
      </c>
      <c r="O933" s="148" t="s">
        <v>28</v>
      </c>
      <c r="P933" s="149">
        <v>796</v>
      </c>
      <c r="Q933" s="150" t="s">
        <v>29</v>
      </c>
      <c r="R933" s="150">
        <v>5</v>
      </c>
      <c r="S933" s="187">
        <v>295</v>
      </c>
      <c r="T933" s="171">
        <f t="shared" si="130"/>
        <v>1475</v>
      </c>
      <c r="U933" s="172">
        <f t="shared" si="131"/>
        <v>1652.0000000000002</v>
      </c>
      <c r="V933" s="172"/>
      <c r="W933" s="195" t="s">
        <v>265</v>
      </c>
      <c r="X933" s="135"/>
      <c r="Y933" s="189"/>
      <c r="Z933" s="190"/>
      <c r="AA933" s="21"/>
      <c r="AB933" s="165"/>
      <c r="AC933" s="406"/>
      <c r="AD933" s="406"/>
      <c r="AE933" s="406"/>
      <c r="AF933" s="406"/>
      <c r="AG933" s="32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</row>
    <row r="934" spans="1:47" s="30" customFormat="1" ht="82.5" customHeight="1">
      <c r="A934" s="151" t="s">
        <v>2998</v>
      </c>
      <c r="B934" s="154" t="s">
        <v>23</v>
      </c>
      <c r="C934" s="183" t="s">
        <v>2050</v>
      </c>
      <c r="D934" s="93" t="s">
        <v>102</v>
      </c>
      <c r="E934" s="184" t="s">
        <v>2051</v>
      </c>
      <c r="F934" s="185" t="s">
        <v>1830</v>
      </c>
      <c r="G934" s="186" t="s">
        <v>24</v>
      </c>
      <c r="H934" s="143">
        <v>0</v>
      </c>
      <c r="I934" s="144">
        <v>470000000</v>
      </c>
      <c r="J934" s="145" t="s">
        <v>25</v>
      </c>
      <c r="K934" s="146" t="s">
        <v>622</v>
      </c>
      <c r="L934" s="149" t="s">
        <v>26</v>
      </c>
      <c r="M934" s="147" t="s">
        <v>27</v>
      </c>
      <c r="N934" s="146" t="s">
        <v>1606</v>
      </c>
      <c r="O934" s="148" t="s">
        <v>28</v>
      </c>
      <c r="P934" s="149">
        <v>796</v>
      </c>
      <c r="Q934" s="150" t="s">
        <v>29</v>
      </c>
      <c r="R934" s="150">
        <v>5</v>
      </c>
      <c r="S934" s="187">
        <v>295</v>
      </c>
      <c r="T934" s="171">
        <f t="shared" si="130"/>
        <v>1475</v>
      </c>
      <c r="U934" s="172">
        <f t="shared" si="131"/>
        <v>1652.0000000000002</v>
      </c>
      <c r="V934" s="172"/>
      <c r="W934" s="195" t="s">
        <v>265</v>
      </c>
      <c r="X934" s="135"/>
      <c r="Y934" s="189"/>
      <c r="Z934" s="190"/>
      <c r="AA934" s="21"/>
      <c r="AB934" s="165"/>
      <c r="AC934" s="406"/>
      <c r="AD934" s="406"/>
      <c r="AE934" s="406"/>
      <c r="AF934" s="406"/>
      <c r="AG934" s="32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</row>
    <row r="935" spans="1:47" s="30" customFormat="1" ht="82.5" customHeight="1">
      <c r="A935" s="151" t="s">
        <v>2999</v>
      </c>
      <c r="B935" s="154" t="s">
        <v>23</v>
      </c>
      <c r="C935" s="183" t="s">
        <v>2050</v>
      </c>
      <c r="D935" s="93" t="s">
        <v>102</v>
      </c>
      <c r="E935" s="184" t="s">
        <v>2051</v>
      </c>
      <c r="F935" s="185" t="s">
        <v>1831</v>
      </c>
      <c r="G935" s="186" t="s">
        <v>24</v>
      </c>
      <c r="H935" s="143">
        <v>0</v>
      </c>
      <c r="I935" s="144">
        <v>470000000</v>
      </c>
      <c r="J935" s="145" t="s">
        <v>25</v>
      </c>
      <c r="K935" s="146" t="s">
        <v>622</v>
      </c>
      <c r="L935" s="149" t="s">
        <v>26</v>
      </c>
      <c r="M935" s="147" t="s">
        <v>27</v>
      </c>
      <c r="N935" s="146" t="s">
        <v>1606</v>
      </c>
      <c r="O935" s="148" t="s">
        <v>28</v>
      </c>
      <c r="P935" s="149">
        <v>796</v>
      </c>
      <c r="Q935" s="150" t="s">
        <v>29</v>
      </c>
      <c r="R935" s="150">
        <v>5</v>
      </c>
      <c r="S935" s="187">
        <v>295</v>
      </c>
      <c r="T935" s="171">
        <f t="shared" si="130"/>
        <v>1475</v>
      </c>
      <c r="U935" s="172">
        <f t="shared" si="131"/>
        <v>1652.0000000000002</v>
      </c>
      <c r="V935" s="172"/>
      <c r="W935" s="195" t="s">
        <v>265</v>
      </c>
      <c r="X935" s="135"/>
      <c r="Y935" s="189"/>
      <c r="Z935" s="190"/>
      <c r="AA935" s="21"/>
      <c r="AB935" s="165"/>
      <c r="AC935" s="406"/>
      <c r="AD935" s="406"/>
      <c r="AE935" s="406"/>
      <c r="AF935" s="406"/>
      <c r="AG935" s="32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</row>
    <row r="936" spans="1:47" s="30" customFormat="1" ht="82.5" customHeight="1">
      <c r="A936" s="151" t="s">
        <v>3000</v>
      </c>
      <c r="B936" s="154" t="s">
        <v>23</v>
      </c>
      <c r="C936" s="183" t="s">
        <v>2050</v>
      </c>
      <c r="D936" s="93" t="s">
        <v>102</v>
      </c>
      <c r="E936" s="184" t="s">
        <v>2051</v>
      </c>
      <c r="F936" s="185" t="s">
        <v>1832</v>
      </c>
      <c r="G936" s="186" t="s">
        <v>24</v>
      </c>
      <c r="H936" s="143">
        <v>0</v>
      </c>
      <c r="I936" s="144">
        <v>470000000</v>
      </c>
      <c r="J936" s="145" t="s">
        <v>25</v>
      </c>
      <c r="K936" s="146" t="s">
        <v>622</v>
      </c>
      <c r="L936" s="149" t="s">
        <v>26</v>
      </c>
      <c r="M936" s="147" t="s">
        <v>27</v>
      </c>
      <c r="N936" s="146" t="s">
        <v>1606</v>
      </c>
      <c r="O936" s="148" t="s">
        <v>28</v>
      </c>
      <c r="P936" s="149">
        <v>796</v>
      </c>
      <c r="Q936" s="150" t="s">
        <v>29</v>
      </c>
      <c r="R936" s="150">
        <v>5</v>
      </c>
      <c r="S936" s="187">
        <v>295</v>
      </c>
      <c r="T936" s="171">
        <f t="shared" si="130"/>
        <v>1475</v>
      </c>
      <c r="U936" s="172">
        <f t="shared" si="131"/>
        <v>1652.0000000000002</v>
      </c>
      <c r="V936" s="172"/>
      <c r="W936" s="195" t="s">
        <v>265</v>
      </c>
      <c r="X936" s="135"/>
      <c r="Y936" s="189"/>
      <c r="Z936" s="190"/>
      <c r="AA936" s="21"/>
      <c r="AB936" s="165"/>
      <c r="AC936" s="406"/>
      <c r="AD936" s="406"/>
      <c r="AE936" s="406"/>
      <c r="AF936" s="406"/>
      <c r="AG936" s="32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</row>
    <row r="937" spans="1:47" s="30" customFormat="1" ht="82.5" customHeight="1">
      <c r="A937" s="151" t="s">
        <v>3001</v>
      </c>
      <c r="B937" s="154" t="s">
        <v>23</v>
      </c>
      <c r="C937" s="183" t="s">
        <v>2251</v>
      </c>
      <c r="D937" s="93" t="s">
        <v>2252</v>
      </c>
      <c r="E937" s="184" t="s">
        <v>2253</v>
      </c>
      <c r="F937" s="185" t="s">
        <v>1833</v>
      </c>
      <c r="G937" s="186" t="s">
        <v>24</v>
      </c>
      <c r="H937" s="143">
        <v>0</v>
      </c>
      <c r="I937" s="144">
        <v>470000000</v>
      </c>
      <c r="J937" s="145" t="s">
        <v>25</v>
      </c>
      <c r="K937" s="146" t="s">
        <v>622</v>
      </c>
      <c r="L937" s="149" t="s">
        <v>26</v>
      </c>
      <c r="M937" s="147" t="s">
        <v>27</v>
      </c>
      <c r="N937" s="146" t="s">
        <v>1606</v>
      </c>
      <c r="O937" s="148" t="s">
        <v>28</v>
      </c>
      <c r="P937" s="149">
        <v>796</v>
      </c>
      <c r="Q937" s="150" t="s">
        <v>29</v>
      </c>
      <c r="R937" s="150" t="s">
        <v>1025</v>
      </c>
      <c r="S937" s="187">
        <v>40</v>
      </c>
      <c r="T937" s="171">
        <f t="shared" si="130"/>
        <v>1200</v>
      </c>
      <c r="U937" s="172">
        <f t="shared" si="131"/>
        <v>1344.0000000000002</v>
      </c>
      <c r="V937" s="172"/>
      <c r="W937" s="195" t="s">
        <v>265</v>
      </c>
      <c r="X937" s="135"/>
      <c r="Y937" s="189"/>
      <c r="Z937" s="190"/>
      <c r="AA937" s="21"/>
      <c r="AB937" s="165"/>
      <c r="AC937" s="406"/>
      <c r="AD937" s="406"/>
      <c r="AE937" s="406"/>
      <c r="AF937" s="406"/>
      <c r="AG937" s="32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</row>
    <row r="938" spans="1:47" s="30" customFormat="1" ht="82.5" customHeight="1">
      <c r="A938" s="151" t="s">
        <v>3002</v>
      </c>
      <c r="B938" s="154" t="s">
        <v>23</v>
      </c>
      <c r="C938" s="183" t="s">
        <v>2251</v>
      </c>
      <c r="D938" s="93" t="s">
        <v>2252</v>
      </c>
      <c r="E938" s="184" t="s">
        <v>2253</v>
      </c>
      <c r="F938" s="185" t="s">
        <v>1834</v>
      </c>
      <c r="G938" s="186" t="s">
        <v>24</v>
      </c>
      <c r="H938" s="143">
        <v>0</v>
      </c>
      <c r="I938" s="144">
        <v>470000000</v>
      </c>
      <c r="J938" s="145" t="s">
        <v>25</v>
      </c>
      <c r="K938" s="146" t="s">
        <v>622</v>
      </c>
      <c r="L938" s="149" t="s">
        <v>26</v>
      </c>
      <c r="M938" s="147" t="s">
        <v>27</v>
      </c>
      <c r="N938" s="146" t="s">
        <v>1606</v>
      </c>
      <c r="O938" s="148" t="s">
        <v>28</v>
      </c>
      <c r="P938" s="149">
        <v>796</v>
      </c>
      <c r="Q938" s="150" t="s">
        <v>29</v>
      </c>
      <c r="R938" s="150">
        <v>30</v>
      </c>
      <c r="S938" s="187">
        <v>52</v>
      </c>
      <c r="T938" s="171">
        <f t="shared" si="130"/>
        <v>1560</v>
      </c>
      <c r="U938" s="172">
        <f t="shared" si="131"/>
        <v>1747.2000000000003</v>
      </c>
      <c r="V938" s="172"/>
      <c r="W938" s="195" t="s">
        <v>265</v>
      </c>
      <c r="X938" s="135"/>
      <c r="Y938" s="189"/>
      <c r="Z938" s="190"/>
      <c r="AA938" s="21"/>
      <c r="AB938" s="165"/>
      <c r="AC938" s="406"/>
      <c r="AD938" s="406"/>
      <c r="AE938" s="406"/>
      <c r="AF938" s="406"/>
      <c r="AG938" s="32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</row>
    <row r="939" spans="1:47" s="30" customFormat="1" ht="82.5" customHeight="1">
      <c r="A939" s="151" t="s">
        <v>3003</v>
      </c>
      <c r="B939" s="154" t="s">
        <v>23</v>
      </c>
      <c r="C939" s="183" t="s">
        <v>2251</v>
      </c>
      <c r="D939" s="93" t="s">
        <v>2252</v>
      </c>
      <c r="E939" s="184" t="s">
        <v>2253</v>
      </c>
      <c r="F939" s="185" t="s">
        <v>1835</v>
      </c>
      <c r="G939" s="186" t="s">
        <v>24</v>
      </c>
      <c r="H939" s="143">
        <v>0</v>
      </c>
      <c r="I939" s="144">
        <v>470000000</v>
      </c>
      <c r="J939" s="145" t="s">
        <v>25</v>
      </c>
      <c r="K939" s="146" t="s">
        <v>622</v>
      </c>
      <c r="L939" s="149" t="s">
        <v>26</v>
      </c>
      <c r="M939" s="147" t="s">
        <v>27</v>
      </c>
      <c r="N939" s="146" t="s">
        <v>1606</v>
      </c>
      <c r="O939" s="148" t="s">
        <v>28</v>
      </c>
      <c r="P939" s="149">
        <v>796</v>
      </c>
      <c r="Q939" s="150" t="s">
        <v>29</v>
      </c>
      <c r="R939" s="150">
        <v>30</v>
      </c>
      <c r="S939" s="187">
        <v>58</v>
      </c>
      <c r="T939" s="171">
        <f t="shared" si="130"/>
        <v>1740</v>
      </c>
      <c r="U939" s="172">
        <f t="shared" si="131"/>
        <v>1948.8000000000002</v>
      </c>
      <c r="V939" s="172"/>
      <c r="W939" s="195" t="s">
        <v>265</v>
      </c>
      <c r="X939" s="135"/>
      <c r="Y939" s="189"/>
      <c r="Z939" s="190"/>
      <c r="AA939" s="21"/>
      <c r="AB939" s="165"/>
      <c r="AC939" s="406"/>
      <c r="AD939" s="406"/>
      <c r="AE939" s="406"/>
      <c r="AF939" s="406"/>
      <c r="AG939" s="32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</row>
    <row r="940" spans="1:47" s="30" customFormat="1" ht="82.5" customHeight="1">
      <c r="A940" s="151" t="s">
        <v>3004</v>
      </c>
      <c r="B940" s="154" t="s">
        <v>23</v>
      </c>
      <c r="C940" s="183" t="s">
        <v>2251</v>
      </c>
      <c r="D940" s="93" t="s">
        <v>2252</v>
      </c>
      <c r="E940" s="184" t="s">
        <v>2253</v>
      </c>
      <c r="F940" s="185" t="s">
        <v>1836</v>
      </c>
      <c r="G940" s="186" t="s">
        <v>24</v>
      </c>
      <c r="H940" s="143">
        <v>0</v>
      </c>
      <c r="I940" s="144">
        <v>470000000</v>
      </c>
      <c r="J940" s="145" t="s">
        <v>25</v>
      </c>
      <c r="K940" s="146" t="s">
        <v>622</v>
      </c>
      <c r="L940" s="149" t="s">
        <v>26</v>
      </c>
      <c r="M940" s="147" t="s">
        <v>27</v>
      </c>
      <c r="N940" s="146" t="s">
        <v>1606</v>
      </c>
      <c r="O940" s="148" t="s">
        <v>28</v>
      </c>
      <c r="P940" s="149">
        <v>796</v>
      </c>
      <c r="Q940" s="150" t="s">
        <v>29</v>
      </c>
      <c r="R940" s="150">
        <v>30</v>
      </c>
      <c r="S940" s="187">
        <v>80</v>
      </c>
      <c r="T940" s="171">
        <f t="shared" si="130"/>
        <v>2400</v>
      </c>
      <c r="U940" s="172">
        <f t="shared" si="131"/>
        <v>2688.0000000000005</v>
      </c>
      <c r="V940" s="172"/>
      <c r="W940" s="195" t="s">
        <v>265</v>
      </c>
      <c r="X940" s="135"/>
      <c r="Y940" s="189"/>
      <c r="Z940" s="190"/>
      <c r="AA940" s="21"/>
      <c r="AB940" s="165"/>
      <c r="AC940" s="406"/>
      <c r="AD940" s="406"/>
      <c r="AE940" s="406"/>
      <c r="AF940" s="406"/>
      <c r="AG940" s="32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</row>
    <row r="941" spans="1:47" s="30" customFormat="1" ht="82.5" customHeight="1">
      <c r="A941" s="151" t="s">
        <v>3005</v>
      </c>
      <c r="B941" s="154" t="s">
        <v>23</v>
      </c>
      <c r="C941" s="183" t="s">
        <v>2489</v>
      </c>
      <c r="D941" s="93" t="s">
        <v>1418</v>
      </c>
      <c r="E941" s="184" t="s">
        <v>2490</v>
      </c>
      <c r="F941" s="185" t="s">
        <v>1837</v>
      </c>
      <c r="G941" s="186" t="s">
        <v>24</v>
      </c>
      <c r="H941" s="143">
        <v>0</v>
      </c>
      <c r="I941" s="144">
        <v>470000000</v>
      </c>
      <c r="J941" s="145" t="s">
        <v>25</v>
      </c>
      <c r="K941" s="146" t="s">
        <v>622</v>
      </c>
      <c r="L941" s="149" t="s">
        <v>26</v>
      </c>
      <c r="M941" s="147" t="s">
        <v>27</v>
      </c>
      <c r="N941" s="146" t="s">
        <v>1606</v>
      </c>
      <c r="O941" s="148" t="s">
        <v>28</v>
      </c>
      <c r="P941" s="149">
        <v>796</v>
      </c>
      <c r="Q941" s="150" t="s">
        <v>29</v>
      </c>
      <c r="R941" s="150">
        <v>50</v>
      </c>
      <c r="S941" s="187">
        <v>71</v>
      </c>
      <c r="T941" s="171">
        <f t="shared" si="130"/>
        <v>3550</v>
      </c>
      <c r="U941" s="172">
        <f t="shared" si="131"/>
        <v>3976.0000000000005</v>
      </c>
      <c r="V941" s="172"/>
      <c r="W941" s="195" t="s">
        <v>265</v>
      </c>
      <c r="X941" s="135"/>
      <c r="Y941" s="189"/>
      <c r="Z941" s="190"/>
      <c r="AA941" s="21"/>
      <c r="AB941" s="165"/>
      <c r="AC941" s="406"/>
      <c r="AD941" s="406"/>
      <c r="AE941" s="406"/>
      <c r="AF941" s="406"/>
      <c r="AG941" s="32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</row>
    <row r="942" spans="1:47" s="30" customFormat="1" ht="82.5" customHeight="1">
      <c r="A942" s="151" t="s">
        <v>3006</v>
      </c>
      <c r="B942" s="154" t="s">
        <v>23</v>
      </c>
      <c r="C942" s="183" t="s">
        <v>2369</v>
      </c>
      <c r="D942" s="93" t="s">
        <v>1974</v>
      </c>
      <c r="E942" s="184" t="s">
        <v>2370</v>
      </c>
      <c r="F942" s="185" t="s">
        <v>1838</v>
      </c>
      <c r="G942" s="186" t="s">
        <v>24</v>
      </c>
      <c r="H942" s="143">
        <v>0</v>
      </c>
      <c r="I942" s="144">
        <v>470000000</v>
      </c>
      <c r="J942" s="145" t="s">
        <v>25</v>
      </c>
      <c r="K942" s="146" t="s">
        <v>622</v>
      </c>
      <c r="L942" s="149" t="s">
        <v>26</v>
      </c>
      <c r="M942" s="147" t="s">
        <v>27</v>
      </c>
      <c r="N942" s="146" t="s">
        <v>1606</v>
      </c>
      <c r="O942" s="148" t="s">
        <v>28</v>
      </c>
      <c r="P942" s="149">
        <v>796</v>
      </c>
      <c r="Q942" s="150" t="s">
        <v>29</v>
      </c>
      <c r="R942" s="150">
        <v>10</v>
      </c>
      <c r="S942" s="187">
        <v>617</v>
      </c>
      <c r="T942" s="171">
        <f t="shared" si="130"/>
        <v>6170</v>
      </c>
      <c r="U942" s="172">
        <f t="shared" si="131"/>
        <v>6910.4000000000005</v>
      </c>
      <c r="V942" s="172"/>
      <c r="W942" s="195" t="s">
        <v>265</v>
      </c>
      <c r="X942" s="135"/>
      <c r="Y942" s="189"/>
      <c r="Z942" s="190"/>
      <c r="AA942" s="21"/>
      <c r="AB942" s="165"/>
      <c r="AC942" s="406"/>
      <c r="AD942" s="406"/>
      <c r="AE942" s="406"/>
      <c r="AF942" s="406"/>
      <c r="AG942" s="32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</row>
    <row r="943" spans="1:47" s="30" customFormat="1" ht="82.5" customHeight="1">
      <c r="A943" s="151" t="s">
        <v>3007</v>
      </c>
      <c r="B943" s="154" t="s">
        <v>23</v>
      </c>
      <c r="C943" s="183" t="s">
        <v>2369</v>
      </c>
      <c r="D943" s="93" t="s">
        <v>1974</v>
      </c>
      <c r="E943" s="184" t="s">
        <v>2370</v>
      </c>
      <c r="F943" s="185" t="s">
        <v>1839</v>
      </c>
      <c r="G943" s="186" t="s">
        <v>24</v>
      </c>
      <c r="H943" s="143">
        <v>0</v>
      </c>
      <c r="I943" s="144">
        <v>470000000</v>
      </c>
      <c r="J943" s="145" t="s">
        <v>25</v>
      </c>
      <c r="K943" s="146" t="s">
        <v>622</v>
      </c>
      <c r="L943" s="149" t="s">
        <v>26</v>
      </c>
      <c r="M943" s="147" t="s">
        <v>27</v>
      </c>
      <c r="N943" s="146" t="s">
        <v>1606</v>
      </c>
      <c r="O943" s="148" t="s">
        <v>28</v>
      </c>
      <c r="P943" s="149">
        <v>796</v>
      </c>
      <c r="Q943" s="150" t="s">
        <v>29</v>
      </c>
      <c r="R943" s="150">
        <v>10</v>
      </c>
      <c r="S943" s="187">
        <v>617</v>
      </c>
      <c r="T943" s="171">
        <f t="shared" si="130"/>
        <v>6170</v>
      </c>
      <c r="U943" s="172">
        <f t="shared" si="131"/>
        <v>6910.4000000000005</v>
      </c>
      <c r="V943" s="172"/>
      <c r="W943" s="195" t="s">
        <v>265</v>
      </c>
      <c r="X943" s="135"/>
      <c r="Y943" s="189"/>
      <c r="Z943" s="190"/>
      <c r="AA943" s="21"/>
      <c r="AB943" s="165"/>
      <c r="AC943" s="406"/>
      <c r="AD943" s="406"/>
      <c r="AE943" s="406"/>
      <c r="AF943" s="406"/>
      <c r="AG943" s="32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</row>
    <row r="944" spans="1:47" s="40" customFormat="1" ht="82.5" customHeight="1">
      <c r="A944" s="151" t="s">
        <v>3008</v>
      </c>
      <c r="B944" s="154" t="s">
        <v>23</v>
      </c>
      <c r="C944" s="183" t="s">
        <v>1986</v>
      </c>
      <c r="D944" s="93" t="s">
        <v>1987</v>
      </c>
      <c r="E944" s="184" t="s">
        <v>1988</v>
      </c>
      <c r="F944" s="185" t="s">
        <v>1840</v>
      </c>
      <c r="G944" s="186" t="s">
        <v>24</v>
      </c>
      <c r="H944" s="143">
        <v>0</v>
      </c>
      <c r="I944" s="144">
        <v>470000000</v>
      </c>
      <c r="J944" s="145" t="s">
        <v>25</v>
      </c>
      <c r="K944" s="146" t="s">
        <v>621</v>
      </c>
      <c r="L944" s="149" t="s">
        <v>26</v>
      </c>
      <c r="M944" s="147" t="s">
        <v>27</v>
      </c>
      <c r="N944" s="146" t="s">
        <v>1606</v>
      </c>
      <c r="O944" s="148" t="s">
        <v>28</v>
      </c>
      <c r="P944" s="149">
        <v>796</v>
      </c>
      <c r="Q944" s="150" t="s">
        <v>29</v>
      </c>
      <c r="R944" s="150">
        <v>0</v>
      </c>
      <c r="S944" s="187">
        <v>9000</v>
      </c>
      <c r="T944" s="171">
        <f t="shared" si="130"/>
        <v>0</v>
      </c>
      <c r="U944" s="172">
        <f t="shared" si="131"/>
        <v>0</v>
      </c>
      <c r="V944" s="172"/>
      <c r="W944" s="195" t="s">
        <v>265</v>
      </c>
      <c r="X944" s="135"/>
      <c r="Y944" s="189"/>
      <c r="Z944" s="190"/>
      <c r="AA944" s="21"/>
      <c r="AB944" s="165"/>
      <c r="AC944" s="406"/>
      <c r="AD944" s="406"/>
      <c r="AE944" s="406"/>
      <c r="AF944" s="406"/>
      <c r="AG944" s="32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</row>
    <row r="945" spans="1:59" s="30" customFormat="1" ht="82.5" customHeight="1">
      <c r="A945" s="90" t="s">
        <v>3218</v>
      </c>
      <c r="B945" s="91" t="s">
        <v>23</v>
      </c>
      <c r="C945" s="92" t="s">
        <v>1986</v>
      </c>
      <c r="D945" s="93" t="s">
        <v>1987</v>
      </c>
      <c r="E945" s="94" t="s">
        <v>1988</v>
      </c>
      <c r="F945" s="95" t="s">
        <v>1840</v>
      </c>
      <c r="G945" s="96" t="s">
        <v>24</v>
      </c>
      <c r="H945" s="90">
        <v>0</v>
      </c>
      <c r="I945" s="97">
        <v>470000000</v>
      </c>
      <c r="J945" s="98" t="s">
        <v>25</v>
      </c>
      <c r="K945" s="91" t="s">
        <v>622</v>
      </c>
      <c r="L945" s="69" t="s">
        <v>26</v>
      </c>
      <c r="M945" s="99" t="s">
        <v>27</v>
      </c>
      <c r="N945" s="91" t="s">
        <v>1606</v>
      </c>
      <c r="O945" s="100" t="s">
        <v>28</v>
      </c>
      <c r="P945" s="69">
        <v>796</v>
      </c>
      <c r="Q945" s="101" t="s">
        <v>29</v>
      </c>
      <c r="R945" s="101" t="s">
        <v>3150</v>
      </c>
      <c r="S945" s="102">
        <v>9000</v>
      </c>
      <c r="T945" s="103">
        <f t="shared" si="130"/>
        <v>0</v>
      </c>
      <c r="U945" s="104">
        <f t="shared" si="131"/>
        <v>0</v>
      </c>
      <c r="V945" s="104"/>
      <c r="W945" s="105" t="s">
        <v>265</v>
      </c>
      <c r="X945" s="67" t="s">
        <v>3205</v>
      </c>
      <c r="Y945" s="347"/>
      <c r="Z945" s="82"/>
      <c r="AA945" s="21"/>
      <c r="AB945" s="165"/>
      <c r="AC945" s="406"/>
      <c r="AD945" s="406"/>
      <c r="AE945" s="406"/>
      <c r="AF945" s="406"/>
      <c r="AG945" s="32"/>
      <c r="AH945" s="21"/>
      <c r="AI945" s="21"/>
    </row>
    <row r="946" spans="1:59" s="40" customFormat="1" ht="82.5" customHeight="1">
      <c r="A946" s="151" t="s">
        <v>3009</v>
      </c>
      <c r="B946" s="154" t="s">
        <v>23</v>
      </c>
      <c r="C946" s="183" t="s">
        <v>1989</v>
      </c>
      <c r="D946" s="93" t="s">
        <v>1990</v>
      </c>
      <c r="E946" s="184" t="s">
        <v>1991</v>
      </c>
      <c r="F946" s="185" t="s">
        <v>1841</v>
      </c>
      <c r="G946" s="186" t="s">
        <v>24</v>
      </c>
      <c r="H946" s="143">
        <v>0</v>
      </c>
      <c r="I946" s="144">
        <v>470000000</v>
      </c>
      <c r="J946" s="145" t="s">
        <v>25</v>
      </c>
      <c r="K946" s="146" t="s">
        <v>621</v>
      </c>
      <c r="L946" s="149" t="s">
        <v>26</v>
      </c>
      <c r="M946" s="147" t="s">
        <v>27</v>
      </c>
      <c r="N946" s="146" t="s">
        <v>1606</v>
      </c>
      <c r="O946" s="148" t="s">
        <v>28</v>
      </c>
      <c r="P946" s="149">
        <v>796</v>
      </c>
      <c r="Q946" s="150" t="s">
        <v>29</v>
      </c>
      <c r="R946" s="150">
        <v>0</v>
      </c>
      <c r="S946" s="187">
        <v>9000</v>
      </c>
      <c r="T946" s="171">
        <f t="shared" ref="T946:T947" si="132">S946*R946</f>
        <v>0</v>
      </c>
      <c r="U946" s="172">
        <f t="shared" si="131"/>
        <v>0</v>
      </c>
      <c r="V946" s="172"/>
      <c r="W946" s="195" t="s">
        <v>265</v>
      </c>
      <c r="X946" s="135"/>
      <c r="Y946" s="189"/>
      <c r="Z946" s="190"/>
      <c r="AA946" s="21"/>
      <c r="AB946" s="165"/>
      <c r="AC946" s="406"/>
      <c r="AD946" s="406"/>
      <c r="AE946" s="406"/>
      <c r="AF946" s="406"/>
      <c r="AG946" s="32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</row>
    <row r="947" spans="1:59" s="30" customFormat="1" ht="82.5" customHeight="1">
      <c r="A947" s="90" t="s">
        <v>3219</v>
      </c>
      <c r="B947" s="91" t="s">
        <v>23</v>
      </c>
      <c r="C947" s="92" t="s">
        <v>1989</v>
      </c>
      <c r="D947" s="93" t="s">
        <v>1990</v>
      </c>
      <c r="E947" s="94" t="s">
        <v>1991</v>
      </c>
      <c r="F947" s="95" t="s">
        <v>1841</v>
      </c>
      <c r="G947" s="96" t="s">
        <v>24</v>
      </c>
      <c r="H947" s="90">
        <v>0</v>
      </c>
      <c r="I947" s="97">
        <v>470000000</v>
      </c>
      <c r="J947" s="98" t="s">
        <v>25</v>
      </c>
      <c r="K947" s="91" t="s">
        <v>622</v>
      </c>
      <c r="L947" s="69" t="s">
        <v>26</v>
      </c>
      <c r="M947" s="99" t="s">
        <v>27</v>
      </c>
      <c r="N947" s="91" t="s">
        <v>1606</v>
      </c>
      <c r="O947" s="100" t="s">
        <v>28</v>
      </c>
      <c r="P947" s="69">
        <v>796</v>
      </c>
      <c r="Q947" s="101" t="s">
        <v>29</v>
      </c>
      <c r="R947" s="101" t="s">
        <v>3150</v>
      </c>
      <c r="S947" s="102">
        <v>9000</v>
      </c>
      <c r="T947" s="103">
        <f t="shared" si="132"/>
        <v>0</v>
      </c>
      <c r="U947" s="104">
        <f t="shared" si="131"/>
        <v>0</v>
      </c>
      <c r="V947" s="104"/>
      <c r="W947" s="105" t="s">
        <v>265</v>
      </c>
      <c r="X947" s="67" t="s">
        <v>3205</v>
      </c>
      <c r="Y947" s="347"/>
      <c r="Z947" s="82"/>
      <c r="AA947" s="21"/>
      <c r="AB947" s="165"/>
      <c r="AC947" s="406"/>
      <c r="AD947" s="406"/>
      <c r="AE947" s="406"/>
      <c r="AF947" s="406"/>
      <c r="AG947" s="32"/>
      <c r="AH947" s="21"/>
      <c r="AI947" s="21"/>
    </row>
    <row r="948" spans="1:59" s="40" customFormat="1" ht="82.5" customHeight="1">
      <c r="A948" s="151" t="s">
        <v>3010</v>
      </c>
      <c r="B948" s="154" t="s">
        <v>23</v>
      </c>
      <c r="C948" s="183" t="s">
        <v>1986</v>
      </c>
      <c r="D948" s="93" t="s">
        <v>1987</v>
      </c>
      <c r="E948" s="184" t="s">
        <v>1988</v>
      </c>
      <c r="F948" s="185" t="s">
        <v>1842</v>
      </c>
      <c r="G948" s="186" t="s">
        <v>24</v>
      </c>
      <c r="H948" s="143">
        <v>0</v>
      </c>
      <c r="I948" s="144">
        <v>470000000</v>
      </c>
      <c r="J948" s="145" t="s">
        <v>25</v>
      </c>
      <c r="K948" s="146" t="s">
        <v>621</v>
      </c>
      <c r="L948" s="149" t="s">
        <v>26</v>
      </c>
      <c r="M948" s="147" t="s">
        <v>27</v>
      </c>
      <c r="N948" s="146" t="s">
        <v>1606</v>
      </c>
      <c r="O948" s="148" t="s">
        <v>28</v>
      </c>
      <c r="P948" s="149">
        <v>796</v>
      </c>
      <c r="Q948" s="150" t="s">
        <v>29</v>
      </c>
      <c r="R948" s="150">
        <v>0</v>
      </c>
      <c r="S948" s="187">
        <v>15850</v>
      </c>
      <c r="T948" s="171">
        <f t="shared" ref="T948:T949" si="133">S948*R948</f>
        <v>0</v>
      </c>
      <c r="U948" s="172">
        <f t="shared" si="131"/>
        <v>0</v>
      </c>
      <c r="V948" s="172"/>
      <c r="W948" s="195" t="s">
        <v>265</v>
      </c>
      <c r="X948" s="135"/>
      <c r="Y948" s="189"/>
      <c r="Z948" s="190"/>
      <c r="AA948" s="21"/>
      <c r="AB948" s="165"/>
      <c r="AC948" s="406"/>
      <c r="AD948" s="406"/>
      <c r="AE948" s="406"/>
      <c r="AF948" s="406"/>
      <c r="AG948" s="32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</row>
    <row r="949" spans="1:59" s="30" customFormat="1" ht="82.5" customHeight="1">
      <c r="A949" s="90" t="s">
        <v>3220</v>
      </c>
      <c r="B949" s="91" t="s">
        <v>23</v>
      </c>
      <c r="C949" s="92" t="s">
        <v>1986</v>
      </c>
      <c r="D949" s="93" t="s">
        <v>1987</v>
      </c>
      <c r="E949" s="94" t="s">
        <v>1988</v>
      </c>
      <c r="F949" s="95" t="s">
        <v>1842</v>
      </c>
      <c r="G949" s="96" t="s">
        <v>24</v>
      </c>
      <c r="H949" s="90">
        <v>0</v>
      </c>
      <c r="I949" s="97">
        <v>470000000</v>
      </c>
      <c r="J949" s="98" t="s">
        <v>25</v>
      </c>
      <c r="K949" s="91" t="s">
        <v>622</v>
      </c>
      <c r="L949" s="69" t="s">
        <v>26</v>
      </c>
      <c r="M949" s="99" t="s">
        <v>27</v>
      </c>
      <c r="N949" s="91" t="s">
        <v>1606</v>
      </c>
      <c r="O949" s="100" t="s">
        <v>28</v>
      </c>
      <c r="P949" s="69">
        <v>796</v>
      </c>
      <c r="Q949" s="101" t="s">
        <v>29</v>
      </c>
      <c r="R949" s="101" t="s">
        <v>3150</v>
      </c>
      <c r="S949" s="102">
        <v>15850</v>
      </c>
      <c r="T949" s="103">
        <f t="shared" si="133"/>
        <v>0</v>
      </c>
      <c r="U949" s="104">
        <f t="shared" si="131"/>
        <v>0</v>
      </c>
      <c r="V949" s="104"/>
      <c r="W949" s="105" t="s">
        <v>265</v>
      </c>
      <c r="X949" s="67" t="s">
        <v>3205</v>
      </c>
      <c r="Y949" s="347"/>
      <c r="Z949" s="82"/>
      <c r="AA949" s="21"/>
      <c r="AB949" s="165"/>
      <c r="AC949" s="406"/>
      <c r="AD949" s="406"/>
      <c r="AE949" s="406"/>
      <c r="AF949" s="406"/>
      <c r="AG949" s="32"/>
      <c r="AH949" s="21"/>
      <c r="AI949" s="21"/>
    </row>
    <row r="950" spans="1:59" s="40" customFormat="1" ht="82.5" customHeight="1">
      <c r="A950" s="151" t="s">
        <v>3011</v>
      </c>
      <c r="B950" s="154" t="s">
        <v>23</v>
      </c>
      <c r="C950" s="183" t="s">
        <v>1986</v>
      </c>
      <c r="D950" s="93" t="s">
        <v>1987</v>
      </c>
      <c r="E950" s="184" t="s">
        <v>1988</v>
      </c>
      <c r="F950" s="185" t="s">
        <v>1843</v>
      </c>
      <c r="G950" s="186" t="s">
        <v>24</v>
      </c>
      <c r="H950" s="143">
        <v>0</v>
      </c>
      <c r="I950" s="144">
        <v>470000000</v>
      </c>
      <c r="J950" s="145" t="s">
        <v>25</v>
      </c>
      <c r="K950" s="146" t="s">
        <v>621</v>
      </c>
      <c r="L950" s="149" t="s">
        <v>26</v>
      </c>
      <c r="M950" s="147" t="s">
        <v>27</v>
      </c>
      <c r="N950" s="146" t="s">
        <v>1606</v>
      </c>
      <c r="O950" s="148" t="s">
        <v>28</v>
      </c>
      <c r="P950" s="149">
        <v>796</v>
      </c>
      <c r="Q950" s="150" t="s">
        <v>29</v>
      </c>
      <c r="R950" s="150">
        <v>0</v>
      </c>
      <c r="S950" s="187">
        <v>11000</v>
      </c>
      <c r="T950" s="171">
        <f t="shared" ref="T950:T953" si="134">S950*R950</f>
        <v>0</v>
      </c>
      <c r="U950" s="172">
        <f t="shared" si="131"/>
        <v>0</v>
      </c>
      <c r="V950" s="172"/>
      <c r="W950" s="195" t="s">
        <v>265</v>
      </c>
      <c r="X950" s="135"/>
      <c r="Y950" s="189"/>
      <c r="Z950" s="190"/>
      <c r="AA950" s="21"/>
      <c r="AB950" s="165"/>
      <c r="AC950" s="406"/>
      <c r="AD950" s="406"/>
      <c r="AE950" s="406"/>
      <c r="AF950" s="406"/>
      <c r="AG950" s="32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</row>
    <row r="951" spans="1:59" s="30" customFormat="1" ht="82.5" customHeight="1">
      <c r="A951" s="90" t="s">
        <v>3221</v>
      </c>
      <c r="B951" s="91" t="s">
        <v>23</v>
      </c>
      <c r="C951" s="92" t="s">
        <v>1986</v>
      </c>
      <c r="D951" s="93" t="s">
        <v>1987</v>
      </c>
      <c r="E951" s="94" t="s">
        <v>1988</v>
      </c>
      <c r="F951" s="95" t="s">
        <v>1843</v>
      </c>
      <c r="G951" s="96" t="s">
        <v>24</v>
      </c>
      <c r="H951" s="90">
        <v>0</v>
      </c>
      <c r="I951" s="97">
        <v>470000000</v>
      </c>
      <c r="J951" s="98" t="s">
        <v>25</v>
      </c>
      <c r="K951" s="91" t="s">
        <v>622</v>
      </c>
      <c r="L951" s="69" t="s">
        <v>26</v>
      </c>
      <c r="M951" s="99" t="s">
        <v>27</v>
      </c>
      <c r="N951" s="91" t="s">
        <v>1606</v>
      </c>
      <c r="O951" s="100" t="s">
        <v>28</v>
      </c>
      <c r="P951" s="69">
        <v>796</v>
      </c>
      <c r="Q951" s="101" t="s">
        <v>29</v>
      </c>
      <c r="R951" s="101" t="s">
        <v>3150</v>
      </c>
      <c r="S951" s="102">
        <v>11000</v>
      </c>
      <c r="T951" s="103">
        <f t="shared" si="134"/>
        <v>0</v>
      </c>
      <c r="U951" s="104">
        <f t="shared" si="131"/>
        <v>0</v>
      </c>
      <c r="V951" s="104"/>
      <c r="W951" s="105" t="s">
        <v>265</v>
      </c>
      <c r="X951" s="67" t="s">
        <v>3205</v>
      </c>
      <c r="Y951" s="347"/>
      <c r="Z951" s="82"/>
      <c r="AA951" s="21"/>
      <c r="AB951" s="165"/>
      <c r="AC951" s="406"/>
      <c r="AD951" s="406"/>
      <c r="AE951" s="406"/>
      <c r="AF951" s="406"/>
      <c r="AG951" s="32"/>
      <c r="AH951" s="21"/>
      <c r="AI951" s="21"/>
    </row>
    <row r="952" spans="1:59" s="40" customFormat="1" ht="82.5" customHeight="1">
      <c r="A952" s="151" t="s">
        <v>3012</v>
      </c>
      <c r="B952" s="154" t="s">
        <v>23</v>
      </c>
      <c r="C952" s="183" t="s">
        <v>1944</v>
      </c>
      <c r="D952" s="93" t="s">
        <v>1945</v>
      </c>
      <c r="E952" s="184" t="s">
        <v>1946</v>
      </c>
      <c r="F952" s="185" t="s">
        <v>1844</v>
      </c>
      <c r="G952" s="186" t="s">
        <v>24</v>
      </c>
      <c r="H952" s="143">
        <v>0</v>
      </c>
      <c r="I952" s="144">
        <v>470000000</v>
      </c>
      <c r="J952" s="145" t="s">
        <v>25</v>
      </c>
      <c r="K952" s="146" t="s">
        <v>621</v>
      </c>
      <c r="L952" s="149" t="s">
        <v>26</v>
      </c>
      <c r="M952" s="147" t="s">
        <v>27</v>
      </c>
      <c r="N952" s="146" t="s">
        <v>1606</v>
      </c>
      <c r="O952" s="148" t="s">
        <v>28</v>
      </c>
      <c r="P952" s="149">
        <v>796</v>
      </c>
      <c r="Q952" s="150" t="s">
        <v>29</v>
      </c>
      <c r="R952" s="150">
        <v>0</v>
      </c>
      <c r="S952" s="187">
        <v>86500</v>
      </c>
      <c r="T952" s="171">
        <f t="shared" si="134"/>
        <v>0</v>
      </c>
      <c r="U952" s="172">
        <f t="shared" si="131"/>
        <v>0</v>
      </c>
      <c r="V952" s="172"/>
      <c r="W952" s="195" t="s">
        <v>265</v>
      </c>
      <c r="X952" s="135"/>
      <c r="Y952" s="189"/>
      <c r="Z952" s="190"/>
      <c r="AA952" s="21"/>
      <c r="AB952" s="165"/>
      <c r="AC952" s="406"/>
      <c r="AD952" s="406"/>
      <c r="AE952" s="406"/>
      <c r="AF952" s="406"/>
      <c r="AG952" s="32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</row>
    <row r="953" spans="1:59" s="30" customFormat="1" ht="82.5" customHeight="1">
      <c r="A953" s="90" t="s">
        <v>3222</v>
      </c>
      <c r="B953" s="91" t="s">
        <v>23</v>
      </c>
      <c r="C953" s="92" t="s">
        <v>1944</v>
      </c>
      <c r="D953" s="93" t="s">
        <v>1945</v>
      </c>
      <c r="E953" s="94" t="s">
        <v>1946</v>
      </c>
      <c r="F953" s="95" t="s">
        <v>1844</v>
      </c>
      <c r="G953" s="96" t="s">
        <v>24</v>
      </c>
      <c r="H953" s="90">
        <v>0</v>
      </c>
      <c r="I953" s="97">
        <v>470000000</v>
      </c>
      <c r="J953" s="98" t="s">
        <v>25</v>
      </c>
      <c r="K953" s="91" t="s">
        <v>622</v>
      </c>
      <c r="L953" s="69" t="s">
        <v>26</v>
      </c>
      <c r="M953" s="99" t="s">
        <v>27</v>
      </c>
      <c r="N953" s="91" t="s">
        <v>1606</v>
      </c>
      <c r="O953" s="100" t="s">
        <v>28</v>
      </c>
      <c r="P953" s="69">
        <v>796</v>
      </c>
      <c r="Q953" s="101" t="s">
        <v>29</v>
      </c>
      <c r="R953" s="101" t="s">
        <v>3150</v>
      </c>
      <c r="S953" s="102">
        <v>86500</v>
      </c>
      <c r="T953" s="103">
        <f t="shared" si="134"/>
        <v>0</v>
      </c>
      <c r="U953" s="104">
        <f t="shared" si="131"/>
        <v>0</v>
      </c>
      <c r="V953" s="104"/>
      <c r="W953" s="105" t="s">
        <v>265</v>
      </c>
      <c r="X953" s="67" t="s">
        <v>3205</v>
      </c>
      <c r="Y953" s="347"/>
      <c r="Z953" s="82"/>
      <c r="AA953" s="21"/>
      <c r="AB953" s="165"/>
      <c r="AC953" s="406"/>
      <c r="AD953" s="406"/>
      <c r="AE953" s="406"/>
      <c r="AF953" s="406"/>
      <c r="AG953" s="32"/>
      <c r="AH953" s="21"/>
      <c r="AI953" s="21"/>
    </row>
    <row r="954" spans="1:59" s="40" customFormat="1" ht="82.5" customHeight="1">
      <c r="A954" s="151" t="s">
        <v>3013</v>
      </c>
      <c r="B954" s="154" t="s">
        <v>23</v>
      </c>
      <c r="C954" s="183" t="s">
        <v>2242</v>
      </c>
      <c r="D954" s="93" t="s">
        <v>2243</v>
      </c>
      <c r="E954" s="184" t="s">
        <v>2244</v>
      </c>
      <c r="F954" s="185" t="s">
        <v>1845</v>
      </c>
      <c r="G954" s="186" t="s">
        <v>24</v>
      </c>
      <c r="H954" s="143">
        <v>0</v>
      </c>
      <c r="I954" s="144">
        <v>470000000</v>
      </c>
      <c r="J954" s="145" t="s">
        <v>25</v>
      </c>
      <c r="K954" s="146" t="s">
        <v>267</v>
      </c>
      <c r="L954" s="149" t="s">
        <v>26</v>
      </c>
      <c r="M954" s="147" t="s">
        <v>27</v>
      </c>
      <c r="N954" s="146" t="s">
        <v>1606</v>
      </c>
      <c r="O954" s="148" t="s">
        <v>28</v>
      </c>
      <c r="P954" s="149">
        <v>796</v>
      </c>
      <c r="Q954" s="150" t="s">
        <v>29</v>
      </c>
      <c r="R954" s="150">
        <v>0</v>
      </c>
      <c r="S954" s="187">
        <v>5370</v>
      </c>
      <c r="T954" s="171">
        <f t="shared" ref="T954:T955" si="135">S954*R954</f>
        <v>0</v>
      </c>
      <c r="U954" s="172">
        <f t="shared" si="131"/>
        <v>0</v>
      </c>
      <c r="V954" s="172"/>
      <c r="W954" s="195" t="s">
        <v>265</v>
      </c>
      <c r="X954" s="135"/>
      <c r="Y954" s="189"/>
      <c r="Z954" s="190"/>
      <c r="AA954" s="21"/>
      <c r="AB954" s="165"/>
      <c r="AC954" s="406"/>
      <c r="AD954" s="406"/>
      <c r="AE954" s="406"/>
      <c r="AF954" s="406"/>
      <c r="AG954" s="32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</row>
    <row r="955" spans="1:59" s="330" customFormat="1" ht="82.5" customHeight="1">
      <c r="A955" s="90" t="s">
        <v>3223</v>
      </c>
      <c r="B955" s="91" t="s">
        <v>23</v>
      </c>
      <c r="C955" s="92" t="s">
        <v>2242</v>
      </c>
      <c r="D955" s="93" t="s">
        <v>2243</v>
      </c>
      <c r="E955" s="94" t="s">
        <v>2244</v>
      </c>
      <c r="F955" s="95" t="s">
        <v>1845</v>
      </c>
      <c r="G955" s="96" t="s">
        <v>24</v>
      </c>
      <c r="H955" s="90">
        <v>0</v>
      </c>
      <c r="I955" s="97">
        <v>470000000</v>
      </c>
      <c r="J955" s="98" t="s">
        <v>25</v>
      </c>
      <c r="K955" s="91" t="s">
        <v>622</v>
      </c>
      <c r="L955" s="69" t="s">
        <v>26</v>
      </c>
      <c r="M955" s="99" t="s">
        <v>27</v>
      </c>
      <c r="N955" s="91" t="s">
        <v>1606</v>
      </c>
      <c r="O955" s="100" t="s">
        <v>28</v>
      </c>
      <c r="P955" s="69">
        <v>796</v>
      </c>
      <c r="Q955" s="101" t="s">
        <v>29</v>
      </c>
      <c r="R955" s="101">
        <v>8</v>
      </c>
      <c r="S955" s="102">
        <v>5370</v>
      </c>
      <c r="T955" s="103">
        <f t="shared" si="135"/>
        <v>42960</v>
      </c>
      <c r="U955" s="104">
        <f t="shared" si="131"/>
        <v>48115.200000000004</v>
      </c>
      <c r="V955" s="104"/>
      <c r="W955" s="479" t="s">
        <v>265</v>
      </c>
      <c r="X955" s="67" t="s">
        <v>3205</v>
      </c>
      <c r="Y955" s="347"/>
      <c r="Z955" s="82"/>
      <c r="AA955" s="429"/>
      <c r="AB955" s="431"/>
      <c r="AC955" s="449"/>
      <c r="AD955" s="449"/>
      <c r="AE955" s="449"/>
      <c r="AF955" s="449"/>
      <c r="AG955" s="197"/>
      <c r="AH955" s="429"/>
      <c r="AI955" s="431"/>
      <c r="AJ955" s="430"/>
      <c r="AK955" s="429"/>
      <c r="AL955" s="430"/>
      <c r="AM955" s="429"/>
      <c r="AN955" s="429"/>
      <c r="AO955" s="429"/>
      <c r="AP955" s="180"/>
      <c r="AQ955" s="180"/>
      <c r="AR955" s="180"/>
      <c r="AS955" s="180"/>
      <c r="AT955" s="180"/>
      <c r="AU955" s="180"/>
      <c r="AV955" s="329"/>
      <c r="AW955" s="329"/>
      <c r="AX955" s="329"/>
      <c r="AY955" s="329"/>
      <c r="AZ955" s="329"/>
      <c r="BA955" s="329"/>
      <c r="BB955" s="329"/>
      <c r="BC955" s="329"/>
      <c r="BD955" s="329"/>
      <c r="BE955" s="329"/>
      <c r="BF955" s="329"/>
      <c r="BG955" s="329"/>
    </row>
    <row r="956" spans="1:59" s="40" customFormat="1" ht="82.5" customHeight="1">
      <c r="A956" s="90" t="s">
        <v>3014</v>
      </c>
      <c r="B956" s="91" t="s">
        <v>23</v>
      </c>
      <c r="C956" s="92" t="s">
        <v>1870</v>
      </c>
      <c r="D956" s="93" t="s">
        <v>1401</v>
      </c>
      <c r="E956" s="94" t="s">
        <v>1871</v>
      </c>
      <c r="F956" s="95" t="s">
        <v>1860</v>
      </c>
      <c r="G956" s="96" t="s">
        <v>24</v>
      </c>
      <c r="H956" s="90">
        <v>0</v>
      </c>
      <c r="I956" s="97">
        <v>470000000</v>
      </c>
      <c r="J956" s="98" t="s">
        <v>25</v>
      </c>
      <c r="K956" s="91" t="s">
        <v>621</v>
      </c>
      <c r="L956" s="69" t="s">
        <v>26</v>
      </c>
      <c r="M956" s="99" t="s">
        <v>27</v>
      </c>
      <c r="N956" s="91" t="s">
        <v>2057</v>
      </c>
      <c r="O956" s="100" t="s">
        <v>28</v>
      </c>
      <c r="P956" s="101" t="s">
        <v>811</v>
      </c>
      <c r="Q956" s="101" t="s">
        <v>810</v>
      </c>
      <c r="R956" s="101" t="s">
        <v>3150</v>
      </c>
      <c r="S956" s="102">
        <v>32</v>
      </c>
      <c r="T956" s="103">
        <f t="shared" ref="T956:T1003" si="136">S956*R956</f>
        <v>0</v>
      </c>
      <c r="U956" s="104">
        <f t="shared" si="131"/>
        <v>0</v>
      </c>
      <c r="V956" s="104"/>
      <c r="W956" s="188" t="s">
        <v>265</v>
      </c>
      <c r="X956" s="67"/>
      <c r="Y956" s="189"/>
      <c r="Z956" s="190"/>
      <c r="AA956" s="21"/>
      <c r="AB956" s="165"/>
      <c r="AC956" s="406"/>
      <c r="AD956" s="406"/>
      <c r="AE956" s="406"/>
      <c r="AF956" s="406"/>
      <c r="AG956" s="32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</row>
    <row r="957" spans="1:59" s="21" customFormat="1" ht="82.5" customHeight="1">
      <c r="A957" s="90" t="s">
        <v>3727</v>
      </c>
      <c r="B957" s="91" t="s">
        <v>23</v>
      </c>
      <c r="C957" s="92" t="s">
        <v>1870</v>
      </c>
      <c r="D957" s="93" t="s">
        <v>1401</v>
      </c>
      <c r="E957" s="94" t="s">
        <v>1871</v>
      </c>
      <c r="F957" s="95" t="s">
        <v>1860</v>
      </c>
      <c r="G957" s="96" t="s">
        <v>24</v>
      </c>
      <c r="H957" s="90">
        <v>0</v>
      </c>
      <c r="I957" s="97">
        <v>470000000</v>
      </c>
      <c r="J957" s="98" t="s">
        <v>25</v>
      </c>
      <c r="K957" s="91" t="s">
        <v>3504</v>
      </c>
      <c r="L957" s="69" t="s">
        <v>26</v>
      </c>
      <c r="M957" s="99" t="s">
        <v>27</v>
      </c>
      <c r="N957" s="91" t="s">
        <v>2057</v>
      </c>
      <c r="O957" s="100" t="s">
        <v>28</v>
      </c>
      <c r="P957" s="101" t="s">
        <v>811</v>
      </c>
      <c r="Q957" s="101" t="s">
        <v>810</v>
      </c>
      <c r="R957" s="101">
        <v>800</v>
      </c>
      <c r="S957" s="102">
        <v>32</v>
      </c>
      <c r="T957" s="103">
        <f t="shared" si="136"/>
        <v>25600</v>
      </c>
      <c r="U957" s="104">
        <f t="shared" si="131"/>
        <v>28672.000000000004</v>
      </c>
      <c r="V957" s="104"/>
      <c r="W957" s="188" t="s">
        <v>265</v>
      </c>
      <c r="X957" s="67" t="s">
        <v>3205</v>
      </c>
      <c r="Y957" s="189"/>
      <c r="Z957" s="190"/>
      <c r="AB957" s="165"/>
      <c r="AC957" s="406"/>
      <c r="AD957" s="406"/>
      <c r="AE957" s="406"/>
      <c r="AF957" s="406"/>
      <c r="AG957" s="32"/>
    </row>
    <row r="958" spans="1:59" s="40" customFormat="1" ht="82.5" customHeight="1">
      <c r="A958" s="90" t="s">
        <v>3015</v>
      </c>
      <c r="B958" s="91" t="s">
        <v>23</v>
      </c>
      <c r="C958" s="92" t="s">
        <v>2047</v>
      </c>
      <c r="D958" s="93" t="s">
        <v>2048</v>
      </c>
      <c r="E958" s="94" t="s">
        <v>2049</v>
      </c>
      <c r="F958" s="95" t="s">
        <v>1861</v>
      </c>
      <c r="G958" s="96" t="s">
        <v>24</v>
      </c>
      <c r="H958" s="90">
        <v>0</v>
      </c>
      <c r="I958" s="97">
        <v>470000000</v>
      </c>
      <c r="J958" s="98" t="s">
        <v>25</v>
      </c>
      <c r="K958" s="91" t="s">
        <v>621</v>
      </c>
      <c r="L958" s="69" t="s">
        <v>26</v>
      </c>
      <c r="M958" s="99" t="s">
        <v>27</v>
      </c>
      <c r="N958" s="91" t="s">
        <v>2057</v>
      </c>
      <c r="O958" s="100" t="s">
        <v>28</v>
      </c>
      <c r="P958" s="69">
        <v>796</v>
      </c>
      <c r="Q958" s="101" t="s">
        <v>29</v>
      </c>
      <c r="R958" s="101" t="s">
        <v>3150</v>
      </c>
      <c r="S958" s="102">
        <v>65</v>
      </c>
      <c r="T958" s="103">
        <f t="shared" si="136"/>
        <v>0</v>
      </c>
      <c r="U958" s="104">
        <f t="shared" si="131"/>
        <v>0</v>
      </c>
      <c r="V958" s="104"/>
      <c r="W958" s="188" t="s">
        <v>265</v>
      </c>
      <c r="X958" s="67"/>
      <c r="Y958" s="189"/>
      <c r="Z958" s="190"/>
      <c r="AA958" s="21"/>
      <c r="AB958" s="165"/>
      <c r="AC958" s="406"/>
      <c r="AD958" s="406"/>
      <c r="AE958" s="406"/>
      <c r="AF958" s="406"/>
      <c r="AG958" s="32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</row>
    <row r="959" spans="1:59" s="21" customFormat="1" ht="82.5" customHeight="1">
      <c r="A959" s="90" t="s">
        <v>3728</v>
      </c>
      <c r="B959" s="91" t="s">
        <v>23</v>
      </c>
      <c r="C959" s="92" t="s">
        <v>2047</v>
      </c>
      <c r="D959" s="93" t="s">
        <v>2048</v>
      </c>
      <c r="E959" s="94" t="s">
        <v>2049</v>
      </c>
      <c r="F959" s="95" t="s">
        <v>1861</v>
      </c>
      <c r="G959" s="96" t="s">
        <v>24</v>
      </c>
      <c r="H959" s="90">
        <v>0</v>
      </c>
      <c r="I959" s="97">
        <v>470000000</v>
      </c>
      <c r="J959" s="98" t="s">
        <v>25</v>
      </c>
      <c r="K959" s="91" t="s">
        <v>3504</v>
      </c>
      <c r="L959" s="69" t="s">
        <v>26</v>
      </c>
      <c r="M959" s="99" t="s">
        <v>27</v>
      </c>
      <c r="N959" s="91" t="s">
        <v>2057</v>
      </c>
      <c r="O959" s="100" t="s">
        <v>28</v>
      </c>
      <c r="P959" s="69">
        <v>796</v>
      </c>
      <c r="Q959" s="101" t="s">
        <v>29</v>
      </c>
      <c r="R959" s="101">
        <v>200</v>
      </c>
      <c r="S959" s="102">
        <v>65</v>
      </c>
      <c r="T959" s="103">
        <f t="shared" si="136"/>
        <v>13000</v>
      </c>
      <c r="U959" s="104">
        <f t="shared" si="131"/>
        <v>14560.000000000002</v>
      </c>
      <c r="V959" s="104"/>
      <c r="W959" s="188" t="s">
        <v>265</v>
      </c>
      <c r="X959" s="67" t="s">
        <v>3205</v>
      </c>
      <c r="Y959" s="189"/>
      <c r="Z959" s="190"/>
      <c r="AB959" s="165"/>
      <c r="AC959" s="406"/>
      <c r="AD959" s="406"/>
      <c r="AE959" s="406"/>
      <c r="AF959" s="406"/>
      <c r="AG959" s="32"/>
    </row>
    <row r="960" spans="1:59" s="40" customFormat="1" ht="82.5" customHeight="1">
      <c r="A960" s="90" t="s">
        <v>3016</v>
      </c>
      <c r="B960" s="91" t="s">
        <v>23</v>
      </c>
      <c r="C960" s="92" t="s">
        <v>1873</v>
      </c>
      <c r="D960" s="93" t="s">
        <v>100</v>
      </c>
      <c r="E960" s="94" t="s">
        <v>1872</v>
      </c>
      <c r="F960" s="95" t="s">
        <v>1862</v>
      </c>
      <c r="G960" s="96" t="s">
        <v>24</v>
      </c>
      <c r="H960" s="90">
        <v>0</v>
      </c>
      <c r="I960" s="97">
        <v>470000000</v>
      </c>
      <c r="J960" s="98" t="s">
        <v>25</v>
      </c>
      <c r="K960" s="91" t="s">
        <v>621</v>
      </c>
      <c r="L960" s="69" t="s">
        <v>26</v>
      </c>
      <c r="M960" s="99" t="s">
        <v>27</v>
      </c>
      <c r="N960" s="91" t="s">
        <v>2057</v>
      </c>
      <c r="O960" s="100" t="s">
        <v>28</v>
      </c>
      <c r="P960" s="69">
        <v>796</v>
      </c>
      <c r="Q960" s="101" t="s">
        <v>29</v>
      </c>
      <c r="R960" s="101" t="s">
        <v>3150</v>
      </c>
      <c r="S960" s="102">
        <v>2470</v>
      </c>
      <c r="T960" s="103">
        <f t="shared" si="136"/>
        <v>0</v>
      </c>
      <c r="U960" s="104">
        <f t="shared" si="131"/>
        <v>0</v>
      </c>
      <c r="V960" s="104"/>
      <c r="W960" s="188" t="s">
        <v>265</v>
      </c>
      <c r="X960" s="67"/>
      <c r="Y960" s="189"/>
      <c r="Z960" s="190"/>
      <c r="AA960" s="21"/>
      <c r="AB960" s="165"/>
      <c r="AC960" s="406"/>
      <c r="AD960" s="406"/>
      <c r="AE960" s="406"/>
      <c r="AF960" s="406"/>
      <c r="AG960" s="32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</row>
    <row r="961" spans="1:54" s="21" customFormat="1" ht="82.5" customHeight="1">
      <c r="A961" s="90" t="s">
        <v>3729</v>
      </c>
      <c r="B961" s="91" t="s">
        <v>23</v>
      </c>
      <c r="C961" s="92" t="s">
        <v>1873</v>
      </c>
      <c r="D961" s="93" t="s">
        <v>100</v>
      </c>
      <c r="E961" s="94" t="s">
        <v>1872</v>
      </c>
      <c r="F961" s="95" t="s">
        <v>1862</v>
      </c>
      <c r="G961" s="96" t="s">
        <v>24</v>
      </c>
      <c r="H961" s="90">
        <v>0</v>
      </c>
      <c r="I961" s="97">
        <v>470000000</v>
      </c>
      <c r="J961" s="98" t="s">
        <v>25</v>
      </c>
      <c r="K961" s="91" t="s">
        <v>3504</v>
      </c>
      <c r="L961" s="69" t="s">
        <v>26</v>
      </c>
      <c r="M961" s="99" t="s">
        <v>27</v>
      </c>
      <c r="N961" s="91" t="s">
        <v>2057</v>
      </c>
      <c r="O961" s="100" t="s">
        <v>28</v>
      </c>
      <c r="P961" s="69">
        <v>796</v>
      </c>
      <c r="Q961" s="101" t="s">
        <v>29</v>
      </c>
      <c r="R961" s="101">
        <v>25</v>
      </c>
      <c r="S961" s="102">
        <v>2470</v>
      </c>
      <c r="T961" s="103">
        <f t="shared" si="136"/>
        <v>61750</v>
      </c>
      <c r="U961" s="104">
        <f t="shared" si="131"/>
        <v>69160</v>
      </c>
      <c r="V961" s="104"/>
      <c r="W961" s="188" t="s">
        <v>265</v>
      </c>
      <c r="X961" s="67" t="s">
        <v>3205</v>
      </c>
      <c r="Y961" s="189"/>
      <c r="Z961" s="190"/>
      <c r="AB961" s="165"/>
      <c r="AC961" s="406"/>
      <c r="AD961" s="406"/>
      <c r="AE961" s="406"/>
      <c r="AF961" s="406"/>
      <c r="AG961" s="32"/>
    </row>
    <row r="962" spans="1:54" s="40" customFormat="1" ht="82.5" customHeight="1">
      <c r="A962" s="90" t="s">
        <v>3017</v>
      </c>
      <c r="B962" s="91" t="s">
        <v>23</v>
      </c>
      <c r="C962" s="92" t="s">
        <v>1873</v>
      </c>
      <c r="D962" s="93" t="s">
        <v>100</v>
      </c>
      <c r="E962" s="94" t="s">
        <v>1872</v>
      </c>
      <c r="F962" s="95" t="s">
        <v>1863</v>
      </c>
      <c r="G962" s="96" t="s">
        <v>24</v>
      </c>
      <c r="H962" s="90">
        <v>0</v>
      </c>
      <c r="I962" s="97">
        <v>470000000</v>
      </c>
      <c r="J962" s="98" t="s">
        <v>25</v>
      </c>
      <c r="K962" s="91" t="s">
        <v>621</v>
      </c>
      <c r="L962" s="69" t="s">
        <v>26</v>
      </c>
      <c r="M962" s="99" t="s">
        <v>27</v>
      </c>
      <c r="N962" s="91" t="s">
        <v>2057</v>
      </c>
      <c r="O962" s="100" t="s">
        <v>28</v>
      </c>
      <c r="P962" s="69">
        <v>796</v>
      </c>
      <c r="Q962" s="101" t="s">
        <v>29</v>
      </c>
      <c r="R962" s="101" t="s">
        <v>3150</v>
      </c>
      <c r="S962" s="102">
        <v>1950</v>
      </c>
      <c r="T962" s="103">
        <f t="shared" si="136"/>
        <v>0</v>
      </c>
      <c r="U962" s="104">
        <f t="shared" si="131"/>
        <v>0</v>
      </c>
      <c r="V962" s="104"/>
      <c r="W962" s="188" t="s">
        <v>265</v>
      </c>
      <c r="X962" s="67"/>
      <c r="Y962" s="189"/>
      <c r="Z962" s="190"/>
      <c r="AA962" s="21"/>
      <c r="AB962" s="165"/>
      <c r="AC962" s="406"/>
      <c r="AD962" s="406"/>
      <c r="AE962" s="406"/>
      <c r="AF962" s="406"/>
      <c r="AG962" s="32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</row>
    <row r="963" spans="1:54" s="21" customFormat="1" ht="82.5" customHeight="1">
      <c r="A963" s="90" t="s">
        <v>3730</v>
      </c>
      <c r="B963" s="91" t="s">
        <v>23</v>
      </c>
      <c r="C963" s="92" t="s">
        <v>1873</v>
      </c>
      <c r="D963" s="93" t="s">
        <v>100</v>
      </c>
      <c r="E963" s="94" t="s">
        <v>1872</v>
      </c>
      <c r="F963" s="95" t="s">
        <v>1863</v>
      </c>
      <c r="G963" s="96" t="s">
        <v>24</v>
      </c>
      <c r="H963" s="90">
        <v>0</v>
      </c>
      <c r="I963" s="97">
        <v>470000000</v>
      </c>
      <c r="J963" s="98" t="s">
        <v>25</v>
      </c>
      <c r="K963" s="91" t="s">
        <v>3504</v>
      </c>
      <c r="L963" s="69" t="s">
        <v>26</v>
      </c>
      <c r="M963" s="99" t="s">
        <v>27</v>
      </c>
      <c r="N963" s="91" t="s">
        <v>2057</v>
      </c>
      <c r="O963" s="100" t="s">
        <v>28</v>
      </c>
      <c r="P963" s="69">
        <v>796</v>
      </c>
      <c r="Q963" s="101" t="s">
        <v>29</v>
      </c>
      <c r="R963" s="101">
        <v>25</v>
      </c>
      <c r="S963" s="102">
        <v>1950</v>
      </c>
      <c r="T963" s="103">
        <f t="shared" si="136"/>
        <v>48750</v>
      </c>
      <c r="U963" s="104">
        <f t="shared" si="131"/>
        <v>54600.000000000007</v>
      </c>
      <c r="V963" s="104"/>
      <c r="W963" s="188" t="s">
        <v>265</v>
      </c>
      <c r="X963" s="67" t="s">
        <v>3205</v>
      </c>
      <c r="Y963" s="189"/>
      <c r="Z963" s="190"/>
      <c r="AB963" s="165"/>
      <c r="AC963" s="406"/>
      <c r="AD963" s="406"/>
      <c r="AE963" s="406"/>
      <c r="AF963" s="406"/>
      <c r="AG963" s="32"/>
    </row>
    <row r="964" spans="1:54" s="40" customFormat="1" ht="82.5" customHeight="1">
      <c r="A964" s="90" t="s">
        <v>3018</v>
      </c>
      <c r="B964" s="91" t="s">
        <v>23</v>
      </c>
      <c r="C964" s="92" t="s">
        <v>2050</v>
      </c>
      <c r="D964" s="93" t="s">
        <v>102</v>
      </c>
      <c r="E964" s="94" t="s">
        <v>2051</v>
      </c>
      <c r="F964" s="95" t="s">
        <v>1864</v>
      </c>
      <c r="G964" s="96" t="s">
        <v>24</v>
      </c>
      <c r="H964" s="90">
        <v>0</v>
      </c>
      <c r="I964" s="97">
        <v>470000000</v>
      </c>
      <c r="J964" s="98" t="s">
        <v>25</v>
      </c>
      <c r="K964" s="91" t="s">
        <v>621</v>
      </c>
      <c r="L964" s="69" t="s">
        <v>26</v>
      </c>
      <c r="M964" s="99" t="s">
        <v>27</v>
      </c>
      <c r="N964" s="91" t="s">
        <v>2057</v>
      </c>
      <c r="O964" s="100" t="s">
        <v>28</v>
      </c>
      <c r="P964" s="69">
        <v>796</v>
      </c>
      <c r="Q964" s="101" t="s">
        <v>29</v>
      </c>
      <c r="R964" s="101" t="s">
        <v>3150</v>
      </c>
      <c r="S964" s="102">
        <v>195</v>
      </c>
      <c r="T964" s="103">
        <f t="shared" si="136"/>
        <v>0</v>
      </c>
      <c r="U964" s="104">
        <f t="shared" si="131"/>
        <v>0</v>
      </c>
      <c r="V964" s="104"/>
      <c r="W964" s="188" t="s">
        <v>265</v>
      </c>
      <c r="X964" s="67"/>
      <c r="Y964" s="189"/>
      <c r="Z964" s="190"/>
      <c r="AA964" s="21"/>
      <c r="AB964" s="165"/>
      <c r="AC964" s="406"/>
      <c r="AD964" s="406"/>
      <c r="AE964" s="406"/>
      <c r="AF964" s="406"/>
      <c r="AG964" s="32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</row>
    <row r="965" spans="1:54" s="37" customFormat="1" ht="108.75" customHeight="1">
      <c r="A965" s="90" t="s">
        <v>3731</v>
      </c>
      <c r="B965" s="91" t="s">
        <v>23</v>
      </c>
      <c r="C965" s="92" t="s">
        <v>2050</v>
      </c>
      <c r="D965" s="93" t="s">
        <v>102</v>
      </c>
      <c r="E965" s="94" t="s">
        <v>2051</v>
      </c>
      <c r="F965" s="95" t="s">
        <v>1864</v>
      </c>
      <c r="G965" s="96" t="s">
        <v>24</v>
      </c>
      <c r="H965" s="90">
        <v>0</v>
      </c>
      <c r="I965" s="97">
        <v>470000000</v>
      </c>
      <c r="J965" s="98" t="s">
        <v>25</v>
      </c>
      <c r="K965" s="91" t="s">
        <v>3504</v>
      </c>
      <c r="L965" s="69" t="s">
        <v>26</v>
      </c>
      <c r="M965" s="99" t="s">
        <v>27</v>
      </c>
      <c r="N965" s="91" t="s">
        <v>2057</v>
      </c>
      <c r="O965" s="100" t="s">
        <v>28</v>
      </c>
      <c r="P965" s="69">
        <v>796</v>
      </c>
      <c r="Q965" s="101" t="s">
        <v>29</v>
      </c>
      <c r="R965" s="101" t="s">
        <v>3150</v>
      </c>
      <c r="S965" s="102">
        <v>195</v>
      </c>
      <c r="T965" s="103">
        <f t="shared" si="136"/>
        <v>0</v>
      </c>
      <c r="U965" s="104">
        <f t="shared" si="131"/>
        <v>0</v>
      </c>
      <c r="V965" s="104"/>
      <c r="W965" s="194" t="s">
        <v>265</v>
      </c>
      <c r="X965" s="67" t="s">
        <v>3205</v>
      </c>
      <c r="Y965" s="87"/>
      <c r="Z965" s="3"/>
      <c r="AA965" s="2"/>
      <c r="AB965" s="7"/>
      <c r="AC965" s="5"/>
      <c r="AD965" s="5"/>
      <c r="AE965" s="5"/>
      <c r="AF965" s="5"/>
      <c r="AG965" s="14"/>
      <c r="AH965" s="2"/>
      <c r="AI965" s="2"/>
      <c r="AJ965" s="3"/>
      <c r="AK965" s="7"/>
      <c r="AL965" s="3"/>
      <c r="AM965" s="2"/>
      <c r="AN965" s="4"/>
      <c r="AO965" s="3"/>
      <c r="AP965" s="4"/>
      <c r="AQ965" s="3"/>
      <c r="AR965" s="4"/>
      <c r="AS965" s="8"/>
      <c r="AT965" s="1"/>
      <c r="AU965" s="1"/>
      <c r="AY965" s="38"/>
      <c r="AZ965" s="38"/>
      <c r="BA965" s="38"/>
      <c r="BB965" s="38"/>
    </row>
    <row r="966" spans="1:54" s="40" customFormat="1" ht="82.5" customHeight="1">
      <c r="A966" s="90" t="s">
        <v>3019</v>
      </c>
      <c r="B966" s="91" t="s">
        <v>23</v>
      </c>
      <c r="C966" s="92" t="s">
        <v>2052</v>
      </c>
      <c r="D966" s="93" t="s">
        <v>2053</v>
      </c>
      <c r="E966" s="94" t="s">
        <v>2054</v>
      </c>
      <c r="F966" s="95" t="s">
        <v>1865</v>
      </c>
      <c r="G966" s="96" t="s">
        <v>24</v>
      </c>
      <c r="H966" s="90">
        <v>0</v>
      </c>
      <c r="I966" s="97">
        <v>470000000</v>
      </c>
      <c r="J966" s="98" t="s">
        <v>25</v>
      </c>
      <c r="K966" s="91" t="s">
        <v>621</v>
      </c>
      <c r="L966" s="69" t="s">
        <v>26</v>
      </c>
      <c r="M966" s="99" t="s">
        <v>27</v>
      </c>
      <c r="N966" s="91" t="s">
        <v>2057</v>
      </c>
      <c r="O966" s="100" t="s">
        <v>28</v>
      </c>
      <c r="P966" s="69">
        <v>796</v>
      </c>
      <c r="Q966" s="101" t="s">
        <v>29</v>
      </c>
      <c r="R966" s="101" t="s">
        <v>3150</v>
      </c>
      <c r="S966" s="102">
        <v>2200</v>
      </c>
      <c r="T966" s="103">
        <f t="shared" si="136"/>
        <v>0</v>
      </c>
      <c r="U966" s="104">
        <f t="shared" si="131"/>
        <v>0</v>
      </c>
      <c r="V966" s="104"/>
      <c r="W966" s="188" t="s">
        <v>265</v>
      </c>
      <c r="X966" s="67"/>
      <c r="Y966" s="189"/>
      <c r="Z966" s="190"/>
      <c r="AA966" s="21"/>
      <c r="AB966" s="165"/>
      <c r="AC966" s="406"/>
      <c r="AD966" s="406"/>
      <c r="AE966" s="406"/>
      <c r="AF966" s="406"/>
      <c r="AG966" s="32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</row>
    <row r="967" spans="1:54" s="30" customFormat="1" ht="82.5" customHeight="1">
      <c r="A967" s="90" t="s">
        <v>62</v>
      </c>
      <c r="B967" s="91" t="s">
        <v>23</v>
      </c>
      <c r="C967" s="92" t="s">
        <v>2052</v>
      </c>
      <c r="D967" s="93" t="s">
        <v>2053</v>
      </c>
      <c r="E967" s="94" t="s">
        <v>2054</v>
      </c>
      <c r="F967" s="95" t="s">
        <v>1865</v>
      </c>
      <c r="G967" s="96" t="s">
        <v>24</v>
      </c>
      <c r="H967" s="90">
        <v>0</v>
      </c>
      <c r="I967" s="97">
        <v>470000000</v>
      </c>
      <c r="J967" s="98" t="s">
        <v>25</v>
      </c>
      <c r="K967" s="91" t="s">
        <v>3504</v>
      </c>
      <c r="L967" s="69" t="s">
        <v>26</v>
      </c>
      <c r="M967" s="99" t="s">
        <v>27</v>
      </c>
      <c r="N967" s="91" t="s">
        <v>2057</v>
      </c>
      <c r="O967" s="100" t="s">
        <v>28</v>
      </c>
      <c r="P967" s="69">
        <v>796</v>
      </c>
      <c r="Q967" s="101" t="s">
        <v>29</v>
      </c>
      <c r="R967" s="101">
        <v>5</v>
      </c>
      <c r="S967" s="102">
        <v>2200</v>
      </c>
      <c r="T967" s="103">
        <f t="shared" si="136"/>
        <v>11000</v>
      </c>
      <c r="U967" s="104">
        <f t="shared" si="131"/>
        <v>12320.000000000002</v>
      </c>
      <c r="V967" s="104"/>
      <c r="W967" s="188" t="s">
        <v>265</v>
      </c>
      <c r="X967" s="67" t="s">
        <v>3205</v>
      </c>
      <c r="Y967" s="189"/>
      <c r="Z967" s="190"/>
      <c r="AA967" s="21"/>
      <c r="AB967" s="165"/>
      <c r="AC967" s="406"/>
      <c r="AD967" s="406"/>
      <c r="AE967" s="406"/>
      <c r="AF967" s="406"/>
      <c r="AG967" s="32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</row>
    <row r="968" spans="1:54" s="40" customFormat="1" ht="82.5" customHeight="1">
      <c r="A968" s="90" t="s">
        <v>3020</v>
      </c>
      <c r="B968" s="91" t="s">
        <v>23</v>
      </c>
      <c r="C968" s="92" t="s">
        <v>1874</v>
      </c>
      <c r="D968" s="93" t="s">
        <v>1453</v>
      </c>
      <c r="E968" s="94" t="s">
        <v>1875</v>
      </c>
      <c r="F968" s="95" t="s">
        <v>1866</v>
      </c>
      <c r="G968" s="96" t="s">
        <v>24</v>
      </c>
      <c r="H968" s="90">
        <v>0</v>
      </c>
      <c r="I968" s="97">
        <v>470000000</v>
      </c>
      <c r="J968" s="98" t="s">
        <v>25</v>
      </c>
      <c r="K968" s="91" t="s">
        <v>621</v>
      </c>
      <c r="L968" s="69" t="s">
        <v>26</v>
      </c>
      <c r="M968" s="99" t="s">
        <v>27</v>
      </c>
      <c r="N968" s="91" t="s">
        <v>2057</v>
      </c>
      <c r="O968" s="100" t="s">
        <v>28</v>
      </c>
      <c r="P968" s="69">
        <v>796</v>
      </c>
      <c r="Q968" s="101" t="s">
        <v>29</v>
      </c>
      <c r="R968" s="101" t="s">
        <v>3150</v>
      </c>
      <c r="S968" s="102">
        <v>36300</v>
      </c>
      <c r="T968" s="103">
        <f t="shared" si="136"/>
        <v>0</v>
      </c>
      <c r="U968" s="104">
        <f t="shared" si="131"/>
        <v>0</v>
      </c>
      <c r="V968" s="104"/>
      <c r="W968" s="188" t="s">
        <v>265</v>
      </c>
      <c r="X968" s="67"/>
      <c r="Y968" s="189"/>
      <c r="Z968" s="190"/>
      <c r="AA968" s="21"/>
      <c r="AB968" s="165"/>
      <c r="AC968" s="406"/>
      <c r="AD968" s="406"/>
      <c r="AE968" s="406"/>
      <c r="AF968" s="406"/>
      <c r="AG968" s="32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</row>
    <row r="969" spans="1:54" s="21" customFormat="1" ht="82.5" customHeight="1">
      <c r="A969" s="90" t="s">
        <v>3732</v>
      </c>
      <c r="B969" s="91" t="s">
        <v>23</v>
      </c>
      <c r="C969" s="92" t="s">
        <v>1874</v>
      </c>
      <c r="D969" s="93" t="s">
        <v>1453</v>
      </c>
      <c r="E969" s="94" t="s">
        <v>1875</v>
      </c>
      <c r="F969" s="95" t="s">
        <v>1866</v>
      </c>
      <c r="G969" s="96" t="s">
        <v>24</v>
      </c>
      <c r="H969" s="90">
        <v>0</v>
      </c>
      <c r="I969" s="97">
        <v>470000000</v>
      </c>
      <c r="J969" s="98" t="s">
        <v>25</v>
      </c>
      <c r="K969" s="91" t="s">
        <v>3504</v>
      </c>
      <c r="L969" s="69" t="s">
        <v>26</v>
      </c>
      <c r="M969" s="99" t="s">
        <v>27</v>
      </c>
      <c r="N969" s="91" t="s">
        <v>2057</v>
      </c>
      <c r="O969" s="100" t="s">
        <v>28</v>
      </c>
      <c r="P969" s="69">
        <v>796</v>
      </c>
      <c r="Q969" s="101" t="s">
        <v>29</v>
      </c>
      <c r="R969" s="101">
        <v>1</v>
      </c>
      <c r="S969" s="102">
        <v>36300</v>
      </c>
      <c r="T969" s="103">
        <f t="shared" si="136"/>
        <v>36300</v>
      </c>
      <c r="U969" s="104">
        <f t="shared" si="131"/>
        <v>40656.000000000007</v>
      </c>
      <c r="V969" s="104"/>
      <c r="W969" s="188" t="s">
        <v>265</v>
      </c>
      <c r="X969" s="67" t="s">
        <v>3205</v>
      </c>
      <c r="Y969" s="189"/>
      <c r="Z969" s="190"/>
      <c r="AB969" s="165"/>
      <c r="AC969" s="406"/>
      <c r="AD969" s="406"/>
      <c r="AE969" s="406"/>
      <c r="AF969" s="406"/>
      <c r="AG969" s="32"/>
    </row>
    <row r="970" spans="1:54" s="40" customFormat="1" ht="82.5" customHeight="1">
      <c r="A970" s="90" t="s">
        <v>3021</v>
      </c>
      <c r="B970" s="91" t="s">
        <v>23</v>
      </c>
      <c r="C970" s="92" t="s">
        <v>1873</v>
      </c>
      <c r="D970" s="93" t="s">
        <v>100</v>
      </c>
      <c r="E970" s="94" t="s">
        <v>1872</v>
      </c>
      <c r="F970" s="95" t="s">
        <v>1867</v>
      </c>
      <c r="G970" s="96" t="s">
        <v>24</v>
      </c>
      <c r="H970" s="90">
        <v>0</v>
      </c>
      <c r="I970" s="97">
        <v>470000000</v>
      </c>
      <c r="J970" s="98" t="s">
        <v>25</v>
      </c>
      <c r="K970" s="91" t="s">
        <v>621</v>
      </c>
      <c r="L970" s="69" t="s">
        <v>26</v>
      </c>
      <c r="M970" s="99" t="s">
        <v>27</v>
      </c>
      <c r="N970" s="91" t="s">
        <v>2057</v>
      </c>
      <c r="O970" s="100" t="s">
        <v>28</v>
      </c>
      <c r="P970" s="69">
        <v>796</v>
      </c>
      <c r="Q970" s="101" t="s">
        <v>29</v>
      </c>
      <c r="R970" s="101" t="s">
        <v>3150</v>
      </c>
      <c r="S970" s="102">
        <v>5850</v>
      </c>
      <c r="T970" s="103">
        <f t="shared" si="136"/>
        <v>0</v>
      </c>
      <c r="U970" s="104">
        <f t="shared" si="131"/>
        <v>0</v>
      </c>
      <c r="V970" s="104"/>
      <c r="W970" s="188" t="s">
        <v>265</v>
      </c>
      <c r="X970" s="67"/>
      <c r="Y970" s="189"/>
      <c r="Z970" s="190"/>
      <c r="AA970" s="21"/>
      <c r="AB970" s="165"/>
      <c r="AC970" s="406"/>
      <c r="AD970" s="406"/>
      <c r="AE970" s="406"/>
      <c r="AF970" s="406"/>
      <c r="AG970" s="32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</row>
    <row r="971" spans="1:54" s="30" customFormat="1" ht="82.5" customHeight="1">
      <c r="A971" s="90" t="s">
        <v>3733</v>
      </c>
      <c r="B971" s="91" t="s">
        <v>23</v>
      </c>
      <c r="C971" s="92" t="s">
        <v>1873</v>
      </c>
      <c r="D971" s="93" t="s">
        <v>100</v>
      </c>
      <c r="E971" s="94" t="s">
        <v>1872</v>
      </c>
      <c r="F971" s="95" t="s">
        <v>1867</v>
      </c>
      <c r="G971" s="96" t="s">
        <v>24</v>
      </c>
      <c r="H971" s="90">
        <v>0</v>
      </c>
      <c r="I971" s="97">
        <v>470000000</v>
      </c>
      <c r="J971" s="98" t="s">
        <v>25</v>
      </c>
      <c r="K971" s="91" t="s">
        <v>3504</v>
      </c>
      <c r="L971" s="69" t="s">
        <v>26</v>
      </c>
      <c r="M971" s="99" t="s">
        <v>27</v>
      </c>
      <c r="N971" s="91" t="s">
        <v>2057</v>
      </c>
      <c r="O971" s="100" t="s">
        <v>28</v>
      </c>
      <c r="P971" s="69">
        <v>796</v>
      </c>
      <c r="Q971" s="101" t="s">
        <v>29</v>
      </c>
      <c r="R971" s="101">
        <v>10</v>
      </c>
      <c r="S971" s="102">
        <v>5850</v>
      </c>
      <c r="T971" s="103">
        <f t="shared" si="136"/>
        <v>58500</v>
      </c>
      <c r="U971" s="104">
        <f t="shared" si="131"/>
        <v>65520.000000000007</v>
      </c>
      <c r="V971" s="104"/>
      <c r="W971" s="188" t="s">
        <v>265</v>
      </c>
      <c r="X971" s="67" t="s">
        <v>3205</v>
      </c>
      <c r="Y971" s="189"/>
      <c r="Z971" s="190"/>
      <c r="AA971" s="21"/>
      <c r="AB971" s="165"/>
      <c r="AC971" s="406"/>
      <c r="AD971" s="406"/>
      <c r="AE971" s="406"/>
      <c r="AF971" s="406"/>
      <c r="AG971" s="32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</row>
    <row r="972" spans="1:54" s="40" customFormat="1" ht="82.5" customHeight="1">
      <c r="A972" s="90" t="s">
        <v>3022</v>
      </c>
      <c r="B972" s="91" t="s">
        <v>23</v>
      </c>
      <c r="C972" s="92" t="s">
        <v>1873</v>
      </c>
      <c r="D972" s="93" t="s">
        <v>100</v>
      </c>
      <c r="E972" s="94" t="s">
        <v>1872</v>
      </c>
      <c r="F972" s="95" t="s">
        <v>1868</v>
      </c>
      <c r="G972" s="96" t="s">
        <v>24</v>
      </c>
      <c r="H972" s="90">
        <v>0</v>
      </c>
      <c r="I972" s="97">
        <v>470000000</v>
      </c>
      <c r="J972" s="98" t="s">
        <v>25</v>
      </c>
      <c r="K972" s="91" t="s">
        <v>621</v>
      </c>
      <c r="L972" s="69" t="s">
        <v>26</v>
      </c>
      <c r="M972" s="99" t="s">
        <v>27</v>
      </c>
      <c r="N972" s="91" t="s">
        <v>2057</v>
      </c>
      <c r="O972" s="100" t="s">
        <v>28</v>
      </c>
      <c r="P972" s="69">
        <v>796</v>
      </c>
      <c r="Q972" s="101" t="s">
        <v>29</v>
      </c>
      <c r="R972" s="101" t="s">
        <v>3150</v>
      </c>
      <c r="S972" s="102">
        <v>1950</v>
      </c>
      <c r="T972" s="103">
        <f t="shared" si="136"/>
        <v>0</v>
      </c>
      <c r="U972" s="104">
        <f t="shared" si="131"/>
        <v>0</v>
      </c>
      <c r="V972" s="104"/>
      <c r="W972" s="188" t="s">
        <v>265</v>
      </c>
      <c r="X972" s="67"/>
      <c r="Y972" s="189"/>
      <c r="Z972" s="190"/>
      <c r="AA972" s="21"/>
      <c r="AB972" s="165"/>
      <c r="AC972" s="406"/>
      <c r="AD972" s="406"/>
      <c r="AE972" s="406"/>
      <c r="AF972" s="406"/>
      <c r="AG972" s="32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</row>
    <row r="973" spans="1:54" s="21" customFormat="1" ht="82.5" customHeight="1">
      <c r="A973" s="90" t="s">
        <v>3734</v>
      </c>
      <c r="B973" s="91" t="s">
        <v>23</v>
      </c>
      <c r="C973" s="92" t="s">
        <v>1873</v>
      </c>
      <c r="D973" s="93" t="s">
        <v>100</v>
      </c>
      <c r="E973" s="94" t="s">
        <v>1872</v>
      </c>
      <c r="F973" s="95" t="s">
        <v>1868</v>
      </c>
      <c r="G973" s="96" t="s">
        <v>24</v>
      </c>
      <c r="H973" s="90">
        <v>0</v>
      </c>
      <c r="I973" s="97">
        <v>470000000</v>
      </c>
      <c r="J973" s="98" t="s">
        <v>25</v>
      </c>
      <c r="K973" s="91" t="s">
        <v>3504</v>
      </c>
      <c r="L973" s="69" t="s">
        <v>26</v>
      </c>
      <c r="M973" s="99" t="s">
        <v>27</v>
      </c>
      <c r="N973" s="91" t="s">
        <v>2057</v>
      </c>
      <c r="O973" s="100" t="s">
        <v>28</v>
      </c>
      <c r="P973" s="69">
        <v>796</v>
      </c>
      <c r="Q973" s="101" t="s">
        <v>29</v>
      </c>
      <c r="R973" s="101">
        <v>5</v>
      </c>
      <c r="S973" s="102">
        <v>1950</v>
      </c>
      <c r="T973" s="103">
        <f t="shared" si="136"/>
        <v>9750</v>
      </c>
      <c r="U973" s="104">
        <f t="shared" si="131"/>
        <v>10920.000000000002</v>
      </c>
      <c r="V973" s="104"/>
      <c r="W973" s="188" t="s">
        <v>265</v>
      </c>
      <c r="X973" s="67" t="s">
        <v>3205</v>
      </c>
      <c r="Y973" s="189"/>
      <c r="Z973" s="190"/>
      <c r="AB973" s="165"/>
      <c r="AC973" s="406"/>
      <c r="AD973" s="406"/>
      <c r="AE973" s="406"/>
      <c r="AF973" s="406"/>
      <c r="AG973" s="32"/>
    </row>
    <row r="974" spans="1:54" s="40" customFormat="1" ht="82.5" customHeight="1">
      <c r="A974" s="90" t="s">
        <v>3023</v>
      </c>
      <c r="B974" s="91" t="s">
        <v>23</v>
      </c>
      <c r="C974" s="92" t="s">
        <v>2055</v>
      </c>
      <c r="D974" s="93" t="s">
        <v>109</v>
      </c>
      <c r="E974" s="94" t="s">
        <v>2056</v>
      </c>
      <c r="F974" s="95" t="s">
        <v>1869</v>
      </c>
      <c r="G974" s="96" t="s">
        <v>24</v>
      </c>
      <c r="H974" s="90">
        <v>0</v>
      </c>
      <c r="I974" s="97">
        <v>470000000</v>
      </c>
      <c r="J974" s="98" t="s">
        <v>25</v>
      </c>
      <c r="K974" s="91" t="s">
        <v>621</v>
      </c>
      <c r="L974" s="69" t="s">
        <v>26</v>
      </c>
      <c r="M974" s="99" t="s">
        <v>27</v>
      </c>
      <c r="N974" s="91" t="s">
        <v>2057</v>
      </c>
      <c r="O974" s="100" t="s">
        <v>28</v>
      </c>
      <c r="P974" s="69">
        <v>796</v>
      </c>
      <c r="Q974" s="101" t="s">
        <v>29</v>
      </c>
      <c r="R974" s="101" t="s">
        <v>3150</v>
      </c>
      <c r="S974" s="102">
        <v>25000</v>
      </c>
      <c r="T974" s="103">
        <f t="shared" si="136"/>
        <v>0</v>
      </c>
      <c r="U974" s="104">
        <f t="shared" si="131"/>
        <v>0</v>
      </c>
      <c r="V974" s="104"/>
      <c r="W974" s="188" t="s">
        <v>265</v>
      </c>
      <c r="X974" s="67"/>
      <c r="Y974" s="189"/>
      <c r="Z974" s="190"/>
      <c r="AA974" s="21"/>
      <c r="AB974" s="165"/>
      <c r="AC974" s="406"/>
      <c r="AD974" s="406"/>
      <c r="AE974" s="406"/>
      <c r="AF974" s="406"/>
      <c r="AG974" s="32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</row>
    <row r="975" spans="1:54" s="30" customFormat="1" ht="82.5" customHeight="1">
      <c r="A975" s="90" t="s">
        <v>3735</v>
      </c>
      <c r="B975" s="91" t="s">
        <v>23</v>
      </c>
      <c r="C975" s="92" t="s">
        <v>2055</v>
      </c>
      <c r="D975" s="93" t="s">
        <v>109</v>
      </c>
      <c r="E975" s="94" t="s">
        <v>2056</v>
      </c>
      <c r="F975" s="95" t="s">
        <v>1869</v>
      </c>
      <c r="G975" s="96" t="s">
        <v>24</v>
      </c>
      <c r="H975" s="90">
        <v>0</v>
      </c>
      <c r="I975" s="97">
        <v>470000000</v>
      </c>
      <c r="J975" s="98" t="s">
        <v>25</v>
      </c>
      <c r="K975" s="91" t="s">
        <v>3504</v>
      </c>
      <c r="L975" s="69" t="s">
        <v>26</v>
      </c>
      <c r="M975" s="99" t="s">
        <v>27</v>
      </c>
      <c r="N975" s="91" t="s">
        <v>2057</v>
      </c>
      <c r="O975" s="100" t="s">
        <v>28</v>
      </c>
      <c r="P975" s="69">
        <v>796</v>
      </c>
      <c r="Q975" s="101" t="s">
        <v>29</v>
      </c>
      <c r="R975" s="101">
        <v>3</v>
      </c>
      <c r="S975" s="102">
        <v>25000</v>
      </c>
      <c r="T975" s="103">
        <f t="shared" si="136"/>
        <v>75000</v>
      </c>
      <c r="U975" s="104">
        <f t="shared" si="131"/>
        <v>84000.000000000015</v>
      </c>
      <c r="V975" s="104"/>
      <c r="W975" s="188" t="s">
        <v>265</v>
      </c>
      <c r="X975" s="67" t="s">
        <v>3205</v>
      </c>
      <c r="Y975" s="189"/>
      <c r="Z975" s="190"/>
      <c r="AA975" s="21"/>
      <c r="AB975" s="165"/>
      <c r="AC975" s="406"/>
      <c r="AD975" s="406"/>
      <c r="AE975" s="406"/>
      <c r="AF975" s="406"/>
      <c r="AG975" s="32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</row>
    <row r="976" spans="1:54" s="40" customFormat="1" ht="82.5" customHeight="1">
      <c r="A976" s="90" t="s">
        <v>3024</v>
      </c>
      <c r="B976" s="91" t="s">
        <v>23</v>
      </c>
      <c r="C976" s="92" t="s">
        <v>3084</v>
      </c>
      <c r="D976" s="93" t="s">
        <v>2027</v>
      </c>
      <c r="E976" s="94" t="s">
        <v>3085</v>
      </c>
      <c r="F976" s="95" t="s">
        <v>1876</v>
      </c>
      <c r="G976" s="96" t="s">
        <v>24</v>
      </c>
      <c r="H976" s="90">
        <v>0</v>
      </c>
      <c r="I976" s="97">
        <v>470000000</v>
      </c>
      <c r="J976" s="98" t="s">
        <v>25</v>
      </c>
      <c r="K976" s="91" t="s">
        <v>621</v>
      </c>
      <c r="L976" s="69" t="s">
        <v>26</v>
      </c>
      <c r="M976" s="99" t="s">
        <v>27</v>
      </c>
      <c r="N976" s="91" t="s">
        <v>2057</v>
      </c>
      <c r="O976" s="100" t="s">
        <v>28</v>
      </c>
      <c r="P976" s="69">
        <v>796</v>
      </c>
      <c r="Q976" s="101" t="s">
        <v>29</v>
      </c>
      <c r="R976" s="101" t="s">
        <v>3150</v>
      </c>
      <c r="S976" s="102">
        <v>116.08</v>
      </c>
      <c r="T976" s="103">
        <f t="shared" si="136"/>
        <v>0</v>
      </c>
      <c r="U976" s="104">
        <f t="shared" ref="U976:U1003" si="137">T976*1.12</f>
        <v>0</v>
      </c>
      <c r="V976" s="104"/>
      <c r="W976" s="188" t="s">
        <v>265</v>
      </c>
      <c r="X976" s="67"/>
      <c r="Y976" s="189"/>
      <c r="Z976" s="190"/>
      <c r="AA976" s="21"/>
      <c r="AB976" s="165"/>
      <c r="AC976" s="406"/>
      <c r="AD976" s="406"/>
      <c r="AE976" s="406"/>
      <c r="AF976" s="406"/>
      <c r="AG976" s="32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</row>
    <row r="977" spans="1:54" s="21" customFormat="1" ht="82.5" customHeight="1">
      <c r="A977" s="90" t="s">
        <v>3644</v>
      </c>
      <c r="B977" s="91" t="s">
        <v>23</v>
      </c>
      <c r="C977" s="92" t="s">
        <v>3084</v>
      </c>
      <c r="D977" s="93" t="s">
        <v>2027</v>
      </c>
      <c r="E977" s="94" t="s">
        <v>3085</v>
      </c>
      <c r="F977" s="95" t="s">
        <v>1876</v>
      </c>
      <c r="G977" s="96" t="s">
        <v>24</v>
      </c>
      <c r="H977" s="90">
        <v>0</v>
      </c>
      <c r="I977" s="97">
        <v>470000000</v>
      </c>
      <c r="J977" s="98" t="s">
        <v>25</v>
      </c>
      <c r="K977" s="91" t="s">
        <v>3748</v>
      </c>
      <c r="L977" s="69" t="s">
        <v>26</v>
      </c>
      <c r="M977" s="99" t="s">
        <v>27</v>
      </c>
      <c r="N977" s="91" t="s">
        <v>2057</v>
      </c>
      <c r="O977" s="100" t="s">
        <v>28</v>
      </c>
      <c r="P977" s="69">
        <v>796</v>
      </c>
      <c r="Q977" s="101" t="s">
        <v>29</v>
      </c>
      <c r="R977" s="101">
        <v>25</v>
      </c>
      <c r="S977" s="102">
        <v>116.08</v>
      </c>
      <c r="T977" s="103">
        <f t="shared" si="136"/>
        <v>2902</v>
      </c>
      <c r="U977" s="104">
        <f t="shared" si="137"/>
        <v>3250.2400000000002</v>
      </c>
      <c r="V977" s="104"/>
      <c r="W977" s="188" t="s">
        <v>265</v>
      </c>
      <c r="X977" s="67" t="s">
        <v>3205</v>
      </c>
      <c r="Y977" s="189"/>
      <c r="Z977" s="190"/>
      <c r="AB977" s="165"/>
      <c r="AC977" s="406"/>
      <c r="AD977" s="406"/>
      <c r="AE977" s="406"/>
      <c r="AF977" s="406"/>
      <c r="AG977" s="32"/>
    </row>
    <row r="978" spans="1:54" s="40" customFormat="1" ht="82.5" customHeight="1">
      <c r="A978" s="90" t="s">
        <v>3025</v>
      </c>
      <c r="B978" s="91" t="s">
        <v>23</v>
      </c>
      <c r="C978" s="92" t="s">
        <v>3086</v>
      </c>
      <c r="D978" s="93" t="s">
        <v>2027</v>
      </c>
      <c r="E978" s="94" t="s">
        <v>3087</v>
      </c>
      <c r="F978" s="95" t="s">
        <v>1877</v>
      </c>
      <c r="G978" s="96" t="s">
        <v>24</v>
      </c>
      <c r="H978" s="90">
        <v>0</v>
      </c>
      <c r="I978" s="97">
        <v>470000000</v>
      </c>
      <c r="J978" s="98" t="s">
        <v>25</v>
      </c>
      <c r="K978" s="91" t="s">
        <v>621</v>
      </c>
      <c r="L978" s="69" t="s">
        <v>26</v>
      </c>
      <c r="M978" s="99" t="s">
        <v>27</v>
      </c>
      <c r="N978" s="91" t="s">
        <v>2057</v>
      </c>
      <c r="O978" s="100" t="s">
        <v>28</v>
      </c>
      <c r="P978" s="69">
        <v>796</v>
      </c>
      <c r="Q978" s="101" t="s">
        <v>29</v>
      </c>
      <c r="R978" s="101" t="s">
        <v>3150</v>
      </c>
      <c r="S978" s="102">
        <v>142.86000000000001</v>
      </c>
      <c r="T978" s="103">
        <f t="shared" si="136"/>
        <v>0</v>
      </c>
      <c r="U978" s="104">
        <f t="shared" si="137"/>
        <v>0</v>
      </c>
      <c r="V978" s="104"/>
      <c r="W978" s="188" t="s">
        <v>265</v>
      </c>
      <c r="X978" s="67"/>
      <c r="Y978" s="189"/>
      <c r="Z978" s="190"/>
      <c r="AA978" s="21"/>
      <c r="AB978" s="165"/>
      <c r="AC978" s="406"/>
      <c r="AD978" s="406"/>
      <c r="AE978" s="406"/>
      <c r="AF978" s="406"/>
      <c r="AG978" s="32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</row>
    <row r="979" spans="1:54" s="21" customFormat="1" ht="82.5" customHeight="1">
      <c r="A979" s="90" t="s">
        <v>3645</v>
      </c>
      <c r="B979" s="91" t="s">
        <v>23</v>
      </c>
      <c r="C979" s="92" t="s">
        <v>3086</v>
      </c>
      <c r="D979" s="93" t="s">
        <v>2027</v>
      </c>
      <c r="E979" s="94" t="s">
        <v>3087</v>
      </c>
      <c r="F979" s="95" t="s">
        <v>1877</v>
      </c>
      <c r="G979" s="96" t="s">
        <v>24</v>
      </c>
      <c r="H979" s="90">
        <v>0</v>
      </c>
      <c r="I979" s="97">
        <v>470000000</v>
      </c>
      <c r="J979" s="98" t="s">
        <v>25</v>
      </c>
      <c r="K979" s="91" t="s">
        <v>3748</v>
      </c>
      <c r="L979" s="69" t="s">
        <v>26</v>
      </c>
      <c r="M979" s="99" t="s">
        <v>27</v>
      </c>
      <c r="N979" s="91" t="s">
        <v>2057</v>
      </c>
      <c r="O979" s="100" t="s">
        <v>28</v>
      </c>
      <c r="P979" s="69">
        <v>796</v>
      </c>
      <c r="Q979" s="101" t="s">
        <v>29</v>
      </c>
      <c r="R979" s="101">
        <v>40</v>
      </c>
      <c r="S979" s="102">
        <v>142.86000000000001</v>
      </c>
      <c r="T979" s="103">
        <f t="shared" si="136"/>
        <v>5714.4000000000005</v>
      </c>
      <c r="U979" s="104">
        <f t="shared" si="137"/>
        <v>6400.1280000000015</v>
      </c>
      <c r="V979" s="104"/>
      <c r="W979" s="188" t="s">
        <v>265</v>
      </c>
      <c r="X979" s="67" t="s">
        <v>3205</v>
      </c>
      <c r="Y979" s="189"/>
      <c r="Z979" s="190"/>
      <c r="AB979" s="165"/>
      <c r="AC979" s="406"/>
      <c r="AD979" s="406"/>
      <c r="AE979" s="406"/>
      <c r="AF979" s="406"/>
      <c r="AG979" s="32"/>
    </row>
    <row r="980" spans="1:54" s="40" customFormat="1" ht="82.5" customHeight="1">
      <c r="A980" s="90" t="s">
        <v>3026</v>
      </c>
      <c r="B980" s="91" t="s">
        <v>23</v>
      </c>
      <c r="C980" s="92" t="s">
        <v>3088</v>
      </c>
      <c r="D980" s="93" t="s">
        <v>2027</v>
      </c>
      <c r="E980" s="94" t="s">
        <v>3089</v>
      </c>
      <c r="F980" s="95" t="s">
        <v>1878</v>
      </c>
      <c r="G980" s="96" t="s">
        <v>24</v>
      </c>
      <c r="H980" s="90">
        <v>0</v>
      </c>
      <c r="I980" s="97">
        <v>470000000</v>
      </c>
      <c r="J980" s="98" t="s">
        <v>25</v>
      </c>
      <c r="K980" s="91" t="s">
        <v>621</v>
      </c>
      <c r="L980" s="69" t="s">
        <v>26</v>
      </c>
      <c r="M980" s="99" t="s">
        <v>27</v>
      </c>
      <c r="N980" s="91" t="s">
        <v>2057</v>
      </c>
      <c r="O980" s="100" t="s">
        <v>28</v>
      </c>
      <c r="P980" s="69">
        <v>796</v>
      </c>
      <c r="Q980" s="101" t="s">
        <v>29</v>
      </c>
      <c r="R980" s="101" t="s">
        <v>3150</v>
      </c>
      <c r="S980" s="102">
        <v>285.72000000000003</v>
      </c>
      <c r="T980" s="103">
        <f t="shared" si="136"/>
        <v>0</v>
      </c>
      <c r="U980" s="104">
        <f t="shared" si="137"/>
        <v>0</v>
      </c>
      <c r="V980" s="104"/>
      <c r="W980" s="188" t="s">
        <v>265</v>
      </c>
      <c r="X980" s="67"/>
      <c r="Y980" s="189"/>
      <c r="Z980" s="190"/>
      <c r="AA980" s="21"/>
      <c r="AB980" s="165"/>
      <c r="AC980" s="406"/>
      <c r="AD980" s="406"/>
      <c r="AE980" s="406"/>
      <c r="AF980" s="406"/>
      <c r="AG980" s="32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</row>
    <row r="981" spans="1:54" s="21" customFormat="1" ht="82.5" customHeight="1">
      <c r="A981" s="90" t="s">
        <v>3646</v>
      </c>
      <c r="B981" s="91" t="s">
        <v>23</v>
      </c>
      <c r="C981" s="92" t="s">
        <v>3088</v>
      </c>
      <c r="D981" s="93" t="s">
        <v>2027</v>
      </c>
      <c r="E981" s="94" t="s">
        <v>3089</v>
      </c>
      <c r="F981" s="95" t="s">
        <v>1878</v>
      </c>
      <c r="G981" s="96" t="s">
        <v>24</v>
      </c>
      <c r="H981" s="90">
        <v>0</v>
      </c>
      <c r="I981" s="97">
        <v>470000000</v>
      </c>
      <c r="J981" s="98" t="s">
        <v>25</v>
      </c>
      <c r="K981" s="91" t="s">
        <v>3748</v>
      </c>
      <c r="L981" s="69" t="s">
        <v>26</v>
      </c>
      <c r="M981" s="99" t="s">
        <v>27</v>
      </c>
      <c r="N981" s="91" t="s">
        <v>2057</v>
      </c>
      <c r="O981" s="100" t="s">
        <v>28</v>
      </c>
      <c r="P981" s="69">
        <v>796</v>
      </c>
      <c r="Q981" s="101" t="s">
        <v>29</v>
      </c>
      <c r="R981" s="101">
        <v>20</v>
      </c>
      <c r="S981" s="102">
        <v>285.72000000000003</v>
      </c>
      <c r="T981" s="103">
        <f t="shared" si="136"/>
        <v>5714.4000000000005</v>
      </c>
      <c r="U981" s="104">
        <f t="shared" si="137"/>
        <v>6400.1280000000015</v>
      </c>
      <c r="V981" s="104"/>
      <c r="W981" s="188" t="s">
        <v>265</v>
      </c>
      <c r="X981" s="67" t="s">
        <v>3205</v>
      </c>
      <c r="Y981" s="189"/>
      <c r="Z981" s="190"/>
      <c r="AB981" s="165"/>
      <c r="AC981" s="406"/>
      <c r="AD981" s="406"/>
      <c r="AE981" s="406"/>
      <c r="AF981" s="406"/>
      <c r="AG981" s="32"/>
    </row>
    <row r="982" spans="1:54" s="40" customFormat="1" ht="82.5" customHeight="1">
      <c r="A982" s="90" t="s">
        <v>3027</v>
      </c>
      <c r="B982" s="91" t="s">
        <v>23</v>
      </c>
      <c r="C982" s="92" t="s">
        <v>1978</v>
      </c>
      <c r="D982" s="93" t="s">
        <v>1468</v>
      </c>
      <c r="E982" s="94" t="s">
        <v>1979</v>
      </c>
      <c r="F982" s="95" t="s">
        <v>1879</v>
      </c>
      <c r="G982" s="96" t="s">
        <v>24</v>
      </c>
      <c r="H982" s="90">
        <v>0</v>
      </c>
      <c r="I982" s="97">
        <v>470000000</v>
      </c>
      <c r="J982" s="98" t="s">
        <v>25</v>
      </c>
      <c r="K982" s="91" t="s">
        <v>621</v>
      </c>
      <c r="L982" s="69" t="s">
        <v>26</v>
      </c>
      <c r="M982" s="99" t="s">
        <v>27</v>
      </c>
      <c r="N982" s="91" t="s">
        <v>2057</v>
      </c>
      <c r="O982" s="100" t="s">
        <v>28</v>
      </c>
      <c r="P982" s="69">
        <v>796</v>
      </c>
      <c r="Q982" s="101" t="s">
        <v>29</v>
      </c>
      <c r="R982" s="101" t="s">
        <v>3150</v>
      </c>
      <c r="S982" s="102">
        <v>1376.02</v>
      </c>
      <c r="T982" s="103">
        <f t="shared" si="136"/>
        <v>0</v>
      </c>
      <c r="U982" s="104">
        <f t="shared" si="137"/>
        <v>0</v>
      </c>
      <c r="V982" s="104"/>
      <c r="W982" s="188" t="s">
        <v>265</v>
      </c>
      <c r="X982" s="67"/>
      <c r="Y982" s="189"/>
      <c r="Z982" s="190"/>
      <c r="AA982" s="21"/>
      <c r="AB982" s="165"/>
      <c r="AC982" s="406"/>
      <c r="AD982" s="406"/>
      <c r="AE982" s="406"/>
      <c r="AF982" s="406"/>
      <c r="AG982" s="32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</row>
    <row r="983" spans="1:54" s="21" customFormat="1" ht="82.5" customHeight="1">
      <c r="A983" s="90" t="s">
        <v>3647</v>
      </c>
      <c r="B983" s="91" t="s">
        <v>23</v>
      </c>
      <c r="C983" s="92" t="s">
        <v>1978</v>
      </c>
      <c r="D983" s="93" t="s">
        <v>1468</v>
      </c>
      <c r="E983" s="94" t="s">
        <v>1979</v>
      </c>
      <c r="F983" s="95" t="s">
        <v>1879</v>
      </c>
      <c r="G983" s="96" t="s">
        <v>24</v>
      </c>
      <c r="H983" s="90">
        <v>0</v>
      </c>
      <c r="I983" s="97">
        <v>470000000</v>
      </c>
      <c r="J983" s="98" t="s">
        <v>25</v>
      </c>
      <c r="K983" s="91" t="s">
        <v>3748</v>
      </c>
      <c r="L983" s="69" t="s">
        <v>26</v>
      </c>
      <c r="M983" s="99" t="s">
        <v>27</v>
      </c>
      <c r="N983" s="91" t="s">
        <v>2057</v>
      </c>
      <c r="O983" s="100" t="s">
        <v>28</v>
      </c>
      <c r="P983" s="69">
        <v>796</v>
      </c>
      <c r="Q983" s="101" t="s">
        <v>29</v>
      </c>
      <c r="R983" s="101">
        <v>100</v>
      </c>
      <c r="S983" s="102">
        <v>1376.02</v>
      </c>
      <c r="T983" s="103">
        <f t="shared" si="136"/>
        <v>137602</v>
      </c>
      <c r="U983" s="104">
        <f t="shared" si="137"/>
        <v>154114.24000000002</v>
      </c>
      <c r="V983" s="104"/>
      <c r="W983" s="188" t="s">
        <v>265</v>
      </c>
      <c r="X983" s="67" t="s">
        <v>3205</v>
      </c>
      <c r="Y983" s="189"/>
      <c r="Z983" s="190"/>
      <c r="AB983" s="165"/>
      <c r="AC983" s="406"/>
      <c r="AD983" s="406"/>
      <c r="AE983" s="406"/>
      <c r="AF983" s="406"/>
      <c r="AG983" s="32"/>
    </row>
    <row r="984" spans="1:54" s="40" customFormat="1" ht="82.5" customHeight="1">
      <c r="A984" s="90" t="s">
        <v>3028</v>
      </c>
      <c r="B984" s="91" t="s">
        <v>23</v>
      </c>
      <c r="C984" s="92" t="s">
        <v>2028</v>
      </c>
      <c r="D984" s="93" t="s">
        <v>2029</v>
      </c>
      <c r="E984" s="94" t="s">
        <v>2030</v>
      </c>
      <c r="F984" s="95" t="s">
        <v>1880</v>
      </c>
      <c r="G984" s="96" t="s">
        <v>24</v>
      </c>
      <c r="H984" s="90">
        <v>0</v>
      </c>
      <c r="I984" s="97">
        <v>470000000</v>
      </c>
      <c r="J984" s="98" t="s">
        <v>25</v>
      </c>
      <c r="K984" s="91" t="s">
        <v>621</v>
      </c>
      <c r="L984" s="69" t="s">
        <v>26</v>
      </c>
      <c r="M984" s="99" t="s">
        <v>27</v>
      </c>
      <c r="N984" s="91" t="s">
        <v>2057</v>
      </c>
      <c r="O984" s="100" t="s">
        <v>28</v>
      </c>
      <c r="P984" s="69">
        <v>796</v>
      </c>
      <c r="Q984" s="101" t="s">
        <v>29</v>
      </c>
      <c r="R984" s="101" t="s">
        <v>3150</v>
      </c>
      <c r="S984" s="102">
        <v>17200</v>
      </c>
      <c r="T984" s="103">
        <f t="shared" si="136"/>
        <v>0</v>
      </c>
      <c r="U984" s="104">
        <f t="shared" si="137"/>
        <v>0</v>
      </c>
      <c r="V984" s="104"/>
      <c r="W984" s="188" t="s">
        <v>265</v>
      </c>
      <c r="X984" s="67"/>
      <c r="Y984" s="189"/>
      <c r="Z984" s="190"/>
      <c r="AA984" s="21"/>
      <c r="AB984" s="165"/>
      <c r="AC984" s="406"/>
      <c r="AD984" s="406"/>
      <c r="AE984" s="406"/>
      <c r="AF984" s="406"/>
      <c r="AG984" s="32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</row>
    <row r="985" spans="1:54" s="21" customFormat="1" ht="82.5" customHeight="1">
      <c r="A985" s="90" t="s">
        <v>3648</v>
      </c>
      <c r="B985" s="91" t="s">
        <v>23</v>
      </c>
      <c r="C985" s="92" t="s">
        <v>2028</v>
      </c>
      <c r="D985" s="93" t="s">
        <v>2029</v>
      </c>
      <c r="E985" s="94" t="s">
        <v>2030</v>
      </c>
      <c r="F985" s="95" t="s">
        <v>1880</v>
      </c>
      <c r="G985" s="96" t="s">
        <v>24</v>
      </c>
      <c r="H985" s="90">
        <v>0</v>
      </c>
      <c r="I985" s="97">
        <v>470000000</v>
      </c>
      <c r="J985" s="98" t="s">
        <v>25</v>
      </c>
      <c r="K985" s="91" t="s">
        <v>3748</v>
      </c>
      <c r="L985" s="69" t="s">
        <v>26</v>
      </c>
      <c r="M985" s="99" t="s">
        <v>27</v>
      </c>
      <c r="N985" s="91" t="s">
        <v>2057</v>
      </c>
      <c r="O985" s="100" t="s">
        <v>28</v>
      </c>
      <c r="P985" s="69">
        <v>796</v>
      </c>
      <c r="Q985" s="101" t="s">
        <v>29</v>
      </c>
      <c r="R985" s="101">
        <v>5</v>
      </c>
      <c r="S985" s="102">
        <v>17200</v>
      </c>
      <c r="T985" s="103">
        <f t="shared" si="136"/>
        <v>86000</v>
      </c>
      <c r="U985" s="104">
        <f t="shared" si="137"/>
        <v>96320.000000000015</v>
      </c>
      <c r="V985" s="104"/>
      <c r="W985" s="188" t="s">
        <v>265</v>
      </c>
      <c r="X985" s="67" t="s">
        <v>3205</v>
      </c>
      <c r="Y985" s="189"/>
      <c r="Z985" s="190"/>
      <c r="AB985" s="165"/>
      <c r="AC985" s="406"/>
      <c r="AD985" s="406"/>
      <c r="AE985" s="406"/>
      <c r="AF985" s="406"/>
      <c r="AG985" s="32"/>
    </row>
    <row r="986" spans="1:54" s="40" customFormat="1" ht="82.5" customHeight="1">
      <c r="A986" s="90" t="s">
        <v>3029</v>
      </c>
      <c r="B986" s="91" t="s">
        <v>23</v>
      </c>
      <c r="C986" s="92" t="s">
        <v>2031</v>
      </c>
      <c r="D986" s="93" t="s">
        <v>2032</v>
      </c>
      <c r="E986" s="94" t="s">
        <v>2033</v>
      </c>
      <c r="F986" s="95" t="s">
        <v>1881</v>
      </c>
      <c r="G986" s="96" t="s">
        <v>24</v>
      </c>
      <c r="H986" s="90">
        <v>0</v>
      </c>
      <c r="I986" s="97">
        <v>470000000</v>
      </c>
      <c r="J986" s="98" t="s">
        <v>25</v>
      </c>
      <c r="K986" s="91" t="s">
        <v>621</v>
      </c>
      <c r="L986" s="69" t="s">
        <v>26</v>
      </c>
      <c r="M986" s="99" t="s">
        <v>27</v>
      </c>
      <c r="N986" s="91" t="s">
        <v>2057</v>
      </c>
      <c r="O986" s="100" t="s">
        <v>28</v>
      </c>
      <c r="P986" s="69">
        <v>796</v>
      </c>
      <c r="Q986" s="101" t="s">
        <v>29</v>
      </c>
      <c r="R986" s="101" t="s">
        <v>3150</v>
      </c>
      <c r="S986" s="102">
        <v>22800</v>
      </c>
      <c r="T986" s="103">
        <f t="shared" si="136"/>
        <v>0</v>
      </c>
      <c r="U986" s="104">
        <f t="shared" si="137"/>
        <v>0</v>
      </c>
      <c r="V986" s="104"/>
      <c r="W986" s="188" t="s">
        <v>265</v>
      </c>
      <c r="X986" s="67"/>
      <c r="Y986" s="189"/>
      <c r="Z986" s="190"/>
      <c r="AA986" s="21"/>
      <c r="AB986" s="165"/>
      <c r="AC986" s="406"/>
      <c r="AD986" s="406"/>
      <c r="AE986" s="406"/>
      <c r="AF986" s="406"/>
      <c r="AG986" s="32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</row>
    <row r="987" spans="1:54" s="21" customFormat="1" ht="82.5" customHeight="1">
      <c r="A987" s="90" t="s">
        <v>3649</v>
      </c>
      <c r="B987" s="91" t="s">
        <v>23</v>
      </c>
      <c r="C987" s="92" t="s">
        <v>2031</v>
      </c>
      <c r="D987" s="93" t="s">
        <v>2032</v>
      </c>
      <c r="E987" s="94" t="s">
        <v>2033</v>
      </c>
      <c r="F987" s="95" t="s">
        <v>1881</v>
      </c>
      <c r="G987" s="96" t="s">
        <v>24</v>
      </c>
      <c r="H987" s="90">
        <v>0</v>
      </c>
      <c r="I987" s="97">
        <v>470000000</v>
      </c>
      <c r="J987" s="98" t="s">
        <v>25</v>
      </c>
      <c r="K987" s="91" t="s">
        <v>3748</v>
      </c>
      <c r="L987" s="69" t="s">
        <v>26</v>
      </c>
      <c r="M987" s="99" t="s">
        <v>27</v>
      </c>
      <c r="N987" s="91" t="s">
        <v>2057</v>
      </c>
      <c r="O987" s="100" t="s">
        <v>28</v>
      </c>
      <c r="P987" s="69">
        <v>796</v>
      </c>
      <c r="Q987" s="101" t="s">
        <v>29</v>
      </c>
      <c r="R987" s="101">
        <v>5</v>
      </c>
      <c r="S987" s="102">
        <v>22800</v>
      </c>
      <c r="T987" s="103">
        <f t="shared" si="136"/>
        <v>114000</v>
      </c>
      <c r="U987" s="104">
        <f t="shared" si="137"/>
        <v>127680.00000000001</v>
      </c>
      <c r="V987" s="104"/>
      <c r="W987" s="188" t="s">
        <v>265</v>
      </c>
      <c r="X987" s="67" t="s">
        <v>3205</v>
      </c>
      <c r="Y987" s="189"/>
      <c r="Z987" s="190"/>
      <c r="AB987" s="165"/>
      <c r="AC987" s="406"/>
      <c r="AD987" s="406"/>
      <c r="AE987" s="406"/>
      <c r="AF987" s="406"/>
      <c r="AG987" s="32"/>
    </row>
    <row r="988" spans="1:54" s="40" customFormat="1" ht="82.5" customHeight="1">
      <c r="A988" s="90" t="s">
        <v>3030</v>
      </c>
      <c r="B988" s="91" t="s">
        <v>23</v>
      </c>
      <c r="C988" s="92" t="s">
        <v>2028</v>
      </c>
      <c r="D988" s="93" t="s">
        <v>2029</v>
      </c>
      <c r="E988" s="94" t="s">
        <v>2030</v>
      </c>
      <c r="F988" s="95" t="s">
        <v>1882</v>
      </c>
      <c r="G988" s="96" t="s">
        <v>24</v>
      </c>
      <c r="H988" s="90">
        <v>0</v>
      </c>
      <c r="I988" s="97">
        <v>470000000</v>
      </c>
      <c r="J988" s="98" t="s">
        <v>25</v>
      </c>
      <c r="K988" s="91" t="s">
        <v>621</v>
      </c>
      <c r="L988" s="69" t="s">
        <v>26</v>
      </c>
      <c r="M988" s="99" t="s">
        <v>27</v>
      </c>
      <c r="N988" s="91" t="s">
        <v>2057</v>
      </c>
      <c r="O988" s="100" t="s">
        <v>28</v>
      </c>
      <c r="P988" s="69">
        <v>796</v>
      </c>
      <c r="Q988" s="101" t="s">
        <v>29</v>
      </c>
      <c r="R988" s="101" t="s">
        <v>3150</v>
      </c>
      <c r="S988" s="102">
        <v>12240</v>
      </c>
      <c r="T988" s="103">
        <f t="shared" si="136"/>
        <v>0</v>
      </c>
      <c r="U988" s="104">
        <f t="shared" si="137"/>
        <v>0</v>
      </c>
      <c r="V988" s="104"/>
      <c r="W988" s="188" t="s">
        <v>265</v>
      </c>
      <c r="X988" s="67"/>
      <c r="Y988" s="189"/>
      <c r="Z988" s="190"/>
      <c r="AA988" s="21"/>
      <c r="AB988" s="165"/>
      <c r="AC988" s="406"/>
      <c r="AD988" s="406"/>
      <c r="AE988" s="406"/>
      <c r="AF988" s="406"/>
      <c r="AG988" s="32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</row>
    <row r="989" spans="1:54" s="21" customFormat="1" ht="82.5" customHeight="1">
      <c r="A989" s="90" t="s">
        <v>3650</v>
      </c>
      <c r="B989" s="91" t="s">
        <v>23</v>
      </c>
      <c r="C989" s="92" t="s">
        <v>2028</v>
      </c>
      <c r="D989" s="93" t="s">
        <v>2029</v>
      </c>
      <c r="E989" s="94" t="s">
        <v>2030</v>
      </c>
      <c r="F989" s="95" t="s">
        <v>1882</v>
      </c>
      <c r="G989" s="96" t="s">
        <v>24</v>
      </c>
      <c r="H989" s="90">
        <v>0</v>
      </c>
      <c r="I989" s="97">
        <v>470000000</v>
      </c>
      <c r="J989" s="98" t="s">
        <v>25</v>
      </c>
      <c r="K989" s="91" t="s">
        <v>3748</v>
      </c>
      <c r="L989" s="69" t="s">
        <v>26</v>
      </c>
      <c r="M989" s="99" t="s">
        <v>27</v>
      </c>
      <c r="N989" s="91" t="s">
        <v>2057</v>
      </c>
      <c r="O989" s="100" t="s">
        <v>28</v>
      </c>
      <c r="P989" s="69">
        <v>796</v>
      </c>
      <c r="Q989" s="101" t="s">
        <v>29</v>
      </c>
      <c r="R989" s="101">
        <v>5</v>
      </c>
      <c r="S989" s="102">
        <v>12240</v>
      </c>
      <c r="T989" s="103">
        <f t="shared" si="136"/>
        <v>61200</v>
      </c>
      <c r="U989" s="104">
        <f t="shared" si="137"/>
        <v>68544</v>
      </c>
      <c r="V989" s="104"/>
      <c r="W989" s="188" t="s">
        <v>265</v>
      </c>
      <c r="X989" s="67" t="s">
        <v>3205</v>
      </c>
      <c r="Y989" s="189"/>
      <c r="Z989" s="190"/>
      <c r="AB989" s="165"/>
      <c r="AC989" s="406"/>
      <c r="AD989" s="406"/>
      <c r="AE989" s="406"/>
      <c r="AF989" s="406"/>
      <c r="AG989" s="32"/>
    </row>
    <row r="990" spans="1:54" s="37" customFormat="1" ht="108.75" customHeight="1">
      <c r="A990" s="90" t="s">
        <v>4270</v>
      </c>
      <c r="B990" s="91" t="s">
        <v>23</v>
      </c>
      <c r="C990" s="92" t="s">
        <v>1931</v>
      </c>
      <c r="D990" s="93" t="s">
        <v>1929</v>
      </c>
      <c r="E990" s="94" t="s">
        <v>1930</v>
      </c>
      <c r="F990" s="95" t="s">
        <v>1883</v>
      </c>
      <c r="G990" s="96" t="s">
        <v>24</v>
      </c>
      <c r="H990" s="90">
        <v>0</v>
      </c>
      <c r="I990" s="97">
        <v>470000000</v>
      </c>
      <c r="J990" s="98" t="s">
        <v>25</v>
      </c>
      <c r="K990" s="91" t="s">
        <v>621</v>
      </c>
      <c r="L990" s="69" t="s">
        <v>26</v>
      </c>
      <c r="M990" s="99" t="s">
        <v>27</v>
      </c>
      <c r="N990" s="91" t="s">
        <v>2057</v>
      </c>
      <c r="O990" s="100" t="s">
        <v>28</v>
      </c>
      <c r="P990" s="69">
        <v>796</v>
      </c>
      <c r="Q990" s="101" t="s">
        <v>29</v>
      </c>
      <c r="R990" s="101" t="s">
        <v>3150</v>
      </c>
      <c r="S990" s="102">
        <v>28400</v>
      </c>
      <c r="T990" s="103">
        <f t="shared" si="136"/>
        <v>0</v>
      </c>
      <c r="U990" s="104">
        <f t="shared" si="137"/>
        <v>0</v>
      </c>
      <c r="V990" s="104"/>
      <c r="W990" s="194" t="s">
        <v>265</v>
      </c>
      <c r="X990" s="67"/>
      <c r="Y990" s="87"/>
      <c r="Z990" s="3"/>
      <c r="AA990" s="2"/>
      <c r="AB990" s="7"/>
      <c r="AC990" s="5"/>
      <c r="AD990" s="5"/>
      <c r="AE990" s="5"/>
      <c r="AF990" s="5"/>
      <c r="AG990" s="14"/>
      <c r="AH990" s="2"/>
      <c r="AI990" s="2"/>
      <c r="AJ990" s="3"/>
      <c r="AK990" s="7"/>
      <c r="AL990" s="3"/>
      <c r="AM990" s="2"/>
      <c r="AN990" s="4"/>
      <c r="AO990" s="3"/>
      <c r="AP990" s="4"/>
      <c r="AQ990" s="3"/>
      <c r="AR990" s="4"/>
      <c r="AS990" s="8"/>
      <c r="AT990" s="1"/>
      <c r="AU990" s="1"/>
      <c r="AY990" s="38"/>
      <c r="AZ990" s="38"/>
      <c r="BA990" s="38"/>
      <c r="BB990" s="38"/>
    </row>
    <row r="991" spans="1:54" s="37" customFormat="1" ht="108.75" customHeight="1">
      <c r="A991" s="90" t="s">
        <v>3651</v>
      </c>
      <c r="B991" s="91" t="s">
        <v>23</v>
      </c>
      <c r="C991" s="92" t="s">
        <v>1931</v>
      </c>
      <c r="D991" s="93" t="s">
        <v>1929</v>
      </c>
      <c r="E991" s="94" t="s">
        <v>1930</v>
      </c>
      <c r="F991" s="95" t="s">
        <v>1883</v>
      </c>
      <c r="G991" s="96" t="s">
        <v>24</v>
      </c>
      <c r="H991" s="90">
        <v>0</v>
      </c>
      <c r="I991" s="97">
        <v>470000000</v>
      </c>
      <c r="J991" s="98" t="s">
        <v>25</v>
      </c>
      <c r="K991" s="91" t="s">
        <v>3748</v>
      </c>
      <c r="L991" s="69" t="s">
        <v>26</v>
      </c>
      <c r="M991" s="99" t="s">
        <v>27</v>
      </c>
      <c r="N991" s="91" t="s">
        <v>2057</v>
      </c>
      <c r="O991" s="100" t="s">
        <v>28</v>
      </c>
      <c r="P991" s="69">
        <v>796</v>
      </c>
      <c r="Q991" s="101" t="s">
        <v>29</v>
      </c>
      <c r="R991" s="101" t="s">
        <v>3150</v>
      </c>
      <c r="S991" s="102">
        <v>28400</v>
      </c>
      <c r="T991" s="103">
        <f t="shared" si="136"/>
        <v>0</v>
      </c>
      <c r="U991" s="104">
        <f t="shared" si="137"/>
        <v>0</v>
      </c>
      <c r="V991" s="104"/>
      <c r="W991" s="194" t="s">
        <v>265</v>
      </c>
      <c r="X991" s="67"/>
      <c r="Y991" s="87"/>
      <c r="Z991" s="77"/>
      <c r="AA991" s="128"/>
      <c r="AB991" s="7"/>
      <c r="AC991" s="5"/>
      <c r="AD991" s="5"/>
      <c r="AE991" s="5"/>
      <c r="AF991" s="5"/>
      <c r="AG991" s="14"/>
      <c r="AH991" s="2"/>
      <c r="AI991" s="2"/>
      <c r="AJ991" s="3"/>
      <c r="AK991" s="7"/>
      <c r="AL991" s="3"/>
      <c r="AM991" s="2"/>
      <c r="AN991" s="4"/>
      <c r="AO991" s="3"/>
      <c r="AP991" s="4"/>
      <c r="AQ991" s="3"/>
      <c r="AR991" s="4"/>
      <c r="AS991" s="8"/>
      <c r="AT991" s="1"/>
      <c r="AU991" s="1"/>
      <c r="AY991" s="38"/>
      <c r="AZ991" s="38"/>
      <c r="BA991" s="38"/>
      <c r="BB991" s="38"/>
    </row>
    <row r="992" spans="1:54" s="40" customFormat="1" ht="82.5" customHeight="1">
      <c r="A992" s="90" t="s">
        <v>3031</v>
      </c>
      <c r="B992" s="91" t="s">
        <v>23</v>
      </c>
      <c r="C992" s="92" t="s">
        <v>2001</v>
      </c>
      <c r="D992" s="93" t="s">
        <v>1175</v>
      </c>
      <c r="E992" s="94" t="s">
        <v>2002</v>
      </c>
      <c r="F992" s="95" t="s">
        <v>1884</v>
      </c>
      <c r="G992" s="96" t="s">
        <v>24</v>
      </c>
      <c r="H992" s="90">
        <v>0</v>
      </c>
      <c r="I992" s="97">
        <v>470000000</v>
      </c>
      <c r="J992" s="98" t="s">
        <v>25</v>
      </c>
      <c r="K992" s="91" t="s">
        <v>621</v>
      </c>
      <c r="L992" s="69" t="s">
        <v>26</v>
      </c>
      <c r="M992" s="99" t="s">
        <v>27</v>
      </c>
      <c r="N992" s="91" t="s">
        <v>2057</v>
      </c>
      <c r="O992" s="100" t="s">
        <v>28</v>
      </c>
      <c r="P992" s="69">
        <v>796</v>
      </c>
      <c r="Q992" s="101" t="s">
        <v>29</v>
      </c>
      <c r="R992" s="101" t="s">
        <v>3150</v>
      </c>
      <c r="S992" s="102">
        <v>3450</v>
      </c>
      <c r="T992" s="103">
        <f t="shared" si="136"/>
        <v>0</v>
      </c>
      <c r="U992" s="104">
        <f t="shared" si="137"/>
        <v>0</v>
      </c>
      <c r="V992" s="104"/>
      <c r="W992" s="188" t="s">
        <v>265</v>
      </c>
      <c r="X992" s="67"/>
      <c r="Y992" s="189"/>
      <c r="Z992" s="190"/>
      <c r="AA992" s="21"/>
      <c r="AB992" s="165"/>
      <c r="AC992" s="406"/>
      <c r="AD992" s="406"/>
      <c r="AE992" s="406"/>
      <c r="AF992" s="406"/>
      <c r="AG992" s="32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</row>
    <row r="993" spans="1:54" s="21" customFormat="1" ht="82.5" customHeight="1">
      <c r="A993" s="90" t="s">
        <v>3652</v>
      </c>
      <c r="B993" s="91" t="s">
        <v>23</v>
      </c>
      <c r="C993" s="92" t="s">
        <v>2001</v>
      </c>
      <c r="D993" s="93" t="s">
        <v>1175</v>
      </c>
      <c r="E993" s="94" t="s">
        <v>2002</v>
      </c>
      <c r="F993" s="95" t="s">
        <v>1884</v>
      </c>
      <c r="G993" s="96" t="s">
        <v>24</v>
      </c>
      <c r="H993" s="90">
        <v>0</v>
      </c>
      <c r="I993" s="97">
        <v>470000000</v>
      </c>
      <c r="J993" s="98" t="s">
        <v>25</v>
      </c>
      <c r="K993" s="91" t="s">
        <v>3748</v>
      </c>
      <c r="L993" s="69" t="s">
        <v>26</v>
      </c>
      <c r="M993" s="99" t="s">
        <v>27</v>
      </c>
      <c r="N993" s="91" t="s">
        <v>2057</v>
      </c>
      <c r="O993" s="100" t="s">
        <v>28</v>
      </c>
      <c r="P993" s="69">
        <v>796</v>
      </c>
      <c r="Q993" s="101" t="s">
        <v>29</v>
      </c>
      <c r="R993" s="101">
        <v>10</v>
      </c>
      <c r="S993" s="102">
        <v>3450</v>
      </c>
      <c r="T993" s="103">
        <f t="shared" si="136"/>
        <v>34500</v>
      </c>
      <c r="U993" s="104">
        <f t="shared" si="137"/>
        <v>38640.000000000007</v>
      </c>
      <c r="V993" s="104"/>
      <c r="W993" s="188" t="s">
        <v>265</v>
      </c>
      <c r="X993" s="67" t="s">
        <v>3205</v>
      </c>
      <c r="Y993" s="189"/>
      <c r="Z993" s="190"/>
      <c r="AB993" s="165"/>
      <c r="AC993" s="406"/>
      <c r="AD993" s="406"/>
      <c r="AE993" s="406"/>
      <c r="AF993" s="406"/>
      <c r="AG993" s="32"/>
    </row>
    <row r="994" spans="1:54" s="40" customFormat="1" ht="82.5" customHeight="1">
      <c r="A994" s="90" t="s">
        <v>63</v>
      </c>
      <c r="B994" s="91" t="s">
        <v>23</v>
      </c>
      <c r="C994" s="92" t="s">
        <v>2001</v>
      </c>
      <c r="D994" s="93" t="s">
        <v>1175</v>
      </c>
      <c r="E994" s="94" t="s">
        <v>2002</v>
      </c>
      <c r="F994" s="95" t="s">
        <v>1885</v>
      </c>
      <c r="G994" s="96" t="s">
        <v>24</v>
      </c>
      <c r="H994" s="90">
        <v>0</v>
      </c>
      <c r="I994" s="97">
        <v>470000000</v>
      </c>
      <c r="J994" s="98" t="s">
        <v>25</v>
      </c>
      <c r="K994" s="91" t="s">
        <v>621</v>
      </c>
      <c r="L994" s="69" t="s">
        <v>26</v>
      </c>
      <c r="M994" s="99" t="s">
        <v>27</v>
      </c>
      <c r="N994" s="91" t="s">
        <v>2057</v>
      </c>
      <c r="O994" s="100" t="s">
        <v>28</v>
      </c>
      <c r="P994" s="69">
        <v>796</v>
      </c>
      <c r="Q994" s="101" t="s">
        <v>29</v>
      </c>
      <c r="R994" s="101" t="s">
        <v>3150</v>
      </c>
      <c r="S994" s="102">
        <v>30646</v>
      </c>
      <c r="T994" s="103">
        <f t="shared" si="136"/>
        <v>0</v>
      </c>
      <c r="U994" s="104">
        <f t="shared" si="137"/>
        <v>0</v>
      </c>
      <c r="V994" s="104"/>
      <c r="W994" s="188" t="s">
        <v>265</v>
      </c>
      <c r="X994" s="67"/>
      <c r="Y994" s="189"/>
      <c r="Z994" s="190"/>
      <c r="AA994" s="21"/>
      <c r="AB994" s="165"/>
      <c r="AC994" s="406"/>
      <c r="AD994" s="406"/>
      <c r="AE994" s="406"/>
      <c r="AF994" s="406"/>
      <c r="AG994" s="32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</row>
    <row r="995" spans="1:54" s="21" customFormat="1" ht="82.5" customHeight="1">
      <c r="A995" s="90" t="s">
        <v>3653</v>
      </c>
      <c r="B995" s="91" t="s">
        <v>23</v>
      </c>
      <c r="C995" s="92" t="s">
        <v>2001</v>
      </c>
      <c r="D995" s="93" t="s">
        <v>1175</v>
      </c>
      <c r="E995" s="94" t="s">
        <v>2002</v>
      </c>
      <c r="F995" s="95" t="s">
        <v>1885</v>
      </c>
      <c r="G995" s="96" t="s">
        <v>24</v>
      </c>
      <c r="H995" s="90">
        <v>0</v>
      </c>
      <c r="I995" s="97">
        <v>470000000</v>
      </c>
      <c r="J995" s="98" t="s">
        <v>25</v>
      </c>
      <c r="K995" s="91" t="s">
        <v>3748</v>
      </c>
      <c r="L995" s="69" t="s">
        <v>26</v>
      </c>
      <c r="M995" s="99" t="s">
        <v>27</v>
      </c>
      <c r="N995" s="91" t="s">
        <v>2057</v>
      </c>
      <c r="O995" s="100" t="s">
        <v>28</v>
      </c>
      <c r="P995" s="69">
        <v>796</v>
      </c>
      <c r="Q995" s="101" t="s">
        <v>29</v>
      </c>
      <c r="R995" s="101">
        <v>2</v>
      </c>
      <c r="S995" s="102">
        <v>30646</v>
      </c>
      <c r="T995" s="103">
        <f t="shared" si="136"/>
        <v>61292</v>
      </c>
      <c r="U995" s="104">
        <f t="shared" si="137"/>
        <v>68647.040000000008</v>
      </c>
      <c r="V995" s="104"/>
      <c r="W995" s="188" t="s">
        <v>265</v>
      </c>
      <c r="X995" s="67" t="s">
        <v>3205</v>
      </c>
      <c r="Y995" s="189"/>
      <c r="Z995" s="190"/>
      <c r="AB995" s="165"/>
      <c r="AC995" s="406"/>
      <c r="AD995" s="406"/>
      <c r="AE995" s="406"/>
      <c r="AF995" s="406"/>
      <c r="AG995" s="32"/>
    </row>
    <row r="996" spans="1:54" s="40" customFormat="1" ht="82.5" customHeight="1">
      <c r="A996" s="90" t="s">
        <v>3032</v>
      </c>
      <c r="B996" s="91" t="s">
        <v>23</v>
      </c>
      <c r="C996" s="92" t="s">
        <v>2001</v>
      </c>
      <c r="D996" s="93" t="s">
        <v>1175</v>
      </c>
      <c r="E996" s="94" t="s">
        <v>2002</v>
      </c>
      <c r="F996" s="95" t="s">
        <v>1886</v>
      </c>
      <c r="G996" s="96" t="s">
        <v>24</v>
      </c>
      <c r="H996" s="90">
        <v>0</v>
      </c>
      <c r="I996" s="97">
        <v>470000000</v>
      </c>
      <c r="J996" s="98" t="s">
        <v>25</v>
      </c>
      <c r="K996" s="91" t="s">
        <v>621</v>
      </c>
      <c r="L996" s="69" t="s">
        <v>26</v>
      </c>
      <c r="M996" s="99" t="s">
        <v>27</v>
      </c>
      <c r="N996" s="91" t="s">
        <v>2057</v>
      </c>
      <c r="O996" s="100" t="s">
        <v>28</v>
      </c>
      <c r="P996" s="69">
        <v>796</v>
      </c>
      <c r="Q996" s="101" t="s">
        <v>29</v>
      </c>
      <c r="R996" s="101" t="s">
        <v>3150</v>
      </c>
      <c r="S996" s="102">
        <v>2618.8250000000003</v>
      </c>
      <c r="T996" s="103">
        <f t="shared" si="136"/>
        <v>0</v>
      </c>
      <c r="U996" s="104">
        <f t="shared" si="137"/>
        <v>0</v>
      </c>
      <c r="V996" s="104"/>
      <c r="W996" s="188" t="s">
        <v>265</v>
      </c>
      <c r="X996" s="67"/>
      <c r="Y996" s="189"/>
      <c r="Z996" s="190"/>
      <c r="AA996" s="21"/>
      <c r="AB996" s="165"/>
      <c r="AC996" s="406"/>
      <c r="AD996" s="406"/>
      <c r="AE996" s="406"/>
      <c r="AF996" s="406"/>
      <c r="AG996" s="32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</row>
    <row r="997" spans="1:54" s="21" customFormat="1" ht="82.5" customHeight="1">
      <c r="A997" s="90" t="s">
        <v>3654</v>
      </c>
      <c r="B997" s="91" t="s">
        <v>23</v>
      </c>
      <c r="C997" s="92" t="s">
        <v>2001</v>
      </c>
      <c r="D997" s="93" t="s">
        <v>1175</v>
      </c>
      <c r="E997" s="94" t="s">
        <v>2002</v>
      </c>
      <c r="F997" s="95" t="s">
        <v>1886</v>
      </c>
      <c r="G997" s="96" t="s">
        <v>24</v>
      </c>
      <c r="H997" s="90">
        <v>0</v>
      </c>
      <c r="I997" s="97">
        <v>470000000</v>
      </c>
      <c r="J997" s="98" t="s">
        <v>25</v>
      </c>
      <c r="K997" s="91" t="s">
        <v>3748</v>
      </c>
      <c r="L997" s="69" t="s">
        <v>26</v>
      </c>
      <c r="M997" s="99" t="s">
        <v>27</v>
      </c>
      <c r="N997" s="91" t="s">
        <v>2057</v>
      </c>
      <c r="O997" s="100" t="s">
        <v>28</v>
      </c>
      <c r="P997" s="69">
        <v>796</v>
      </c>
      <c r="Q997" s="101" t="s">
        <v>29</v>
      </c>
      <c r="R997" s="101">
        <v>30</v>
      </c>
      <c r="S997" s="102">
        <v>2618.8250000000003</v>
      </c>
      <c r="T997" s="103">
        <f t="shared" si="136"/>
        <v>78564.750000000015</v>
      </c>
      <c r="U997" s="104">
        <f t="shared" si="137"/>
        <v>87992.520000000019</v>
      </c>
      <c r="V997" s="104"/>
      <c r="W997" s="188" t="s">
        <v>265</v>
      </c>
      <c r="X997" s="67" t="s">
        <v>3205</v>
      </c>
      <c r="Y997" s="189"/>
      <c r="Z997" s="190"/>
      <c r="AB997" s="165"/>
      <c r="AC997" s="406"/>
      <c r="AD997" s="406"/>
      <c r="AE997" s="406"/>
      <c r="AF997" s="406"/>
      <c r="AG997" s="32"/>
    </row>
    <row r="998" spans="1:54" s="40" customFormat="1" ht="82.5" customHeight="1">
      <c r="A998" s="90" t="s">
        <v>64</v>
      </c>
      <c r="B998" s="91" t="s">
        <v>23</v>
      </c>
      <c r="C998" s="92" t="s">
        <v>2034</v>
      </c>
      <c r="D998" s="93" t="s">
        <v>2035</v>
      </c>
      <c r="E998" s="94" t="s">
        <v>2036</v>
      </c>
      <c r="F998" s="95" t="s">
        <v>1887</v>
      </c>
      <c r="G998" s="96" t="s">
        <v>24</v>
      </c>
      <c r="H998" s="90">
        <v>0</v>
      </c>
      <c r="I998" s="97">
        <v>470000000</v>
      </c>
      <c r="J998" s="98" t="s">
        <v>25</v>
      </c>
      <c r="K998" s="91" t="s">
        <v>621</v>
      </c>
      <c r="L998" s="69" t="s">
        <v>26</v>
      </c>
      <c r="M998" s="99" t="s">
        <v>27</v>
      </c>
      <c r="N998" s="91" t="s">
        <v>2057</v>
      </c>
      <c r="O998" s="100" t="s">
        <v>28</v>
      </c>
      <c r="P998" s="69">
        <v>796</v>
      </c>
      <c r="Q998" s="101" t="s">
        <v>29</v>
      </c>
      <c r="R998" s="101" t="s">
        <v>3150</v>
      </c>
      <c r="S998" s="102">
        <v>7720</v>
      </c>
      <c r="T998" s="103">
        <f t="shared" si="136"/>
        <v>0</v>
      </c>
      <c r="U998" s="104">
        <f t="shared" si="137"/>
        <v>0</v>
      </c>
      <c r="V998" s="104"/>
      <c r="W998" s="188" t="s">
        <v>265</v>
      </c>
      <c r="X998" s="67"/>
      <c r="Y998" s="189"/>
      <c r="Z998" s="190"/>
      <c r="AA998" s="21"/>
      <c r="AB998" s="165"/>
      <c r="AC998" s="406"/>
      <c r="AD998" s="406"/>
      <c r="AE998" s="406"/>
      <c r="AF998" s="406"/>
      <c r="AG998" s="32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</row>
    <row r="999" spans="1:54" s="37" customFormat="1" ht="108.75" customHeight="1">
      <c r="A999" s="90" t="s">
        <v>3655</v>
      </c>
      <c r="B999" s="91" t="s">
        <v>23</v>
      </c>
      <c r="C999" s="92" t="s">
        <v>2034</v>
      </c>
      <c r="D999" s="93" t="s">
        <v>2035</v>
      </c>
      <c r="E999" s="94" t="s">
        <v>2036</v>
      </c>
      <c r="F999" s="95" t="s">
        <v>1887</v>
      </c>
      <c r="G999" s="96" t="s">
        <v>24</v>
      </c>
      <c r="H999" s="90">
        <v>0</v>
      </c>
      <c r="I999" s="97">
        <v>470000000</v>
      </c>
      <c r="J999" s="98" t="s">
        <v>25</v>
      </c>
      <c r="K999" s="91" t="s">
        <v>3748</v>
      </c>
      <c r="L999" s="69" t="s">
        <v>26</v>
      </c>
      <c r="M999" s="99" t="s">
        <v>27</v>
      </c>
      <c r="N999" s="91" t="s">
        <v>2057</v>
      </c>
      <c r="O999" s="100" t="s">
        <v>28</v>
      </c>
      <c r="P999" s="69">
        <v>796</v>
      </c>
      <c r="Q999" s="101" t="s">
        <v>29</v>
      </c>
      <c r="R999" s="101" t="s">
        <v>3150</v>
      </c>
      <c r="S999" s="102">
        <v>7720</v>
      </c>
      <c r="T999" s="103">
        <f t="shared" si="136"/>
        <v>0</v>
      </c>
      <c r="U999" s="104">
        <f t="shared" si="137"/>
        <v>0</v>
      </c>
      <c r="V999" s="104"/>
      <c r="W999" s="194" t="s">
        <v>265</v>
      </c>
      <c r="X999" s="67" t="s">
        <v>3205</v>
      </c>
      <c r="Y999" s="87"/>
      <c r="Z999" s="3"/>
      <c r="AA999" s="2"/>
      <c r="AB999" s="7"/>
      <c r="AC999" s="5"/>
      <c r="AD999" s="5"/>
      <c r="AE999" s="5"/>
      <c r="AF999" s="5"/>
      <c r="AG999" s="14"/>
      <c r="AH999" s="2"/>
      <c r="AI999" s="2"/>
      <c r="AJ999" s="3"/>
      <c r="AK999" s="7"/>
      <c r="AL999" s="3"/>
      <c r="AM999" s="2"/>
      <c r="AN999" s="4"/>
      <c r="AO999" s="3"/>
      <c r="AP999" s="4"/>
      <c r="AQ999" s="3"/>
      <c r="AR999" s="4"/>
      <c r="AS999" s="8"/>
      <c r="AT999" s="1"/>
      <c r="AU999" s="1"/>
      <c r="AY999" s="38"/>
      <c r="AZ999" s="38"/>
      <c r="BA999" s="38"/>
      <c r="BB999" s="38"/>
    </row>
    <row r="1000" spans="1:54" s="40" customFormat="1" ht="82.5" customHeight="1">
      <c r="A1000" s="90" t="s">
        <v>65</v>
      </c>
      <c r="B1000" s="91" t="s">
        <v>23</v>
      </c>
      <c r="C1000" s="92" t="s">
        <v>1928</v>
      </c>
      <c r="D1000" s="93" t="s">
        <v>1468</v>
      </c>
      <c r="E1000" s="94" t="s">
        <v>1927</v>
      </c>
      <c r="F1000" s="95" t="s">
        <v>1888</v>
      </c>
      <c r="G1000" s="96" t="s">
        <v>24</v>
      </c>
      <c r="H1000" s="90">
        <v>0</v>
      </c>
      <c r="I1000" s="97">
        <v>470000000</v>
      </c>
      <c r="J1000" s="98" t="s">
        <v>25</v>
      </c>
      <c r="K1000" s="91" t="s">
        <v>621</v>
      </c>
      <c r="L1000" s="69" t="s">
        <v>26</v>
      </c>
      <c r="M1000" s="99" t="s">
        <v>27</v>
      </c>
      <c r="N1000" s="91" t="s">
        <v>2057</v>
      </c>
      <c r="O1000" s="100" t="s">
        <v>28</v>
      </c>
      <c r="P1000" s="69">
        <v>796</v>
      </c>
      <c r="Q1000" s="101" t="s">
        <v>29</v>
      </c>
      <c r="R1000" s="101" t="s">
        <v>3150</v>
      </c>
      <c r="S1000" s="102">
        <v>240</v>
      </c>
      <c r="T1000" s="103">
        <f t="shared" si="136"/>
        <v>0</v>
      </c>
      <c r="U1000" s="104">
        <f t="shared" si="137"/>
        <v>0</v>
      </c>
      <c r="V1000" s="104"/>
      <c r="W1000" s="188" t="s">
        <v>265</v>
      </c>
      <c r="X1000" s="67"/>
      <c r="Y1000" s="189"/>
      <c r="Z1000" s="190"/>
      <c r="AA1000" s="21"/>
      <c r="AB1000" s="165"/>
      <c r="AC1000" s="406"/>
      <c r="AD1000" s="406"/>
      <c r="AE1000" s="406"/>
      <c r="AF1000" s="406"/>
      <c r="AG1000" s="32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</row>
    <row r="1001" spans="1:54" s="21" customFormat="1" ht="82.5" customHeight="1">
      <c r="A1001" s="90" t="s">
        <v>66</v>
      </c>
      <c r="B1001" s="91" t="s">
        <v>23</v>
      </c>
      <c r="C1001" s="92" t="s">
        <v>1928</v>
      </c>
      <c r="D1001" s="93" t="s">
        <v>1468</v>
      </c>
      <c r="E1001" s="94" t="s">
        <v>1927</v>
      </c>
      <c r="F1001" s="95" t="s">
        <v>1888</v>
      </c>
      <c r="G1001" s="96" t="s">
        <v>24</v>
      </c>
      <c r="H1001" s="90">
        <v>0</v>
      </c>
      <c r="I1001" s="97">
        <v>470000000</v>
      </c>
      <c r="J1001" s="98" t="s">
        <v>25</v>
      </c>
      <c r="K1001" s="91" t="s">
        <v>3748</v>
      </c>
      <c r="L1001" s="69" t="s">
        <v>26</v>
      </c>
      <c r="M1001" s="99" t="s">
        <v>27</v>
      </c>
      <c r="N1001" s="91" t="s">
        <v>2057</v>
      </c>
      <c r="O1001" s="100" t="s">
        <v>28</v>
      </c>
      <c r="P1001" s="69">
        <v>796</v>
      </c>
      <c r="Q1001" s="101" t="s">
        <v>29</v>
      </c>
      <c r="R1001" s="101">
        <v>800</v>
      </c>
      <c r="S1001" s="102">
        <v>240</v>
      </c>
      <c r="T1001" s="103">
        <f t="shared" si="136"/>
        <v>192000</v>
      </c>
      <c r="U1001" s="104">
        <f t="shared" si="137"/>
        <v>215040.00000000003</v>
      </c>
      <c r="V1001" s="104"/>
      <c r="W1001" s="188" t="s">
        <v>265</v>
      </c>
      <c r="X1001" s="67" t="s">
        <v>3205</v>
      </c>
      <c r="Y1001" s="189"/>
      <c r="Z1001" s="190"/>
      <c r="AB1001" s="165"/>
      <c r="AC1001" s="406"/>
      <c r="AD1001" s="406"/>
      <c r="AE1001" s="406"/>
      <c r="AF1001" s="406"/>
      <c r="AG1001" s="32"/>
    </row>
    <row r="1002" spans="1:54" s="40" customFormat="1" ht="82.5" customHeight="1">
      <c r="A1002" s="90" t="s">
        <v>67</v>
      </c>
      <c r="B1002" s="91" t="s">
        <v>23</v>
      </c>
      <c r="C1002" s="92" t="s">
        <v>1933</v>
      </c>
      <c r="D1002" s="93" t="s">
        <v>1468</v>
      </c>
      <c r="E1002" s="94" t="s">
        <v>1932</v>
      </c>
      <c r="F1002" s="95" t="s">
        <v>1889</v>
      </c>
      <c r="G1002" s="96" t="s">
        <v>24</v>
      </c>
      <c r="H1002" s="90">
        <v>0</v>
      </c>
      <c r="I1002" s="97">
        <v>470000000</v>
      </c>
      <c r="J1002" s="98" t="s">
        <v>25</v>
      </c>
      <c r="K1002" s="91" t="s">
        <v>621</v>
      </c>
      <c r="L1002" s="69" t="s">
        <v>26</v>
      </c>
      <c r="M1002" s="99" t="s">
        <v>27</v>
      </c>
      <c r="N1002" s="91" t="s">
        <v>2057</v>
      </c>
      <c r="O1002" s="100" t="s">
        <v>28</v>
      </c>
      <c r="P1002" s="69">
        <v>797</v>
      </c>
      <c r="Q1002" s="101" t="s">
        <v>1934</v>
      </c>
      <c r="R1002" s="101" t="s">
        <v>3150</v>
      </c>
      <c r="S1002" s="102">
        <v>1340</v>
      </c>
      <c r="T1002" s="103">
        <f t="shared" si="136"/>
        <v>0</v>
      </c>
      <c r="U1002" s="104">
        <f t="shared" si="137"/>
        <v>0</v>
      </c>
      <c r="V1002" s="104"/>
      <c r="W1002" s="188" t="s">
        <v>265</v>
      </c>
      <c r="X1002" s="67"/>
      <c r="Y1002" s="189"/>
      <c r="Z1002" s="190"/>
      <c r="AA1002" s="21"/>
      <c r="AB1002" s="165"/>
      <c r="AC1002" s="406"/>
      <c r="AD1002" s="406"/>
      <c r="AE1002" s="406"/>
      <c r="AF1002" s="406"/>
      <c r="AG1002" s="32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</row>
    <row r="1003" spans="1:54" s="21" customFormat="1" ht="82.5" customHeight="1">
      <c r="A1003" s="90" t="s">
        <v>3658</v>
      </c>
      <c r="B1003" s="91" t="s">
        <v>23</v>
      </c>
      <c r="C1003" s="92" t="s">
        <v>1933</v>
      </c>
      <c r="D1003" s="93" t="s">
        <v>1468</v>
      </c>
      <c r="E1003" s="94" t="s">
        <v>1932</v>
      </c>
      <c r="F1003" s="95" t="s">
        <v>1889</v>
      </c>
      <c r="G1003" s="96" t="s">
        <v>24</v>
      </c>
      <c r="H1003" s="90">
        <v>0</v>
      </c>
      <c r="I1003" s="97">
        <v>470000000</v>
      </c>
      <c r="J1003" s="98" t="s">
        <v>25</v>
      </c>
      <c r="K1003" s="91" t="s">
        <v>3748</v>
      </c>
      <c r="L1003" s="69" t="s">
        <v>26</v>
      </c>
      <c r="M1003" s="99" t="s">
        <v>27</v>
      </c>
      <c r="N1003" s="91" t="s">
        <v>2057</v>
      </c>
      <c r="O1003" s="100" t="s">
        <v>28</v>
      </c>
      <c r="P1003" s="69">
        <v>797</v>
      </c>
      <c r="Q1003" s="101" t="s">
        <v>1934</v>
      </c>
      <c r="R1003" s="101">
        <v>80</v>
      </c>
      <c r="S1003" s="102">
        <v>1340</v>
      </c>
      <c r="T1003" s="103">
        <f t="shared" si="136"/>
        <v>107200</v>
      </c>
      <c r="U1003" s="104">
        <f t="shared" si="137"/>
        <v>120064.00000000001</v>
      </c>
      <c r="V1003" s="104"/>
      <c r="W1003" s="188" t="s">
        <v>265</v>
      </c>
      <c r="X1003" s="67" t="s">
        <v>3205</v>
      </c>
      <c r="Y1003" s="189"/>
      <c r="Z1003" s="190"/>
      <c r="AB1003" s="165"/>
      <c r="AC1003" s="406"/>
      <c r="AD1003" s="406"/>
      <c r="AE1003" s="406"/>
      <c r="AF1003" s="406"/>
      <c r="AG1003" s="32"/>
    </row>
    <row r="1004" spans="1:54" s="40" customFormat="1" ht="82.5" customHeight="1">
      <c r="A1004" s="90" t="s">
        <v>68</v>
      </c>
      <c r="B1004" s="91" t="s">
        <v>23</v>
      </c>
      <c r="C1004" s="92" t="s">
        <v>1935</v>
      </c>
      <c r="D1004" s="93" t="s">
        <v>1401</v>
      </c>
      <c r="E1004" s="94" t="s">
        <v>1936</v>
      </c>
      <c r="F1004" s="95" t="s">
        <v>1890</v>
      </c>
      <c r="G1004" s="96" t="s">
        <v>24</v>
      </c>
      <c r="H1004" s="90">
        <v>75</v>
      </c>
      <c r="I1004" s="97">
        <v>470000000</v>
      </c>
      <c r="J1004" s="98" t="s">
        <v>25</v>
      </c>
      <c r="K1004" s="91" t="s">
        <v>621</v>
      </c>
      <c r="L1004" s="69" t="s">
        <v>26</v>
      </c>
      <c r="M1004" s="99" t="s">
        <v>27</v>
      </c>
      <c r="N1004" s="91" t="s">
        <v>2057</v>
      </c>
      <c r="O1004" s="100" t="s">
        <v>28</v>
      </c>
      <c r="P1004" s="101" t="s">
        <v>811</v>
      </c>
      <c r="Q1004" s="101" t="s">
        <v>810</v>
      </c>
      <c r="R1004" s="101" t="s">
        <v>3150</v>
      </c>
      <c r="S1004" s="102">
        <v>19</v>
      </c>
      <c r="T1004" s="103">
        <f t="shared" ref="T1004:T1067" si="138">S1004*R1004</f>
        <v>0</v>
      </c>
      <c r="U1004" s="104">
        <f t="shared" ref="U1004:U1067" si="139">T1004*1.12</f>
        <v>0</v>
      </c>
      <c r="V1004" s="104" t="s">
        <v>107</v>
      </c>
      <c r="W1004" s="188" t="s">
        <v>265</v>
      </c>
      <c r="X1004" s="67"/>
      <c r="Y1004" s="189"/>
      <c r="Z1004" s="190"/>
      <c r="AA1004" s="21"/>
      <c r="AB1004" s="165"/>
      <c r="AC1004" s="406"/>
      <c r="AD1004" s="406"/>
      <c r="AE1004" s="406"/>
      <c r="AF1004" s="406"/>
      <c r="AG1004" s="32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</row>
    <row r="1005" spans="1:54" s="21" customFormat="1" ht="82.5" customHeight="1">
      <c r="A1005" s="90" t="s">
        <v>3656</v>
      </c>
      <c r="B1005" s="91" t="s">
        <v>23</v>
      </c>
      <c r="C1005" s="92" t="s">
        <v>1935</v>
      </c>
      <c r="D1005" s="93" t="s">
        <v>1401</v>
      </c>
      <c r="E1005" s="94" t="s">
        <v>1936</v>
      </c>
      <c r="F1005" s="95" t="s">
        <v>1890</v>
      </c>
      <c r="G1005" s="96" t="s">
        <v>24</v>
      </c>
      <c r="H1005" s="90">
        <v>75</v>
      </c>
      <c r="I1005" s="97">
        <v>470000000</v>
      </c>
      <c r="J1005" s="98" t="s">
        <v>25</v>
      </c>
      <c r="K1005" s="91" t="s">
        <v>3748</v>
      </c>
      <c r="L1005" s="69" t="s">
        <v>26</v>
      </c>
      <c r="M1005" s="99" t="s">
        <v>27</v>
      </c>
      <c r="N1005" s="91" t="s">
        <v>2057</v>
      </c>
      <c r="O1005" s="100" t="s">
        <v>28</v>
      </c>
      <c r="P1005" s="101" t="s">
        <v>811</v>
      </c>
      <c r="Q1005" s="101" t="s">
        <v>810</v>
      </c>
      <c r="R1005" s="101">
        <v>1000</v>
      </c>
      <c r="S1005" s="102">
        <v>19</v>
      </c>
      <c r="T1005" s="103">
        <f t="shared" si="138"/>
        <v>19000</v>
      </c>
      <c r="U1005" s="104">
        <f t="shared" si="139"/>
        <v>21280.000000000004</v>
      </c>
      <c r="V1005" s="104"/>
      <c r="W1005" s="188" t="s">
        <v>265</v>
      </c>
      <c r="X1005" s="67" t="s">
        <v>3389</v>
      </c>
      <c r="Y1005" s="189"/>
      <c r="Z1005" s="190"/>
      <c r="AB1005" s="165"/>
      <c r="AC1005" s="406"/>
      <c r="AD1005" s="406"/>
      <c r="AE1005" s="406"/>
      <c r="AF1005" s="406"/>
      <c r="AG1005" s="32"/>
    </row>
    <row r="1006" spans="1:54" s="40" customFormat="1" ht="82.5" customHeight="1">
      <c r="A1006" s="90" t="s">
        <v>69</v>
      </c>
      <c r="B1006" s="91" t="s">
        <v>23</v>
      </c>
      <c r="C1006" s="92" t="s">
        <v>1937</v>
      </c>
      <c r="D1006" s="93" t="s">
        <v>1401</v>
      </c>
      <c r="E1006" s="94" t="s">
        <v>1938</v>
      </c>
      <c r="F1006" s="95" t="s">
        <v>1891</v>
      </c>
      <c r="G1006" s="96" t="s">
        <v>24</v>
      </c>
      <c r="H1006" s="90">
        <v>75</v>
      </c>
      <c r="I1006" s="97">
        <v>470000000</v>
      </c>
      <c r="J1006" s="98" t="s">
        <v>25</v>
      </c>
      <c r="K1006" s="91" t="s">
        <v>621</v>
      </c>
      <c r="L1006" s="69" t="s">
        <v>26</v>
      </c>
      <c r="M1006" s="99" t="s">
        <v>27</v>
      </c>
      <c r="N1006" s="91" t="s">
        <v>2057</v>
      </c>
      <c r="O1006" s="100" t="s">
        <v>28</v>
      </c>
      <c r="P1006" s="101" t="s">
        <v>811</v>
      </c>
      <c r="Q1006" s="101" t="s">
        <v>810</v>
      </c>
      <c r="R1006" s="101" t="s">
        <v>3150</v>
      </c>
      <c r="S1006" s="102">
        <v>11</v>
      </c>
      <c r="T1006" s="103">
        <f t="shared" si="138"/>
        <v>0</v>
      </c>
      <c r="U1006" s="104">
        <f t="shared" si="139"/>
        <v>0</v>
      </c>
      <c r="V1006" s="104" t="s">
        <v>107</v>
      </c>
      <c r="W1006" s="188" t="s">
        <v>265</v>
      </c>
      <c r="X1006" s="67"/>
      <c r="Y1006" s="189"/>
      <c r="Z1006" s="190"/>
      <c r="AA1006" s="21"/>
      <c r="AB1006" s="165"/>
      <c r="AC1006" s="406"/>
      <c r="AD1006" s="406"/>
      <c r="AE1006" s="406"/>
      <c r="AF1006" s="406"/>
      <c r="AG1006" s="32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</row>
    <row r="1007" spans="1:54" s="37" customFormat="1" ht="108.75" customHeight="1">
      <c r="A1007" s="90" t="s">
        <v>3657</v>
      </c>
      <c r="B1007" s="91" t="s">
        <v>23</v>
      </c>
      <c r="C1007" s="92" t="s">
        <v>1937</v>
      </c>
      <c r="D1007" s="93" t="s">
        <v>1401</v>
      </c>
      <c r="E1007" s="94" t="s">
        <v>1938</v>
      </c>
      <c r="F1007" s="95" t="s">
        <v>1891</v>
      </c>
      <c r="G1007" s="96" t="s">
        <v>24</v>
      </c>
      <c r="H1007" s="90">
        <v>75</v>
      </c>
      <c r="I1007" s="97">
        <v>470000000</v>
      </c>
      <c r="J1007" s="98" t="s">
        <v>25</v>
      </c>
      <c r="K1007" s="91" t="s">
        <v>3748</v>
      </c>
      <c r="L1007" s="69" t="s">
        <v>26</v>
      </c>
      <c r="M1007" s="99" t="s">
        <v>27</v>
      </c>
      <c r="N1007" s="91" t="s">
        <v>2057</v>
      </c>
      <c r="O1007" s="100" t="s">
        <v>28</v>
      </c>
      <c r="P1007" s="101" t="s">
        <v>811</v>
      </c>
      <c r="Q1007" s="101" t="s">
        <v>810</v>
      </c>
      <c r="R1007" s="101" t="s">
        <v>3150</v>
      </c>
      <c r="S1007" s="102">
        <v>11</v>
      </c>
      <c r="T1007" s="103">
        <f t="shared" si="138"/>
        <v>0</v>
      </c>
      <c r="U1007" s="104">
        <f t="shared" si="139"/>
        <v>0</v>
      </c>
      <c r="V1007" s="104"/>
      <c r="W1007" s="194" t="s">
        <v>265</v>
      </c>
      <c r="X1007" s="67" t="s">
        <v>3389</v>
      </c>
      <c r="Y1007" s="87"/>
      <c r="Z1007" s="3"/>
      <c r="AA1007" s="2"/>
      <c r="AB1007" s="7"/>
      <c r="AC1007" s="5"/>
      <c r="AD1007" s="5"/>
      <c r="AE1007" s="5"/>
      <c r="AF1007" s="5"/>
      <c r="AG1007" s="14"/>
      <c r="AH1007" s="2"/>
      <c r="AI1007" s="2"/>
      <c r="AJ1007" s="3"/>
      <c r="AK1007" s="7"/>
      <c r="AL1007" s="3"/>
      <c r="AM1007" s="2"/>
      <c r="AN1007" s="4"/>
      <c r="AO1007" s="3"/>
      <c r="AP1007" s="4"/>
      <c r="AQ1007" s="3"/>
      <c r="AR1007" s="4"/>
      <c r="AS1007" s="8"/>
      <c r="AT1007" s="1"/>
      <c r="AU1007" s="1"/>
      <c r="AY1007" s="38"/>
      <c r="AZ1007" s="38"/>
      <c r="BA1007" s="38"/>
      <c r="BB1007" s="38"/>
    </row>
    <row r="1008" spans="1:54" s="40" customFormat="1" ht="82.5" customHeight="1">
      <c r="A1008" s="90" t="s">
        <v>70</v>
      </c>
      <c r="B1008" s="91" t="s">
        <v>23</v>
      </c>
      <c r="C1008" s="92" t="s">
        <v>1939</v>
      </c>
      <c r="D1008" s="93" t="s">
        <v>1736</v>
      </c>
      <c r="E1008" s="94" t="s">
        <v>1940</v>
      </c>
      <c r="F1008" s="95" t="s">
        <v>1892</v>
      </c>
      <c r="G1008" s="96" t="s">
        <v>24</v>
      </c>
      <c r="H1008" s="90">
        <v>0</v>
      </c>
      <c r="I1008" s="97">
        <v>470000000</v>
      </c>
      <c r="J1008" s="98" t="s">
        <v>25</v>
      </c>
      <c r="K1008" s="91" t="s">
        <v>621</v>
      </c>
      <c r="L1008" s="69" t="s">
        <v>26</v>
      </c>
      <c r="M1008" s="99" t="s">
        <v>27</v>
      </c>
      <c r="N1008" s="91" t="s">
        <v>2057</v>
      </c>
      <c r="O1008" s="100" t="s">
        <v>28</v>
      </c>
      <c r="P1008" s="101" t="s">
        <v>811</v>
      </c>
      <c r="Q1008" s="101" t="s">
        <v>810</v>
      </c>
      <c r="R1008" s="101" t="s">
        <v>3150</v>
      </c>
      <c r="S1008" s="102">
        <v>110</v>
      </c>
      <c r="T1008" s="103">
        <f t="shared" si="138"/>
        <v>0</v>
      </c>
      <c r="U1008" s="104">
        <f t="shared" si="139"/>
        <v>0</v>
      </c>
      <c r="V1008" s="104" t="s">
        <v>107</v>
      </c>
      <c r="W1008" s="188" t="s">
        <v>265</v>
      </c>
      <c r="X1008" s="67"/>
      <c r="Y1008" s="189"/>
      <c r="Z1008" s="190"/>
      <c r="AA1008" s="21"/>
      <c r="AB1008" s="165"/>
      <c r="AC1008" s="406"/>
      <c r="AD1008" s="406"/>
      <c r="AE1008" s="406"/>
      <c r="AF1008" s="406"/>
      <c r="AG1008" s="32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</row>
    <row r="1009" spans="1:54" s="21" customFormat="1" ht="82.5" customHeight="1">
      <c r="A1009" s="90" t="s">
        <v>3659</v>
      </c>
      <c r="B1009" s="91" t="s">
        <v>23</v>
      </c>
      <c r="C1009" s="92" t="s">
        <v>1939</v>
      </c>
      <c r="D1009" s="93" t="s">
        <v>1736</v>
      </c>
      <c r="E1009" s="94" t="s">
        <v>1940</v>
      </c>
      <c r="F1009" s="95" t="s">
        <v>1892</v>
      </c>
      <c r="G1009" s="96" t="s">
        <v>24</v>
      </c>
      <c r="H1009" s="90">
        <v>0</v>
      </c>
      <c r="I1009" s="97">
        <v>470000000</v>
      </c>
      <c r="J1009" s="98" t="s">
        <v>25</v>
      </c>
      <c r="K1009" s="91" t="s">
        <v>3748</v>
      </c>
      <c r="L1009" s="69" t="s">
        <v>26</v>
      </c>
      <c r="M1009" s="99" t="s">
        <v>27</v>
      </c>
      <c r="N1009" s="91" t="s">
        <v>2057</v>
      </c>
      <c r="O1009" s="100" t="s">
        <v>28</v>
      </c>
      <c r="P1009" s="101" t="s">
        <v>811</v>
      </c>
      <c r="Q1009" s="101" t="s">
        <v>810</v>
      </c>
      <c r="R1009" s="101">
        <v>800</v>
      </c>
      <c r="S1009" s="102">
        <v>110</v>
      </c>
      <c r="T1009" s="103">
        <f t="shared" si="138"/>
        <v>88000</v>
      </c>
      <c r="U1009" s="104">
        <f t="shared" si="139"/>
        <v>98560.000000000015</v>
      </c>
      <c r="V1009" s="104"/>
      <c r="W1009" s="188" t="s">
        <v>265</v>
      </c>
      <c r="X1009" s="67" t="s">
        <v>3389</v>
      </c>
      <c r="Y1009" s="189"/>
      <c r="Z1009" s="190"/>
      <c r="AB1009" s="165"/>
      <c r="AC1009" s="406"/>
      <c r="AD1009" s="406"/>
      <c r="AE1009" s="406"/>
      <c r="AF1009" s="406"/>
      <c r="AG1009" s="32"/>
    </row>
    <row r="1010" spans="1:54" s="40" customFormat="1" ht="108.75" customHeight="1">
      <c r="A1010" s="90" t="s">
        <v>71</v>
      </c>
      <c r="B1010" s="91" t="s">
        <v>23</v>
      </c>
      <c r="C1010" s="92" t="s">
        <v>1941</v>
      </c>
      <c r="D1010" s="93" t="s">
        <v>1647</v>
      </c>
      <c r="E1010" s="94" t="s">
        <v>1284</v>
      </c>
      <c r="F1010" s="95" t="s">
        <v>1893</v>
      </c>
      <c r="G1010" s="96" t="s">
        <v>24</v>
      </c>
      <c r="H1010" s="90">
        <v>0</v>
      </c>
      <c r="I1010" s="97">
        <v>470000000</v>
      </c>
      <c r="J1010" s="98" t="s">
        <v>25</v>
      </c>
      <c r="K1010" s="91" t="s">
        <v>621</v>
      </c>
      <c r="L1010" s="69" t="s">
        <v>26</v>
      </c>
      <c r="M1010" s="99" t="s">
        <v>27</v>
      </c>
      <c r="N1010" s="91" t="s">
        <v>2057</v>
      </c>
      <c r="O1010" s="100" t="s">
        <v>28</v>
      </c>
      <c r="P1010" s="69">
        <v>796</v>
      </c>
      <c r="Q1010" s="101" t="s">
        <v>29</v>
      </c>
      <c r="R1010" s="101" t="s">
        <v>3150</v>
      </c>
      <c r="S1010" s="102">
        <v>3413.3</v>
      </c>
      <c r="T1010" s="103">
        <f t="shared" si="138"/>
        <v>0</v>
      </c>
      <c r="U1010" s="104">
        <f t="shared" si="139"/>
        <v>0</v>
      </c>
      <c r="V1010" s="104"/>
      <c r="W1010" s="188" t="s">
        <v>265</v>
      </c>
      <c r="X1010" s="67"/>
      <c r="Y1010" s="189"/>
      <c r="Z1010" s="190"/>
      <c r="AA1010" s="21"/>
      <c r="AB1010" s="165"/>
      <c r="AC1010" s="406"/>
      <c r="AD1010" s="406"/>
      <c r="AE1010" s="406"/>
      <c r="AF1010" s="406"/>
      <c r="AG1010" s="32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</row>
    <row r="1011" spans="1:54" s="37" customFormat="1" ht="108.75" customHeight="1">
      <c r="A1011" s="90" t="s">
        <v>3660</v>
      </c>
      <c r="B1011" s="91" t="s">
        <v>23</v>
      </c>
      <c r="C1011" s="92" t="s">
        <v>1941</v>
      </c>
      <c r="D1011" s="93" t="s">
        <v>1647</v>
      </c>
      <c r="E1011" s="94" t="s">
        <v>1284</v>
      </c>
      <c r="F1011" s="95" t="s">
        <v>1893</v>
      </c>
      <c r="G1011" s="96" t="s">
        <v>24</v>
      </c>
      <c r="H1011" s="90">
        <v>0</v>
      </c>
      <c r="I1011" s="97">
        <v>470000000</v>
      </c>
      <c r="J1011" s="98" t="s">
        <v>25</v>
      </c>
      <c r="K1011" s="91" t="s">
        <v>3748</v>
      </c>
      <c r="L1011" s="69" t="s">
        <v>26</v>
      </c>
      <c r="M1011" s="99" t="s">
        <v>27</v>
      </c>
      <c r="N1011" s="91" t="s">
        <v>2057</v>
      </c>
      <c r="O1011" s="100" t="s">
        <v>28</v>
      </c>
      <c r="P1011" s="69">
        <v>796</v>
      </c>
      <c r="Q1011" s="101" t="s">
        <v>29</v>
      </c>
      <c r="R1011" s="101" t="s">
        <v>3150</v>
      </c>
      <c r="S1011" s="102">
        <v>3413.3</v>
      </c>
      <c r="T1011" s="103">
        <f t="shared" si="138"/>
        <v>0</v>
      </c>
      <c r="U1011" s="104">
        <f t="shared" si="139"/>
        <v>0</v>
      </c>
      <c r="V1011" s="104"/>
      <c r="W1011" s="194" t="s">
        <v>265</v>
      </c>
      <c r="X1011" s="67" t="s">
        <v>3205</v>
      </c>
      <c r="Y1011" s="87"/>
      <c r="Z1011" s="3"/>
      <c r="AA1011" s="2"/>
      <c r="AB1011" s="7"/>
      <c r="AC1011" s="5"/>
      <c r="AD1011" s="5"/>
      <c r="AE1011" s="5"/>
      <c r="AF1011" s="5"/>
      <c r="AG1011" s="14"/>
      <c r="AH1011" s="2"/>
      <c r="AI1011" s="2"/>
      <c r="AJ1011" s="3"/>
      <c r="AK1011" s="7"/>
      <c r="AL1011" s="3"/>
      <c r="AM1011" s="2"/>
      <c r="AN1011" s="4"/>
      <c r="AO1011" s="3"/>
      <c r="AP1011" s="4"/>
      <c r="AQ1011" s="3"/>
      <c r="AR1011" s="4"/>
      <c r="AS1011" s="8"/>
      <c r="AT1011" s="1"/>
      <c r="AU1011" s="1"/>
      <c r="AY1011" s="38"/>
      <c r="AZ1011" s="38"/>
      <c r="BA1011" s="38"/>
      <c r="BB1011" s="38"/>
    </row>
    <row r="1012" spans="1:54" s="40" customFormat="1" ht="82.5" customHeight="1">
      <c r="A1012" s="90" t="s">
        <v>72</v>
      </c>
      <c r="B1012" s="91" t="s">
        <v>23</v>
      </c>
      <c r="C1012" s="92" t="s">
        <v>1943</v>
      </c>
      <c r="D1012" s="93" t="s">
        <v>1283</v>
      </c>
      <c r="E1012" s="94" t="s">
        <v>1942</v>
      </c>
      <c r="F1012" s="95" t="s">
        <v>1894</v>
      </c>
      <c r="G1012" s="96" t="s">
        <v>24</v>
      </c>
      <c r="H1012" s="90">
        <v>0</v>
      </c>
      <c r="I1012" s="97">
        <v>470000000</v>
      </c>
      <c r="J1012" s="98" t="s">
        <v>25</v>
      </c>
      <c r="K1012" s="91" t="s">
        <v>621</v>
      </c>
      <c r="L1012" s="69" t="s">
        <v>26</v>
      </c>
      <c r="M1012" s="99" t="s">
        <v>27</v>
      </c>
      <c r="N1012" s="91" t="s">
        <v>2057</v>
      </c>
      <c r="O1012" s="100" t="s">
        <v>28</v>
      </c>
      <c r="P1012" s="69">
        <v>796</v>
      </c>
      <c r="Q1012" s="101" t="s">
        <v>29</v>
      </c>
      <c r="R1012" s="101" t="s">
        <v>3150</v>
      </c>
      <c r="S1012" s="102">
        <v>13382.490000000003</v>
      </c>
      <c r="T1012" s="103">
        <f t="shared" si="138"/>
        <v>0</v>
      </c>
      <c r="U1012" s="104">
        <f t="shared" si="139"/>
        <v>0</v>
      </c>
      <c r="V1012" s="104"/>
      <c r="W1012" s="188" t="s">
        <v>265</v>
      </c>
      <c r="X1012" s="67"/>
      <c r="Y1012" s="189"/>
      <c r="Z1012" s="190"/>
      <c r="AA1012" s="21"/>
      <c r="AB1012" s="165"/>
      <c r="AC1012" s="406"/>
      <c r="AD1012" s="406"/>
      <c r="AE1012" s="406"/>
      <c r="AF1012" s="406"/>
      <c r="AG1012" s="32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</row>
    <row r="1013" spans="1:54" s="21" customFormat="1" ht="82.5" customHeight="1">
      <c r="A1013" s="90" t="s">
        <v>3661</v>
      </c>
      <c r="B1013" s="91" t="s">
        <v>23</v>
      </c>
      <c r="C1013" s="92" t="s">
        <v>1943</v>
      </c>
      <c r="D1013" s="93" t="s">
        <v>1283</v>
      </c>
      <c r="E1013" s="94" t="s">
        <v>1942</v>
      </c>
      <c r="F1013" s="95" t="s">
        <v>1894</v>
      </c>
      <c r="G1013" s="96" t="s">
        <v>24</v>
      </c>
      <c r="H1013" s="90">
        <v>0</v>
      </c>
      <c r="I1013" s="97">
        <v>470000000</v>
      </c>
      <c r="J1013" s="98" t="s">
        <v>25</v>
      </c>
      <c r="K1013" s="91" t="s">
        <v>3748</v>
      </c>
      <c r="L1013" s="69" t="s">
        <v>26</v>
      </c>
      <c r="M1013" s="99" t="s">
        <v>27</v>
      </c>
      <c r="N1013" s="91" t="s">
        <v>2057</v>
      </c>
      <c r="O1013" s="100" t="s">
        <v>28</v>
      </c>
      <c r="P1013" s="69">
        <v>796</v>
      </c>
      <c r="Q1013" s="101" t="s">
        <v>29</v>
      </c>
      <c r="R1013" s="101">
        <v>4</v>
      </c>
      <c r="S1013" s="102">
        <v>13382.490000000003</v>
      </c>
      <c r="T1013" s="103">
        <f t="shared" si="138"/>
        <v>53529.960000000014</v>
      </c>
      <c r="U1013" s="104">
        <f t="shared" si="139"/>
        <v>59953.555200000024</v>
      </c>
      <c r="V1013" s="104"/>
      <c r="W1013" s="188" t="s">
        <v>265</v>
      </c>
      <c r="X1013" s="67" t="s">
        <v>3205</v>
      </c>
      <c r="Y1013" s="189"/>
      <c r="Z1013" s="190"/>
      <c r="AB1013" s="165"/>
      <c r="AC1013" s="406"/>
      <c r="AD1013" s="406"/>
      <c r="AE1013" s="406"/>
      <c r="AF1013" s="406"/>
      <c r="AG1013" s="32"/>
    </row>
    <row r="1014" spans="1:54" s="40" customFormat="1" ht="82.5" customHeight="1">
      <c r="A1014" s="90" t="s">
        <v>73</v>
      </c>
      <c r="B1014" s="91" t="s">
        <v>23</v>
      </c>
      <c r="C1014" s="92" t="s">
        <v>1943</v>
      </c>
      <c r="D1014" s="93" t="s">
        <v>1283</v>
      </c>
      <c r="E1014" s="94" t="s">
        <v>1942</v>
      </c>
      <c r="F1014" s="95" t="s">
        <v>1895</v>
      </c>
      <c r="G1014" s="96" t="s">
        <v>24</v>
      </c>
      <c r="H1014" s="90">
        <v>0</v>
      </c>
      <c r="I1014" s="97">
        <v>470000000</v>
      </c>
      <c r="J1014" s="98" t="s">
        <v>25</v>
      </c>
      <c r="K1014" s="91" t="s">
        <v>621</v>
      </c>
      <c r="L1014" s="69" t="s">
        <v>26</v>
      </c>
      <c r="M1014" s="99" t="s">
        <v>27</v>
      </c>
      <c r="N1014" s="91" t="s">
        <v>2057</v>
      </c>
      <c r="O1014" s="100" t="s">
        <v>28</v>
      </c>
      <c r="P1014" s="69">
        <v>796</v>
      </c>
      <c r="Q1014" s="101" t="s">
        <v>29</v>
      </c>
      <c r="R1014" s="101" t="s">
        <v>3150</v>
      </c>
      <c r="S1014" s="102">
        <v>15301.000000000004</v>
      </c>
      <c r="T1014" s="103">
        <f t="shared" si="138"/>
        <v>0</v>
      </c>
      <c r="U1014" s="104">
        <f t="shared" si="139"/>
        <v>0</v>
      </c>
      <c r="V1014" s="104"/>
      <c r="W1014" s="188" t="s">
        <v>265</v>
      </c>
      <c r="X1014" s="67"/>
      <c r="Y1014" s="189"/>
      <c r="Z1014" s="190"/>
      <c r="AA1014" s="21"/>
      <c r="AB1014" s="165"/>
      <c r="AC1014" s="406"/>
      <c r="AD1014" s="406"/>
      <c r="AE1014" s="406"/>
      <c r="AF1014" s="406"/>
      <c r="AG1014" s="32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</row>
    <row r="1015" spans="1:54" s="21" customFormat="1" ht="82.5" customHeight="1">
      <c r="A1015" s="90" t="s">
        <v>3662</v>
      </c>
      <c r="B1015" s="91" t="s">
        <v>23</v>
      </c>
      <c r="C1015" s="92" t="s">
        <v>1943</v>
      </c>
      <c r="D1015" s="93" t="s">
        <v>1283</v>
      </c>
      <c r="E1015" s="94" t="s">
        <v>1942</v>
      </c>
      <c r="F1015" s="95" t="s">
        <v>1895</v>
      </c>
      <c r="G1015" s="96" t="s">
        <v>24</v>
      </c>
      <c r="H1015" s="90">
        <v>0</v>
      </c>
      <c r="I1015" s="97">
        <v>470000000</v>
      </c>
      <c r="J1015" s="98" t="s">
        <v>25</v>
      </c>
      <c r="K1015" s="91" t="s">
        <v>3748</v>
      </c>
      <c r="L1015" s="69" t="s">
        <v>26</v>
      </c>
      <c r="M1015" s="99" t="s">
        <v>27</v>
      </c>
      <c r="N1015" s="91" t="s">
        <v>2057</v>
      </c>
      <c r="O1015" s="100" t="s">
        <v>28</v>
      </c>
      <c r="P1015" s="69">
        <v>796</v>
      </c>
      <c r="Q1015" s="101" t="s">
        <v>29</v>
      </c>
      <c r="R1015" s="101">
        <v>4</v>
      </c>
      <c r="S1015" s="102">
        <v>15301.000000000004</v>
      </c>
      <c r="T1015" s="103">
        <f t="shared" si="138"/>
        <v>61204.000000000015</v>
      </c>
      <c r="U1015" s="104">
        <f t="shared" si="139"/>
        <v>68548.480000000025</v>
      </c>
      <c r="V1015" s="104"/>
      <c r="W1015" s="188" t="s">
        <v>265</v>
      </c>
      <c r="X1015" s="67" t="s">
        <v>3205</v>
      </c>
      <c r="Y1015" s="189"/>
      <c r="Z1015" s="190"/>
      <c r="AB1015" s="165"/>
      <c r="AC1015" s="406"/>
      <c r="AD1015" s="406"/>
      <c r="AE1015" s="406"/>
      <c r="AF1015" s="406"/>
      <c r="AG1015" s="32"/>
    </row>
    <row r="1016" spans="1:54" s="40" customFormat="1" ht="82.5" customHeight="1">
      <c r="A1016" s="90" t="s">
        <v>3033</v>
      </c>
      <c r="B1016" s="91" t="s">
        <v>23</v>
      </c>
      <c r="C1016" s="92" t="s">
        <v>1943</v>
      </c>
      <c r="D1016" s="93" t="s">
        <v>1283</v>
      </c>
      <c r="E1016" s="94" t="s">
        <v>1942</v>
      </c>
      <c r="F1016" s="95" t="s">
        <v>1896</v>
      </c>
      <c r="G1016" s="96" t="s">
        <v>24</v>
      </c>
      <c r="H1016" s="90">
        <v>0</v>
      </c>
      <c r="I1016" s="97">
        <v>470000000</v>
      </c>
      <c r="J1016" s="98" t="s">
        <v>25</v>
      </c>
      <c r="K1016" s="91" t="s">
        <v>621</v>
      </c>
      <c r="L1016" s="69" t="s">
        <v>26</v>
      </c>
      <c r="M1016" s="99" t="s">
        <v>27</v>
      </c>
      <c r="N1016" s="91" t="s">
        <v>2057</v>
      </c>
      <c r="O1016" s="100" t="s">
        <v>28</v>
      </c>
      <c r="P1016" s="69">
        <v>796</v>
      </c>
      <c r="Q1016" s="101" t="s">
        <v>29</v>
      </c>
      <c r="R1016" s="101" t="s">
        <v>3150</v>
      </c>
      <c r="S1016" s="102">
        <v>20479.800000000003</v>
      </c>
      <c r="T1016" s="103">
        <f t="shared" si="138"/>
        <v>0</v>
      </c>
      <c r="U1016" s="104">
        <f t="shared" si="139"/>
        <v>0</v>
      </c>
      <c r="V1016" s="104"/>
      <c r="W1016" s="188" t="s">
        <v>265</v>
      </c>
      <c r="X1016" s="67"/>
      <c r="Y1016" s="189"/>
      <c r="Z1016" s="190"/>
      <c r="AA1016" s="21"/>
      <c r="AB1016" s="165"/>
      <c r="AC1016" s="406"/>
      <c r="AD1016" s="406"/>
      <c r="AE1016" s="406"/>
      <c r="AF1016" s="406"/>
      <c r="AG1016" s="32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</row>
    <row r="1017" spans="1:54" s="21" customFormat="1" ht="82.5" customHeight="1">
      <c r="A1017" s="90" t="s">
        <v>3663</v>
      </c>
      <c r="B1017" s="91" t="s">
        <v>23</v>
      </c>
      <c r="C1017" s="92" t="s">
        <v>1943</v>
      </c>
      <c r="D1017" s="93" t="s">
        <v>1283</v>
      </c>
      <c r="E1017" s="94" t="s">
        <v>1942</v>
      </c>
      <c r="F1017" s="95" t="s">
        <v>1896</v>
      </c>
      <c r="G1017" s="96" t="s">
        <v>24</v>
      </c>
      <c r="H1017" s="90">
        <v>0</v>
      </c>
      <c r="I1017" s="97">
        <v>470000000</v>
      </c>
      <c r="J1017" s="98" t="s">
        <v>25</v>
      </c>
      <c r="K1017" s="91" t="s">
        <v>3748</v>
      </c>
      <c r="L1017" s="69" t="s">
        <v>26</v>
      </c>
      <c r="M1017" s="99" t="s">
        <v>27</v>
      </c>
      <c r="N1017" s="91" t="s">
        <v>2057</v>
      </c>
      <c r="O1017" s="100" t="s">
        <v>28</v>
      </c>
      <c r="P1017" s="69">
        <v>796</v>
      </c>
      <c r="Q1017" s="101" t="s">
        <v>29</v>
      </c>
      <c r="R1017" s="101">
        <v>1</v>
      </c>
      <c r="S1017" s="102">
        <v>20479.800000000003</v>
      </c>
      <c r="T1017" s="103">
        <f t="shared" si="138"/>
        <v>20479.800000000003</v>
      </c>
      <c r="U1017" s="104">
        <f t="shared" si="139"/>
        <v>22937.376000000004</v>
      </c>
      <c r="V1017" s="104"/>
      <c r="W1017" s="188" t="s">
        <v>265</v>
      </c>
      <c r="X1017" s="67" t="s">
        <v>3205</v>
      </c>
      <c r="Y1017" s="189"/>
      <c r="Z1017" s="190"/>
      <c r="AB1017" s="165"/>
      <c r="AC1017" s="406"/>
      <c r="AD1017" s="406"/>
      <c r="AE1017" s="406"/>
      <c r="AF1017" s="406"/>
      <c r="AG1017" s="32"/>
    </row>
    <row r="1018" spans="1:54" s="40" customFormat="1" ht="82.5" customHeight="1">
      <c r="A1018" s="90" t="s">
        <v>3034</v>
      </c>
      <c r="B1018" s="91" t="s">
        <v>23</v>
      </c>
      <c r="C1018" s="92" t="s">
        <v>1943</v>
      </c>
      <c r="D1018" s="93" t="s">
        <v>1283</v>
      </c>
      <c r="E1018" s="94" t="s">
        <v>1942</v>
      </c>
      <c r="F1018" s="95" t="s">
        <v>1897</v>
      </c>
      <c r="G1018" s="96" t="s">
        <v>24</v>
      </c>
      <c r="H1018" s="90">
        <v>0</v>
      </c>
      <c r="I1018" s="97">
        <v>470000000</v>
      </c>
      <c r="J1018" s="98" t="s">
        <v>25</v>
      </c>
      <c r="K1018" s="91" t="s">
        <v>621</v>
      </c>
      <c r="L1018" s="69" t="s">
        <v>26</v>
      </c>
      <c r="M1018" s="99" t="s">
        <v>27</v>
      </c>
      <c r="N1018" s="91" t="s">
        <v>2057</v>
      </c>
      <c r="O1018" s="100" t="s">
        <v>28</v>
      </c>
      <c r="P1018" s="69">
        <v>796</v>
      </c>
      <c r="Q1018" s="101" t="s">
        <v>29</v>
      </c>
      <c r="R1018" s="101" t="s">
        <v>3150</v>
      </c>
      <c r="S1018" s="102">
        <v>15801.225000000002</v>
      </c>
      <c r="T1018" s="103">
        <f t="shared" si="138"/>
        <v>0</v>
      </c>
      <c r="U1018" s="104">
        <f t="shared" si="139"/>
        <v>0</v>
      </c>
      <c r="V1018" s="104"/>
      <c r="W1018" s="188" t="s">
        <v>265</v>
      </c>
      <c r="X1018" s="67"/>
      <c r="Y1018" s="189"/>
      <c r="Z1018" s="190"/>
      <c r="AA1018" s="21"/>
      <c r="AB1018" s="165"/>
      <c r="AC1018" s="406"/>
      <c r="AD1018" s="406"/>
      <c r="AE1018" s="406"/>
      <c r="AF1018" s="406"/>
      <c r="AG1018" s="32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</row>
    <row r="1019" spans="1:54" s="21" customFormat="1" ht="82.5" customHeight="1">
      <c r="A1019" s="90" t="s">
        <v>3664</v>
      </c>
      <c r="B1019" s="91" t="s">
        <v>23</v>
      </c>
      <c r="C1019" s="92" t="s">
        <v>1943</v>
      </c>
      <c r="D1019" s="93" t="s">
        <v>1283</v>
      </c>
      <c r="E1019" s="94" t="s">
        <v>1942</v>
      </c>
      <c r="F1019" s="95" t="s">
        <v>1897</v>
      </c>
      <c r="G1019" s="96" t="s">
        <v>24</v>
      </c>
      <c r="H1019" s="90">
        <v>0</v>
      </c>
      <c r="I1019" s="97">
        <v>470000000</v>
      </c>
      <c r="J1019" s="98" t="s">
        <v>25</v>
      </c>
      <c r="K1019" s="91" t="s">
        <v>3748</v>
      </c>
      <c r="L1019" s="69" t="s">
        <v>26</v>
      </c>
      <c r="M1019" s="99" t="s">
        <v>27</v>
      </c>
      <c r="N1019" s="91" t="s">
        <v>2057</v>
      </c>
      <c r="O1019" s="100" t="s">
        <v>28</v>
      </c>
      <c r="P1019" s="69">
        <v>796</v>
      </c>
      <c r="Q1019" s="101" t="s">
        <v>29</v>
      </c>
      <c r="R1019" s="101">
        <v>4</v>
      </c>
      <c r="S1019" s="102">
        <v>15801.225000000002</v>
      </c>
      <c r="T1019" s="103">
        <f t="shared" si="138"/>
        <v>63204.900000000009</v>
      </c>
      <c r="U1019" s="104">
        <f t="shared" si="139"/>
        <v>70789.488000000012</v>
      </c>
      <c r="V1019" s="104"/>
      <c r="W1019" s="188" t="s">
        <v>265</v>
      </c>
      <c r="X1019" s="67" t="s">
        <v>3205</v>
      </c>
      <c r="Y1019" s="189"/>
      <c r="Z1019" s="190"/>
      <c r="AB1019" s="165"/>
      <c r="AC1019" s="406"/>
      <c r="AD1019" s="406"/>
      <c r="AE1019" s="406"/>
      <c r="AF1019" s="406"/>
      <c r="AG1019" s="32"/>
    </row>
    <row r="1020" spans="1:54" s="40" customFormat="1" ht="82.5" customHeight="1">
      <c r="A1020" s="90" t="s">
        <v>3035</v>
      </c>
      <c r="B1020" s="91" t="s">
        <v>23</v>
      </c>
      <c r="C1020" s="92" t="s">
        <v>1943</v>
      </c>
      <c r="D1020" s="93" t="s">
        <v>1283</v>
      </c>
      <c r="E1020" s="94" t="s">
        <v>1942</v>
      </c>
      <c r="F1020" s="95" t="s">
        <v>1898</v>
      </c>
      <c r="G1020" s="96" t="s">
        <v>24</v>
      </c>
      <c r="H1020" s="90">
        <v>0</v>
      </c>
      <c r="I1020" s="97">
        <v>470000000</v>
      </c>
      <c r="J1020" s="98" t="s">
        <v>25</v>
      </c>
      <c r="K1020" s="91" t="s">
        <v>621</v>
      </c>
      <c r="L1020" s="69" t="s">
        <v>26</v>
      </c>
      <c r="M1020" s="99" t="s">
        <v>27</v>
      </c>
      <c r="N1020" s="91" t="s">
        <v>2057</v>
      </c>
      <c r="O1020" s="100" t="s">
        <v>28</v>
      </c>
      <c r="P1020" s="69">
        <v>796</v>
      </c>
      <c r="Q1020" s="101" t="s">
        <v>29</v>
      </c>
      <c r="R1020" s="101" t="s">
        <v>3150</v>
      </c>
      <c r="S1020" s="102">
        <v>17124.302470000002</v>
      </c>
      <c r="T1020" s="103">
        <f t="shared" si="138"/>
        <v>0</v>
      </c>
      <c r="U1020" s="104">
        <f t="shared" si="139"/>
        <v>0</v>
      </c>
      <c r="V1020" s="104"/>
      <c r="W1020" s="188" t="s">
        <v>265</v>
      </c>
      <c r="X1020" s="67"/>
      <c r="Y1020" s="189"/>
      <c r="Z1020" s="190"/>
      <c r="AA1020" s="21"/>
      <c r="AB1020" s="165"/>
      <c r="AC1020" s="406"/>
      <c r="AD1020" s="406"/>
      <c r="AE1020" s="406"/>
      <c r="AF1020" s="406"/>
      <c r="AG1020" s="32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</row>
    <row r="1021" spans="1:54" s="21" customFormat="1" ht="82.5" customHeight="1">
      <c r="A1021" s="90" t="s">
        <v>3665</v>
      </c>
      <c r="B1021" s="91" t="s">
        <v>23</v>
      </c>
      <c r="C1021" s="92" t="s">
        <v>1943</v>
      </c>
      <c r="D1021" s="93" t="s">
        <v>1283</v>
      </c>
      <c r="E1021" s="94" t="s">
        <v>1942</v>
      </c>
      <c r="F1021" s="95" t="s">
        <v>1898</v>
      </c>
      <c r="G1021" s="96" t="s">
        <v>24</v>
      </c>
      <c r="H1021" s="90">
        <v>0</v>
      </c>
      <c r="I1021" s="97">
        <v>470000000</v>
      </c>
      <c r="J1021" s="98" t="s">
        <v>25</v>
      </c>
      <c r="K1021" s="91" t="s">
        <v>3748</v>
      </c>
      <c r="L1021" s="69" t="s">
        <v>26</v>
      </c>
      <c r="M1021" s="99" t="s">
        <v>27</v>
      </c>
      <c r="N1021" s="91" t="s">
        <v>2057</v>
      </c>
      <c r="O1021" s="100" t="s">
        <v>28</v>
      </c>
      <c r="P1021" s="69">
        <v>796</v>
      </c>
      <c r="Q1021" s="101" t="s">
        <v>29</v>
      </c>
      <c r="R1021" s="101">
        <v>6</v>
      </c>
      <c r="S1021" s="102">
        <v>17124.302470000002</v>
      </c>
      <c r="T1021" s="103">
        <f t="shared" si="138"/>
        <v>102745.81482000001</v>
      </c>
      <c r="U1021" s="104">
        <f t="shared" si="139"/>
        <v>115075.31259840002</v>
      </c>
      <c r="V1021" s="104"/>
      <c r="W1021" s="188" t="s">
        <v>265</v>
      </c>
      <c r="X1021" s="67" t="s">
        <v>3205</v>
      </c>
      <c r="Y1021" s="189"/>
      <c r="Z1021" s="190"/>
      <c r="AB1021" s="165"/>
      <c r="AC1021" s="406"/>
      <c r="AD1021" s="406"/>
      <c r="AE1021" s="406"/>
      <c r="AF1021" s="406"/>
      <c r="AG1021" s="32"/>
    </row>
    <row r="1022" spans="1:54" s="40" customFormat="1" ht="82.5" customHeight="1">
      <c r="A1022" s="90" t="s">
        <v>3036</v>
      </c>
      <c r="B1022" s="91" t="s">
        <v>23</v>
      </c>
      <c r="C1022" s="92" t="s">
        <v>1943</v>
      </c>
      <c r="D1022" s="93" t="s">
        <v>1283</v>
      </c>
      <c r="E1022" s="94" t="s">
        <v>1942</v>
      </c>
      <c r="F1022" s="95" t="s">
        <v>1899</v>
      </c>
      <c r="G1022" s="96" t="s">
        <v>24</v>
      </c>
      <c r="H1022" s="90">
        <v>0</v>
      </c>
      <c r="I1022" s="97">
        <v>470000000</v>
      </c>
      <c r="J1022" s="98" t="s">
        <v>25</v>
      </c>
      <c r="K1022" s="91" t="s">
        <v>621</v>
      </c>
      <c r="L1022" s="69" t="s">
        <v>26</v>
      </c>
      <c r="M1022" s="99" t="s">
        <v>27</v>
      </c>
      <c r="N1022" s="91" t="s">
        <v>2057</v>
      </c>
      <c r="O1022" s="100" t="s">
        <v>28</v>
      </c>
      <c r="P1022" s="69">
        <v>796</v>
      </c>
      <c r="Q1022" s="101" t="s">
        <v>29</v>
      </c>
      <c r="R1022" s="101" t="s">
        <v>3150</v>
      </c>
      <c r="S1022" s="102">
        <v>8650.9500000000007</v>
      </c>
      <c r="T1022" s="103">
        <f t="shared" si="138"/>
        <v>0</v>
      </c>
      <c r="U1022" s="104">
        <f t="shared" si="139"/>
        <v>0</v>
      </c>
      <c r="V1022" s="104"/>
      <c r="W1022" s="188" t="s">
        <v>265</v>
      </c>
      <c r="X1022" s="67"/>
      <c r="Y1022" s="189"/>
      <c r="Z1022" s="190"/>
      <c r="AA1022" s="21"/>
      <c r="AB1022" s="165"/>
      <c r="AC1022" s="406"/>
      <c r="AD1022" s="406"/>
      <c r="AE1022" s="406"/>
      <c r="AF1022" s="406"/>
      <c r="AG1022" s="32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</row>
    <row r="1023" spans="1:54" s="21" customFormat="1" ht="82.5" customHeight="1">
      <c r="A1023" s="90" t="s">
        <v>3666</v>
      </c>
      <c r="B1023" s="91" t="s">
        <v>23</v>
      </c>
      <c r="C1023" s="92" t="s">
        <v>1943</v>
      </c>
      <c r="D1023" s="93" t="s">
        <v>1283</v>
      </c>
      <c r="E1023" s="94" t="s">
        <v>1942</v>
      </c>
      <c r="F1023" s="95" t="s">
        <v>1899</v>
      </c>
      <c r="G1023" s="96" t="s">
        <v>24</v>
      </c>
      <c r="H1023" s="90">
        <v>0</v>
      </c>
      <c r="I1023" s="97">
        <v>470000000</v>
      </c>
      <c r="J1023" s="98" t="s">
        <v>25</v>
      </c>
      <c r="K1023" s="91" t="s">
        <v>3748</v>
      </c>
      <c r="L1023" s="69" t="s">
        <v>26</v>
      </c>
      <c r="M1023" s="99" t="s">
        <v>27</v>
      </c>
      <c r="N1023" s="91" t="s">
        <v>2057</v>
      </c>
      <c r="O1023" s="100" t="s">
        <v>28</v>
      </c>
      <c r="P1023" s="69">
        <v>796</v>
      </c>
      <c r="Q1023" s="101" t="s">
        <v>29</v>
      </c>
      <c r="R1023" s="101">
        <v>5</v>
      </c>
      <c r="S1023" s="102">
        <v>8650.9500000000007</v>
      </c>
      <c r="T1023" s="103">
        <f t="shared" si="138"/>
        <v>43254.75</v>
      </c>
      <c r="U1023" s="104">
        <f t="shared" si="139"/>
        <v>48445.320000000007</v>
      </c>
      <c r="V1023" s="104"/>
      <c r="W1023" s="188" t="s">
        <v>265</v>
      </c>
      <c r="X1023" s="67" t="s">
        <v>3205</v>
      </c>
      <c r="Y1023" s="189"/>
      <c r="Z1023" s="190"/>
      <c r="AB1023" s="165"/>
      <c r="AC1023" s="406"/>
      <c r="AD1023" s="406"/>
      <c r="AE1023" s="406"/>
      <c r="AF1023" s="406"/>
      <c r="AG1023" s="32"/>
    </row>
    <row r="1024" spans="1:54" s="40" customFormat="1" ht="82.5" customHeight="1">
      <c r="A1024" s="90" t="s">
        <v>3037</v>
      </c>
      <c r="B1024" s="91" t="s">
        <v>23</v>
      </c>
      <c r="C1024" s="92" t="s">
        <v>1944</v>
      </c>
      <c r="D1024" s="93" t="s">
        <v>1945</v>
      </c>
      <c r="E1024" s="94" t="s">
        <v>1946</v>
      </c>
      <c r="F1024" s="95" t="s">
        <v>1900</v>
      </c>
      <c r="G1024" s="96" t="s">
        <v>24</v>
      </c>
      <c r="H1024" s="90">
        <v>0</v>
      </c>
      <c r="I1024" s="97">
        <v>470000000</v>
      </c>
      <c r="J1024" s="98" t="s">
        <v>25</v>
      </c>
      <c r="K1024" s="91" t="s">
        <v>621</v>
      </c>
      <c r="L1024" s="69" t="s">
        <v>26</v>
      </c>
      <c r="M1024" s="99" t="s">
        <v>27</v>
      </c>
      <c r="N1024" s="91" t="s">
        <v>2057</v>
      </c>
      <c r="O1024" s="100" t="s">
        <v>28</v>
      </c>
      <c r="P1024" s="69">
        <v>796</v>
      </c>
      <c r="Q1024" s="101" t="s">
        <v>29</v>
      </c>
      <c r="R1024" s="101" t="s">
        <v>3150</v>
      </c>
      <c r="S1024" s="102">
        <v>30880</v>
      </c>
      <c r="T1024" s="103">
        <v>0</v>
      </c>
      <c r="U1024" s="104">
        <f t="shared" si="139"/>
        <v>0</v>
      </c>
      <c r="V1024" s="104"/>
      <c r="W1024" s="188" t="s">
        <v>265</v>
      </c>
      <c r="X1024" s="67"/>
      <c r="Y1024" s="189"/>
      <c r="Z1024" s="190"/>
      <c r="AA1024" s="21"/>
      <c r="AB1024" s="165"/>
      <c r="AC1024" s="406"/>
      <c r="AD1024" s="406"/>
      <c r="AE1024" s="406"/>
      <c r="AF1024" s="406"/>
      <c r="AG1024" s="32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</row>
    <row r="1025" spans="1:54" s="21" customFormat="1" ht="82.5" customHeight="1">
      <c r="A1025" s="90" t="s">
        <v>3667</v>
      </c>
      <c r="B1025" s="91" t="s">
        <v>23</v>
      </c>
      <c r="C1025" s="92" t="s">
        <v>1944</v>
      </c>
      <c r="D1025" s="93" t="s">
        <v>1945</v>
      </c>
      <c r="E1025" s="94" t="s">
        <v>1946</v>
      </c>
      <c r="F1025" s="95" t="s">
        <v>1900</v>
      </c>
      <c r="G1025" s="96" t="s">
        <v>24</v>
      </c>
      <c r="H1025" s="90">
        <v>0</v>
      </c>
      <c r="I1025" s="97">
        <v>470000000</v>
      </c>
      <c r="J1025" s="98" t="s">
        <v>25</v>
      </c>
      <c r="K1025" s="91" t="s">
        <v>3748</v>
      </c>
      <c r="L1025" s="69" t="s">
        <v>26</v>
      </c>
      <c r="M1025" s="99" t="s">
        <v>27</v>
      </c>
      <c r="N1025" s="91" t="s">
        <v>2057</v>
      </c>
      <c r="O1025" s="100" t="s">
        <v>28</v>
      </c>
      <c r="P1025" s="69">
        <v>796</v>
      </c>
      <c r="Q1025" s="101" t="s">
        <v>29</v>
      </c>
      <c r="R1025" s="101">
        <v>2</v>
      </c>
      <c r="S1025" s="102">
        <v>30880</v>
      </c>
      <c r="T1025" s="103">
        <f t="shared" si="138"/>
        <v>61760</v>
      </c>
      <c r="U1025" s="104">
        <f t="shared" si="139"/>
        <v>69171.200000000012</v>
      </c>
      <c r="V1025" s="104"/>
      <c r="W1025" s="188" t="s">
        <v>265</v>
      </c>
      <c r="X1025" s="67" t="s">
        <v>3205</v>
      </c>
      <c r="Y1025" s="189"/>
      <c r="Z1025" s="190"/>
      <c r="AB1025" s="165"/>
      <c r="AC1025" s="406"/>
      <c r="AD1025" s="406"/>
      <c r="AE1025" s="406"/>
      <c r="AF1025" s="406"/>
      <c r="AG1025" s="32"/>
    </row>
    <row r="1026" spans="1:54" s="40" customFormat="1" ht="82.5" customHeight="1">
      <c r="A1026" s="90" t="s">
        <v>3038</v>
      </c>
      <c r="B1026" s="91" t="s">
        <v>23</v>
      </c>
      <c r="C1026" s="92" t="s">
        <v>1943</v>
      </c>
      <c r="D1026" s="93" t="s">
        <v>1283</v>
      </c>
      <c r="E1026" s="94" t="s">
        <v>1942</v>
      </c>
      <c r="F1026" s="95" t="s">
        <v>1901</v>
      </c>
      <c r="G1026" s="96" t="s">
        <v>24</v>
      </c>
      <c r="H1026" s="90">
        <v>0</v>
      </c>
      <c r="I1026" s="97">
        <v>470000000</v>
      </c>
      <c r="J1026" s="98" t="s">
        <v>25</v>
      </c>
      <c r="K1026" s="91" t="s">
        <v>621</v>
      </c>
      <c r="L1026" s="69" t="s">
        <v>26</v>
      </c>
      <c r="M1026" s="99" t="s">
        <v>27</v>
      </c>
      <c r="N1026" s="91" t="s">
        <v>2057</v>
      </c>
      <c r="O1026" s="100" t="s">
        <v>28</v>
      </c>
      <c r="P1026" s="69">
        <v>796</v>
      </c>
      <c r="Q1026" s="101" t="s">
        <v>29</v>
      </c>
      <c r="R1026" s="101" t="s">
        <v>3150</v>
      </c>
      <c r="S1026" s="102">
        <v>30540</v>
      </c>
      <c r="T1026" s="103">
        <f t="shared" si="138"/>
        <v>0</v>
      </c>
      <c r="U1026" s="104">
        <f t="shared" si="139"/>
        <v>0</v>
      </c>
      <c r="V1026" s="104"/>
      <c r="W1026" s="188" t="s">
        <v>265</v>
      </c>
      <c r="X1026" s="67"/>
      <c r="Y1026" s="189"/>
      <c r="Z1026" s="190"/>
      <c r="AA1026" s="21"/>
      <c r="AB1026" s="165"/>
      <c r="AC1026" s="406"/>
      <c r="AD1026" s="406"/>
      <c r="AE1026" s="406"/>
      <c r="AF1026" s="406"/>
      <c r="AG1026" s="32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</row>
    <row r="1027" spans="1:54" s="21" customFormat="1" ht="82.5" customHeight="1">
      <c r="A1027" s="90" t="s">
        <v>3668</v>
      </c>
      <c r="B1027" s="91" t="s">
        <v>23</v>
      </c>
      <c r="C1027" s="92" t="s">
        <v>1943</v>
      </c>
      <c r="D1027" s="93" t="s">
        <v>1283</v>
      </c>
      <c r="E1027" s="94" t="s">
        <v>1942</v>
      </c>
      <c r="F1027" s="95" t="s">
        <v>1901</v>
      </c>
      <c r="G1027" s="96" t="s">
        <v>24</v>
      </c>
      <c r="H1027" s="90">
        <v>0</v>
      </c>
      <c r="I1027" s="97">
        <v>470000000</v>
      </c>
      <c r="J1027" s="98" t="s">
        <v>25</v>
      </c>
      <c r="K1027" s="91" t="s">
        <v>3748</v>
      </c>
      <c r="L1027" s="69" t="s">
        <v>26</v>
      </c>
      <c r="M1027" s="99" t="s">
        <v>27</v>
      </c>
      <c r="N1027" s="91" t="s">
        <v>2057</v>
      </c>
      <c r="O1027" s="100" t="s">
        <v>28</v>
      </c>
      <c r="P1027" s="69">
        <v>796</v>
      </c>
      <c r="Q1027" s="101" t="s">
        <v>29</v>
      </c>
      <c r="R1027" s="101">
        <v>2</v>
      </c>
      <c r="S1027" s="102">
        <v>30540</v>
      </c>
      <c r="T1027" s="103">
        <f t="shared" si="138"/>
        <v>61080</v>
      </c>
      <c r="U1027" s="104">
        <f t="shared" si="139"/>
        <v>68409.600000000006</v>
      </c>
      <c r="V1027" s="104"/>
      <c r="W1027" s="188" t="s">
        <v>265</v>
      </c>
      <c r="X1027" s="67" t="s">
        <v>3205</v>
      </c>
      <c r="Y1027" s="189"/>
      <c r="Z1027" s="190"/>
      <c r="AB1027" s="165"/>
      <c r="AC1027" s="406"/>
      <c r="AD1027" s="406"/>
      <c r="AE1027" s="406"/>
      <c r="AF1027" s="406"/>
      <c r="AG1027" s="32"/>
    </row>
    <row r="1028" spans="1:54" s="40" customFormat="1" ht="82.5" customHeight="1">
      <c r="A1028" s="90" t="s">
        <v>3039</v>
      </c>
      <c r="B1028" s="91" t="s">
        <v>23</v>
      </c>
      <c r="C1028" s="92" t="s">
        <v>1947</v>
      </c>
      <c r="D1028" s="93" t="s">
        <v>1948</v>
      </c>
      <c r="E1028" s="94" t="s">
        <v>1949</v>
      </c>
      <c r="F1028" s="95" t="s">
        <v>1902</v>
      </c>
      <c r="G1028" s="96" t="s">
        <v>24</v>
      </c>
      <c r="H1028" s="90">
        <v>0</v>
      </c>
      <c r="I1028" s="97">
        <v>470000000</v>
      </c>
      <c r="J1028" s="98" t="s">
        <v>25</v>
      </c>
      <c r="K1028" s="91" t="s">
        <v>621</v>
      </c>
      <c r="L1028" s="69" t="s">
        <v>26</v>
      </c>
      <c r="M1028" s="99" t="s">
        <v>27</v>
      </c>
      <c r="N1028" s="91" t="s">
        <v>2057</v>
      </c>
      <c r="O1028" s="100" t="s">
        <v>28</v>
      </c>
      <c r="P1028" s="69">
        <v>796</v>
      </c>
      <c r="Q1028" s="101" t="s">
        <v>29</v>
      </c>
      <c r="R1028" s="101" t="s">
        <v>3150</v>
      </c>
      <c r="S1028" s="102">
        <v>1785.5090000000002</v>
      </c>
      <c r="T1028" s="103">
        <f t="shared" si="138"/>
        <v>0</v>
      </c>
      <c r="U1028" s="104">
        <f t="shared" si="139"/>
        <v>0</v>
      </c>
      <c r="V1028" s="104"/>
      <c r="W1028" s="188" t="s">
        <v>265</v>
      </c>
      <c r="X1028" s="67"/>
      <c r="Y1028" s="189"/>
      <c r="Z1028" s="190"/>
      <c r="AA1028" s="21"/>
      <c r="AB1028" s="165"/>
      <c r="AC1028" s="406"/>
      <c r="AD1028" s="406"/>
      <c r="AE1028" s="406"/>
      <c r="AF1028" s="406"/>
      <c r="AG1028" s="32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</row>
    <row r="1029" spans="1:54" s="37" customFormat="1" ht="108.75" customHeight="1">
      <c r="A1029" s="90" t="s">
        <v>3669</v>
      </c>
      <c r="B1029" s="91" t="s">
        <v>23</v>
      </c>
      <c r="C1029" s="92" t="s">
        <v>1947</v>
      </c>
      <c r="D1029" s="93" t="s">
        <v>1948</v>
      </c>
      <c r="E1029" s="94" t="s">
        <v>1949</v>
      </c>
      <c r="F1029" s="95" t="s">
        <v>1902</v>
      </c>
      <c r="G1029" s="96" t="s">
        <v>24</v>
      </c>
      <c r="H1029" s="90">
        <v>0</v>
      </c>
      <c r="I1029" s="97">
        <v>470000000</v>
      </c>
      <c r="J1029" s="98" t="s">
        <v>25</v>
      </c>
      <c r="K1029" s="91" t="s">
        <v>3748</v>
      </c>
      <c r="L1029" s="69" t="s">
        <v>26</v>
      </c>
      <c r="M1029" s="99" t="s">
        <v>27</v>
      </c>
      <c r="N1029" s="91" t="s">
        <v>2057</v>
      </c>
      <c r="O1029" s="100" t="s">
        <v>28</v>
      </c>
      <c r="P1029" s="69">
        <v>796</v>
      </c>
      <c r="Q1029" s="101" t="s">
        <v>29</v>
      </c>
      <c r="R1029" s="101" t="s">
        <v>3150</v>
      </c>
      <c r="S1029" s="102">
        <v>1785.5090000000002</v>
      </c>
      <c r="T1029" s="103">
        <f t="shared" si="138"/>
        <v>0</v>
      </c>
      <c r="U1029" s="104">
        <f t="shared" si="139"/>
        <v>0</v>
      </c>
      <c r="V1029" s="104"/>
      <c r="W1029" s="194" t="s">
        <v>265</v>
      </c>
      <c r="X1029" s="67" t="s">
        <v>3205</v>
      </c>
      <c r="Y1029" s="87"/>
      <c r="Z1029" s="3"/>
      <c r="AA1029" s="2"/>
      <c r="AB1029" s="7"/>
      <c r="AC1029" s="5"/>
      <c r="AD1029" s="5"/>
      <c r="AE1029" s="5"/>
      <c r="AF1029" s="5"/>
      <c r="AG1029" s="14"/>
      <c r="AH1029" s="2"/>
      <c r="AI1029" s="2"/>
      <c r="AJ1029" s="3"/>
      <c r="AK1029" s="7"/>
      <c r="AL1029" s="3"/>
      <c r="AM1029" s="2"/>
      <c r="AN1029" s="4"/>
      <c r="AO1029" s="3"/>
      <c r="AP1029" s="4"/>
      <c r="AQ1029" s="3"/>
      <c r="AR1029" s="4"/>
      <c r="AS1029" s="8"/>
      <c r="AT1029" s="1"/>
      <c r="AU1029" s="1"/>
      <c r="AY1029" s="38"/>
      <c r="AZ1029" s="38"/>
      <c r="BA1029" s="38"/>
      <c r="BB1029" s="38"/>
    </row>
    <row r="1030" spans="1:54" s="40" customFormat="1" ht="82.5" customHeight="1">
      <c r="A1030" s="90" t="s">
        <v>74</v>
      </c>
      <c r="B1030" s="91" t="s">
        <v>23</v>
      </c>
      <c r="C1030" s="92" t="s">
        <v>1950</v>
      </c>
      <c r="D1030" s="93" t="s">
        <v>1951</v>
      </c>
      <c r="E1030" s="94" t="s">
        <v>1952</v>
      </c>
      <c r="F1030" s="95" t="s">
        <v>1903</v>
      </c>
      <c r="G1030" s="96" t="s">
        <v>24</v>
      </c>
      <c r="H1030" s="90">
        <v>0</v>
      </c>
      <c r="I1030" s="97">
        <v>470000000</v>
      </c>
      <c r="J1030" s="98" t="s">
        <v>25</v>
      </c>
      <c r="K1030" s="91" t="s">
        <v>621</v>
      </c>
      <c r="L1030" s="69" t="s">
        <v>26</v>
      </c>
      <c r="M1030" s="99" t="s">
        <v>27</v>
      </c>
      <c r="N1030" s="91" t="s">
        <v>2057</v>
      </c>
      <c r="O1030" s="100" t="s">
        <v>28</v>
      </c>
      <c r="P1030" s="69">
        <v>796</v>
      </c>
      <c r="Q1030" s="101" t="s">
        <v>29</v>
      </c>
      <c r="R1030" s="101" t="s">
        <v>3150</v>
      </c>
      <c r="S1030" s="102">
        <v>893.34300000000019</v>
      </c>
      <c r="T1030" s="103">
        <f t="shared" si="138"/>
        <v>0</v>
      </c>
      <c r="U1030" s="104">
        <f t="shared" si="139"/>
        <v>0</v>
      </c>
      <c r="V1030" s="104"/>
      <c r="W1030" s="188" t="s">
        <v>265</v>
      </c>
      <c r="X1030" s="67"/>
      <c r="Y1030" s="189"/>
      <c r="Z1030" s="190"/>
      <c r="AA1030" s="21"/>
      <c r="AB1030" s="165"/>
      <c r="AC1030" s="406"/>
      <c r="AD1030" s="406"/>
      <c r="AE1030" s="406"/>
      <c r="AF1030" s="406"/>
      <c r="AG1030" s="32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</row>
    <row r="1031" spans="1:54" s="21" customFormat="1" ht="82.5" customHeight="1">
      <c r="A1031" s="90" t="s">
        <v>3670</v>
      </c>
      <c r="B1031" s="91" t="s">
        <v>23</v>
      </c>
      <c r="C1031" s="92" t="s">
        <v>1950</v>
      </c>
      <c r="D1031" s="93" t="s">
        <v>1951</v>
      </c>
      <c r="E1031" s="94" t="s">
        <v>1952</v>
      </c>
      <c r="F1031" s="95" t="s">
        <v>1903</v>
      </c>
      <c r="G1031" s="96" t="s">
        <v>24</v>
      </c>
      <c r="H1031" s="90">
        <v>0</v>
      </c>
      <c r="I1031" s="97">
        <v>470000000</v>
      </c>
      <c r="J1031" s="98" t="s">
        <v>25</v>
      </c>
      <c r="K1031" s="91" t="s">
        <v>3748</v>
      </c>
      <c r="L1031" s="69" t="s">
        <v>26</v>
      </c>
      <c r="M1031" s="99" t="s">
        <v>27</v>
      </c>
      <c r="N1031" s="91" t="s">
        <v>2057</v>
      </c>
      <c r="O1031" s="100" t="s">
        <v>28</v>
      </c>
      <c r="P1031" s="69">
        <v>796</v>
      </c>
      <c r="Q1031" s="101" t="s">
        <v>29</v>
      </c>
      <c r="R1031" s="101">
        <v>50</v>
      </c>
      <c r="S1031" s="102">
        <v>893.34300000000019</v>
      </c>
      <c r="T1031" s="103">
        <f t="shared" si="138"/>
        <v>44667.150000000009</v>
      </c>
      <c r="U1031" s="104">
        <f t="shared" si="139"/>
        <v>50027.208000000013</v>
      </c>
      <c r="V1031" s="104"/>
      <c r="W1031" s="188" t="s">
        <v>265</v>
      </c>
      <c r="X1031" s="67" t="s">
        <v>3205</v>
      </c>
      <c r="Y1031" s="189"/>
      <c r="Z1031" s="190"/>
      <c r="AB1031" s="165"/>
      <c r="AC1031" s="406"/>
      <c r="AD1031" s="406"/>
      <c r="AE1031" s="406"/>
      <c r="AF1031" s="406"/>
      <c r="AG1031" s="32"/>
    </row>
    <row r="1032" spans="1:54" s="40" customFormat="1" ht="82.5" customHeight="1">
      <c r="A1032" s="90" t="s">
        <v>75</v>
      </c>
      <c r="B1032" s="91" t="s">
        <v>23</v>
      </c>
      <c r="C1032" s="92" t="s">
        <v>1953</v>
      </c>
      <c r="D1032" s="93" t="s">
        <v>1954</v>
      </c>
      <c r="E1032" s="94" t="s">
        <v>1952</v>
      </c>
      <c r="F1032" s="95" t="s">
        <v>1904</v>
      </c>
      <c r="G1032" s="96" t="s">
        <v>24</v>
      </c>
      <c r="H1032" s="90">
        <v>0</v>
      </c>
      <c r="I1032" s="97">
        <v>470000000</v>
      </c>
      <c r="J1032" s="98" t="s">
        <v>25</v>
      </c>
      <c r="K1032" s="91" t="s">
        <v>621</v>
      </c>
      <c r="L1032" s="69" t="s">
        <v>26</v>
      </c>
      <c r="M1032" s="99" t="s">
        <v>27</v>
      </c>
      <c r="N1032" s="91" t="s">
        <v>2057</v>
      </c>
      <c r="O1032" s="100" t="s">
        <v>28</v>
      </c>
      <c r="P1032" s="69">
        <v>796</v>
      </c>
      <c r="Q1032" s="101" t="s">
        <v>29</v>
      </c>
      <c r="R1032" s="101" t="s">
        <v>3150</v>
      </c>
      <c r="S1032" s="102">
        <v>847.44000000000017</v>
      </c>
      <c r="T1032" s="103">
        <f t="shared" si="138"/>
        <v>0</v>
      </c>
      <c r="U1032" s="104">
        <f t="shared" si="139"/>
        <v>0</v>
      </c>
      <c r="V1032" s="104"/>
      <c r="W1032" s="188" t="s">
        <v>265</v>
      </c>
      <c r="X1032" s="67"/>
      <c r="Y1032" s="189"/>
      <c r="Z1032" s="190"/>
      <c r="AA1032" s="21"/>
      <c r="AB1032" s="165"/>
      <c r="AC1032" s="406"/>
      <c r="AD1032" s="406"/>
      <c r="AE1032" s="406"/>
      <c r="AF1032" s="406"/>
      <c r="AG1032" s="32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</row>
    <row r="1033" spans="1:54" s="21" customFormat="1" ht="82.5" customHeight="1">
      <c r="A1033" s="90" t="s">
        <v>3671</v>
      </c>
      <c r="B1033" s="91" t="s">
        <v>23</v>
      </c>
      <c r="C1033" s="92" t="s">
        <v>1953</v>
      </c>
      <c r="D1033" s="93" t="s">
        <v>1954</v>
      </c>
      <c r="E1033" s="94" t="s">
        <v>1952</v>
      </c>
      <c r="F1033" s="95" t="s">
        <v>1904</v>
      </c>
      <c r="G1033" s="96" t="s">
        <v>24</v>
      </c>
      <c r="H1033" s="90">
        <v>0</v>
      </c>
      <c r="I1033" s="97">
        <v>470000000</v>
      </c>
      <c r="J1033" s="98" t="s">
        <v>25</v>
      </c>
      <c r="K1033" s="91" t="s">
        <v>3748</v>
      </c>
      <c r="L1033" s="69" t="s">
        <v>26</v>
      </c>
      <c r="M1033" s="99" t="s">
        <v>27</v>
      </c>
      <c r="N1033" s="91" t="s">
        <v>2057</v>
      </c>
      <c r="O1033" s="100" t="s">
        <v>28</v>
      </c>
      <c r="P1033" s="69">
        <v>796</v>
      </c>
      <c r="Q1033" s="101" t="s">
        <v>29</v>
      </c>
      <c r="R1033" s="101">
        <v>70</v>
      </c>
      <c r="S1033" s="102">
        <v>847.44000000000017</v>
      </c>
      <c r="T1033" s="103">
        <f t="shared" si="138"/>
        <v>59320.80000000001</v>
      </c>
      <c r="U1033" s="104">
        <f t="shared" si="139"/>
        <v>66439.296000000017</v>
      </c>
      <c r="V1033" s="104"/>
      <c r="W1033" s="188" t="s">
        <v>265</v>
      </c>
      <c r="X1033" s="67" t="s">
        <v>3205</v>
      </c>
      <c r="Y1033" s="189"/>
      <c r="Z1033" s="190"/>
      <c r="AB1033" s="165"/>
      <c r="AC1033" s="406"/>
      <c r="AD1033" s="406"/>
      <c r="AE1033" s="406"/>
      <c r="AF1033" s="406"/>
      <c r="AG1033" s="32"/>
    </row>
    <row r="1034" spans="1:54" s="40" customFormat="1" ht="82.5" customHeight="1">
      <c r="A1034" s="90" t="s">
        <v>3040</v>
      </c>
      <c r="B1034" s="91" t="s">
        <v>23</v>
      </c>
      <c r="C1034" s="92" t="s">
        <v>1955</v>
      </c>
      <c r="D1034" s="93" t="s">
        <v>1956</v>
      </c>
      <c r="E1034" s="94" t="s">
        <v>1957</v>
      </c>
      <c r="F1034" s="95" t="s">
        <v>1905</v>
      </c>
      <c r="G1034" s="96" t="s">
        <v>24</v>
      </c>
      <c r="H1034" s="90">
        <v>0</v>
      </c>
      <c r="I1034" s="97">
        <v>470000000</v>
      </c>
      <c r="J1034" s="98" t="s">
        <v>25</v>
      </c>
      <c r="K1034" s="91" t="s">
        <v>621</v>
      </c>
      <c r="L1034" s="69" t="s">
        <v>26</v>
      </c>
      <c r="M1034" s="99" t="s">
        <v>27</v>
      </c>
      <c r="N1034" s="91" t="s">
        <v>2057</v>
      </c>
      <c r="O1034" s="100" t="s">
        <v>28</v>
      </c>
      <c r="P1034" s="101" t="s">
        <v>811</v>
      </c>
      <c r="Q1034" s="101" t="s">
        <v>810</v>
      </c>
      <c r="R1034" s="101" t="s">
        <v>3150</v>
      </c>
      <c r="S1034" s="102">
        <v>80</v>
      </c>
      <c r="T1034" s="103">
        <f t="shared" si="138"/>
        <v>0</v>
      </c>
      <c r="U1034" s="104">
        <f t="shared" si="139"/>
        <v>0</v>
      </c>
      <c r="V1034" s="104"/>
      <c r="W1034" s="188" t="s">
        <v>265</v>
      </c>
      <c r="X1034" s="67"/>
      <c r="Y1034" s="189"/>
      <c r="Z1034" s="190"/>
      <c r="AA1034" s="21"/>
      <c r="AB1034" s="165"/>
      <c r="AC1034" s="406"/>
      <c r="AD1034" s="406"/>
      <c r="AE1034" s="406"/>
      <c r="AF1034" s="406"/>
      <c r="AG1034" s="32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</row>
    <row r="1035" spans="1:54" s="21" customFormat="1" ht="82.5" customHeight="1">
      <c r="A1035" s="90" t="s">
        <v>3672</v>
      </c>
      <c r="B1035" s="91" t="s">
        <v>23</v>
      </c>
      <c r="C1035" s="92" t="s">
        <v>1955</v>
      </c>
      <c r="D1035" s="93" t="s">
        <v>1956</v>
      </c>
      <c r="E1035" s="94" t="s">
        <v>1957</v>
      </c>
      <c r="F1035" s="95" t="s">
        <v>1905</v>
      </c>
      <c r="G1035" s="96" t="s">
        <v>24</v>
      </c>
      <c r="H1035" s="90">
        <v>0</v>
      </c>
      <c r="I1035" s="97">
        <v>470000000</v>
      </c>
      <c r="J1035" s="98" t="s">
        <v>25</v>
      </c>
      <c r="K1035" s="91" t="s">
        <v>3748</v>
      </c>
      <c r="L1035" s="69" t="s">
        <v>26</v>
      </c>
      <c r="M1035" s="99" t="s">
        <v>27</v>
      </c>
      <c r="N1035" s="91" t="s">
        <v>2057</v>
      </c>
      <c r="O1035" s="100" t="s">
        <v>28</v>
      </c>
      <c r="P1035" s="101" t="s">
        <v>811</v>
      </c>
      <c r="Q1035" s="101" t="s">
        <v>810</v>
      </c>
      <c r="R1035" s="101">
        <v>1000</v>
      </c>
      <c r="S1035" s="102">
        <v>80</v>
      </c>
      <c r="T1035" s="103">
        <f t="shared" si="138"/>
        <v>80000</v>
      </c>
      <c r="U1035" s="104">
        <f t="shared" si="139"/>
        <v>89600.000000000015</v>
      </c>
      <c r="V1035" s="104"/>
      <c r="W1035" s="188" t="s">
        <v>265</v>
      </c>
      <c r="X1035" s="67" t="s">
        <v>3205</v>
      </c>
      <c r="Y1035" s="189"/>
      <c r="Z1035" s="190"/>
      <c r="AB1035" s="165"/>
      <c r="AC1035" s="406"/>
      <c r="AD1035" s="406"/>
      <c r="AE1035" s="406"/>
      <c r="AF1035" s="406"/>
      <c r="AG1035" s="32"/>
    </row>
    <row r="1036" spans="1:54" s="40" customFormat="1" ht="82.5" customHeight="1">
      <c r="A1036" s="90" t="s">
        <v>3041</v>
      </c>
      <c r="B1036" s="91" t="s">
        <v>23</v>
      </c>
      <c r="C1036" s="92" t="s">
        <v>1997</v>
      </c>
      <c r="D1036" s="93" t="s">
        <v>1992</v>
      </c>
      <c r="E1036" s="94" t="s">
        <v>1998</v>
      </c>
      <c r="F1036" s="95" t="s">
        <v>1906</v>
      </c>
      <c r="G1036" s="96" t="s">
        <v>24</v>
      </c>
      <c r="H1036" s="90">
        <v>0</v>
      </c>
      <c r="I1036" s="97">
        <v>470000000</v>
      </c>
      <c r="J1036" s="98" t="s">
        <v>25</v>
      </c>
      <c r="K1036" s="91" t="s">
        <v>621</v>
      </c>
      <c r="L1036" s="69" t="s">
        <v>26</v>
      </c>
      <c r="M1036" s="99" t="s">
        <v>27</v>
      </c>
      <c r="N1036" s="91" t="s">
        <v>2057</v>
      </c>
      <c r="O1036" s="100" t="s">
        <v>28</v>
      </c>
      <c r="P1036" s="69">
        <v>796</v>
      </c>
      <c r="Q1036" s="101" t="s">
        <v>29</v>
      </c>
      <c r="R1036" s="101" t="s">
        <v>3150</v>
      </c>
      <c r="S1036" s="102">
        <v>910.8</v>
      </c>
      <c r="T1036" s="103">
        <f t="shared" si="138"/>
        <v>0</v>
      </c>
      <c r="U1036" s="104">
        <f t="shared" si="139"/>
        <v>0</v>
      </c>
      <c r="V1036" s="104"/>
      <c r="W1036" s="188" t="s">
        <v>265</v>
      </c>
      <c r="X1036" s="67"/>
      <c r="Y1036" s="189"/>
      <c r="Z1036" s="190"/>
      <c r="AA1036" s="21"/>
      <c r="AB1036" s="165"/>
      <c r="AC1036" s="406"/>
      <c r="AD1036" s="406"/>
      <c r="AE1036" s="406"/>
      <c r="AF1036" s="406"/>
      <c r="AG1036" s="32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</row>
    <row r="1037" spans="1:54" s="21" customFormat="1" ht="82.5" customHeight="1">
      <c r="A1037" s="90" t="s">
        <v>3673</v>
      </c>
      <c r="B1037" s="91" t="s">
        <v>23</v>
      </c>
      <c r="C1037" s="92" t="s">
        <v>1997</v>
      </c>
      <c r="D1037" s="93" t="s">
        <v>1992</v>
      </c>
      <c r="E1037" s="94" t="s">
        <v>1998</v>
      </c>
      <c r="F1037" s="95" t="s">
        <v>1906</v>
      </c>
      <c r="G1037" s="96" t="s">
        <v>24</v>
      </c>
      <c r="H1037" s="90">
        <v>0</v>
      </c>
      <c r="I1037" s="97">
        <v>470000000</v>
      </c>
      <c r="J1037" s="98" t="s">
        <v>25</v>
      </c>
      <c r="K1037" s="91" t="s">
        <v>3748</v>
      </c>
      <c r="L1037" s="69" t="s">
        <v>26</v>
      </c>
      <c r="M1037" s="99" t="s">
        <v>27</v>
      </c>
      <c r="N1037" s="91" t="s">
        <v>2057</v>
      </c>
      <c r="O1037" s="100" t="s">
        <v>28</v>
      </c>
      <c r="P1037" s="69">
        <v>796</v>
      </c>
      <c r="Q1037" s="101" t="s">
        <v>29</v>
      </c>
      <c r="R1037" s="101">
        <v>6</v>
      </c>
      <c r="S1037" s="102">
        <v>910.8</v>
      </c>
      <c r="T1037" s="103">
        <f t="shared" si="138"/>
        <v>5464.7999999999993</v>
      </c>
      <c r="U1037" s="104">
        <f t="shared" si="139"/>
        <v>6120.576</v>
      </c>
      <c r="V1037" s="104"/>
      <c r="W1037" s="188" t="s">
        <v>265</v>
      </c>
      <c r="X1037" s="67" t="s">
        <v>3205</v>
      </c>
      <c r="Y1037" s="189"/>
      <c r="Z1037" s="190"/>
      <c r="AB1037" s="165"/>
      <c r="AC1037" s="406"/>
      <c r="AD1037" s="406"/>
      <c r="AE1037" s="406"/>
      <c r="AF1037" s="406"/>
      <c r="AG1037" s="32"/>
    </row>
    <row r="1038" spans="1:54" s="40" customFormat="1" ht="82.5" customHeight="1">
      <c r="A1038" s="90" t="s">
        <v>76</v>
      </c>
      <c r="B1038" s="91" t="s">
        <v>23</v>
      </c>
      <c r="C1038" s="92" t="s">
        <v>1975</v>
      </c>
      <c r="D1038" s="93" t="s">
        <v>1976</v>
      </c>
      <c r="E1038" s="94" t="s">
        <v>1977</v>
      </c>
      <c r="F1038" s="95" t="s">
        <v>1907</v>
      </c>
      <c r="G1038" s="96" t="s">
        <v>24</v>
      </c>
      <c r="H1038" s="90">
        <v>0</v>
      </c>
      <c r="I1038" s="97">
        <v>470000000</v>
      </c>
      <c r="J1038" s="98" t="s">
        <v>25</v>
      </c>
      <c r="K1038" s="91" t="s">
        <v>621</v>
      </c>
      <c r="L1038" s="69" t="s">
        <v>26</v>
      </c>
      <c r="M1038" s="99" t="s">
        <v>27</v>
      </c>
      <c r="N1038" s="91" t="s">
        <v>2057</v>
      </c>
      <c r="O1038" s="100" t="s">
        <v>28</v>
      </c>
      <c r="P1038" s="69">
        <v>796</v>
      </c>
      <c r="Q1038" s="101" t="s">
        <v>29</v>
      </c>
      <c r="R1038" s="101" t="s">
        <v>3150</v>
      </c>
      <c r="S1038" s="102">
        <v>84</v>
      </c>
      <c r="T1038" s="103">
        <f t="shared" si="138"/>
        <v>0</v>
      </c>
      <c r="U1038" s="104">
        <f t="shared" si="139"/>
        <v>0</v>
      </c>
      <c r="V1038" s="104"/>
      <c r="W1038" s="188" t="s">
        <v>265</v>
      </c>
      <c r="X1038" s="67"/>
      <c r="Y1038" s="189"/>
      <c r="Z1038" s="190"/>
      <c r="AA1038" s="21"/>
      <c r="AB1038" s="165"/>
      <c r="AC1038" s="406"/>
      <c r="AD1038" s="406"/>
      <c r="AE1038" s="406"/>
      <c r="AF1038" s="406"/>
      <c r="AG1038" s="32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</row>
    <row r="1039" spans="1:54" s="21" customFormat="1" ht="82.5" customHeight="1">
      <c r="A1039" s="90" t="s">
        <v>3674</v>
      </c>
      <c r="B1039" s="91" t="s">
        <v>23</v>
      </c>
      <c r="C1039" s="92" t="s">
        <v>1975</v>
      </c>
      <c r="D1039" s="93" t="s">
        <v>1976</v>
      </c>
      <c r="E1039" s="94" t="s">
        <v>1977</v>
      </c>
      <c r="F1039" s="95" t="s">
        <v>1907</v>
      </c>
      <c r="G1039" s="96" t="s">
        <v>24</v>
      </c>
      <c r="H1039" s="90">
        <v>0</v>
      </c>
      <c r="I1039" s="97">
        <v>470000000</v>
      </c>
      <c r="J1039" s="98" t="s">
        <v>25</v>
      </c>
      <c r="K1039" s="91" t="s">
        <v>3748</v>
      </c>
      <c r="L1039" s="69" t="s">
        <v>26</v>
      </c>
      <c r="M1039" s="99" t="s">
        <v>27</v>
      </c>
      <c r="N1039" s="91" t="s">
        <v>2057</v>
      </c>
      <c r="O1039" s="100" t="s">
        <v>28</v>
      </c>
      <c r="P1039" s="69">
        <v>796</v>
      </c>
      <c r="Q1039" s="101" t="s">
        <v>29</v>
      </c>
      <c r="R1039" s="101">
        <v>6</v>
      </c>
      <c r="S1039" s="102">
        <v>84</v>
      </c>
      <c r="T1039" s="103">
        <f t="shared" si="138"/>
        <v>504</v>
      </c>
      <c r="U1039" s="104">
        <f t="shared" si="139"/>
        <v>564.48</v>
      </c>
      <c r="V1039" s="104"/>
      <c r="W1039" s="188" t="s">
        <v>265</v>
      </c>
      <c r="X1039" s="67" t="s">
        <v>3205</v>
      </c>
      <c r="Y1039" s="189"/>
      <c r="Z1039" s="190"/>
      <c r="AB1039" s="165"/>
      <c r="AC1039" s="406"/>
      <c r="AD1039" s="406"/>
      <c r="AE1039" s="406"/>
      <c r="AF1039" s="406"/>
      <c r="AG1039" s="32"/>
    </row>
    <row r="1040" spans="1:54" s="40" customFormat="1" ht="79.5" customHeight="1">
      <c r="A1040" s="90" t="s">
        <v>77</v>
      </c>
      <c r="B1040" s="91" t="s">
        <v>23</v>
      </c>
      <c r="C1040" s="92" t="s">
        <v>2037</v>
      </c>
      <c r="D1040" s="93" t="s">
        <v>1992</v>
      </c>
      <c r="E1040" s="94" t="s">
        <v>2038</v>
      </c>
      <c r="F1040" s="95" t="s">
        <v>1908</v>
      </c>
      <c r="G1040" s="96" t="s">
        <v>24</v>
      </c>
      <c r="H1040" s="90">
        <v>0</v>
      </c>
      <c r="I1040" s="97">
        <v>470000000</v>
      </c>
      <c r="J1040" s="98" t="s">
        <v>25</v>
      </c>
      <c r="K1040" s="91" t="s">
        <v>621</v>
      </c>
      <c r="L1040" s="69" t="s">
        <v>26</v>
      </c>
      <c r="M1040" s="99" t="s">
        <v>27</v>
      </c>
      <c r="N1040" s="91" t="s">
        <v>2057</v>
      </c>
      <c r="O1040" s="100" t="s">
        <v>28</v>
      </c>
      <c r="P1040" s="69">
        <v>796</v>
      </c>
      <c r="Q1040" s="101" t="s">
        <v>29</v>
      </c>
      <c r="R1040" s="101" t="s">
        <v>3150</v>
      </c>
      <c r="S1040" s="102">
        <v>1821.6</v>
      </c>
      <c r="T1040" s="103">
        <f t="shared" si="138"/>
        <v>0</v>
      </c>
      <c r="U1040" s="104">
        <f t="shared" si="139"/>
        <v>0</v>
      </c>
      <c r="V1040" s="104"/>
      <c r="W1040" s="188" t="s">
        <v>265</v>
      </c>
      <c r="X1040" s="67"/>
      <c r="Y1040" s="189"/>
      <c r="Z1040" s="190"/>
      <c r="AA1040" s="21"/>
      <c r="AB1040" s="165"/>
      <c r="AC1040" s="406"/>
      <c r="AD1040" s="406"/>
      <c r="AE1040" s="406"/>
      <c r="AF1040" s="406"/>
      <c r="AG1040" s="32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</row>
    <row r="1041" spans="1:47" s="21" customFormat="1" ht="82.5" customHeight="1">
      <c r="A1041" s="90" t="s">
        <v>3675</v>
      </c>
      <c r="B1041" s="91" t="s">
        <v>23</v>
      </c>
      <c r="C1041" s="92" t="s">
        <v>2037</v>
      </c>
      <c r="D1041" s="93" t="s">
        <v>1992</v>
      </c>
      <c r="E1041" s="94" t="s">
        <v>2038</v>
      </c>
      <c r="F1041" s="95" t="s">
        <v>1908</v>
      </c>
      <c r="G1041" s="96" t="s">
        <v>24</v>
      </c>
      <c r="H1041" s="90">
        <v>0</v>
      </c>
      <c r="I1041" s="97">
        <v>470000000</v>
      </c>
      <c r="J1041" s="98" t="s">
        <v>25</v>
      </c>
      <c r="K1041" s="91" t="s">
        <v>3748</v>
      </c>
      <c r="L1041" s="69" t="s">
        <v>26</v>
      </c>
      <c r="M1041" s="99" t="s">
        <v>27</v>
      </c>
      <c r="N1041" s="91" t="s">
        <v>2057</v>
      </c>
      <c r="O1041" s="100" t="s">
        <v>28</v>
      </c>
      <c r="P1041" s="69">
        <v>796</v>
      </c>
      <c r="Q1041" s="101" t="s">
        <v>29</v>
      </c>
      <c r="R1041" s="101">
        <v>3</v>
      </c>
      <c r="S1041" s="102">
        <v>1821.6</v>
      </c>
      <c r="T1041" s="103">
        <f t="shared" si="138"/>
        <v>5464.7999999999993</v>
      </c>
      <c r="U1041" s="104">
        <f t="shared" si="139"/>
        <v>6120.576</v>
      </c>
      <c r="V1041" s="104"/>
      <c r="W1041" s="188" t="s">
        <v>265</v>
      </c>
      <c r="X1041" s="67" t="s">
        <v>3205</v>
      </c>
      <c r="Y1041" s="189"/>
      <c r="Z1041" s="190"/>
      <c r="AB1041" s="165"/>
      <c r="AC1041" s="406"/>
      <c r="AD1041" s="406"/>
      <c r="AE1041" s="406"/>
      <c r="AF1041" s="406"/>
      <c r="AG1041" s="32"/>
    </row>
    <row r="1042" spans="1:47" s="40" customFormat="1" ht="82.5" customHeight="1">
      <c r="A1042" s="90" t="s">
        <v>78</v>
      </c>
      <c r="B1042" s="91" t="s">
        <v>23</v>
      </c>
      <c r="C1042" s="92" t="s">
        <v>2037</v>
      </c>
      <c r="D1042" s="93" t="s">
        <v>1992</v>
      </c>
      <c r="E1042" s="94" t="s">
        <v>2038</v>
      </c>
      <c r="F1042" s="95" t="s">
        <v>1909</v>
      </c>
      <c r="G1042" s="96" t="s">
        <v>24</v>
      </c>
      <c r="H1042" s="90">
        <v>0</v>
      </c>
      <c r="I1042" s="97">
        <v>470000000</v>
      </c>
      <c r="J1042" s="98" t="s">
        <v>25</v>
      </c>
      <c r="K1042" s="91" t="s">
        <v>621</v>
      </c>
      <c r="L1042" s="69" t="s">
        <v>26</v>
      </c>
      <c r="M1042" s="99" t="s">
        <v>27</v>
      </c>
      <c r="N1042" s="91" t="s">
        <v>2057</v>
      </c>
      <c r="O1042" s="100" t="s">
        <v>28</v>
      </c>
      <c r="P1042" s="69">
        <v>796</v>
      </c>
      <c r="Q1042" s="101" t="s">
        <v>29</v>
      </c>
      <c r="R1042" s="101" t="s">
        <v>3150</v>
      </c>
      <c r="S1042" s="102">
        <v>3682.7999999999997</v>
      </c>
      <c r="T1042" s="103">
        <f t="shared" si="138"/>
        <v>0</v>
      </c>
      <c r="U1042" s="104">
        <f t="shared" si="139"/>
        <v>0</v>
      </c>
      <c r="V1042" s="104"/>
      <c r="W1042" s="188" t="s">
        <v>265</v>
      </c>
      <c r="X1042" s="67"/>
      <c r="Y1042" s="189"/>
      <c r="Z1042" s="190"/>
      <c r="AA1042" s="21"/>
      <c r="AB1042" s="165"/>
      <c r="AC1042" s="406"/>
      <c r="AD1042" s="406"/>
      <c r="AE1042" s="406"/>
      <c r="AF1042" s="406"/>
      <c r="AG1042" s="32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</row>
    <row r="1043" spans="1:47" s="21" customFormat="1" ht="82.5" customHeight="1">
      <c r="A1043" s="90" t="s">
        <v>3676</v>
      </c>
      <c r="B1043" s="91" t="s">
        <v>23</v>
      </c>
      <c r="C1043" s="92" t="s">
        <v>2037</v>
      </c>
      <c r="D1043" s="93" t="s">
        <v>1992</v>
      </c>
      <c r="E1043" s="94" t="s">
        <v>2038</v>
      </c>
      <c r="F1043" s="95" t="s">
        <v>1909</v>
      </c>
      <c r="G1043" s="96" t="s">
        <v>24</v>
      </c>
      <c r="H1043" s="90">
        <v>0</v>
      </c>
      <c r="I1043" s="97">
        <v>470000000</v>
      </c>
      <c r="J1043" s="98" t="s">
        <v>25</v>
      </c>
      <c r="K1043" s="91" t="s">
        <v>3748</v>
      </c>
      <c r="L1043" s="69" t="s">
        <v>26</v>
      </c>
      <c r="M1043" s="99" t="s">
        <v>27</v>
      </c>
      <c r="N1043" s="91" t="s">
        <v>2057</v>
      </c>
      <c r="O1043" s="100" t="s">
        <v>28</v>
      </c>
      <c r="P1043" s="69">
        <v>796</v>
      </c>
      <c r="Q1043" s="101" t="s">
        <v>29</v>
      </c>
      <c r="R1043" s="101">
        <v>2</v>
      </c>
      <c r="S1043" s="102">
        <v>3682.7999999999997</v>
      </c>
      <c r="T1043" s="103">
        <f t="shared" si="138"/>
        <v>7365.5999999999995</v>
      </c>
      <c r="U1043" s="104">
        <f t="shared" si="139"/>
        <v>8249.4719999999998</v>
      </c>
      <c r="V1043" s="104"/>
      <c r="W1043" s="188" t="s">
        <v>265</v>
      </c>
      <c r="X1043" s="67" t="s">
        <v>3205</v>
      </c>
      <c r="Y1043" s="189"/>
      <c r="Z1043" s="190"/>
      <c r="AB1043" s="165"/>
      <c r="AC1043" s="406"/>
      <c r="AD1043" s="406"/>
      <c r="AE1043" s="406"/>
      <c r="AF1043" s="406"/>
      <c r="AG1043" s="32"/>
    </row>
    <row r="1044" spans="1:47" s="40" customFormat="1" ht="82.5" customHeight="1">
      <c r="A1044" s="90" t="s">
        <v>79</v>
      </c>
      <c r="B1044" s="91" t="s">
        <v>23</v>
      </c>
      <c r="C1044" s="92" t="s">
        <v>1995</v>
      </c>
      <c r="D1044" s="93" t="s">
        <v>1992</v>
      </c>
      <c r="E1044" s="94" t="s">
        <v>1996</v>
      </c>
      <c r="F1044" s="95" t="s">
        <v>1910</v>
      </c>
      <c r="G1044" s="96" t="s">
        <v>24</v>
      </c>
      <c r="H1044" s="90">
        <v>0</v>
      </c>
      <c r="I1044" s="97">
        <v>470000000</v>
      </c>
      <c r="J1044" s="98" t="s">
        <v>25</v>
      </c>
      <c r="K1044" s="91" t="s">
        <v>621</v>
      </c>
      <c r="L1044" s="69" t="s">
        <v>26</v>
      </c>
      <c r="M1044" s="99" t="s">
        <v>27</v>
      </c>
      <c r="N1044" s="91" t="s">
        <v>2057</v>
      </c>
      <c r="O1044" s="100" t="s">
        <v>28</v>
      </c>
      <c r="P1044" s="69">
        <v>796</v>
      </c>
      <c r="Q1044" s="101" t="s">
        <v>29</v>
      </c>
      <c r="R1044" s="101" t="s">
        <v>3150</v>
      </c>
      <c r="S1044" s="102">
        <v>1465.2</v>
      </c>
      <c r="T1044" s="103">
        <f t="shared" si="138"/>
        <v>0</v>
      </c>
      <c r="U1044" s="104">
        <f t="shared" si="139"/>
        <v>0</v>
      </c>
      <c r="V1044" s="104"/>
      <c r="W1044" s="188" t="s">
        <v>265</v>
      </c>
      <c r="X1044" s="67"/>
      <c r="Y1044" s="189"/>
      <c r="Z1044" s="190"/>
      <c r="AA1044" s="21"/>
      <c r="AB1044" s="165"/>
      <c r="AC1044" s="406"/>
      <c r="AD1044" s="406"/>
      <c r="AE1044" s="406"/>
      <c r="AF1044" s="406"/>
      <c r="AG1044" s="32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</row>
    <row r="1045" spans="1:47" s="21" customFormat="1" ht="82.5" customHeight="1">
      <c r="A1045" s="90" t="s">
        <v>3677</v>
      </c>
      <c r="B1045" s="91" t="s">
        <v>23</v>
      </c>
      <c r="C1045" s="92" t="s">
        <v>1995</v>
      </c>
      <c r="D1045" s="93" t="s">
        <v>1992</v>
      </c>
      <c r="E1045" s="94" t="s">
        <v>1996</v>
      </c>
      <c r="F1045" s="95" t="s">
        <v>1910</v>
      </c>
      <c r="G1045" s="96" t="s">
        <v>24</v>
      </c>
      <c r="H1045" s="90">
        <v>0</v>
      </c>
      <c r="I1045" s="97">
        <v>470000000</v>
      </c>
      <c r="J1045" s="98" t="s">
        <v>25</v>
      </c>
      <c r="K1045" s="91" t="s">
        <v>3748</v>
      </c>
      <c r="L1045" s="69" t="s">
        <v>26</v>
      </c>
      <c r="M1045" s="99" t="s">
        <v>27</v>
      </c>
      <c r="N1045" s="91" t="s">
        <v>2057</v>
      </c>
      <c r="O1045" s="100" t="s">
        <v>28</v>
      </c>
      <c r="P1045" s="69">
        <v>796</v>
      </c>
      <c r="Q1045" s="101" t="s">
        <v>29</v>
      </c>
      <c r="R1045" s="101">
        <v>4</v>
      </c>
      <c r="S1045" s="102">
        <v>1465.2</v>
      </c>
      <c r="T1045" s="103">
        <f t="shared" si="138"/>
        <v>5860.8</v>
      </c>
      <c r="U1045" s="104">
        <f t="shared" si="139"/>
        <v>6564.0960000000005</v>
      </c>
      <c r="V1045" s="104"/>
      <c r="W1045" s="188" t="s">
        <v>265</v>
      </c>
      <c r="X1045" s="67" t="s">
        <v>3205</v>
      </c>
      <c r="Y1045" s="189"/>
      <c r="Z1045" s="190"/>
      <c r="AB1045" s="165"/>
      <c r="AC1045" s="406"/>
      <c r="AD1045" s="406"/>
      <c r="AE1045" s="406"/>
      <c r="AF1045" s="406"/>
      <c r="AG1045" s="32"/>
    </row>
    <row r="1046" spans="1:47" s="40" customFormat="1" ht="82.5" customHeight="1">
      <c r="A1046" s="90" t="s">
        <v>80</v>
      </c>
      <c r="B1046" s="91" t="s">
        <v>23</v>
      </c>
      <c r="C1046" s="92" t="s">
        <v>1997</v>
      </c>
      <c r="D1046" s="93" t="s">
        <v>1992</v>
      </c>
      <c r="E1046" s="94" t="s">
        <v>1998</v>
      </c>
      <c r="F1046" s="95" t="s">
        <v>1911</v>
      </c>
      <c r="G1046" s="96" t="s">
        <v>24</v>
      </c>
      <c r="H1046" s="90">
        <v>0</v>
      </c>
      <c r="I1046" s="97">
        <v>470000000</v>
      </c>
      <c r="J1046" s="98" t="s">
        <v>25</v>
      </c>
      <c r="K1046" s="91" t="s">
        <v>621</v>
      </c>
      <c r="L1046" s="69" t="s">
        <v>26</v>
      </c>
      <c r="M1046" s="99" t="s">
        <v>27</v>
      </c>
      <c r="N1046" s="91" t="s">
        <v>2057</v>
      </c>
      <c r="O1046" s="100" t="s">
        <v>28</v>
      </c>
      <c r="P1046" s="69">
        <v>796</v>
      </c>
      <c r="Q1046" s="101" t="s">
        <v>29</v>
      </c>
      <c r="R1046" s="101" t="s">
        <v>3150</v>
      </c>
      <c r="S1046" s="102">
        <v>1200</v>
      </c>
      <c r="T1046" s="103">
        <f t="shared" si="138"/>
        <v>0</v>
      </c>
      <c r="U1046" s="104">
        <f t="shared" si="139"/>
        <v>0</v>
      </c>
      <c r="V1046" s="104"/>
      <c r="W1046" s="188" t="s">
        <v>265</v>
      </c>
      <c r="X1046" s="67"/>
      <c r="Y1046" s="189"/>
      <c r="Z1046" s="190"/>
      <c r="AA1046" s="21"/>
      <c r="AB1046" s="165"/>
      <c r="AC1046" s="406"/>
      <c r="AD1046" s="406"/>
      <c r="AE1046" s="406"/>
      <c r="AF1046" s="406"/>
      <c r="AG1046" s="32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</row>
    <row r="1047" spans="1:47" s="21" customFormat="1" ht="82.5" customHeight="1">
      <c r="A1047" s="90" t="s">
        <v>3678</v>
      </c>
      <c r="B1047" s="91" t="s">
        <v>23</v>
      </c>
      <c r="C1047" s="92" t="s">
        <v>1997</v>
      </c>
      <c r="D1047" s="93" t="s">
        <v>1992</v>
      </c>
      <c r="E1047" s="94" t="s">
        <v>1998</v>
      </c>
      <c r="F1047" s="95" t="s">
        <v>1911</v>
      </c>
      <c r="G1047" s="96" t="s">
        <v>24</v>
      </c>
      <c r="H1047" s="90">
        <v>0</v>
      </c>
      <c r="I1047" s="97">
        <v>470000000</v>
      </c>
      <c r="J1047" s="98" t="s">
        <v>25</v>
      </c>
      <c r="K1047" s="91" t="s">
        <v>3748</v>
      </c>
      <c r="L1047" s="69" t="s">
        <v>26</v>
      </c>
      <c r="M1047" s="99" t="s">
        <v>27</v>
      </c>
      <c r="N1047" s="91" t="s">
        <v>2057</v>
      </c>
      <c r="O1047" s="100" t="s">
        <v>28</v>
      </c>
      <c r="P1047" s="69">
        <v>796</v>
      </c>
      <c r="Q1047" s="101" t="s">
        <v>29</v>
      </c>
      <c r="R1047" s="101">
        <v>2</v>
      </c>
      <c r="S1047" s="102">
        <v>1200</v>
      </c>
      <c r="T1047" s="103">
        <f t="shared" si="138"/>
        <v>2400</v>
      </c>
      <c r="U1047" s="104">
        <f t="shared" si="139"/>
        <v>2688.0000000000005</v>
      </c>
      <c r="V1047" s="104"/>
      <c r="W1047" s="188" t="s">
        <v>265</v>
      </c>
      <c r="X1047" s="67" t="s">
        <v>3205</v>
      </c>
      <c r="Y1047" s="189"/>
      <c r="Z1047" s="190"/>
      <c r="AB1047" s="165"/>
      <c r="AC1047" s="406"/>
      <c r="AD1047" s="406"/>
      <c r="AE1047" s="406"/>
      <c r="AF1047" s="406"/>
      <c r="AG1047" s="32"/>
    </row>
    <row r="1048" spans="1:47" s="40" customFormat="1" ht="82.5" customHeight="1">
      <c r="A1048" s="90" t="s">
        <v>81</v>
      </c>
      <c r="B1048" s="91" t="s">
        <v>23</v>
      </c>
      <c r="C1048" s="92" t="s">
        <v>1993</v>
      </c>
      <c r="D1048" s="93" t="s">
        <v>1992</v>
      </c>
      <c r="E1048" s="94" t="s">
        <v>1994</v>
      </c>
      <c r="F1048" s="95" t="s">
        <v>1912</v>
      </c>
      <c r="G1048" s="96" t="s">
        <v>24</v>
      </c>
      <c r="H1048" s="90">
        <v>0</v>
      </c>
      <c r="I1048" s="97">
        <v>470000000</v>
      </c>
      <c r="J1048" s="98" t="s">
        <v>25</v>
      </c>
      <c r="K1048" s="91" t="s">
        <v>621</v>
      </c>
      <c r="L1048" s="69" t="s">
        <v>26</v>
      </c>
      <c r="M1048" s="99" t="s">
        <v>27</v>
      </c>
      <c r="N1048" s="91" t="s">
        <v>2057</v>
      </c>
      <c r="O1048" s="100" t="s">
        <v>28</v>
      </c>
      <c r="P1048" s="69">
        <v>796</v>
      </c>
      <c r="Q1048" s="101" t="s">
        <v>29</v>
      </c>
      <c r="R1048" s="101" t="s">
        <v>3150</v>
      </c>
      <c r="S1048" s="102">
        <v>300</v>
      </c>
      <c r="T1048" s="103">
        <f t="shared" si="138"/>
        <v>0</v>
      </c>
      <c r="U1048" s="104">
        <f t="shared" si="139"/>
        <v>0</v>
      </c>
      <c r="V1048" s="104"/>
      <c r="W1048" s="188" t="s">
        <v>265</v>
      </c>
      <c r="X1048" s="67"/>
      <c r="Y1048" s="189"/>
      <c r="Z1048" s="190"/>
      <c r="AA1048" s="21"/>
      <c r="AB1048" s="165"/>
      <c r="AC1048" s="406"/>
      <c r="AD1048" s="406"/>
      <c r="AE1048" s="406"/>
      <c r="AF1048" s="406"/>
      <c r="AG1048" s="32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</row>
    <row r="1049" spans="1:47" s="21" customFormat="1" ht="82.5" customHeight="1">
      <c r="A1049" s="90" t="s">
        <v>3679</v>
      </c>
      <c r="B1049" s="91" t="s">
        <v>23</v>
      </c>
      <c r="C1049" s="92" t="s">
        <v>1993</v>
      </c>
      <c r="D1049" s="93" t="s">
        <v>1992</v>
      </c>
      <c r="E1049" s="94" t="s">
        <v>1994</v>
      </c>
      <c r="F1049" s="95" t="s">
        <v>1912</v>
      </c>
      <c r="G1049" s="96" t="s">
        <v>24</v>
      </c>
      <c r="H1049" s="90">
        <v>0</v>
      </c>
      <c r="I1049" s="97">
        <v>470000000</v>
      </c>
      <c r="J1049" s="98" t="s">
        <v>25</v>
      </c>
      <c r="K1049" s="91" t="s">
        <v>3748</v>
      </c>
      <c r="L1049" s="69" t="s">
        <v>26</v>
      </c>
      <c r="M1049" s="99" t="s">
        <v>27</v>
      </c>
      <c r="N1049" s="91" t="s">
        <v>2057</v>
      </c>
      <c r="O1049" s="100" t="s">
        <v>28</v>
      </c>
      <c r="P1049" s="69">
        <v>796</v>
      </c>
      <c r="Q1049" s="101" t="s">
        <v>29</v>
      </c>
      <c r="R1049" s="101">
        <v>4</v>
      </c>
      <c r="S1049" s="102">
        <v>300</v>
      </c>
      <c r="T1049" s="103">
        <f t="shared" si="138"/>
        <v>1200</v>
      </c>
      <c r="U1049" s="104">
        <f t="shared" si="139"/>
        <v>1344.0000000000002</v>
      </c>
      <c r="V1049" s="104"/>
      <c r="W1049" s="188" t="s">
        <v>265</v>
      </c>
      <c r="X1049" s="67" t="s">
        <v>3205</v>
      </c>
      <c r="Y1049" s="189"/>
      <c r="Z1049" s="190"/>
      <c r="AB1049" s="165"/>
      <c r="AC1049" s="406"/>
      <c r="AD1049" s="406"/>
      <c r="AE1049" s="406"/>
      <c r="AF1049" s="406"/>
      <c r="AG1049" s="32"/>
    </row>
    <row r="1050" spans="1:47" s="40" customFormat="1" ht="82.5" customHeight="1">
      <c r="A1050" s="90" t="s">
        <v>82</v>
      </c>
      <c r="B1050" s="91" t="s">
        <v>23</v>
      </c>
      <c r="C1050" s="92" t="s">
        <v>2039</v>
      </c>
      <c r="D1050" s="93" t="s">
        <v>1984</v>
      </c>
      <c r="E1050" s="94" t="s">
        <v>1985</v>
      </c>
      <c r="F1050" s="95" t="s">
        <v>1913</v>
      </c>
      <c r="G1050" s="96" t="s">
        <v>24</v>
      </c>
      <c r="H1050" s="90">
        <v>0</v>
      </c>
      <c r="I1050" s="97">
        <v>470000000</v>
      </c>
      <c r="J1050" s="98" t="s">
        <v>25</v>
      </c>
      <c r="K1050" s="91" t="s">
        <v>621</v>
      </c>
      <c r="L1050" s="69" t="s">
        <v>26</v>
      </c>
      <c r="M1050" s="99" t="s">
        <v>27</v>
      </c>
      <c r="N1050" s="91" t="s">
        <v>2057</v>
      </c>
      <c r="O1050" s="100" t="s">
        <v>28</v>
      </c>
      <c r="P1050" s="69">
        <v>796</v>
      </c>
      <c r="Q1050" s="101" t="s">
        <v>29</v>
      </c>
      <c r="R1050" s="101" t="s">
        <v>3150</v>
      </c>
      <c r="S1050" s="102">
        <v>885</v>
      </c>
      <c r="T1050" s="103">
        <f t="shared" si="138"/>
        <v>0</v>
      </c>
      <c r="U1050" s="104">
        <f t="shared" si="139"/>
        <v>0</v>
      </c>
      <c r="V1050" s="104"/>
      <c r="W1050" s="188" t="s">
        <v>265</v>
      </c>
      <c r="X1050" s="67"/>
      <c r="Y1050" s="189"/>
      <c r="Z1050" s="190"/>
      <c r="AA1050" s="21"/>
      <c r="AB1050" s="165"/>
      <c r="AC1050" s="406"/>
      <c r="AD1050" s="406"/>
      <c r="AE1050" s="406"/>
      <c r="AF1050" s="406"/>
      <c r="AG1050" s="32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</row>
    <row r="1051" spans="1:47" s="21" customFormat="1" ht="82.5" customHeight="1">
      <c r="A1051" s="90" t="s">
        <v>3680</v>
      </c>
      <c r="B1051" s="91" t="s">
        <v>23</v>
      </c>
      <c r="C1051" s="92" t="s">
        <v>2039</v>
      </c>
      <c r="D1051" s="93" t="s">
        <v>1984</v>
      </c>
      <c r="E1051" s="94" t="s">
        <v>1985</v>
      </c>
      <c r="F1051" s="95" t="s">
        <v>1913</v>
      </c>
      <c r="G1051" s="96" t="s">
        <v>24</v>
      </c>
      <c r="H1051" s="90">
        <v>0</v>
      </c>
      <c r="I1051" s="97">
        <v>470000000</v>
      </c>
      <c r="J1051" s="98" t="s">
        <v>25</v>
      </c>
      <c r="K1051" s="91" t="s">
        <v>3748</v>
      </c>
      <c r="L1051" s="69" t="s">
        <v>26</v>
      </c>
      <c r="M1051" s="99" t="s">
        <v>27</v>
      </c>
      <c r="N1051" s="91" t="s">
        <v>2057</v>
      </c>
      <c r="O1051" s="100" t="s">
        <v>28</v>
      </c>
      <c r="P1051" s="69">
        <v>796</v>
      </c>
      <c r="Q1051" s="101" t="s">
        <v>29</v>
      </c>
      <c r="R1051" s="101">
        <v>60</v>
      </c>
      <c r="S1051" s="102">
        <v>885</v>
      </c>
      <c r="T1051" s="103">
        <f t="shared" si="138"/>
        <v>53100</v>
      </c>
      <c r="U1051" s="104">
        <f t="shared" si="139"/>
        <v>59472.000000000007</v>
      </c>
      <c r="V1051" s="104"/>
      <c r="W1051" s="188" t="s">
        <v>265</v>
      </c>
      <c r="X1051" s="67" t="s">
        <v>3205</v>
      </c>
      <c r="Y1051" s="189"/>
      <c r="Z1051" s="190"/>
      <c r="AB1051" s="165"/>
      <c r="AC1051" s="406"/>
      <c r="AD1051" s="406"/>
      <c r="AE1051" s="406"/>
      <c r="AF1051" s="406"/>
      <c r="AG1051" s="32"/>
    </row>
    <row r="1052" spans="1:47" s="40" customFormat="1" ht="82.5" customHeight="1">
      <c r="A1052" s="90" t="s">
        <v>83</v>
      </c>
      <c r="B1052" s="91" t="s">
        <v>23</v>
      </c>
      <c r="C1052" s="92" t="s">
        <v>1959</v>
      </c>
      <c r="D1052" s="93" t="s">
        <v>1958</v>
      </c>
      <c r="E1052" s="94" t="s">
        <v>1284</v>
      </c>
      <c r="F1052" s="95" t="s">
        <v>1914</v>
      </c>
      <c r="G1052" s="96" t="s">
        <v>24</v>
      </c>
      <c r="H1052" s="90">
        <v>0</v>
      </c>
      <c r="I1052" s="97">
        <v>470000000</v>
      </c>
      <c r="J1052" s="98" t="s">
        <v>25</v>
      </c>
      <c r="K1052" s="91" t="s">
        <v>621</v>
      </c>
      <c r="L1052" s="69" t="s">
        <v>26</v>
      </c>
      <c r="M1052" s="99" t="s">
        <v>27</v>
      </c>
      <c r="N1052" s="91" t="s">
        <v>2057</v>
      </c>
      <c r="O1052" s="100" t="s">
        <v>28</v>
      </c>
      <c r="P1052" s="69">
        <v>796</v>
      </c>
      <c r="Q1052" s="101" t="s">
        <v>29</v>
      </c>
      <c r="R1052" s="101" t="s">
        <v>3150</v>
      </c>
      <c r="S1052" s="102">
        <v>100</v>
      </c>
      <c r="T1052" s="103">
        <f t="shared" si="138"/>
        <v>0</v>
      </c>
      <c r="U1052" s="104">
        <f t="shared" si="139"/>
        <v>0</v>
      </c>
      <c r="V1052" s="104"/>
      <c r="W1052" s="188" t="s">
        <v>265</v>
      </c>
      <c r="X1052" s="67"/>
      <c r="Y1052" s="189"/>
      <c r="Z1052" s="190"/>
      <c r="AA1052" s="21"/>
      <c r="AB1052" s="165"/>
      <c r="AC1052" s="406"/>
      <c r="AD1052" s="406"/>
      <c r="AE1052" s="406"/>
      <c r="AF1052" s="406"/>
      <c r="AG1052" s="32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</row>
    <row r="1053" spans="1:47" s="21" customFormat="1" ht="82.5" customHeight="1">
      <c r="A1053" s="90" t="s">
        <v>3681</v>
      </c>
      <c r="B1053" s="91" t="s">
        <v>23</v>
      </c>
      <c r="C1053" s="92" t="s">
        <v>1959</v>
      </c>
      <c r="D1053" s="93" t="s">
        <v>1958</v>
      </c>
      <c r="E1053" s="94" t="s">
        <v>1284</v>
      </c>
      <c r="F1053" s="95" t="s">
        <v>1914</v>
      </c>
      <c r="G1053" s="96" t="s">
        <v>24</v>
      </c>
      <c r="H1053" s="90">
        <v>0</v>
      </c>
      <c r="I1053" s="97">
        <v>470000000</v>
      </c>
      <c r="J1053" s="98" t="s">
        <v>25</v>
      </c>
      <c r="K1053" s="91" t="s">
        <v>3748</v>
      </c>
      <c r="L1053" s="69" t="s">
        <v>26</v>
      </c>
      <c r="M1053" s="99" t="s">
        <v>27</v>
      </c>
      <c r="N1053" s="91" t="s">
        <v>2057</v>
      </c>
      <c r="O1053" s="100" t="s">
        <v>28</v>
      </c>
      <c r="P1053" s="69">
        <v>796</v>
      </c>
      <c r="Q1053" s="101" t="s">
        <v>29</v>
      </c>
      <c r="R1053" s="101">
        <v>50</v>
      </c>
      <c r="S1053" s="102">
        <v>100</v>
      </c>
      <c r="T1053" s="103">
        <f t="shared" si="138"/>
        <v>5000</v>
      </c>
      <c r="U1053" s="104">
        <f t="shared" si="139"/>
        <v>5600.0000000000009</v>
      </c>
      <c r="V1053" s="104"/>
      <c r="W1053" s="188" t="s">
        <v>265</v>
      </c>
      <c r="X1053" s="67" t="s">
        <v>3205</v>
      </c>
      <c r="Y1053" s="189"/>
      <c r="Z1053" s="190"/>
      <c r="AB1053" s="165"/>
      <c r="AC1053" s="406"/>
      <c r="AD1053" s="406"/>
      <c r="AE1053" s="406"/>
      <c r="AF1053" s="406"/>
      <c r="AG1053" s="32"/>
    </row>
    <row r="1054" spans="1:47" s="40" customFormat="1" ht="82.5" customHeight="1">
      <c r="A1054" s="90" t="s">
        <v>85</v>
      </c>
      <c r="B1054" s="91" t="s">
        <v>23</v>
      </c>
      <c r="C1054" s="92" t="s">
        <v>1960</v>
      </c>
      <c r="D1054" s="126" t="s">
        <v>1961</v>
      </c>
      <c r="E1054" s="68" t="s">
        <v>1962</v>
      </c>
      <c r="F1054" s="95" t="s">
        <v>1915</v>
      </c>
      <c r="G1054" s="96" t="s">
        <v>24</v>
      </c>
      <c r="H1054" s="90">
        <v>0</v>
      </c>
      <c r="I1054" s="97">
        <v>470000000</v>
      </c>
      <c r="J1054" s="98" t="s">
        <v>25</v>
      </c>
      <c r="K1054" s="91" t="s">
        <v>621</v>
      </c>
      <c r="L1054" s="69" t="s">
        <v>26</v>
      </c>
      <c r="M1054" s="99" t="s">
        <v>27</v>
      </c>
      <c r="N1054" s="91" t="s">
        <v>2057</v>
      </c>
      <c r="O1054" s="100" t="s">
        <v>28</v>
      </c>
      <c r="P1054" s="69">
        <v>796</v>
      </c>
      <c r="Q1054" s="101" t="s">
        <v>29</v>
      </c>
      <c r="R1054" s="101" t="s">
        <v>3150</v>
      </c>
      <c r="S1054" s="102">
        <v>24880</v>
      </c>
      <c r="T1054" s="103">
        <f t="shared" si="138"/>
        <v>0</v>
      </c>
      <c r="U1054" s="104">
        <f t="shared" si="139"/>
        <v>0</v>
      </c>
      <c r="V1054" s="104"/>
      <c r="W1054" s="188" t="s">
        <v>265</v>
      </c>
      <c r="X1054" s="67"/>
      <c r="Y1054" s="189"/>
      <c r="Z1054" s="190"/>
      <c r="AA1054" s="21"/>
      <c r="AB1054" s="165"/>
      <c r="AC1054" s="406"/>
      <c r="AD1054" s="406"/>
      <c r="AE1054" s="406"/>
      <c r="AF1054" s="406"/>
      <c r="AG1054" s="32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</row>
    <row r="1055" spans="1:47" s="21" customFormat="1" ht="82.5" customHeight="1">
      <c r="A1055" s="90" t="s">
        <v>3682</v>
      </c>
      <c r="B1055" s="91" t="s">
        <v>23</v>
      </c>
      <c r="C1055" s="92" t="s">
        <v>1960</v>
      </c>
      <c r="D1055" s="126" t="s">
        <v>1961</v>
      </c>
      <c r="E1055" s="68" t="s">
        <v>1962</v>
      </c>
      <c r="F1055" s="95" t="s">
        <v>1915</v>
      </c>
      <c r="G1055" s="96" t="s">
        <v>24</v>
      </c>
      <c r="H1055" s="90">
        <v>0</v>
      </c>
      <c r="I1055" s="97">
        <v>470000000</v>
      </c>
      <c r="J1055" s="98" t="s">
        <v>25</v>
      </c>
      <c r="K1055" s="91" t="s">
        <v>3748</v>
      </c>
      <c r="L1055" s="69" t="s">
        <v>26</v>
      </c>
      <c r="M1055" s="99" t="s">
        <v>27</v>
      </c>
      <c r="N1055" s="91" t="s">
        <v>2057</v>
      </c>
      <c r="O1055" s="100" t="s">
        <v>28</v>
      </c>
      <c r="P1055" s="69">
        <v>796</v>
      </c>
      <c r="Q1055" s="101" t="s">
        <v>29</v>
      </c>
      <c r="R1055" s="101">
        <v>2</v>
      </c>
      <c r="S1055" s="102">
        <v>24880</v>
      </c>
      <c r="T1055" s="103">
        <f t="shared" si="138"/>
        <v>49760</v>
      </c>
      <c r="U1055" s="104">
        <f t="shared" si="139"/>
        <v>55731.200000000004</v>
      </c>
      <c r="V1055" s="104"/>
      <c r="W1055" s="188" t="s">
        <v>265</v>
      </c>
      <c r="X1055" s="67" t="s">
        <v>3205</v>
      </c>
      <c r="Y1055" s="189"/>
      <c r="Z1055" s="190"/>
      <c r="AB1055" s="165"/>
      <c r="AC1055" s="406"/>
      <c r="AD1055" s="406"/>
      <c r="AE1055" s="406"/>
      <c r="AF1055" s="406"/>
      <c r="AG1055" s="32"/>
    </row>
    <row r="1056" spans="1:47" s="40" customFormat="1" ht="82.5" customHeight="1">
      <c r="A1056" s="90" t="s">
        <v>86</v>
      </c>
      <c r="B1056" s="91" t="s">
        <v>23</v>
      </c>
      <c r="C1056" s="92" t="s">
        <v>1944</v>
      </c>
      <c r="D1056" s="93" t="s">
        <v>1945</v>
      </c>
      <c r="E1056" s="94" t="s">
        <v>1946</v>
      </c>
      <c r="F1056" s="95" t="s">
        <v>1916</v>
      </c>
      <c r="G1056" s="96" t="s">
        <v>24</v>
      </c>
      <c r="H1056" s="90">
        <v>0</v>
      </c>
      <c r="I1056" s="97">
        <v>470000000</v>
      </c>
      <c r="J1056" s="98" t="s">
        <v>25</v>
      </c>
      <c r="K1056" s="91" t="s">
        <v>621</v>
      </c>
      <c r="L1056" s="69" t="s">
        <v>26</v>
      </c>
      <c r="M1056" s="99" t="s">
        <v>27</v>
      </c>
      <c r="N1056" s="91" t="s">
        <v>2057</v>
      </c>
      <c r="O1056" s="100" t="s">
        <v>28</v>
      </c>
      <c r="P1056" s="69">
        <v>796</v>
      </c>
      <c r="Q1056" s="101" t="s">
        <v>29</v>
      </c>
      <c r="R1056" s="101" t="s">
        <v>3150</v>
      </c>
      <c r="S1056" s="102">
        <v>45400</v>
      </c>
      <c r="T1056" s="103">
        <f t="shared" si="138"/>
        <v>0</v>
      </c>
      <c r="U1056" s="104">
        <f t="shared" si="139"/>
        <v>0</v>
      </c>
      <c r="V1056" s="104"/>
      <c r="W1056" s="188" t="s">
        <v>265</v>
      </c>
      <c r="X1056" s="67"/>
      <c r="Y1056" s="189"/>
      <c r="Z1056" s="190"/>
      <c r="AA1056" s="21"/>
      <c r="AB1056" s="165"/>
      <c r="AC1056" s="406"/>
      <c r="AD1056" s="406"/>
      <c r="AE1056" s="406"/>
      <c r="AF1056" s="406"/>
      <c r="AG1056" s="32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</row>
    <row r="1057" spans="1:47" s="21" customFormat="1" ht="82.5" customHeight="1">
      <c r="A1057" s="90" t="s">
        <v>3683</v>
      </c>
      <c r="B1057" s="91" t="s">
        <v>23</v>
      </c>
      <c r="C1057" s="92" t="s">
        <v>1944</v>
      </c>
      <c r="D1057" s="93" t="s">
        <v>1945</v>
      </c>
      <c r="E1057" s="94" t="s">
        <v>1946</v>
      </c>
      <c r="F1057" s="95" t="s">
        <v>1916</v>
      </c>
      <c r="G1057" s="96" t="s">
        <v>24</v>
      </c>
      <c r="H1057" s="90">
        <v>0</v>
      </c>
      <c r="I1057" s="97">
        <v>470000000</v>
      </c>
      <c r="J1057" s="98" t="s">
        <v>25</v>
      </c>
      <c r="K1057" s="91" t="s">
        <v>3748</v>
      </c>
      <c r="L1057" s="69" t="s">
        <v>26</v>
      </c>
      <c r="M1057" s="99" t="s">
        <v>27</v>
      </c>
      <c r="N1057" s="91" t="s">
        <v>2057</v>
      </c>
      <c r="O1057" s="100" t="s">
        <v>28</v>
      </c>
      <c r="P1057" s="69">
        <v>796</v>
      </c>
      <c r="Q1057" s="101" t="s">
        <v>29</v>
      </c>
      <c r="R1057" s="101">
        <v>2</v>
      </c>
      <c r="S1057" s="102">
        <v>45400</v>
      </c>
      <c r="T1057" s="103">
        <f t="shared" si="138"/>
        <v>90800</v>
      </c>
      <c r="U1057" s="104">
        <f t="shared" si="139"/>
        <v>101696.00000000001</v>
      </c>
      <c r="V1057" s="104"/>
      <c r="W1057" s="188" t="s">
        <v>265</v>
      </c>
      <c r="X1057" s="67" t="s">
        <v>3205</v>
      </c>
      <c r="Y1057" s="189"/>
      <c r="Z1057" s="190"/>
      <c r="AB1057" s="165"/>
      <c r="AC1057" s="406"/>
      <c r="AD1057" s="406"/>
      <c r="AE1057" s="406"/>
      <c r="AF1057" s="406"/>
      <c r="AG1057" s="32"/>
    </row>
    <row r="1058" spans="1:47" s="40" customFormat="1" ht="82.5" customHeight="1">
      <c r="A1058" s="90" t="s">
        <v>89</v>
      </c>
      <c r="B1058" s="91" t="s">
        <v>23</v>
      </c>
      <c r="C1058" s="92" t="s">
        <v>2040</v>
      </c>
      <c r="D1058" s="93" t="s">
        <v>2041</v>
      </c>
      <c r="E1058" s="94" t="s">
        <v>2042</v>
      </c>
      <c r="F1058" s="95" t="s">
        <v>1917</v>
      </c>
      <c r="G1058" s="96" t="s">
        <v>24</v>
      </c>
      <c r="H1058" s="90">
        <v>0</v>
      </c>
      <c r="I1058" s="97">
        <v>470000000</v>
      </c>
      <c r="J1058" s="98" t="s">
        <v>25</v>
      </c>
      <c r="K1058" s="91" t="s">
        <v>621</v>
      </c>
      <c r="L1058" s="69" t="s">
        <v>26</v>
      </c>
      <c r="M1058" s="99" t="s">
        <v>27</v>
      </c>
      <c r="N1058" s="91" t="s">
        <v>2057</v>
      </c>
      <c r="O1058" s="100" t="s">
        <v>28</v>
      </c>
      <c r="P1058" s="69">
        <v>796</v>
      </c>
      <c r="Q1058" s="101" t="s">
        <v>29</v>
      </c>
      <c r="R1058" s="101" t="s">
        <v>3150</v>
      </c>
      <c r="S1058" s="102">
        <v>32700</v>
      </c>
      <c r="T1058" s="103">
        <f t="shared" si="138"/>
        <v>0</v>
      </c>
      <c r="U1058" s="104">
        <f t="shared" si="139"/>
        <v>0</v>
      </c>
      <c r="V1058" s="104"/>
      <c r="W1058" s="188" t="s">
        <v>265</v>
      </c>
      <c r="X1058" s="67"/>
      <c r="Y1058" s="189"/>
      <c r="Z1058" s="190"/>
      <c r="AA1058" s="21"/>
      <c r="AB1058" s="165"/>
      <c r="AC1058" s="406"/>
      <c r="AD1058" s="406"/>
      <c r="AE1058" s="406"/>
      <c r="AF1058" s="406"/>
      <c r="AG1058" s="32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</row>
    <row r="1059" spans="1:47" s="21" customFormat="1" ht="82.5" customHeight="1">
      <c r="A1059" s="90" t="s">
        <v>3684</v>
      </c>
      <c r="B1059" s="91" t="s">
        <v>23</v>
      </c>
      <c r="C1059" s="92" t="s">
        <v>2040</v>
      </c>
      <c r="D1059" s="93" t="s">
        <v>2041</v>
      </c>
      <c r="E1059" s="94" t="s">
        <v>2042</v>
      </c>
      <c r="F1059" s="95" t="s">
        <v>1917</v>
      </c>
      <c r="G1059" s="96" t="s">
        <v>24</v>
      </c>
      <c r="H1059" s="90">
        <v>0</v>
      </c>
      <c r="I1059" s="97">
        <v>470000000</v>
      </c>
      <c r="J1059" s="98" t="s">
        <v>25</v>
      </c>
      <c r="K1059" s="91" t="s">
        <v>3748</v>
      </c>
      <c r="L1059" s="69" t="s">
        <v>26</v>
      </c>
      <c r="M1059" s="99" t="s">
        <v>27</v>
      </c>
      <c r="N1059" s="91" t="s">
        <v>2057</v>
      </c>
      <c r="O1059" s="100" t="s">
        <v>28</v>
      </c>
      <c r="P1059" s="69">
        <v>796</v>
      </c>
      <c r="Q1059" s="101" t="s">
        <v>29</v>
      </c>
      <c r="R1059" s="101">
        <v>2</v>
      </c>
      <c r="S1059" s="102">
        <v>32700</v>
      </c>
      <c r="T1059" s="103">
        <f t="shared" si="138"/>
        <v>65400</v>
      </c>
      <c r="U1059" s="104">
        <f t="shared" si="139"/>
        <v>73248</v>
      </c>
      <c r="V1059" s="104"/>
      <c r="W1059" s="188" t="s">
        <v>265</v>
      </c>
      <c r="X1059" s="67" t="s">
        <v>3205</v>
      </c>
      <c r="Y1059" s="189"/>
      <c r="Z1059" s="190"/>
      <c r="AB1059" s="165"/>
      <c r="AC1059" s="406"/>
      <c r="AD1059" s="406"/>
      <c r="AE1059" s="406"/>
      <c r="AF1059" s="406"/>
      <c r="AG1059" s="32"/>
    </row>
    <row r="1060" spans="1:47" s="40" customFormat="1" ht="82.5" customHeight="1">
      <c r="A1060" s="90" t="s">
        <v>90</v>
      </c>
      <c r="B1060" s="91" t="s">
        <v>23</v>
      </c>
      <c r="C1060" s="92" t="s">
        <v>1978</v>
      </c>
      <c r="D1060" s="93" t="s">
        <v>1468</v>
      </c>
      <c r="E1060" s="94" t="s">
        <v>1979</v>
      </c>
      <c r="F1060" s="95" t="s">
        <v>1918</v>
      </c>
      <c r="G1060" s="96" t="s">
        <v>24</v>
      </c>
      <c r="H1060" s="90">
        <v>0</v>
      </c>
      <c r="I1060" s="97">
        <v>470000000</v>
      </c>
      <c r="J1060" s="98" t="s">
        <v>25</v>
      </c>
      <c r="K1060" s="91" t="s">
        <v>621</v>
      </c>
      <c r="L1060" s="69" t="s">
        <v>26</v>
      </c>
      <c r="M1060" s="99" t="s">
        <v>27</v>
      </c>
      <c r="N1060" s="91" t="s">
        <v>2057</v>
      </c>
      <c r="O1060" s="100" t="s">
        <v>28</v>
      </c>
      <c r="P1060" s="69">
        <v>796</v>
      </c>
      <c r="Q1060" s="101" t="s">
        <v>29</v>
      </c>
      <c r="R1060" s="101" t="s">
        <v>3150</v>
      </c>
      <c r="S1060" s="102">
        <v>10140</v>
      </c>
      <c r="T1060" s="103">
        <f t="shared" si="138"/>
        <v>0</v>
      </c>
      <c r="U1060" s="104">
        <f t="shared" si="139"/>
        <v>0</v>
      </c>
      <c r="V1060" s="104"/>
      <c r="W1060" s="188" t="s">
        <v>265</v>
      </c>
      <c r="X1060" s="67"/>
      <c r="Y1060" s="189"/>
      <c r="Z1060" s="190"/>
      <c r="AA1060" s="21"/>
      <c r="AB1060" s="165"/>
      <c r="AC1060" s="406"/>
      <c r="AD1060" s="406"/>
      <c r="AE1060" s="406"/>
      <c r="AF1060" s="406"/>
      <c r="AG1060" s="32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</row>
    <row r="1061" spans="1:47" s="21" customFormat="1" ht="82.5" customHeight="1">
      <c r="A1061" s="90" t="s">
        <v>3685</v>
      </c>
      <c r="B1061" s="91" t="s">
        <v>23</v>
      </c>
      <c r="C1061" s="92" t="s">
        <v>1978</v>
      </c>
      <c r="D1061" s="93" t="s">
        <v>1468</v>
      </c>
      <c r="E1061" s="94" t="s">
        <v>1979</v>
      </c>
      <c r="F1061" s="95" t="s">
        <v>1918</v>
      </c>
      <c r="G1061" s="96" t="s">
        <v>24</v>
      </c>
      <c r="H1061" s="90">
        <v>0</v>
      </c>
      <c r="I1061" s="97">
        <v>470000000</v>
      </c>
      <c r="J1061" s="98" t="s">
        <v>25</v>
      </c>
      <c r="K1061" s="91" t="s">
        <v>3748</v>
      </c>
      <c r="L1061" s="69" t="s">
        <v>26</v>
      </c>
      <c r="M1061" s="99" t="s">
        <v>27</v>
      </c>
      <c r="N1061" s="91" t="s">
        <v>2057</v>
      </c>
      <c r="O1061" s="100" t="s">
        <v>28</v>
      </c>
      <c r="P1061" s="69">
        <v>796</v>
      </c>
      <c r="Q1061" s="101" t="s">
        <v>29</v>
      </c>
      <c r="R1061" s="101">
        <v>10</v>
      </c>
      <c r="S1061" s="102">
        <v>10140</v>
      </c>
      <c r="T1061" s="103">
        <f t="shared" si="138"/>
        <v>101400</v>
      </c>
      <c r="U1061" s="104">
        <f t="shared" si="139"/>
        <v>113568.00000000001</v>
      </c>
      <c r="V1061" s="104"/>
      <c r="W1061" s="188" t="s">
        <v>265</v>
      </c>
      <c r="X1061" s="67" t="s">
        <v>3205</v>
      </c>
      <c r="Y1061" s="189"/>
      <c r="Z1061" s="190"/>
      <c r="AB1061" s="165"/>
      <c r="AC1061" s="406"/>
      <c r="AD1061" s="406"/>
      <c r="AE1061" s="406"/>
      <c r="AF1061" s="406"/>
      <c r="AG1061" s="32"/>
    </row>
    <row r="1062" spans="1:47" s="40" customFormat="1" ht="82.5" customHeight="1">
      <c r="A1062" s="90" t="s">
        <v>91</v>
      </c>
      <c r="B1062" s="91" t="s">
        <v>23</v>
      </c>
      <c r="C1062" s="92" t="s">
        <v>1978</v>
      </c>
      <c r="D1062" s="93" t="s">
        <v>1468</v>
      </c>
      <c r="E1062" s="94" t="s">
        <v>1979</v>
      </c>
      <c r="F1062" s="95" t="s">
        <v>1919</v>
      </c>
      <c r="G1062" s="96" t="s">
        <v>24</v>
      </c>
      <c r="H1062" s="90">
        <v>0</v>
      </c>
      <c r="I1062" s="97">
        <v>470000000</v>
      </c>
      <c r="J1062" s="98" t="s">
        <v>25</v>
      </c>
      <c r="K1062" s="91" t="s">
        <v>621</v>
      </c>
      <c r="L1062" s="69" t="s">
        <v>26</v>
      </c>
      <c r="M1062" s="99" t="s">
        <v>27</v>
      </c>
      <c r="N1062" s="91" t="s">
        <v>2057</v>
      </c>
      <c r="O1062" s="100" t="s">
        <v>28</v>
      </c>
      <c r="P1062" s="69">
        <v>796</v>
      </c>
      <c r="Q1062" s="101" t="s">
        <v>29</v>
      </c>
      <c r="R1062" s="101" t="s">
        <v>3150</v>
      </c>
      <c r="S1062" s="102">
        <v>37440</v>
      </c>
      <c r="T1062" s="103">
        <f t="shared" si="138"/>
        <v>0</v>
      </c>
      <c r="U1062" s="104">
        <f t="shared" si="139"/>
        <v>0</v>
      </c>
      <c r="V1062" s="104"/>
      <c r="W1062" s="188" t="s">
        <v>265</v>
      </c>
      <c r="X1062" s="67"/>
      <c r="Y1062" s="189"/>
      <c r="Z1062" s="190"/>
      <c r="AA1062" s="21"/>
      <c r="AB1062" s="165"/>
      <c r="AC1062" s="406"/>
      <c r="AD1062" s="406"/>
      <c r="AE1062" s="406"/>
      <c r="AF1062" s="406"/>
      <c r="AG1062" s="32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</row>
    <row r="1063" spans="1:47" s="21" customFormat="1" ht="82.5" customHeight="1">
      <c r="A1063" s="90" t="s">
        <v>3686</v>
      </c>
      <c r="B1063" s="91" t="s">
        <v>23</v>
      </c>
      <c r="C1063" s="92" t="s">
        <v>1978</v>
      </c>
      <c r="D1063" s="93" t="s">
        <v>1468</v>
      </c>
      <c r="E1063" s="94" t="s">
        <v>1979</v>
      </c>
      <c r="F1063" s="95" t="s">
        <v>1919</v>
      </c>
      <c r="G1063" s="96" t="s">
        <v>24</v>
      </c>
      <c r="H1063" s="90">
        <v>0</v>
      </c>
      <c r="I1063" s="97">
        <v>470000000</v>
      </c>
      <c r="J1063" s="98" t="s">
        <v>25</v>
      </c>
      <c r="K1063" s="91" t="s">
        <v>3748</v>
      </c>
      <c r="L1063" s="69" t="s">
        <v>26</v>
      </c>
      <c r="M1063" s="99" t="s">
        <v>27</v>
      </c>
      <c r="N1063" s="91" t="s">
        <v>2057</v>
      </c>
      <c r="O1063" s="100" t="s">
        <v>28</v>
      </c>
      <c r="P1063" s="69">
        <v>796</v>
      </c>
      <c r="Q1063" s="101" t="s">
        <v>29</v>
      </c>
      <c r="R1063" s="101">
        <v>10</v>
      </c>
      <c r="S1063" s="102">
        <v>37440</v>
      </c>
      <c r="T1063" s="103">
        <f t="shared" si="138"/>
        <v>374400</v>
      </c>
      <c r="U1063" s="104">
        <f t="shared" si="139"/>
        <v>419328.00000000006</v>
      </c>
      <c r="V1063" s="104"/>
      <c r="W1063" s="188" t="s">
        <v>265</v>
      </c>
      <c r="X1063" s="67" t="s">
        <v>3205</v>
      </c>
      <c r="Y1063" s="189"/>
      <c r="Z1063" s="190"/>
      <c r="AB1063" s="165"/>
      <c r="AC1063" s="406"/>
      <c r="AD1063" s="406"/>
      <c r="AE1063" s="406"/>
      <c r="AF1063" s="406"/>
      <c r="AG1063" s="32"/>
    </row>
    <row r="1064" spans="1:47" s="40" customFormat="1" ht="82.5" customHeight="1">
      <c r="A1064" s="90" t="s">
        <v>92</v>
      </c>
      <c r="B1064" s="91" t="s">
        <v>23</v>
      </c>
      <c r="C1064" s="92" t="s">
        <v>1928</v>
      </c>
      <c r="D1064" s="93" t="s">
        <v>1468</v>
      </c>
      <c r="E1064" s="94" t="s">
        <v>1927</v>
      </c>
      <c r="F1064" s="95" t="s">
        <v>1920</v>
      </c>
      <c r="G1064" s="96" t="s">
        <v>24</v>
      </c>
      <c r="H1064" s="90">
        <v>0</v>
      </c>
      <c r="I1064" s="97">
        <v>470000000</v>
      </c>
      <c r="J1064" s="98" t="s">
        <v>25</v>
      </c>
      <c r="K1064" s="91" t="s">
        <v>621</v>
      </c>
      <c r="L1064" s="69" t="s">
        <v>26</v>
      </c>
      <c r="M1064" s="99" t="s">
        <v>27</v>
      </c>
      <c r="N1064" s="91" t="s">
        <v>2057</v>
      </c>
      <c r="O1064" s="100" t="s">
        <v>28</v>
      </c>
      <c r="P1064" s="69">
        <v>796</v>
      </c>
      <c r="Q1064" s="101" t="s">
        <v>29</v>
      </c>
      <c r="R1064" s="101" t="s">
        <v>3150</v>
      </c>
      <c r="S1064" s="102">
        <v>9540</v>
      </c>
      <c r="T1064" s="103">
        <f t="shared" si="138"/>
        <v>0</v>
      </c>
      <c r="U1064" s="104">
        <f t="shared" si="139"/>
        <v>0</v>
      </c>
      <c r="V1064" s="104"/>
      <c r="W1064" s="188" t="s">
        <v>265</v>
      </c>
      <c r="X1064" s="67"/>
      <c r="Y1064" s="189"/>
      <c r="Z1064" s="190"/>
      <c r="AA1064" s="21"/>
      <c r="AB1064" s="165"/>
      <c r="AC1064" s="406"/>
      <c r="AD1064" s="406"/>
      <c r="AE1064" s="406"/>
      <c r="AF1064" s="406"/>
      <c r="AG1064" s="32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</row>
    <row r="1065" spans="1:47" s="21" customFormat="1" ht="82.5" customHeight="1">
      <c r="A1065" s="90" t="s">
        <v>3687</v>
      </c>
      <c r="B1065" s="91" t="s">
        <v>23</v>
      </c>
      <c r="C1065" s="92" t="s">
        <v>1928</v>
      </c>
      <c r="D1065" s="93" t="s">
        <v>1468</v>
      </c>
      <c r="E1065" s="94" t="s">
        <v>1927</v>
      </c>
      <c r="F1065" s="95" t="s">
        <v>1920</v>
      </c>
      <c r="G1065" s="96" t="s">
        <v>24</v>
      </c>
      <c r="H1065" s="90">
        <v>0</v>
      </c>
      <c r="I1065" s="97">
        <v>470000000</v>
      </c>
      <c r="J1065" s="98" t="s">
        <v>25</v>
      </c>
      <c r="K1065" s="91" t="s">
        <v>3748</v>
      </c>
      <c r="L1065" s="69" t="s">
        <v>26</v>
      </c>
      <c r="M1065" s="99" t="s">
        <v>27</v>
      </c>
      <c r="N1065" s="91" t="s">
        <v>2057</v>
      </c>
      <c r="O1065" s="100" t="s">
        <v>28</v>
      </c>
      <c r="P1065" s="69">
        <v>796</v>
      </c>
      <c r="Q1065" s="101" t="s">
        <v>29</v>
      </c>
      <c r="R1065" s="101">
        <v>10</v>
      </c>
      <c r="S1065" s="102">
        <v>9540</v>
      </c>
      <c r="T1065" s="103">
        <f t="shared" si="138"/>
        <v>95400</v>
      </c>
      <c r="U1065" s="104">
        <f t="shared" si="139"/>
        <v>106848.00000000001</v>
      </c>
      <c r="V1065" s="104"/>
      <c r="W1065" s="188" t="s">
        <v>265</v>
      </c>
      <c r="X1065" s="67" t="s">
        <v>3205</v>
      </c>
      <c r="Y1065" s="189"/>
      <c r="Z1065" s="190"/>
      <c r="AB1065" s="165"/>
      <c r="AC1065" s="406"/>
      <c r="AD1065" s="406"/>
      <c r="AE1065" s="406"/>
      <c r="AF1065" s="406"/>
      <c r="AG1065" s="32"/>
    </row>
    <row r="1066" spans="1:47" s="40" customFormat="1" ht="82.5" customHeight="1">
      <c r="A1066" s="90" t="s">
        <v>93</v>
      </c>
      <c r="B1066" s="91" t="s">
        <v>23</v>
      </c>
      <c r="C1066" s="92" t="s">
        <v>1980</v>
      </c>
      <c r="D1066" s="93" t="s">
        <v>1468</v>
      </c>
      <c r="E1066" s="94" t="s">
        <v>1932</v>
      </c>
      <c r="F1066" s="95" t="s">
        <v>1921</v>
      </c>
      <c r="G1066" s="96" t="s">
        <v>24</v>
      </c>
      <c r="H1066" s="90">
        <v>0</v>
      </c>
      <c r="I1066" s="97">
        <v>470000000</v>
      </c>
      <c r="J1066" s="98" t="s">
        <v>25</v>
      </c>
      <c r="K1066" s="91" t="s">
        <v>621</v>
      </c>
      <c r="L1066" s="69" t="s">
        <v>26</v>
      </c>
      <c r="M1066" s="99" t="s">
        <v>27</v>
      </c>
      <c r="N1066" s="91" t="s">
        <v>2057</v>
      </c>
      <c r="O1066" s="100" t="s">
        <v>28</v>
      </c>
      <c r="P1066" s="69">
        <v>796</v>
      </c>
      <c r="Q1066" s="101" t="s">
        <v>29</v>
      </c>
      <c r="R1066" s="101" t="s">
        <v>3150</v>
      </c>
      <c r="S1066" s="102">
        <v>18160</v>
      </c>
      <c r="T1066" s="103">
        <f t="shared" si="138"/>
        <v>0</v>
      </c>
      <c r="U1066" s="104">
        <f t="shared" si="139"/>
        <v>0</v>
      </c>
      <c r="V1066" s="104"/>
      <c r="W1066" s="188" t="s">
        <v>265</v>
      </c>
      <c r="X1066" s="67"/>
      <c r="Y1066" s="189"/>
      <c r="Z1066" s="190"/>
      <c r="AA1066" s="21"/>
      <c r="AB1066" s="165"/>
      <c r="AC1066" s="406"/>
      <c r="AD1066" s="406"/>
      <c r="AE1066" s="406"/>
      <c r="AF1066" s="406"/>
      <c r="AG1066" s="32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</row>
    <row r="1067" spans="1:47" s="21" customFormat="1" ht="82.5" customHeight="1">
      <c r="A1067" s="90" t="s">
        <v>3688</v>
      </c>
      <c r="B1067" s="91" t="s">
        <v>23</v>
      </c>
      <c r="C1067" s="92" t="s">
        <v>1980</v>
      </c>
      <c r="D1067" s="93" t="s">
        <v>1468</v>
      </c>
      <c r="E1067" s="94" t="s">
        <v>1932</v>
      </c>
      <c r="F1067" s="95" t="s">
        <v>1921</v>
      </c>
      <c r="G1067" s="96" t="s">
        <v>24</v>
      </c>
      <c r="H1067" s="90">
        <v>0</v>
      </c>
      <c r="I1067" s="97">
        <v>470000000</v>
      </c>
      <c r="J1067" s="98" t="s">
        <v>25</v>
      </c>
      <c r="K1067" s="91" t="s">
        <v>3748</v>
      </c>
      <c r="L1067" s="69" t="s">
        <v>26</v>
      </c>
      <c r="M1067" s="99" t="s">
        <v>27</v>
      </c>
      <c r="N1067" s="91" t="s">
        <v>2057</v>
      </c>
      <c r="O1067" s="100" t="s">
        <v>28</v>
      </c>
      <c r="P1067" s="69">
        <v>796</v>
      </c>
      <c r="Q1067" s="101" t="s">
        <v>29</v>
      </c>
      <c r="R1067" s="101">
        <v>10</v>
      </c>
      <c r="S1067" s="102">
        <v>18160</v>
      </c>
      <c r="T1067" s="103">
        <f t="shared" si="138"/>
        <v>181600</v>
      </c>
      <c r="U1067" s="104">
        <f t="shared" si="139"/>
        <v>203392.00000000003</v>
      </c>
      <c r="V1067" s="104"/>
      <c r="W1067" s="188" t="s">
        <v>265</v>
      </c>
      <c r="X1067" s="67" t="s">
        <v>3205</v>
      </c>
      <c r="Y1067" s="189"/>
      <c r="Z1067" s="190"/>
      <c r="AB1067" s="165"/>
      <c r="AC1067" s="406"/>
      <c r="AD1067" s="406"/>
      <c r="AE1067" s="406"/>
      <c r="AF1067" s="406"/>
      <c r="AG1067" s="32"/>
    </row>
    <row r="1068" spans="1:47" s="40" customFormat="1" ht="82.5" customHeight="1">
      <c r="A1068" s="90" t="s">
        <v>94</v>
      </c>
      <c r="B1068" s="91" t="s">
        <v>23</v>
      </c>
      <c r="C1068" s="92" t="s">
        <v>1953</v>
      </c>
      <c r="D1068" s="93" t="s">
        <v>1954</v>
      </c>
      <c r="E1068" s="94" t="s">
        <v>1952</v>
      </c>
      <c r="F1068" s="95" t="s">
        <v>1922</v>
      </c>
      <c r="G1068" s="96" t="s">
        <v>24</v>
      </c>
      <c r="H1068" s="90">
        <v>0</v>
      </c>
      <c r="I1068" s="97">
        <v>470000000</v>
      </c>
      <c r="J1068" s="98" t="s">
        <v>25</v>
      </c>
      <c r="K1068" s="91" t="s">
        <v>621</v>
      </c>
      <c r="L1068" s="69" t="s">
        <v>26</v>
      </c>
      <c r="M1068" s="99" t="s">
        <v>27</v>
      </c>
      <c r="N1068" s="91" t="s">
        <v>2057</v>
      </c>
      <c r="O1068" s="100" t="s">
        <v>28</v>
      </c>
      <c r="P1068" s="69">
        <v>796</v>
      </c>
      <c r="Q1068" s="101" t="s">
        <v>29</v>
      </c>
      <c r="R1068" s="101" t="s">
        <v>3150</v>
      </c>
      <c r="S1068" s="102">
        <v>16160</v>
      </c>
      <c r="T1068" s="103">
        <f t="shared" ref="T1068:T1101" si="140">S1068*R1068</f>
        <v>0</v>
      </c>
      <c r="U1068" s="104">
        <f t="shared" ref="U1068:U1101" si="141">T1068*1.12</f>
        <v>0</v>
      </c>
      <c r="V1068" s="104"/>
      <c r="W1068" s="188" t="s">
        <v>265</v>
      </c>
      <c r="X1068" s="67"/>
      <c r="Y1068" s="189"/>
      <c r="Z1068" s="190"/>
      <c r="AA1068" s="21"/>
      <c r="AB1068" s="165"/>
      <c r="AC1068" s="406"/>
      <c r="AD1068" s="406"/>
      <c r="AE1068" s="406"/>
      <c r="AF1068" s="406"/>
      <c r="AG1068" s="32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</row>
    <row r="1069" spans="1:47" s="21" customFormat="1" ht="82.5" customHeight="1">
      <c r="A1069" s="90" t="s">
        <v>3689</v>
      </c>
      <c r="B1069" s="91" t="s">
        <v>23</v>
      </c>
      <c r="C1069" s="92" t="s">
        <v>1953</v>
      </c>
      <c r="D1069" s="93" t="s">
        <v>1954</v>
      </c>
      <c r="E1069" s="94" t="s">
        <v>1952</v>
      </c>
      <c r="F1069" s="95" t="s">
        <v>1922</v>
      </c>
      <c r="G1069" s="96" t="s">
        <v>24</v>
      </c>
      <c r="H1069" s="90">
        <v>0</v>
      </c>
      <c r="I1069" s="97">
        <v>470000000</v>
      </c>
      <c r="J1069" s="98" t="s">
        <v>25</v>
      </c>
      <c r="K1069" s="91" t="s">
        <v>3748</v>
      </c>
      <c r="L1069" s="69" t="s">
        <v>26</v>
      </c>
      <c r="M1069" s="99" t="s">
        <v>27</v>
      </c>
      <c r="N1069" s="91" t="s">
        <v>2057</v>
      </c>
      <c r="O1069" s="100" t="s">
        <v>28</v>
      </c>
      <c r="P1069" s="69">
        <v>796</v>
      </c>
      <c r="Q1069" s="101" t="s">
        <v>29</v>
      </c>
      <c r="R1069" s="101">
        <v>10</v>
      </c>
      <c r="S1069" s="102">
        <v>16160</v>
      </c>
      <c r="T1069" s="103">
        <f t="shared" si="140"/>
        <v>161600</v>
      </c>
      <c r="U1069" s="104">
        <f t="shared" si="141"/>
        <v>180992.00000000003</v>
      </c>
      <c r="V1069" s="104"/>
      <c r="W1069" s="188" t="s">
        <v>265</v>
      </c>
      <c r="X1069" s="67" t="s">
        <v>3205</v>
      </c>
      <c r="Y1069" s="189"/>
      <c r="Z1069" s="190"/>
      <c r="AB1069" s="165"/>
      <c r="AC1069" s="406"/>
      <c r="AD1069" s="406"/>
      <c r="AE1069" s="406"/>
      <c r="AF1069" s="406"/>
      <c r="AG1069" s="32"/>
    </row>
    <row r="1070" spans="1:47" s="40" customFormat="1" ht="82.5" customHeight="1">
      <c r="A1070" s="90" t="s">
        <v>95</v>
      </c>
      <c r="B1070" s="91" t="s">
        <v>23</v>
      </c>
      <c r="C1070" s="92" t="s">
        <v>1950</v>
      </c>
      <c r="D1070" s="93" t="s">
        <v>1951</v>
      </c>
      <c r="E1070" s="94" t="s">
        <v>1952</v>
      </c>
      <c r="F1070" s="95" t="s">
        <v>1923</v>
      </c>
      <c r="G1070" s="96" t="s">
        <v>24</v>
      </c>
      <c r="H1070" s="90">
        <v>0</v>
      </c>
      <c r="I1070" s="97">
        <v>470000000</v>
      </c>
      <c r="J1070" s="98" t="s">
        <v>25</v>
      </c>
      <c r="K1070" s="91" t="s">
        <v>621</v>
      </c>
      <c r="L1070" s="69" t="s">
        <v>26</v>
      </c>
      <c r="M1070" s="99" t="s">
        <v>27</v>
      </c>
      <c r="N1070" s="91" t="s">
        <v>2057</v>
      </c>
      <c r="O1070" s="100" t="s">
        <v>28</v>
      </c>
      <c r="P1070" s="69">
        <v>796</v>
      </c>
      <c r="Q1070" s="101" t="s">
        <v>29</v>
      </c>
      <c r="R1070" s="101" t="s">
        <v>3150</v>
      </c>
      <c r="S1070" s="102">
        <v>15280</v>
      </c>
      <c r="T1070" s="103">
        <f t="shared" si="140"/>
        <v>0</v>
      </c>
      <c r="U1070" s="104">
        <f t="shared" si="141"/>
        <v>0</v>
      </c>
      <c r="V1070" s="104"/>
      <c r="W1070" s="188" t="s">
        <v>265</v>
      </c>
      <c r="X1070" s="67"/>
      <c r="Y1070" s="189"/>
      <c r="Z1070" s="190"/>
      <c r="AA1070" s="21"/>
      <c r="AB1070" s="165"/>
      <c r="AC1070" s="406"/>
      <c r="AD1070" s="406"/>
      <c r="AE1070" s="406"/>
      <c r="AF1070" s="406"/>
      <c r="AG1070" s="32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</row>
    <row r="1071" spans="1:47" s="21" customFormat="1" ht="82.5" customHeight="1">
      <c r="A1071" s="90" t="s">
        <v>3690</v>
      </c>
      <c r="B1071" s="91" t="s">
        <v>23</v>
      </c>
      <c r="C1071" s="92" t="s">
        <v>1950</v>
      </c>
      <c r="D1071" s="93" t="s">
        <v>1951</v>
      </c>
      <c r="E1071" s="94" t="s">
        <v>1952</v>
      </c>
      <c r="F1071" s="95" t="s">
        <v>1923</v>
      </c>
      <c r="G1071" s="96" t="s">
        <v>24</v>
      </c>
      <c r="H1071" s="90">
        <v>0</v>
      </c>
      <c r="I1071" s="97">
        <v>470000000</v>
      </c>
      <c r="J1071" s="98" t="s">
        <v>25</v>
      </c>
      <c r="K1071" s="91" t="s">
        <v>3748</v>
      </c>
      <c r="L1071" s="69" t="s">
        <v>26</v>
      </c>
      <c r="M1071" s="99" t="s">
        <v>27</v>
      </c>
      <c r="N1071" s="91" t="s">
        <v>2057</v>
      </c>
      <c r="O1071" s="100" t="s">
        <v>28</v>
      </c>
      <c r="P1071" s="69">
        <v>796</v>
      </c>
      <c r="Q1071" s="101" t="s">
        <v>29</v>
      </c>
      <c r="R1071" s="101">
        <v>10</v>
      </c>
      <c r="S1071" s="102">
        <v>15280</v>
      </c>
      <c r="T1071" s="103">
        <f t="shared" si="140"/>
        <v>152800</v>
      </c>
      <c r="U1071" s="104">
        <f t="shared" si="141"/>
        <v>171136.00000000003</v>
      </c>
      <c r="V1071" s="104"/>
      <c r="W1071" s="188" t="s">
        <v>265</v>
      </c>
      <c r="X1071" s="67" t="s">
        <v>3205</v>
      </c>
      <c r="Y1071" s="189"/>
      <c r="Z1071" s="190"/>
      <c r="AB1071" s="165"/>
      <c r="AC1071" s="406"/>
      <c r="AD1071" s="406"/>
      <c r="AE1071" s="406"/>
      <c r="AF1071" s="406"/>
      <c r="AG1071" s="32"/>
    </row>
    <row r="1072" spans="1:47" s="40" customFormat="1" ht="82.5" customHeight="1">
      <c r="A1072" s="90" t="s">
        <v>96</v>
      </c>
      <c r="B1072" s="91" t="s">
        <v>23</v>
      </c>
      <c r="C1072" s="92" t="s">
        <v>1978</v>
      </c>
      <c r="D1072" s="93" t="s">
        <v>1468</v>
      </c>
      <c r="E1072" s="94" t="s">
        <v>1979</v>
      </c>
      <c r="F1072" s="95" t="s">
        <v>1924</v>
      </c>
      <c r="G1072" s="96" t="s">
        <v>24</v>
      </c>
      <c r="H1072" s="90">
        <v>0</v>
      </c>
      <c r="I1072" s="97">
        <v>470000000</v>
      </c>
      <c r="J1072" s="98" t="s">
        <v>25</v>
      </c>
      <c r="K1072" s="91" t="s">
        <v>621</v>
      </c>
      <c r="L1072" s="69" t="s">
        <v>26</v>
      </c>
      <c r="M1072" s="99" t="s">
        <v>27</v>
      </c>
      <c r="N1072" s="91" t="s">
        <v>2057</v>
      </c>
      <c r="O1072" s="100" t="s">
        <v>28</v>
      </c>
      <c r="P1072" s="69">
        <v>796</v>
      </c>
      <c r="Q1072" s="101" t="s">
        <v>29</v>
      </c>
      <c r="R1072" s="101" t="s">
        <v>3150</v>
      </c>
      <c r="S1072" s="102">
        <v>17700</v>
      </c>
      <c r="T1072" s="103">
        <f t="shared" si="140"/>
        <v>0</v>
      </c>
      <c r="U1072" s="104">
        <f t="shared" si="141"/>
        <v>0</v>
      </c>
      <c r="V1072" s="104"/>
      <c r="W1072" s="188" t="s">
        <v>265</v>
      </c>
      <c r="X1072" s="67"/>
      <c r="Y1072" s="189"/>
      <c r="Z1072" s="190"/>
      <c r="AA1072" s="21"/>
      <c r="AB1072" s="165"/>
      <c r="AC1072" s="406"/>
      <c r="AD1072" s="406"/>
      <c r="AE1072" s="406"/>
      <c r="AF1072" s="406"/>
      <c r="AG1072" s="32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</row>
    <row r="1073" spans="1:47" s="21" customFormat="1" ht="82.5" customHeight="1">
      <c r="A1073" s="90" t="s">
        <v>3691</v>
      </c>
      <c r="B1073" s="91" t="s">
        <v>23</v>
      </c>
      <c r="C1073" s="92" t="s">
        <v>1978</v>
      </c>
      <c r="D1073" s="93" t="s">
        <v>1468</v>
      </c>
      <c r="E1073" s="94" t="s">
        <v>1979</v>
      </c>
      <c r="F1073" s="95" t="s">
        <v>1924</v>
      </c>
      <c r="G1073" s="96" t="s">
        <v>24</v>
      </c>
      <c r="H1073" s="90">
        <v>0</v>
      </c>
      <c r="I1073" s="97">
        <v>470000000</v>
      </c>
      <c r="J1073" s="98" t="s">
        <v>25</v>
      </c>
      <c r="K1073" s="91" t="s">
        <v>3748</v>
      </c>
      <c r="L1073" s="69" t="s">
        <v>26</v>
      </c>
      <c r="M1073" s="99" t="s">
        <v>27</v>
      </c>
      <c r="N1073" s="91" t="s">
        <v>2057</v>
      </c>
      <c r="O1073" s="100" t="s">
        <v>28</v>
      </c>
      <c r="P1073" s="69">
        <v>796</v>
      </c>
      <c r="Q1073" s="101" t="s">
        <v>29</v>
      </c>
      <c r="R1073" s="101">
        <v>10</v>
      </c>
      <c r="S1073" s="102">
        <v>17700</v>
      </c>
      <c r="T1073" s="103">
        <f t="shared" si="140"/>
        <v>177000</v>
      </c>
      <c r="U1073" s="104">
        <f t="shared" si="141"/>
        <v>198240.00000000003</v>
      </c>
      <c r="V1073" s="104"/>
      <c r="W1073" s="188" t="s">
        <v>265</v>
      </c>
      <c r="X1073" s="67" t="s">
        <v>3205</v>
      </c>
      <c r="Y1073" s="189"/>
      <c r="Z1073" s="190"/>
      <c r="AB1073" s="165"/>
      <c r="AC1073" s="406"/>
      <c r="AD1073" s="406"/>
      <c r="AE1073" s="406"/>
      <c r="AF1073" s="406"/>
      <c r="AG1073" s="32"/>
    </row>
    <row r="1074" spans="1:47" s="40" customFormat="1" ht="82.5" customHeight="1">
      <c r="A1074" s="90" t="s">
        <v>97</v>
      </c>
      <c r="B1074" s="91" t="s">
        <v>23</v>
      </c>
      <c r="C1074" s="92" t="s">
        <v>1983</v>
      </c>
      <c r="D1074" s="93" t="s">
        <v>1981</v>
      </c>
      <c r="E1074" s="94" t="s">
        <v>1982</v>
      </c>
      <c r="F1074" s="95" t="s">
        <v>1925</v>
      </c>
      <c r="G1074" s="96" t="s">
        <v>24</v>
      </c>
      <c r="H1074" s="90">
        <v>0</v>
      </c>
      <c r="I1074" s="97">
        <v>470000000</v>
      </c>
      <c r="J1074" s="98" t="s">
        <v>25</v>
      </c>
      <c r="K1074" s="91" t="s">
        <v>621</v>
      </c>
      <c r="L1074" s="69" t="s">
        <v>26</v>
      </c>
      <c r="M1074" s="99" t="s">
        <v>27</v>
      </c>
      <c r="N1074" s="91" t="s">
        <v>2057</v>
      </c>
      <c r="O1074" s="100" t="s">
        <v>28</v>
      </c>
      <c r="P1074" s="69">
        <v>796</v>
      </c>
      <c r="Q1074" s="101" t="s">
        <v>29</v>
      </c>
      <c r="R1074" s="101" t="s">
        <v>3150</v>
      </c>
      <c r="S1074" s="102">
        <v>20000</v>
      </c>
      <c r="T1074" s="103">
        <f t="shared" si="140"/>
        <v>0</v>
      </c>
      <c r="U1074" s="104">
        <f t="shared" si="141"/>
        <v>0</v>
      </c>
      <c r="V1074" s="104"/>
      <c r="W1074" s="188" t="s">
        <v>265</v>
      </c>
      <c r="X1074" s="67"/>
      <c r="Y1074" s="189"/>
      <c r="Z1074" s="190"/>
      <c r="AA1074" s="21"/>
      <c r="AB1074" s="165"/>
      <c r="AC1074" s="406"/>
      <c r="AD1074" s="406"/>
      <c r="AE1074" s="406"/>
      <c r="AF1074" s="406"/>
      <c r="AG1074" s="32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</row>
    <row r="1075" spans="1:47" s="21" customFormat="1" ht="82.5" customHeight="1">
      <c r="A1075" s="90" t="s">
        <v>3692</v>
      </c>
      <c r="B1075" s="91" t="s">
        <v>23</v>
      </c>
      <c r="C1075" s="92" t="s">
        <v>1983</v>
      </c>
      <c r="D1075" s="93" t="s">
        <v>1981</v>
      </c>
      <c r="E1075" s="94" t="s">
        <v>1982</v>
      </c>
      <c r="F1075" s="95" t="s">
        <v>1925</v>
      </c>
      <c r="G1075" s="96" t="s">
        <v>24</v>
      </c>
      <c r="H1075" s="90">
        <v>0</v>
      </c>
      <c r="I1075" s="97">
        <v>470000000</v>
      </c>
      <c r="J1075" s="98" t="s">
        <v>25</v>
      </c>
      <c r="K1075" s="91" t="s">
        <v>3748</v>
      </c>
      <c r="L1075" s="69" t="s">
        <v>26</v>
      </c>
      <c r="M1075" s="99" t="s">
        <v>27</v>
      </c>
      <c r="N1075" s="91" t="s">
        <v>2057</v>
      </c>
      <c r="O1075" s="100" t="s">
        <v>28</v>
      </c>
      <c r="P1075" s="69">
        <v>796</v>
      </c>
      <c r="Q1075" s="101" t="s">
        <v>29</v>
      </c>
      <c r="R1075" s="101">
        <v>5</v>
      </c>
      <c r="S1075" s="102">
        <v>20000</v>
      </c>
      <c r="T1075" s="103">
        <f t="shared" si="140"/>
        <v>100000</v>
      </c>
      <c r="U1075" s="104">
        <f t="shared" si="141"/>
        <v>112000.00000000001</v>
      </c>
      <c r="V1075" s="104"/>
      <c r="W1075" s="188" t="s">
        <v>265</v>
      </c>
      <c r="X1075" s="67" t="s">
        <v>3205</v>
      </c>
      <c r="Y1075" s="189"/>
      <c r="Z1075" s="190"/>
      <c r="AB1075" s="165"/>
      <c r="AC1075" s="406"/>
      <c r="AD1075" s="406"/>
      <c r="AE1075" s="406"/>
      <c r="AF1075" s="406"/>
      <c r="AG1075" s="32"/>
    </row>
    <row r="1076" spans="1:47" s="40" customFormat="1" ht="82.5" customHeight="1">
      <c r="A1076" s="90" t="s">
        <v>98</v>
      </c>
      <c r="B1076" s="91" t="s">
        <v>23</v>
      </c>
      <c r="C1076" s="92" t="s">
        <v>1943</v>
      </c>
      <c r="D1076" s="93" t="s">
        <v>1283</v>
      </c>
      <c r="E1076" s="94" t="s">
        <v>1942</v>
      </c>
      <c r="F1076" s="95" t="s">
        <v>1926</v>
      </c>
      <c r="G1076" s="96" t="s">
        <v>24</v>
      </c>
      <c r="H1076" s="90">
        <v>0</v>
      </c>
      <c r="I1076" s="97">
        <v>470000000</v>
      </c>
      <c r="J1076" s="98" t="s">
        <v>25</v>
      </c>
      <c r="K1076" s="91" t="s">
        <v>621</v>
      </c>
      <c r="L1076" s="69" t="s">
        <v>26</v>
      </c>
      <c r="M1076" s="99" t="s">
        <v>27</v>
      </c>
      <c r="N1076" s="91" t="s">
        <v>2057</v>
      </c>
      <c r="O1076" s="100" t="s">
        <v>28</v>
      </c>
      <c r="P1076" s="69">
        <v>796</v>
      </c>
      <c r="Q1076" s="101" t="s">
        <v>29</v>
      </c>
      <c r="R1076" s="101" t="s">
        <v>3150</v>
      </c>
      <c r="S1076" s="102">
        <v>31600</v>
      </c>
      <c r="T1076" s="103">
        <f t="shared" si="140"/>
        <v>0</v>
      </c>
      <c r="U1076" s="104">
        <f t="shared" si="141"/>
        <v>0</v>
      </c>
      <c r="V1076" s="104"/>
      <c r="W1076" s="188" t="s">
        <v>265</v>
      </c>
      <c r="X1076" s="67"/>
      <c r="Y1076" s="189"/>
      <c r="Z1076" s="190"/>
      <c r="AA1076" s="21"/>
      <c r="AB1076" s="165"/>
      <c r="AC1076" s="406"/>
      <c r="AD1076" s="406"/>
      <c r="AE1076" s="406"/>
      <c r="AF1076" s="406"/>
      <c r="AG1076" s="32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</row>
    <row r="1077" spans="1:47" s="21" customFormat="1" ht="82.5" customHeight="1">
      <c r="A1077" s="90" t="s">
        <v>3693</v>
      </c>
      <c r="B1077" s="91" t="s">
        <v>23</v>
      </c>
      <c r="C1077" s="92" t="s">
        <v>1943</v>
      </c>
      <c r="D1077" s="93" t="s">
        <v>1283</v>
      </c>
      <c r="E1077" s="94" t="s">
        <v>1942</v>
      </c>
      <c r="F1077" s="95" t="s">
        <v>1926</v>
      </c>
      <c r="G1077" s="96" t="s">
        <v>24</v>
      </c>
      <c r="H1077" s="90">
        <v>0</v>
      </c>
      <c r="I1077" s="97">
        <v>470000000</v>
      </c>
      <c r="J1077" s="98" t="s">
        <v>25</v>
      </c>
      <c r="K1077" s="91" t="s">
        <v>3748</v>
      </c>
      <c r="L1077" s="69" t="s">
        <v>26</v>
      </c>
      <c r="M1077" s="99" t="s">
        <v>27</v>
      </c>
      <c r="N1077" s="91" t="s">
        <v>2057</v>
      </c>
      <c r="O1077" s="100" t="s">
        <v>28</v>
      </c>
      <c r="P1077" s="69">
        <v>796</v>
      </c>
      <c r="Q1077" s="101" t="s">
        <v>29</v>
      </c>
      <c r="R1077" s="101">
        <v>2</v>
      </c>
      <c r="S1077" s="102">
        <v>31600</v>
      </c>
      <c r="T1077" s="103">
        <f t="shared" si="140"/>
        <v>63200</v>
      </c>
      <c r="U1077" s="104">
        <f t="shared" si="141"/>
        <v>70784</v>
      </c>
      <c r="V1077" s="104"/>
      <c r="W1077" s="188" t="s">
        <v>265</v>
      </c>
      <c r="X1077" s="67" t="s">
        <v>3205</v>
      </c>
      <c r="Y1077" s="189"/>
      <c r="Z1077" s="190"/>
      <c r="AB1077" s="165"/>
      <c r="AC1077" s="406"/>
      <c r="AD1077" s="406"/>
      <c r="AE1077" s="406"/>
      <c r="AF1077" s="406"/>
      <c r="AG1077" s="32"/>
    </row>
    <row r="1078" spans="1:47" s="40" customFormat="1" ht="82.5" customHeight="1">
      <c r="A1078" s="90" t="s">
        <v>3042</v>
      </c>
      <c r="B1078" s="91" t="s">
        <v>23</v>
      </c>
      <c r="C1078" s="92" t="s">
        <v>2023</v>
      </c>
      <c r="D1078" s="93" t="s">
        <v>42</v>
      </c>
      <c r="E1078" s="94" t="s">
        <v>2024</v>
      </c>
      <c r="F1078" s="95" t="s">
        <v>2009</v>
      </c>
      <c r="G1078" s="96" t="s">
        <v>24</v>
      </c>
      <c r="H1078" s="90">
        <v>0</v>
      </c>
      <c r="I1078" s="97">
        <v>470000000</v>
      </c>
      <c r="J1078" s="98" t="s">
        <v>25</v>
      </c>
      <c r="K1078" s="91" t="s">
        <v>621</v>
      </c>
      <c r="L1078" s="69" t="s">
        <v>26</v>
      </c>
      <c r="M1078" s="99" t="s">
        <v>27</v>
      </c>
      <c r="N1078" s="91" t="s">
        <v>2057</v>
      </c>
      <c r="O1078" s="100" t="s">
        <v>28</v>
      </c>
      <c r="P1078" s="69">
        <v>796</v>
      </c>
      <c r="Q1078" s="101" t="s">
        <v>29</v>
      </c>
      <c r="R1078" s="101" t="s">
        <v>3150</v>
      </c>
      <c r="S1078" s="102">
        <v>11400</v>
      </c>
      <c r="T1078" s="103">
        <f t="shared" si="140"/>
        <v>0</v>
      </c>
      <c r="U1078" s="104">
        <f t="shared" si="141"/>
        <v>0</v>
      </c>
      <c r="V1078" s="104"/>
      <c r="W1078" s="188" t="s">
        <v>265</v>
      </c>
      <c r="X1078" s="67"/>
      <c r="Y1078" s="189"/>
      <c r="Z1078" s="190"/>
      <c r="AA1078" s="21"/>
      <c r="AB1078" s="165"/>
      <c r="AC1078" s="406"/>
      <c r="AD1078" s="406"/>
      <c r="AE1078" s="406"/>
      <c r="AF1078" s="406"/>
      <c r="AG1078" s="32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</row>
    <row r="1079" spans="1:47" s="30" customFormat="1" ht="82.5" customHeight="1">
      <c r="A1079" s="90" t="s">
        <v>3736</v>
      </c>
      <c r="B1079" s="91" t="s">
        <v>23</v>
      </c>
      <c r="C1079" s="92" t="s">
        <v>2023</v>
      </c>
      <c r="D1079" s="93" t="s">
        <v>42</v>
      </c>
      <c r="E1079" s="94" t="s">
        <v>2024</v>
      </c>
      <c r="F1079" s="95" t="s">
        <v>2009</v>
      </c>
      <c r="G1079" s="96" t="s">
        <v>24</v>
      </c>
      <c r="H1079" s="90">
        <v>0</v>
      </c>
      <c r="I1079" s="97">
        <v>470000000</v>
      </c>
      <c r="J1079" s="98" t="s">
        <v>25</v>
      </c>
      <c r="K1079" s="91" t="s">
        <v>3504</v>
      </c>
      <c r="L1079" s="69" t="s">
        <v>26</v>
      </c>
      <c r="M1079" s="99" t="s">
        <v>27</v>
      </c>
      <c r="N1079" s="91" t="s">
        <v>2057</v>
      </c>
      <c r="O1079" s="100" t="s">
        <v>28</v>
      </c>
      <c r="P1079" s="69">
        <v>796</v>
      </c>
      <c r="Q1079" s="101" t="s">
        <v>29</v>
      </c>
      <c r="R1079" s="101">
        <v>5</v>
      </c>
      <c r="S1079" s="102">
        <v>11400</v>
      </c>
      <c r="T1079" s="103">
        <f t="shared" si="140"/>
        <v>57000</v>
      </c>
      <c r="U1079" s="104">
        <f t="shared" si="141"/>
        <v>63840.000000000007</v>
      </c>
      <c r="V1079" s="104"/>
      <c r="W1079" s="188" t="s">
        <v>265</v>
      </c>
      <c r="X1079" s="67" t="s">
        <v>3205</v>
      </c>
      <c r="Y1079" s="189"/>
      <c r="Z1079" s="190"/>
      <c r="AA1079" s="21"/>
      <c r="AB1079" s="165"/>
      <c r="AC1079" s="406"/>
      <c r="AD1079" s="406"/>
      <c r="AE1079" s="406"/>
      <c r="AF1079" s="406"/>
      <c r="AG1079" s="32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</row>
    <row r="1080" spans="1:47" s="40" customFormat="1" ht="82.5" customHeight="1">
      <c r="A1080" s="90" t="s">
        <v>3043</v>
      </c>
      <c r="B1080" s="91" t="s">
        <v>23</v>
      </c>
      <c r="C1080" s="92" t="s">
        <v>1648</v>
      </c>
      <c r="D1080" s="93" t="s">
        <v>84</v>
      </c>
      <c r="E1080" s="94" t="s">
        <v>1649</v>
      </c>
      <c r="F1080" s="95" t="s">
        <v>2010</v>
      </c>
      <c r="G1080" s="96" t="s">
        <v>24</v>
      </c>
      <c r="H1080" s="90">
        <v>0</v>
      </c>
      <c r="I1080" s="97">
        <v>470000000</v>
      </c>
      <c r="J1080" s="98" t="s">
        <v>25</v>
      </c>
      <c r="K1080" s="91" t="s">
        <v>621</v>
      </c>
      <c r="L1080" s="69" t="s">
        <v>26</v>
      </c>
      <c r="M1080" s="99" t="s">
        <v>27</v>
      </c>
      <c r="N1080" s="91" t="s">
        <v>2057</v>
      </c>
      <c r="O1080" s="100" t="s">
        <v>28</v>
      </c>
      <c r="P1080" s="69">
        <v>796</v>
      </c>
      <c r="Q1080" s="101" t="s">
        <v>29</v>
      </c>
      <c r="R1080" s="101" t="s">
        <v>3150</v>
      </c>
      <c r="S1080" s="102">
        <v>5200</v>
      </c>
      <c r="T1080" s="103">
        <f t="shared" si="140"/>
        <v>0</v>
      </c>
      <c r="U1080" s="104">
        <f t="shared" si="141"/>
        <v>0</v>
      </c>
      <c r="V1080" s="104"/>
      <c r="W1080" s="188" t="s">
        <v>265</v>
      </c>
      <c r="X1080" s="67"/>
      <c r="Y1080" s="189"/>
      <c r="Z1080" s="190"/>
      <c r="AA1080" s="21"/>
      <c r="AB1080" s="165"/>
      <c r="AC1080" s="406"/>
      <c r="AD1080" s="406"/>
      <c r="AE1080" s="406"/>
      <c r="AF1080" s="406"/>
      <c r="AG1080" s="32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</row>
    <row r="1081" spans="1:47" s="21" customFormat="1" ht="82.5" customHeight="1">
      <c r="A1081" s="90" t="s">
        <v>3737</v>
      </c>
      <c r="B1081" s="91" t="s">
        <v>23</v>
      </c>
      <c r="C1081" s="92" t="s">
        <v>1648</v>
      </c>
      <c r="D1081" s="93" t="s">
        <v>84</v>
      </c>
      <c r="E1081" s="94" t="s">
        <v>1649</v>
      </c>
      <c r="F1081" s="95" t="s">
        <v>2010</v>
      </c>
      <c r="G1081" s="96" t="s">
        <v>24</v>
      </c>
      <c r="H1081" s="90">
        <v>0</v>
      </c>
      <c r="I1081" s="97">
        <v>470000000</v>
      </c>
      <c r="J1081" s="98" t="s">
        <v>25</v>
      </c>
      <c r="K1081" s="91" t="s">
        <v>3504</v>
      </c>
      <c r="L1081" s="69" t="s">
        <v>26</v>
      </c>
      <c r="M1081" s="99" t="s">
        <v>27</v>
      </c>
      <c r="N1081" s="91" t="s">
        <v>2057</v>
      </c>
      <c r="O1081" s="100" t="s">
        <v>28</v>
      </c>
      <c r="P1081" s="69">
        <v>796</v>
      </c>
      <c r="Q1081" s="101" t="s">
        <v>29</v>
      </c>
      <c r="R1081" s="101">
        <v>10</v>
      </c>
      <c r="S1081" s="102">
        <v>5200</v>
      </c>
      <c r="T1081" s="103">
        <f t="shared" si="140"/>
        <v>52000</v>
      </c>
      <c r="U1081" s="104">
        <f t="shared" si="141"/>
        <v>58240.000000000007</v>
      </c>
      <c r="V1081" s="104"/>
      <c r="W1081" s="188" t="s">
        <v>265</v>
      </c>
      <c r="X1081" s="67" t="s">
        <v>3205</v>
      </c>
      <c r="Y1081" s="189"/>
      <c r="Z1081" s="190"/>
      <c r="AB1081" s="165"/>
      <c r="AC1081" s="406"/>
      <c r="AD1081" s="406"/>
      <c r="AE1081" s="406"/>
      <c r="AF1081" s="406"/>
      <c r="AG1081" s="32"/>
    </row>
    <row r="1082" spans="1:47" s="40" customFormat="1" ht="82.5" customHeight="1">
      <c r="A1082" s="90" t="s">
        <v>3044</v>
      </c>
      <c r="B1082" s="91" t="s">
        <v>23</v>
      </c>
      <c r="C1082" s="92" t="s">
        <v>1648</v>
      </c>
      <c r="D1082" s="93" t="s">
        <v>84</v>
      </c>
      <c r="E1082" s="94" t="s">
        <v>1649</v>
      </c>
      <c r="F1082" s="95" t="s">
        <v>2011</v>
      </c>
      <c r="G1082" s="96" t="s">
        <v>24</v>
      </c>
      <c r="H1082" s="90">
        <v>0</v>
      </c>
      <c r="I1082" s="97">
        <v>470000000</v>
      </c>
      <c r="J1082" s="98" t="s">
        <v>25</v>
      </c>
      <c r="K1082" s="91" t="s">
        <v>621</v>
      </c>
      <c r="L1082" s="69" t="s">
        <v>26</v>
      </c>
      <c r="M1082" s="99" t="s">
        <v>27</v>
      </c>
      <c r="N1082" s="91" t="s">
        <v>2057</v>
      </c>
      <c r="O1082" s="100" t="s">
        <v>28</v>
      </c>
      <c r="P1082" s="69">
        <v>796</v>
      </c>
      <c r="Q1082" s="101" t="s">
        <v>29</v>
      </c>
      <c r="R1082" s="101" t="s">
        <v>3150</v>
      </c>
      <c r="S1082" s="102">
        <v>5820</v>
      </c>
      <c r="T1082" s="103">
        <f t="shared" si="140"/>
        <v>0</v>
      </c>
      <c r="U1082" s="104">
        <f t="shared" si="141"/>
        <v>0</v>
      </c>
      <c r="V1082" s="104"/>
      <c r="W1082" s="188" t="s">
        <v>265</v>
      </c>
      <c r="X1082" s="67"/>
      <c r="Y1082" s="189"/>
      <c r="Z1082" s="190"/>
      <c r="AA1082" s="21"/>
      <c r="AB1082" s="165"/>
      <c r="AC1082" s="406"/>
      <c r="AD1082" s="406"/>
      <c r="AE1082" s="406"/>
      <c r="AF1082" s="406"/>
      <c r="AG1082" s="32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</row>
    <row r="1083" spans="1:47" s="21" customFormat="1" ht="82.5" customHeight="1">
      <c r="A1083" s="90" t="s">
        <v>3738</v>
      </c>
      <c r="B1083" s="91" t="s">
        <v>23</v>
      </c>
      <c r="C1083" s="92" t="s">
        <v>1648</v>
      </c>
      <c r="D1083" s="93" t="s">
        <v>84</v>
      </c>
      <c r="E1083" s="94" t="s">
        <v>1649</v>
      </c>
      <c r="F1083" s="95" t="s">
        <v>2011</v>
      </c>
      <c r="G1083" s="96" t="s">
        <v>24</v>
      </c>
      <c r="H1083" s="90">
        <v>0</v>
      </c>
      <c r="I1083" s="97">
        <v>470000000</v>
      </c>
      <c r="J1083" s="98" t="s">
        <v>25</v>
      </c>
      <c r="K1083" s="91" t="s">
        <v>3504</v>
      </c>
      <c r="L1083" s="69" t="s">
        <v>26</v>
      </c>
      <c r="M1083" s="99" t="s">
        <v>27</v>
      </c>
      <c r="N1083" s="91" t="s">
        <v>2057</v>
      </c>
      <c r="O1083" s="100" t="s">
        <v>28</v>
      </c>
      <c r="P1083" s="69">
        <v>796</v>
      </c>
      <c r="Q1083" s="101" t="s">
        <v>29</v>
      </c>
      <c r="R1083" s="101">
        <v>10</v>
      </c>
      <c r="S1083" s="102">
        <v>5820</v>
      </c>
      <c r="T1083" s="103">
        <f t="shared" si="140"/>
        <v>58200</v>
      </c>
      <c r="U1083" s="104">
        <f t="shared" si="141"/>
        <v>65184.000000000007</v>
      </c>
      <c r="V1083" s="104"/>
      <c r="W1083" s="188" t="s">
        <v>265</v>
      </c>
      <c r="X1083" s="67" t="s">
        <v>3205</v>
      </c>
      <c r="Y1083" s="189"/>
      <c r="Z1083" s="190"/>
      <c r="AB1083" s="165"/>
      <c r="AC1083" s="406"/>
      <c r="AD1083" s="406"/>
      <c r="AE1083" s="406"/>
      <c r="AF1083" s="406"/>
      <c r="AG1083" s="32"/>
    </row>
    <row r="1084" spans="1:47" s="40" customFormat="1" ht="60" customHeight="1">
      <c r="A1084" s="90" t="s">
        <v>3045</v>
      </c>
      <c r="B1084" s="91" t="s">
        <v>23</v>
      </c>
      <c r="C1084" s="92" t="s">
        <v>2043</v>
      </c>
      <c r="D1084" s="93" t="s">
        <v>1401</v>
      </c>
      <c r="E1084" s="94" t="s">
        <v>2044</v>
      </c>
      <c r="F1084" s="95" t="s">
        <v>2012</v>
      </c>
      <c r="G1084" s="96" t="s">
        <v>24</v>
      </c>
      <c r="H1084" s="90">
        <v>75</v>
      </c>
      <c r="I1084" s="97">
        <v>470000000</v>
      </c>
      <c r="J1084" s="98" t="s">
        <v>25</v>
      </c>
      <c r="K1084" s="91" t="s">
        <v>621</v>
      </c>
      <c r="L1084" s="69" t="s">
        <v>26</v>
      </c>
      <c r="M1084" s="99" t="s">
        <v>27</v>
      </c>
      <c r="N1084" s="91" t="s">
        <v>2057</v>
      </c>
      <c r="O1084" s="100" t="s">
        <v>28</v>
      </c>
      <c r="P1084" s="101" t="s">
        <v>811</v>
      </c>
      <c r="Q1084" s="101" t="s">
        <v>810</v>
      </c>
      <c r="R1084" s="101" t="s">
        <v>3150</v>
      </c>
      <c r="S1084" s="102">
        <v>53</v>
      </c>
      <c r="T1084" s="103">
        <f t="shared" si="140"/>
        <v>0</v>
      </c>
      <c r="U1084" s="104">
        <f t="shared" si="141"/>
        <v>0</v>
      </c>
      <c r="V1084" s="104" t="s">
        <v>107</v>
      </c>
      <c r="W1084" s="188" t="s">
        <v>265</v>
      </c>
      <c r="X1084" s="67"/>
      <c r="Y1084" s="189"/>
      <c r="Z1084" s="190"/>
      <c r="AA1084" s="21"/>
      <c r="AB1084" s="165"/>
      <c r="AC1084" s="406"/>
      <c r="AD1084" s="406"/>
      <c r="AE1084" s="406"/>
      <c r="AF1084" s="406"/>
      <c r="AG1084" s="32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</row>
    <row r="1085" spans="1:47" s="30" customFormat="1" ht="57" customHeight="1">
      <c r="A1085" s="90" t="s">
        <v>3739</v>
      </c>
      <c r="B1085" s="91" t="s">
        <v>23</v>
      </c>
      <c r="C1085" s="92" t="s">
        <v>2043</v>
      </c>
      <c r="D1085" s="93" t="s">
        <v>1401</v>
      </c>
      <c r="E1085" s="94" t="s">
        <v>2044</v>
      </c>
      <c r="F1085" s="95" t="s">
        <v>2012</v>
      </c>
      <c r="G1085" s="96" t="s">
        <v>24</v>
      </c>
      <c r="H1085" s="90">
        <v>75</v>
      </c>
      <c r="I1085" s="97">
        <v>470000000</v>
      </c>
      <c r="J1085" s="98" t="s">
        <v>25</v>
      </c>
      <c r="K1085" s="91" t="s">
        <v>3504</v>
      </c>
      <c r="L1085" s="69" t="s">
        <v>26</v>
      </c>
      <c r="M1085" s="99" t="s">
        <v>27</v>
      </c>
      <c r="N1085" s="91" t="s">
        <v>2057</v>
      </c>
      <c r="O1085" s="100" t="s">
        <v>28</v>
      </c>
      <c r="P1085" s="101" t="s">
        <v>811</v>
      </c>
      <c r="Q1085" s="101" t="s">
        <v>810</v>
      </c>
      <c r="R1085" s="101">
        <v>1000</v>
      </c>
      <c r="S1085" s="102">
        <v>53</v>
      </c>
      <c r="T1085" s="103">
        <f t="shared" si="140"/>
        <v>53000</v>
      </c>
      <c r="U1085" s="104">
        <f t="shared" si="141"/>
        <v>59360.000000000007</v>
      </c>
      <c r="V1085" s="104"/>
      <c r="W1085" s="188" t="s">
        <v>265</v>
      </c>
      <c r="X1085" s="67" t="s">
        <v>3389</v>
      </c>
      <c r="Y1085" s="189"/>
      <c r="Z1085" s="190"/>
      <c r="AA1085" s="21"/>
      <c r="AB1085" s="165"/>
      <c r="AC1085" s="406"/>
      <c r="AD1085" s="406"/>
      <c r="AE1085" s="406"/>
      <c r="AF1085" s="406"/>
      <c r="AG1085" s="32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</row>
    <row r="1086" spans="1:47" s="40" customFormat="1" ht="82.5" customHeight="1">
      <c r="A1086" s="90" t="s">
        <v>3046</v>
      </c>
      <c r="B1086" s="91" t="s">
        <v>23</v>
      </c>
      <c r="C1086" s="92" t="s">
        <v>2045</v>
      </c>
      <c r="D1086" s="93" t="s">
        <v>1401</v>
      </c>
      <c r="E1086" s="94" t="s">
        <v>2046</v>
      </c>
      <c r="F1086" s="95" t="s">
        <v>2013</v>
      </c>
      <c r="G1086" s="96" t="s">
        <v>24</v>
      </c>
      <c r="H1086" s="90">
        <v>0</v>
      </c>
      <c r="I1086" s="97">
        <v>470000000</v>
      </c>
      <c r="J1086" s="98" t="s">
        <v>25</v>
      </c>
      <c r="K1086" s="91" t="s">
        <v>621</v>
      </c>
      <c r="L1086" s="69" t="s">
        <v>26</v>
      </c>
      <c r="M1086" s="99" t="s">
        <v>27</v>
      </c>
      <c r="N1086" s="91" t="s">
        <v>2057</v>
      </c>
      <c r="O1086" s="100" t="s">
        <v>28</v>
      </c>
      <c r="P1086" s="101" t="s">
        <v>811</v>
      </c>
      <c r="Q1086" s="101" t="s">
        <v>810</v>
      </c>
      <c r="R1086" s="101" t="s">
        <v>3150</v>
      </c>
      <c r="S1086" s="102">
        <v>165</v>
      </c>
      <c r="T1086" s="103">
        <f t="shared" si="140"/>
        <v>0</v>
      </c>
      <c r="U1086" s="104">
        <f t="shared" si="141"/>
        <v>0</v>
      </c>
      <c r="V1086" s="104"/>
      <c r="W1086" s="188" t="s">
        <v>265</v>
      </c>
      <c r="X1086" s="67"/>
      <c r="Y1086" s="189"/>
      <c r="Z1086" s="190"/>
      <c r="AA1086" s="21"/>
      <c r="AB1086" s="165"/>
      <c r="AC1086" s="406"/>
      <c r="AD1086" s="406"/>
      <c r="AE1086" s="406"/>
      <c r="AF1086" s="406"/>
      <c r="AG1086" s="32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</row>
    <row r="1087" spans="1:47" s="40" customFormat="1" ht="90" customHeight="1">
      <c r="A1087" s="90" t="s">
        <v>3740</v>
      </c>
      <c r="B1087" s="91" t="s">
        <v>23</v>
      </c>
      <c r="C1087" s="92" t="s">
        <v>2045</v>
      </c>
      <c r="D1087" s="93" t="s">
        <v>1401</v>
      </c>
      <c r="E1087" s="94" t="s">
        <v>2046</v>
      </c>
      <c r="F1087" s="95" t="s">
        <v>2013</v>
      </c>
      <c r="G1087" s="96" t="s">
        <v>24</v>
      </c>
      <c r="H1087" s="90">
        <v>0</v>
      </c>
      <c r="I1087" s="97">
        <v>470000000</v>
      </c>
      <c r="J1087" s="98" t="s">
        <v>25</v>
      </c>
      <c r="K1087" s="91" t="s">
        <v>3504</v>
      </c>
      <c r="L1087" s="69" t="s">
        <v>26</v>
      </c>
      <c r="M1087" s="99" t="s">
        <v>27</v>
      </c>
      <c r="N1087" s="91" t="s">
        <v>2057</v>
      </c>
      <c r="O1087" s="100" t="s">
        <v>28</v>
      </c>
      <c r="P1087" s="101" t="s">
        <v>811</v>
      </c>
      <c r="Q1087" s="101" t="s">
        <v>810</v>
      </c>
      <c r="R1087" s="101" t="s">
        <v>3150</v>
      </c>
      <c r="S1087" s="102">
        <v>165</v>
      </c>
      <c r="T1087" s="103">
        <f t="shared" si="140"/>
        <v>0</v>
      </c>
      <c r="U1087" s="104">
        <f t="shared" si="141"/>
        <v>0</v>
      </c>
      <c r="V1087" s="104"/>
      <c r="W1087" s="194" t="s">
        <v>265</v>
      </c>
      <c r="X1087" s="67" t="s">
        <v>3205</v>
      </c>
      <c r="Y1087" s="164"/>
      <c r="Z1087" s="21"/>
      <c r="AA1087" s="21"/>
      <c r="AB1087" s="165"/>
      <c r="AC1087" s="406"/>
      <c r="AD1087" s="406"/>
      <c r="AE1087" s="406"/>
      <c r="AF1087" s="406"/>
      <c r="AG1087" s="32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</row>
    <row r="1088" spans="1:47" s="40" customFormat="1" ht="82.5" customHeight="1">
      <c r="A1088" s="90" t="s">
        <v>3047</v>
      </c>
      <c r="B1088" s="91" t="s">
        <v>23</v>
      </c>
      <c r="C1088" s="92" t="s">
        <v>2021</v>
      </c>
      <c r="D1088" s="93" t="s">
        <v>110</v>
      </c>
      <c r="E1088" s="94" t="s">
        <v>2022</v>
      </c>
      <c r="F1088" s="95" t="s">
        <v>2014</v>
      </c>
      <c r="G1088" s="96" t="s">
        <v>24</v>
      </c>
      <c r="H1088" s="90">
        <v>0</v>
      </c>
      <c r="I1088" s="97">
        <v>470000000</v>
      </c>
      <c r="J1088" s="98" t="s">
        <v>25</v>
      </c>
      <c r="K1088" s="91" t="s">
        <v>621</v>
      </c>
      <c r="L1088" s="69" t="s">
        <v>26</v>
      </c>
      <c r="M1088" s="99" t="s">
        <v>27</v>
      </c>
      <c r="N1088" s="91" t="s">
        <v>2057</v>
      </c>
      <c r="O1088" s="100" t="s">
        <v>28</v>
      </c>
      <c r="P1088" s="69">
        <v>796</v>
      </c>
      <c r="Q1088" s="101" t="s">
        <v>29</v>
      </c>
      <c r="R1088" s="101" t="s">
        <v>3150</v>
      </c>
      <c r="S1088" s="102">
        <v>23920</v>
      </c>
      <c r="T1088" s="103">
        <f t="shared" si="140"/>
        <v>0</v>
      </c>
      <c r="U1088" s="104">
        <f t="shared" si="141"/>
        <v>0</v>
      </c>
      <c r="V1088" s="104"/>
      <c r="W1088" s="188" t="s">
        <v>265</v>
      </c>
      <c r="X1088" s="67"/>
      <c r="Y1088" s="189"/>
      <c r="Z1088" s="190"/>
      <c r="AA1088" s="21"/>
      <c r="AB1088" s="165"/>
      <c r="AC1088" s="406"/>
      <c r="AD1088" s="406"/>
      <c r="AE1088" s="406"/>
      <c r="AF1088" s="406"/>
      <c r="AG1088" s="32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</row>
    <row r="1089" spans="1:47" s="30" customFormat="1" ht="82.5" customHeight="1">
      <c r="A1089" s="90" t="s">
        <v>3741</v>
      </c>
      <c r="B1089" s="91" t="s">
        <v>23</v>
      </c>
      <c r="C1089" s="92" t="s">
        <v>2021</v>
      </c>
      <c r="D1089" s="93" t="s">
        <v>110</v>
      </c>
      <c r="E1089" s="94" t="s">
        <v>2022</v>
      </c>
      <c r="F1089" s="95" t="s">
        <v>2014</v>
      </c>
      <c r="G1089" s="96" t="s">
        <v>24</v>
      </c>
      <c r="H1089" s="90">
        <v>0</v>
      </c>
      <c r="I1089" s="97">
        <v>470000000</v>
      </c>
      <c r="J1089" s="98" t="s">
        <v>25</v>
      </c>
      <c r="K1089" s="91" t="s">
        <v>3504</v>
      </c>
      <c r="L1089" s="69" t="s">
        <v>26</v>
      </c>
      <c r="M1089" s="99" t="s">
        <v>27</v>
      </c>
      <c r="N1089" s="91" t="s">
        <v>2057</v>
      </c>
      <c r="O1089" s="100" t="s">
        <v>28</v>
      </c>
      <c r="P1089" s="69">
        <v>796</v>
      </c>
      <c r="Q1089" s="101" t="s">
        <v>29</v>
      </c>
      <c r="R1089" s="101">
        <v>3</v>
      </c>
      <c r="S1089" s="102">
        <v>23920</v>
      </c>
      <c r="T1089" s="103">
        <f t="shared" si="140"/>
        <v>71760</v>
      </c>
      <c r="U1089" s="104">
        <f t="shared" si="141"/>
        <v>80371.200000000012</v>
      </c>
      <c r="V1089" s="104"/>
      <c r="W1089" s="188" t="s">
        <v>265</v>
      </c>
      <c r="X1089" s="67" t="s">
        <v>3205</v>
      </c>
      <c r="Y1089" s="189"/>
      <c r="Z1089" s="190"/>
      <c r="AA1089" s="21"/>
      <c r="AB1089" s="165"/>
      <c r="AC1089" s="406"/>
      <c r="AD1089" s="406"/>
      <c r="AE1089" s="406"/>
      <c r="AF1089" s="406"/>
      <c r="AG1089" s="32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</row>
    <row r="1090" spans="1:47" s="40" customFormat="1" ht="82.5" customHeight="1">
      <c r="A1090" s="90" t="s">
        <v>99</v>
      </c>
      <c r="B1090" s="91" t="s">
        <v>23</v>
      </c>
      <c r="C1090" s="92" t="s">
        <v>2021</v>
      </c>
      <c r="D1090" s="93" t="s">
        <v>110</v>
      </c>
      <c r="E1090" s="94" t="s">
        <v>2022</v>
      </c>
      <c r="F1090" s="95" t="s">
        <v>2015</v>
      </c>
      <c r="G1090" s="96" t="s">
        <v>24</v>
      </c>
      <c r="H1090" s="90">
        <v>0</v>
      </c>
      <c r="I1090" s="97">
        <v>470000000</v>
      </c>
      <c r="J1090" s="98" t="s">
        <v>25</v>
      </c>
      <c r="K1090" s="91" t="s">
        <v>621</v>
      </c>
      <c r="L1090" s="69" t="s">
        <v>26</v>
      </c>
      <c r="M1090" s="99" t="s">
        <v>27</v>
      </c>
      <c r="N1090" s="91" t="s">
        <v>2057</v>
      </c>
      <c r="O1090" s="100" t="s">
        <v>28</v>
      </c>
      <c r="P1090" s="69">
        <v>796</v>
      </c>
      <c r="Q1090" s="101" t="s">
        <v>29</v>
      </c>
      <c r="R1090" s="101" t="s">
        <v>3150</v>
      </c>
      <c r="S1090" s="102">
        <v>22160</v>
      </c>
      <c r="T1090" s="103">
        <f t="shared" si="140"/>
        <v>0</v>
      </c>
      <c r="U1090" s="104">
        <f t="shared" si="141"/>
        <v>0</v>
      </c>
      <c r="V1090" s="104"/>
      <c r="W1090" s="188" t="s">
        <v>265</v>
      </c>
      <c r="X1090" s="67"/>
      <c r="Y1090" s="189"/>
      <c r="Z1090" s="190"/>
      <c r="AA1090" s="21"/>
      <c r="AB1090" s="165"/>
      <c r="AC1090" s="406"/>
      <c r="AD1090" s="406"/>
      <c r="AE1090" s="406"/>
      <c r="AF1090" s="406"/>
      <c r="AG1090" s="32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</row>
    <row r="1091" spans="1:47" s="30" customFormat="1" ht="82.5" customHeight="1">
      <c r="A1091" s="90" t="s">
        <v>3742</v>
      </c>
      <c r="B1091" s="91" t="s">
        <v>23</v>
      </c>
      <c r="C1091" s="92" t="s">
        <v>2021</v>
      </c>
      <c r="D1091" s="93" t="s">
        <v>110</v>
      </c>
      <c r="E1091" s="94" t="s">
        <v>2022</v>
      </c>
      <c r="F1091" s="95" t="s">
        <v>2015</v>
      </c>
      <c r="G1091" s="96" t="s">
        <v>24</v>
      </c>
      <c r="H1091" s="90">
        <v>0</v>
      </c>
      <c r="I1091" s="97">
        <v>470000000</v>
      </c>
      <c r="J1091" s="98" t="s">
        <v>25</v>
      </c>
      <c r="K1091" s="91" t="s">
        <v>3504</v>
      </c>
      <c r="L1091" s="69" t="s">
        <v>26</v>
      </c>
      <c r="M1091" s="99" t="s">
        <v>27</v>
      </c>
      <c r="N1091" s="91" t="s">
        <v>2057</v>
      </c>
      <c r="O1091" s="100" t="s">
        <v>28</v>
      </c>
      <c r="P1091" s="69">
        <v>796</v>
      </c>
      <c r="Q1091" s="101" t="s">
        <v>29</v>
      </c>
      <c r="R1091" s="101">
        <v>3</v>
      </c>
      <c r="S1091" s="102">
        <v>22160</v>
      </c>
      <c r="T1091" s="103">
        <f t="shared" si="140"/>
        <v>66480</v>
      </c>
      <c r="U1091" s="104">
        <f t="shared" si="141"/>
        <v>74457.600000000006</v>
      </c>
      <c r="V1091" s="104"/>
      <c r="W1091" s="188" t="s">
        <v>265</v>
      </c>
      <c r="X1091" s="67" t="s">
        <v>3205</v>
      </c>
      <c r="Y1091" s="189"/>
      <c r="Z1091" s="190"/>
      <c r="AA1091" s="21"/>
      <c r="AB1091" s="165"/>
      <c r="AC1091" s="406"/>
      <c r="AD1091" s="406"/>
      <c r="AE1091" s="406"/>
      <c r="AF1091" s="406"/>
      <c r="AG1091" s="32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</row>
    <row r="1092" spans="1:47" s="40" customFormat="1" ht="82.5" customHeight="1">
      <c r="A1092" s="90" t="s">
        <v>3048</v>
      </c>
      <c r="B1092" s="91" t="s">
        <v>23</v>
      </c>
      <c r="C1092" s="92" t="s">
        <v>1648</v>
      </c>
      <c r="D1092" s="93" t="s">
        <v>84</v>
      </c>
      <c r="E1092" s="94" t="s">
        <v>1649</v>
      </c>
      <c r="F1092" s="95" t="s">
        <v>2016</v>
      </c>
      <c r="G1092" s="96" t="s">
        <v>24</v>
      </c>
      <c r="H1092" s="90">
        <v>0</v>
      </c>
      <c r="I1092" s="97">
        <v>470000000</v>
      </c>
      <c r="J1092" s="98" t="s">
        <v>25</v>
      </c>
      <c r="K1092" s="91" t="s">
        <v>621</v>
      </c>
      <c r="L1092" s="69" t="s">
        <v>26</v>
      </c>
      <c r="M1092" s="99" t="s">
        <v>27</v>
      </c>
      <c r="N1092" s="91" t="s">
        <v>2057</v>
      </c>
      <c r="O1092" s="100" t="s">
        <v>28</v>
      </c>
      <c r="P1092" s="69">
        <v>796</v>
      </c>
      <c r="Q1092" s="101" t="s">
        <v>29</v>
      </c>
      <c r="R1092" s="101" t="s">
        <v>3150</v>
      </c>
      <c r="S1092" s="102">
        <v>1460</v>
      </c>
      <c r="T1092" s="103">
        <f t="shared" si="140"/>
        <v>0</v>
      </c>
      <c r="U1092" s="104">
        <f t="shared" si="141"/>
        <v>0</v>
      </c>
      <c r="V1092" s="104"/>
      <c r="W1092" s="188" t="s">
        <v>265</v>
      </c>
      <c r="X1092" s="67"/>
      <c r="Y1092" s="189"/>
      <c r="Z1092" s="190"/>
      <c r="AA1092" s="21"/>
      <c r="AB1092" s="165"/>
      <c r="AC1092" s="406"/>
      <c r="AD1092" s="406"/>
      <c r="AE1092" s="406"/>
      <c r="AF1092" s="406"/>
      <c r="AG1092" s="32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</row>
    <row r="1093" spans="1:47" s="30" customFormat="1" ht="82.5" customHeight="1">
      <c r="A1093" s="90" t="s">
        <v>3743</v>
      </c>
      <c r="B1093" s="91" t="s">
        <v>23</v>
      </c>
      <c r="C1093" s="92" t="s">
        <v>1648</v>
      </c>
      <c r="D1093" s="93" t="s">
        <v>84</v>
      </c>
      <c r="E1093" s="94" t="s">
        <v>1649</v>
      </c>
      <c r="F1093" s="95" t="s">
        <v>2016</v>
      </c>
      <c r="G1093" s="96" t="s">
        <v>24</v>
      </c>
      <c r="H1093" s="90">
        <v>0</v>
      </c>
      <c r="I1093" s="97">
        <v>470000000</v>
      </c>
      <c r="J1093" s="98" t="s">
        <v>25</v>
      </c>
      <c r="K1093" s="91" t="s">
        <v>3504</v>
      </c>
      <c r="L1093" s="69" t="s">
        <v>26</v>
      </c>
      <c r="M1093" s="99" t="s">
        <v>27</v>
      </c>
      <c r="N1093" s="91" t="s">
        <v>2057</v>
      </c>
      <c r="O1093" s="100" t="s">
        <v>28</v>
      </c>
      <c r="P1093" s="69">
        <v>796</v>
      </c>
      <c r="Q1093" s="101" t="s">
        <v>29</v>
      </c>
      <c r="R1093" s="101">
        <v>20</v>
      </c>
      <c r="S1093" s="102">
        <v>1460</v>
      </c>
      <c r="T1093" s="103">
        <f t="shared" si="140"/>
        <v>29200</v>
      </c>
      <c r="U1093" s="104">
        <f t="shared" si="141"/>
        <v>32704.000000000004</v>
      </c>
      <c r="V1093" s="104"/>
      <c r="W1093" s="188" t="s">
        <v>265</v>
      </c>
      <c r="X1093" s="67" t="s">
        <v>3205</v>
      </c>
      <c r="Y1093" s="189"/>
      <c r="Z1093" s="190"/>
      <c r="AA1093" s="21"/>
      <c r="AB1093" s="165"/>
      <c r="AC1093" s="406"/>
      <c r="AD1093" s="406"/>
      <c r="AE1093" s="406"/>
      <c r="AF1093" s="406"/>
      <c r="AG1093" s="32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</row>
    <row r="1094" spans="1:47" s="40" customFormat="1" ht="82.5" customHeight="1">
      <c r="A1094" s="90" t="s">
        <v>3049</v>
      </c>
      <c r="B1094" s="91" t="s">
        <v>23</v>
      </c>
      <c r="C1094" s="92" t="s">
        <v>2023</v>
      </c>
      <c r="D1094" s="93" t="s">
        <v>42</v>
      </c>
      <c r="E1094" s="94" t="s">
        <v>2024</v>
      </c>
      <c r="F1094" s="95" t="s">
        <v>2017</v>
      </c>
      <c r="G1094" s="96" t="s">
        <v>24</v>
      </c>
      <c r="H1094" s="90">
        <v>0</v>
      </c>
      <c r="I1094" s="97">
        <v>470000000</v>
      </c>
      <c r="J1094" s="98" t="s">
        <v>25</v>
      </c>
      <c r="K1094" s="91" t="s">
        <v>621</v>
      </c>
      <c r="L1094" s="69" t="s">
        <v>26</v>
      </c>
      <c r="M1094" s="99" t="s">
        <v>27</v>
      </c>
      <c r="N1094" s="91" t="s">
        <v>2057</v>
      </c>
      <c r="O1094" s="100" t="s">
        <v>28</v>
      </c>
      <c r="P1094" s="69">
        <v>796</v>
      </c>
      <c r="Q1094" s="101" t="s">
        <v>29</v>
      </c>
      <c r="R1094" s="101" t="s">
        <v>3150</v>
      </c>
      <c r="S1094" s="102">
        <v>3460</v>
      </c>
      <c r="T1094" s="103">
        <f t="shared" si="140"/>
        <v>0</v>
      </c>
      <c r="U1094" s="104">
        <f t="shared" si="141"/>
        <v>0</v>
      </c>
      <c r="V1094" s="104"/>
      <c r="W1094" s="188" t="s">
        <v>265</v>
      </c>
      <c r="X1094" s="67"/>
      <c r="Y1094" s="189"/>
      <c r="Z1094" s="190"/>
      <c r="AA1094" s="21"/>
      <c r="AB1094" s="165"/>
      <c r="AC1094" s="406"/>
      <c r="AD1094" s="406"/>
      <c r="AE1094" s="406"/>
      <c r="AF1094" s="406"/>
      <c r="AG1094" s="32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</row>
    <row r="1095" spans="1:47" s="21" customFormat="1" ht="82.5" customHeight="1">
      <c r="A1095" s="90" t="s">
        <v>3744</v>
      </c>
      <c r="B1095" s="91" t="s">
        <v>23</v>
      </c>
      <c r="C1095" s="92" t="s">
        <v>2023</v>
      </c>
      <c r="D1095" s="93" t="s">
        <v>42</v>
      </c>
      <c r="E1095" s="94" t="s">
        <v>2024</v>
      </c>
      <c r="F1095" s="95" t="s">
        <v>2017</v>
      </c>
      <c r="G1095" s="96" t="s">
        <v>24</v>
      </c>
      <c r="H1095" s="90">
        <v>0</v>
      </c>
      <c r="I1095" s="97">
        <v>470000000</v>
      </c>
      <c r="J1095" s="98" t="s">
        <v>25</v>
      </c>
      <c r="K1095" s="91" t="s">
        <v>3504</v>
      </c>
      <c r="L1095" s="69" t="s">
        <v>26</v>
      </c>
      <c r="M1095" s="99" t="s">
        <v>27</v>
      </c>
      <c r="N1095" s="91" t="s">
        <v>2057</v>
      </c>
      <c r="O1095" s="100" t="s">
        <v>28</v>
      </c>
      <c r="P1095" s="69">
        <v>796</v>
      </c>
      <c r="Q1095" s="101" t="s">
        <v>29</v>
      </c>
      <c r="R1095" s="101">
        <v>5</v>
      </c>
      <c r="S1095" s="102">
        <v>3460</v>
      </c>
      <c r="T1095" s="103">
        <f t="shared" si="140"/>
        <v>17300</v>
      </c>
      <c r="U1095" s="104">
        <f t="shared" si="141"/>
        <v>19376.000000000004</v>
      </c>
      <c r="V1095" s="104"/>
      <c r="W1095" s="188" t="s">
        <v>265</v>
      </c>
      <c r="X1095" s="67" t="s">
        <v>3205</v>
      </c>
      <c r="Y1095" s="189"/>
      <c r="Z1095" s="190"/>
      <c r="AB1095" s="165"/>
      <c r="AC1095" s="406"/>
      <c r="AD1095" s="406"/>
      <c r="AE1095" s="406"/>
      <c r="AF1095" s="406"/>
      <c r="AG1095" s="32"/>
    </row>
    <row r="1096" spans="1:47" s="40" customFormat="1" ht="82.5" customHeight="1">
      <c r="A1096" s="90" t="s">
        <v>3050</v>
      </c>
      <c r="B1096" s="91" t="s">
        <v>23</v>
      </c>
      <c r="C1096" s="92" t="s">
        <v>3316</v>
      </c>
      <c r="D1096" s="93" t="s">
        <v>3317</v>
      </c>
      <c r="E1096" s="94" t="s">
        <v>3318</v>
      </c>
      <c r="F1096" s="95" t="s">
        <v>2018</v>
      </c>
      <c r="G1096" s="96" t="s">
        <v>24</v>
      </c>
      <c r="H1096" s="90">
        <v>0</v>
      </c>
      <c r="I1096" s="97">
        <v>470000000</v>
      </c>
      <c r="J1096" s="98" t="s">
        <v>25</v>
      </c>
      <c r="K1096" s="91" t="s">
        <v>621</v>
      </c>
      <c r="L1096" s="69" t="s">
        <v>26</v>
      </c>
      <c r="M1096" s="99" t="s">
        <v>27</v>
      </c>
      <c r="N1096" s="91" t="s">
        <v>2057</v>
      </c>
      <c r="O1096" s="100" t="s">
        <v>28</v>
      </c>
      <c r="P1096" s="69">
        <v>796</v>
      </c>
      <c r="Q1096" s="101" t="s">
        <v>29</v>
      </c>
      <c r="R1096" s="101" t="s">
        <v>3150</v>
      </c>
      <c r="S1096" s="102">
        <v>520</v>
      </c>
      <c r="T1096" s="103">
        <f t="shared" si="140"/>
        <v>0</v>
      </c>
      <c r="U1096" s="104">
        <f t="shared" si="141"/>
        <v>0</v>
      </c>
      <c r="V1096" s="104"/>
      <c r="W1096" s="188" t="s">
        <v>265</v>
      </c>
      <c r="X1096" s="67"/>
      <c r="Y1096" s="189"/>
      <c r="Z1096" s="190"/>
      <c r="AA1096" s="21"/>
      <c r="AB1096" s="165"/>
      <c r="AC1096" s="406"/>
      <c r="AD1096" s="406"/>
      <c r="AE1096" s="406"/>
      <c r="AF1096" s="406"/>
      <c r="AG1096" s="32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</row>
    <row r="1097" spans="1:47" s="30" customFormat="1" ht="64.5" customHeight="1">
      <c r="A1097" s="90" t="s">
        <v>3745</v>
      </c>
      <c r="B1097" s="91" t="s">
        <v>23</v>
      </c>
      <c r="C1097" s="92" t="s">
        <v>3316</v>
      </c>
      <c r="D1097" s="93" t="s">
        <v>3317</v>
      </c>
      <c r="E1097" s="94" t="s">
        <v>3318</v>
      </c>
      <c r="F1097" s="95" t="s">
        <v>2018</v>
      </c>
      <c r="G1097" s="96" t="s">
        <v>24</v>
      </c>
      <c r="H1097" s="90">
        <v>0</v>
      </c>
      <c r="I1097" s="97">
        <v>470000000</v>
      </c>
      <c r="J1097" s="98" t="s">
        <v>25</v>
      </c>
      <c r="K1097" s="91" t="s">
        <v>3504</v>
      </c>
      <c r="L1097" s="69" t="s">
        <v>26</v>
      </c>
      <c r="M1097" s="99" t="s">
        <v>27</v>
      </c>
      <c r="N1097" s="91" t="s">
        <v>2057</v>
      </c>
      <c r="O1097" s="100" t="s">
        <v>28</v>
      </c>
      <c r="P1097" s="69">
        <v>796</v>
      </c>
      <c r="Q1097" s="101" t="s">
        <v>29</v>
      </c>
      <c r="R1097" s="101">
        <v>20</v>
      </c>
      <c r="S1097" s="102">
        <v>520</v>
      </c>
      <c r="T1097" s="103">
        <f t="shared" si="140"/>
        <v>10400</v>
      </c>
      <c r="U1097" s="104">
        <f t="shared" si="141"/>
        <v>11648.000000000002</v>
      </c>
      <c r="V1097" s="104"/>
      <c r="W1097" s="188" t="s">
        <v>265</v>
      </c>
      <c r="X1097" s="67" t="s">
        <v>3205</v>
      </c>
      <c r="Y1097" s="189"/>
      <c r="Z1097" s="190"/>
      <c r="AA1097" s="21"/>
      <c r="AB1097" s="165"/>
      <c r="AC1097" s="406"/>
      <c r="AD1097" s="406"/>
      <c r="AE1097" s="406"/>
      <c r="AF1097" s="406"/>
      <c r="AG1097" s="32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</row>
    <row r="1098" spans="1:47" s="40" customFormat="1" ht="51.75" customHeight="1">
      <c r="A1098" s="90" t="s">
        <v>3051</v>
      </c>
      <c r="B1098" s="91" t="s">
        <v>23</v>
      </c>
      <c r="C1098" s="92" t="s">
        <v>3319</v>
      </c>
      <c r="D1098" s="93" t="s">
        <v>3317</v>
      </c>
      <c r="E1098" s="94" t="s">
        <v>3320</v>
      </c>
      <c r="F1098" s="95" t="s">
        <v>2019</v>
      </c>
      <c r="G1098" s="96" t="s">
        <v>24</v>
      </c>
      <c r="H1098" s="90">
        <v>0</v>
      </c>
      <c r="I1098" s="97">
        <v>470000000</v>
      </c>
      <c r="J1098" s="98" t="s">
        <v>25</v>
      </c>
      <c r="K1098" s="91" t="s">
        <v>621</v>
      </c>
      <c r="L1098" s="69" t="s">
        <v>26</v>
      </c>
      <c r="M1098" s="99" t="s">
        <v>27</v>
      </c>
      <c r="N1098" s="91" t="s">
        <v>2057</v>
      </c>
      <c r="O1098" s="100" t="s">
        <v>28</v>
      </c>
      <c r="P1098" s="69">
        <v>796</v>
      </c>
      <c r="Q1098" s="101" t="s">
        <v>29</v>
      </c>
      <c r="R1098" s="101" t="s">
        <v>3150</v>
      </c>
      <c r="S1098" s="102">
        <v>520</v>
      </c>
      <c r="T1098" s="103">
        <f t="shared" si="140"/>
        <v>0</v>
      </c>
      <c r="U1098" s="104">
        <f t="shared" si="141"/>
        <v>0</v>
      </c>
      <c r="V1098" s="104"/>
      <c r="W1098" s="188" t="s">
        <v>265</v>
      </c>
      <c r="X1098" s="67"/>
      <c r="Y1098" s="189"/>
      <c r="Z1098" s="190"/>
      <c r="AA1098" s="21"/>
      <c r="AB1098" s="165"/>
      <c r="AC1098" s="406"/>
      <c r="AD1098" s="406"/>
      <c r="AE1098" s="406"/>
      <c r="AF1098" s="406"/>
      <c r="AG1098" s="32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</row>
    <row r="1099" spans="1:47" s="21" customFormat="1" ht="60" customHeight="1">
      <c r="A1099" s="90" t="s">
        <v>3746</v>
      </c>
      <c r="B1099" s="91" t="s">
        <v>23</v>
      </c>
      <c r="C1099" s="92" t="s">
        <v>3319</v>
      </c>
      <c r="D1099" s="93" t="s">
        <v>3317</v>
      </c>
      <c r="E1099" s="94" t="s">
        <v>3320</v>
      </c>
      <c r="F1099" s="95" t="s">
        <v>2019</v>
      </c>
      <c r="G1099" s="96" t="s">
        <v>24</v>
      </c>
      <c r="H1099" s="90">
        <v>0</v>
      </c>
      <c r="I1099" s="97">
        <v>470000000</v>
      </c>
      <c r="J1099" s="98" t="s">
        <v>25</v>
      </c>
      <c r="K1099" s="91" t="s">
        <v>3504</v>
      </c>
      <c r="L1099" s="69" t="s">
        <v>26</v>
      </c>
      <c r="M1099" s="99" t="s">
        <v>27</v>
      </c>
      <c r="N1099" s="91" t="s">
        <v>2057</v>
      </c>
      <c r="O1099" s="100" t="s">
        <v>28</v>
      </c>
      <c r="P1099" s="69">
        <v>796</v>
      </c>
      <c r="Q1099" s="101" t="s">
        <v>29</v>
      </c>
      <c r="R1099" s="101">
        <v>20</v>
      </c>
      <c r="S1099" s="102">
        <v>520</v>
      </c>
      <c r="T1099" s="103">
        <f t="shared" si="140"/>
        <v>10400</v>
      </c>
      <c r="U1099" s="104">
        <f t="shared" si="141"/>
        <v>11648.000000000002</v>
      </c>
      <c r="V1099" s="104"/>
      <c r="W1099" s="188" t="s">
        <v>265</v>
      </c>
      <c r="X1099" s="67" t="s">
        <v>3205</v>
      </c>
      <c r="Y1099" s="189"/>
      <c r="Z1099" s="190"/>
      <c r="AB1099" s="165"/>
      <c r="AC1099" s="406"/>
      <c r="AD1099" s="406"/>
      <c r="AE1099" s="406"/>
      <c r="AF1099" s="406"/>
      <c r="AG1099" s="32"/>
    </row>
    <row r="1100" spans="1:47" s="40" customFormat="1" ht="60" customHeight="1">
      <c r="A1100" s="90" t="s">
        <v>3052</v>
      </c>
      <c r="B1100" s="91" t="s">
        <v>23</v>
      </c>
      <c r="C1100" s="92" t="s">
        <v>3321</v>
      </c>
      <c r="D1100" s="93" t="s">
        <v>3317</v>
      </c>
      <c r="E1100" s="94" t="s">
        <v>3322</v>
      </c>
      <c r="F1100" s="95" t="s">
        <v>2020</v>
      </c>
      <c r="G1100" s="96" t="s">
        <v>24</v>
      </c>
      <c r="H1100" s="90">
        <v>0</v>
      </c>
      <c r="I1100" s="97">
        <v>470000000</v>
      </c>
      <c r="J1100" s="98" t="s">
        <v>25</v>
      </c>
      <c r="K1100" s="91" t="s">
        <v>621</v>
      </c>
      <c r="L1100" s="69" t="s">
        <v>26</v>
      </c>
      <c r="M1100" s="99" t="s">
        <v>27</v>
      </c>
      <c r="N1100" s="91" t="s">
        <v>2057</v>
      </c>
      <c r="O1100" s="100" t="s">
        <v>28</v>
      </c>
      <c r="P1100" s="69">
        <v>796</v>
      </c>
      <c r="Q1100" s="101" t="s">
        <v>29</v>
      </c>
      <c r="R1100" s="101" t="s">
        <v>3150</v>
      </c>
      <c r="S1100" s="102">
        <v>520</v>
      </c>
      <c r="T1100" s="103">
        <f t="shared" si="140"/>
        <v>0</v>
      </c>
      <c r="U1100" s="104">
        <f t="shared" si="141"/>
        <v>0</v>
      </c>
      <c r="V1100" s="104"/>
      <c r="W1100" s="188" t="s">
        <v>265</v>
      </c>
      <c r="X1100" s="67"/>
      <c r="Y1100" s="189"/>
      <c r="Z1100" s="190"/>
      <c r="AA1100" s="21"/>
      <c r="AB1100" s="165"/>
      <c r="AC1100" s="406"/>
      <c r="AD1100" s="406"/>
      <c r="AE1100" s="406"/>
      <c r="AF1100" s="406"/>
      <c r="AG1100" s="32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</row>
    <row r="1101" spans="1:47" s="30" customFormat="1" ht="54.75" customHeight="1">
      <c r="A1101" s="90" t="s">
        <v>3747</v>
      </c>
      <c r="B1101" s="91" t="s">
        <v>23</v>
      </c>
      <c r="C1101" s="92" t="s">
        <v>3321</v>
      </c>
      <c r="D1101" s="93" t="s">
        <v>3317</v>
      </c>
      <c r="E1101" s="94" t="s">
        <v>3322</v>
      </c>
      <c r="F1101" s="95" t="s">
        <v>2020</v>
      </c>
      <c r="G1101" s="96" t="s">
        <v>24</v>
      </c>
      <c r="H1101" s="90">
        <v>0</v>
      </c>
      <c r="I1101" s="97">
        <v>470000000</v>
      </c>
      <c r="J1101" s="98" t="s">
        <v>25</v>
      </c>
      <c r="K1101" s="91" t="s">
        <v>3504</v>
      </c>
      <c r="L1101" s="69" t="s">
        <v>26</v>
      </c>
      <c r="M1101" s="99" t="s">
        <v>27</v>
      </c>
      <c r="N1101" s="91" t="s">
        <v>2057</v>
      </c>
      <c r="O1101" s="100" t="s">
        <v>28</v>
      </c>
      <c r="P1101" s="69">
        <v>796</v>
      </c>
      <c r="Q1101" s="101" t="s">
        <v>29</v>
      </c>
      <c r="R1101" s="101">
        <v>20</v>
      </c>
      <c r="S1101" s="102">
        <v>520</v>
      </c>
      <c r="T1101" s="103">
        <f t="shared" si="140"/>
        <v>10400</v>
      </c>
      <c r="U1101" s="104">
        <f t="shared" si="141"/>
        <v>11648.000000000002</v>
      </c>
      <c r="V1101" s="104"/>
      <c r="W1101" s="188" t="s">
        <v>265</v>
      </c>
      <c r="X1101" s="67" t="s">
        <v>3205</v>
      </c>
      <c r="Y1101" s="189"/>
      <c r="Z1101" s="190"/>
      <c r="AA1101" s="21"/>
      <c r="AB1101" s="165"/>
      <c r="AC1101" s="406"/>
      <c r="AD1101" s="406"/>
      <c r="AE1101" s="406"/>
      <c r="AF1101" s="406"/>
      <c r="AG1101" s="32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</row>
    <row r="1102" spans="1:47" s="40" customFormat="1" ht="117" customHeight="1">
      <c r="A1102" s="151" t="s">
        <v>3053</v>
      </c>
      <c r="B1102" s="154" t="s">
        <v>23</v>
      </c>
      <c r="C1102" s="183" t="s">
        <v>841</v>
      </c>
      <c r="D1102" s="93" t="s">
        <v>842</v>
      </c>
      <c r="E1102" s="191" t="s">
        <v>843</v>
      </c>
      <c r="F1102" s="173" t="s">
        <v>2265</v>
      </c>
      <c r="G1102" s="192" t="s">
        <v>35</v>
      </c>
      <c r="H1102" s="151">
        <v>0</v>
      </c>
      <c r="I1102" s="152">
        <v>470000000</v>
      </c>
      <c r="J1102" s="153" t="s">
        <v>25</v>
      </c>
      <c r="K1102" s="154" t="s">
        <v>1610</v>
      </c>
      <c r="L1102" s="157" t="s">
        <v>26</v>
      </c>
      <c r="M1102" s="155" t="s">
        <v>27</v>
      </c>
      <c r="N1102" s="154" t="s">
        <v>2057</v>
      </c>
      <c r="O1102" s="156" t="s">
        <v>28</v>
      </c>
      <c r="P1102" s="157">
        <v>796</v>
      </c>
      <c r="Q1102" s="158" t="s">
        <v>29</v>
      </c>
      <c r="R1102" s="158" t="s">
        <v>3150</v>
      </c>
      <c r="S1102" s="193">
        <v>43750</v>
      </c>
      <c r="T1102" s="169">
        <f t="shared" ref="T1102:T1116" si="142">S1102*R1102</f>
        <v>0</v>
      </c>
      <c r="U1102" s="170">
        <f t="shared" ref="U1102:U1116" si="143">T1102*1.12</f>
        <v>0</v>
      </c>
      <c r="V1102" s="170"/>
      <c r="W1102" s="188" t="s">
        <v>265</v>
      </c>
      <c r="X1102" s="134"/>
      <c r="Y1102" s="189"/>
      <c r="Z1102" s="190"/>
      <c r="AA1102" s="21"/>
      <c r="AB1102" s="165"/>
      <c r="AC1102" s="406"/>
      <c r="AD1102" s="406"/>
      <c r="AE1102" s="406"/>
      <c r="AF1102" s="406"/>
      <c r="AG1102" s="32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</row>
    <row r="1103" spans="1:47" s="30" customFormat="1" ht="117" customHeight="1">
      <c r="A1103" s="151" t="s">
        <v>3336</v>
      </c>
      <c r="B1103" s="154" t="s">
        <v>23</v>
      </c>
      <c r="C1103" s="183" t="s">
        <v>841</v>
      </c>
      <c r="D1103" s="93" t="s">
        <v>842</v>
      </c>
      <c r="E1103" s="191" t="s">
        <v>843</v>
      </c>
      <c r="F1103" s="173" t="s">
        <v>2265</v>
      </c>
      <c r="G1103" s="192" t="s">
        <v>3356</v>
      </c>
      <c r="H1103" s="151">
        <v>0</v>
      </c>
      <c r="I1103" s="152">
        <v>470000000</v>
      </c>
      <c r="J1103" s="153" t="s">
        <v>25</v>
      </c>
      <c r="K1103" s="154" t="s">
        <v>292</v>
      </c>
      <c r="L1103" s="157" t="s">
        <v>26</v>
      </c>
      <c r="M1103" s="155" t="s">
        <v>27</v>
      </c>
      <c r="N1103" s="154" t="s">
        <v>2057</v>
      </c>
      <c r="O1103" s="156" t="s">
        <v>28</v>
      </c>
      <c r="P1103" s="157">
        <v>796</v>
      </c>
      <c r="Q1103" s="158" t="s">
        <v>29</v>
      </c>
      <c r="R1103" s="158" t="s">
        <v>754</v>
      </c>
      <c r="S1103" s="193">
        <v>43750</v>
      </c>
      <c r="T1103" s="169">
        <f t="shared" si="142"/>
        <v>262500</v>
      </c>
      <c r="U1103" s="170">
        <f t="shared" si="143"/>
        <v>294000</v>
      </c>
      <c r="V1103" s="170"/>
      <c r="W1103" s="188" t="s">
        <v>265</v>
      </c>
      <c r="X1103" s="134" t="s">
        <v>3357</v>
      </c>
      <c r="Y1103" s="189"/>
      <c r="Z1103" s="190"/>
      <c r="AA1103" s="21"/>
      <c r="AB1103" s="165"/>
      <c r="AC1103" s="406"/>
      <c r="AD1103" s="406"/>
      <c r="AE1103" s="406"/>
      <c r="AF1103" s="406"/>
      <c r="AG1103" s="32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</row>
    <row r="1104" spans="1:47" s="40" customFormat="1" ht="64.5" customHeight="1">
      <c r="A1104" s="151" t="s">
        <v>3054</v>
      </c>
      <c r="B1104" s="154" t="s">
        <v>23</v>
      </c>
      <c r="C1104" s="183" t="s">
        <v>2447</v>
      </c>
      <c r="D1104" s="93" t="s">
        <v>2448</v>
      </c>
      <c r="E1104" s="191" t="s">
        <v>2449</v>
      </c>
      <c r="F1104" s="173" t="s">
        <v>2439</v>
      </c>
      <c r="G1104" s="192" t="s">
        <v>35</v>
      </c>
      <c r="H1104" s="151">
        <v>0</v>
      </c>
      <c r="I1104" s="152">
        <v>470000000</v>
      </c>
      <c r="J1104" s="153" t="s">
        <v>25</v>
      </c>
      <c r="K1104" s="154" t="s">
        <v>1610</v>
      </c>
      <c r="L1104" s="157" t="s">
        <v>26</v>
      </c>
      <c r="M1104" s="155" t="s">
        <v>27</v>
      </c>
      <c r="N1104" s="154" t="s">
        <v>2057</v>
      </c>
      <c r="O1104" s="156" t="s">
        <v>28</v>
      </c>
      <c r="P1104" s="157">
        <v>796</v>
      </c>
      <c r="Q1104" s="158" t="s">
        <v>29</v>
      </c>
      <c r="R1104" s="158" t="s">
        <v>3150</v>
      </c>
      <c r="S1104" s="193">
        <v>24020</v>
      </c>
      <c r="T1104" s="169">
        <f t="shared" si="142"/>
        <v>0</v>
      </c>
      <c r="U1104" s="170">
        <f t="shared" si="143"/>
        <v>0</v>
      </c>
      <c r="V1104" s="170"/>
      <c r="W1104" s="188" t="s">
        <v>265</v>
      </c>
      <c r="X1104" s="134"/>
      <c r="Y1104" s="189"/>
      <c r="Z1104" s="190"/>
      <c r="AA1104" s="21"/>
      <c r="AB1104" s="165"/>
      <c r="AC1104" s="406"/>
      <c r="AD1104" s="406"/>
      <c r="AE1104" s="406"/>
      <c r="AF1104" s="406"/>
      <c r="AG1104" s="32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</row>
    <row r="1105" spans="1:47" s="30" customFormat="1" ht="59.25" customHeight="1">
      <c r="A1105" s="151" t="s">
        <v>3335</v>
      </c>
      <c r="B1105" s="154" t="s">
        <v>23</v>
      </c>
      <c r="C1105" s="183" t="s">
        <v>2447</v>
      </c>
      <c r="D1105" s="93" t="s">
        <v>2448</v>
      </c>
      <c r="E1105" s="191" t="s">
        <v>2449</v>
      </c>
      <c r="F1105" s="173" t="s">
        <v>2439</v>
      </c>
      <c r="G1105" s="192" t="s">
        <v>3356</v>
      </c>
      <c r="H1105" s="151">
        <v>0</v>
      </c>
      <c r="I1105" s="152">
        <v>470000000</v>
      </c>
      <c r="J1105" s="153" t="s">
        <v>25</v>
      </c>
      <c r="K1105" s="154" t="s">
        <v>292</v>
      </c>
      <c r="L1105" s="157" t="s">
        <v>26</v>
      </c>
      <c r="M1105" s="155" t="s">
        <v>27</v>
      </c>
      <c r="N1105" s="154" t="s">
        <v>2057</v>
      </c>
      <c r="O1105" s="156" t="s">
        <v>28</v>
      </c>
      <c r="P1105" s="157">
        <v>796</v>
      </c>
      <c r="Q1105" s="158" t="s">
        <v>29</v>
      </c>
      <c r="R1105" s="158">
        <v>1</v>
      </c>
      <c r="S1105" s="193">
        <v>24020</v>
      </c>
      <c r="T1105" s="169">
        <f t="shared" si="142"/>
        <v>24020</v>
      </c>
      <c r="U1105" s="170">
        <f t="shared" si="143"/>
        <v>26902.400000000001</v>
      </c>
      <c r="V1105" s="170"/>
      <c r="W1105" s="188" t="s">
        <v>265</v>
      </c>
      <c r="X1105" s="134" t="s">
        <v>3357</v>
      </c>
      <c r="Y1105" s="189"/>
      <c r="Z1105" s="190"/>
      <c r="AA1105" s="21"/>
      <c r="AB1105" s="165"/>
      <c r="AC1105" s="406"/>
      <c r="AD1105" s="406"/>
      <c r="AE1105" s="406"/>
      <c r="AF1105" s="406"/>
      <c r="AG1105" s="32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</row>
    <row r="1106" spans="1:47" s="40" customFormat="1" ht="54" customHeight="1">
      <c r="A1106" s="90" t="s">
        <v>3055</v>
      </c>
      <c r="B1106" s="91" t="s">
        <v>23</v>
      </c>
      <c r="C1106" s="92" t="s">
        <v>2293</v>
      </c>
      <c r="D1106" s="93" t="s">
        <v>2294</v>
      </c>
      <c r="E1106" s="94" t="s">
        <v>2295</v>
      </c>
      <c r="F1106" s="95" t="s">
        <v>2267</v>
      </c>
      <c r="G1106" s="96" t="s">
        <v>35</v>
      </c>
      <c r="H1106" s="90">
        <v>0</v>
      </c>
      <c r="I1106" s="97">
        <v>470000000</v>
      </c>
      <c r="J1106" s="98" t="s">
        <v>25</v>
      </c>
      <c r="K1106" s="91" t="s">
        <v>1610</v>
      </c>
      <c r="L1106" s="69" t="s">
        <v>26</v>
      </c>
      <c r="M1106" s="99" t="s">
        <v>27</v>
      </c>
      <c r="N1106" s="91" t="s">
        <v>2057</v>
      </c>
      <c r="O1106" s="100" t="s">
        <v>28</v>
      </c>
      <c r="P1106" s="69">
        <v>796</v>
      </c>
      <c r="Q1106" s="101" t="s">
        <v>29</v>
      </c>
      <c r="R1106" s="101" t="s">
        <v>3150</v>
      </c>
      <c r="S1106" s="102">
        <v>365000</v>
      </c>
      <c r="T1106" s="103">
        <f t="shared" si="142"/>
        <v>0</v>
      </c>
      <c r="U1106" s="104">
        <f t="shared" si="143"/>
        <v>0</v>
      </c>
      <c r="V1106" s="104"/>
      <c r="W1106" s="188" t="s">
        <v>265</v>
      </c>
      <c r="X1106" s="67"/>
      <c r="Y1106" s="189"/>
      <c r="Z1106" s="190"/>
      <c r="AA1106" s="21"/>
      <c r="AB1106" s="165"/>
      <c r="AC1106" s="406"/>
      <c r="AD1106" s="406"/>
      <c r="AE1106" s="406"/>
      <c r="AF1106" s="406"/>
      <c r="AG1106" s="32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</row>
    <row r="1107" spans="1:47" s="30" customFormat="1" ht="59.25" customHeight="1">
      <c r="A1107" s="90" t="s">
        <v>3694</v>
      </c>
      <c r="B1107" s="91" t="s">
        <v>23</v>
      </c>
      <c r="C1107" s="92" t="s">
        <v>2293</v>
      </c>
      <c r="D1107" s="93" t="s">
        <v>2294</v>
      </c>
      <c r="E1107" s="94" t="s">
        <v>2295</v>
      </c>
      <c r="F1107" s="95" t="s">
        <v>2267</v>
      </c>
      <c r="G1107" s="96" t="s">
        <v>24</v>
      </c>
      <c r="H1107" s="90">
        <v>0</v>
      </c>
      <c r="I1107" s="97">
        <v>470000000</v>
      </c>
      <c r="J1107" s="98" t="s">
        <v>25</v>
      </c>
      <c r="K1107" s="91" t="s">
        <v>3777</v>
      </c>
      <c r="L1107" s="69" t="s">
        <v>26</v>
      </c>
      <c r="M1107" s="99" t="s">
        <v>27</v>
      </c>
      <c r="N1107" s="91" t="s">
        <v>2057</v>
      </c>
      <c r="O1107" s="100" t="s">
        <v>28</v>
      </c>
      <c r="P1107" s="69">
        <v>796</v>
      </c>
      <c r="Q1107" s="101" t="s">
        <v>29</v>
      </c>
      <c r="R1107" s="101" t="s">
        <v>3150</v>
      </c>
      <c r="S1107" s="102">
        <v>330000</v>
      </c>
      <c r="T1107" s="103">
        <f t="shared" si="142"/>
        <v>0</v>
      </c>
      <c r="U1107" s="104">
        <f t="shared" si="143"/>
        <v>0</v>
      </c>
      <c r="V1107" s="104"/>
      <c r="W1107" s="194" t="s">
        <v>265</v>
      </c>
      <c r="X1107" s="67" t="s">
        <v>3796</v>
      </c>
      <c r="Y1107" s="189"/>
      <c r="Z1107" s="190"/>
      <c r="AA1107" s="21"/>
      <c r="AB1107" s="165"/>
      <c r="AC1107" s="406"/>
      <c r="AD1107" s="406"/>
      <c r="AE1107" s="406"/>
      <c r="AF1107" s="406"/>
      <c r="AG1107" s="32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</row>
    <row r="1108" spans="1:47" s="30" customFormat="1" ht="82.5" customHeight="1">
      <c r="A1108" s="90" t="s">
        <v>4300</v>
      </c>
      <c r="B1108" s="91" t="s">
        <v>23</v>
      </c>
      <c r="C1108" s="92" t="s">
        <v>2293</v>
      </c>
      <c r="D1108" s="93" t="s">
        <v>2294</v>
      </c>
      <c r="E1108" s="94" t="s">
        <v>2295</v>
      </c>
      <c r="F1108" s="95" t="s">
        <v>2267</v>
      </c>
      <c r="G1108" s="96" t="s">
        <v>24</v>
      </c>
      <c r="H1108" s="90">
        <v>0</v>
      </c>
      <c r="I1108" s="97">
        <v>470000000</v>
      </c>
      <c r="J1108" s="98" t="s">
        <v>25</v>
      </c>
      <c r="K1108" s="91" t="s">
        <v>1610</v>
      </c>
      <c r="L1108" s="69" t="s">
        <v>26</v>
      </c>
      <c r="M1108" s="99" t="s">
        <v>27</v>
      </c>
      <c r="N1108" s="91" t="s">
        <v>2057</v>
      </c>
      <c r="O1108" s="100" t="s">
        <v>28</v>
      </c>
      <c r="P1108" s="69">
        <v>796</v>
      </c>
      <c r="Q1108" s="101" t="s">
        <v>29</v>
      </c>
      <c r="R1108" s="101">
        <v>2</v>
      </c>
      <c r="S1108" s="102">
        <v>330000</v>
      </c>
      <c r="T1108" s="103">
        <f t="shared" si="142"/>
        <v>660000</v>
      </c>
      <c r="U1108" s="104">
        <f t="shared" si="143"/>
        <v>739200.00000000012</v>
      </c>
      <c r="V1108" s="104"/>
      <c r="W1108" s="194" t="s">
        <v>265</v>
      </c>
      <c r="X1108" s="67" t="s">
        <v>3205</v>
      </c>
      <c r="Y1108" s="189"/>
      <c r="Z1108" s="190"/>
      <c r="AA1108" s="21"/>
      <c r="AB1108" s="165"/>
      <c r="AC1108" s="406"/>
      <c r="AD1108" s="406"/>
      <c r="AE1108" s="406"/>
      <c r="AF1108" s="406"/>
      <c r="AG1108" s="32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</row>
    <row r="1109" spans="1:47" s="40" customFormat="1" ht="104.25" customHeight="1">
      <c r="A1109" s="90" t="s">
        <v>3056</v>
      </c>
      <c r="B1109" s="91" t="s">
        <v>23</v>
      </c>
      <c r="C1109" s="92" t="s">
        <v>2297</v>
      </c>
      <c r="D1109" s="93" t="s">
        <v>2296</v>
      </c>
      <c r="E1109" s="94" t="s">
        <v>2298</v>
      </c>
      <c r="F1109" s="95" t="s">
        <v>2440</v>
      </c>
      <c r="G1109" s="96" t="s">
        <v>35</v>
      </c>
      <c r="H1109" s="90">
        <v>0</v>
      </c>
      <c r="I1109" s="97">
        <v>470000000</v>
      </c>
      <c r="J1109" s="98" t="s">
        <v>25</v>
      </c>
      <c r="K1109" s="91" t="s">
        <v>1610</v>
      </c>
      <c r="L1109" s="69" t="s">
        <v>26</v>
      </c>
      <c r="M1109" s="99" t="s">
        <v>27</v>
      </c>
      <c r="N1109" s="91" t="s">
        <v>2057</v>
      </c>
      <c r="O1109" s="100" t="s">
        <v>28</v>
      </c>
      <c r="P1109" s="69">
        <v>796</v>
      </c>
      <c r="Q1109" s="101" t="s">
        <v>29</v>
      </c>
      <c r="R1109" s="101" t="s">
        <v>3150</v>
      </c>
      <c r="S1109" s="102">
        <v>185000</v>
      </c>
      <c r="T1109" s="103">
        <f t="shared" si="142"/>
        <v>0</v>
      </c>
      <c r="U1109" s="104">
        <f t="shared" si="143"/>
        <v>0</v>
      </c>
      <c r="V1109" s="104"/>
      <c r="W1109" s="188" t="s">
        <v>265</v>
      </c>
      <c r="X1109" s="67"/>
      <c r="Y1109" s="189"/>
      <c r="Z1109" s="190"/>
      <c r="AA1109" s="21"/>
      <c r="AB1109" s="165"/>
      <c r="AC1109" s="406"/>
      <c r="AD1109" s="406"/>
      <c r="AE1109" s="406"/>
      <c r="AF1109" s="406"/>
      <c r="AG1109" s="32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</row>
    <row r="1110" spans="1:47" s="21" customFormat="1" ht="104.25" customHeight="1">
      <c r="A1110" s="90" t="s">
        <v>3695</v>
      </c>
      <c r="B1110" s="91" t="s">
        <v>23</v>
      </c>
      <c r="C1110" s="92" t="s">
        <v>2297</v>
      </c>
      <c r="D1110" s="93" t="s">
        <v>2296</v>
      </c>
      <c r="E1110" s="94" t="s">
        <v>2298</v>
      </c>
      <c r="F1110" s="95" t="s">
        <v>2440</v>
      </c>
      <c r="G1110" s="96" t="s">
        <v>24</v>
      </c>
      <c r="H1110" s="90">
        <v>0</v>
      </c>
      <c r="I1110" s="97">
        <v>470000000</v>
      </c>
      <c r="J1110" s="98" t="s">
        <v>25</v>
      </c>
      <c r="K1110" s="91" t="s">
        <v>1610</v>
      </c>
      <c r="L1110" s="69" t="s">
        <v>26</v>
      </c>
      <c r="M1110" s="99" t="s">
        <v>27</v>
      </c>
      <c r="N1110" s="91" t="s">
        <v>2057</v>
      </c>
      <c r="O1110" s="100" t="s">
        <v>28</v>
      </c>
      <c r="P1110" s="69">
        <v>796</v>
      </c>
      <c r="Q1110" s="101" t="s">
        <v>29</v>
      </c>
      <c r="R1110" s="101">
        <v>1</v>
      </c>
      <c r="S1110" s="102">
        <v>113000</v>
      </c>
      <c r="T1110" s="103">
        <f t="shared" si="142"/>
        <v>113000</v>
      </c>
      <c r="U1110" s="104">
        <f t="shared" si="143"/>
        <v>126560.00000000001</v>
      </c>
      <c r="V1110" s="104"/>
      <c r="W1110" s="188" t="s">
        <v>265</v>
      </c>
      <c r="X1110" s="67" t="s">
        <v>3772</v>
      </c>
      <c r="Y1110" s="189"/>
      <c r="Z1110" s="190"/>
      <c r="AB1110" s="165"/>
      <c r="AC1110" s="406"/>
      <c r="AD1110" s="406"/>
      <c r="AE1110" s="406"/>
      <c r="AF1110" s="406"/>
      <c r="AG1110" s="32"/>
    </row>
    <row r="1111" spans="1:47" s="40" customFormat="1" ht="103.5" customHeight="1">
      <c r="A1111" s="90" t="s">
        <v>3057</v>
      </c>
      <c r="B1111" s="91" t="s">
        <v>23</v>
      </c>
      <c r="C1111" s="92" t="s">
        <v>2297</v>
      </c>
      <c r="D1111" s="93" t="s">
        <v>2296</v>
      </c>
      <c r="E1111" s="94" t="s">
        <v>2298</v>
      </c>
      <c r="F1111" s="95" t="s">
        <v>2268</v>
      </c>
      <c r="G1111" s="96" t="s">
        <v>35</v>
      </c>
      <c r="H1111" s="90">
        <v>0</v>
      </c>
      <c r="I1111" s="97">
        <v>470000000</v>
      </c>
      <c r="J1111" s="98" t="s">
        <v>25</v>
      </c>
      <c r="K1111" s="91" t="s">
        <v>1610</v>
      </c>
      <c r="L1111" s="69" t="s">
        <v>26</v>
      </c>
      <c r="M1111" s="99" t="s">
        <v>27</v>
      </c>
      <c r="N1111" s="91" t="s">
        <v>2057</v>
      </c>
      <c r="O1111" s="100" t="s">
        <v>28</v>
      </c>
      <c r="P1111" s="69">
        <v>796</v>
      </c>
      <c r="Q1111" s="101" t="s">
        <v>29</v>
      </c>
      <c r="R1111" s="101" t="s">
        <v>3150</v>
      </c>
      <c r="S1111" s="102">
        <v>108000</v>
      </c>
      <c r="T1111" s="103">
        <f t="shared" si="142"/>
        <v>0</v>
      </c>
      <c r="U1111" s="104">
        <f t="shared" si="143"/>
        <v>0</v>
      </c>
      <c r="V1111" s="104"/>
      <c r="W1111" s="188" t="s">
        <v>265</v>
      </c>
      <c r="X1111" s="67"/>
      <c r="Y1111" s="189"/>
      <c r="Z1111" s="190"/>
      <c r="AA1111" s="21"/>
      <c r="AB1111" s="165"/>
      <c r="AC1111" s="406"/>
      <c r="AD1111" s="406"/>
      <c r="AE1111" s="406"/>
      <c r="AF1111" s="406"/>
      <c r="AG1111" s="32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</row>
    <row r="1112" spans="1:47" s="21" customFormat="1" ht="106.5" customHeight="1">
      <c r="A1112" s="90" t="s">
        <v>3696</v>
      </c>
      <c r="B1112" s="91" t="s">
        <v>23</v>
      </c>
      <c r="C1112" s="92" t="s">
        <v>2297</v>
      </c>
      <c r="D1112" s="93" t="s">
        <v>2296</v>
      </c>
      <c r="E1112" s="94" t="s">
        <v>2298</v>
      </c>
      <c r="F1112" s="95" t="s">
        <v>2268</v>
      </c>
      <c r="G1112" s="96" t="s">
        <v>24</v>
      </c>
      <c r="H1112" s="90">
        <v>0</v>
      </c>
      <c r="I1112" s="97">
        <v>470000000</v>
      </c>
      <c r="J1112" s="98" t="s">
        <v>25</v>
      </c>
      <c r="K1112" s="91" t="s">
        <v>1610</v>
      </c>
      <c r="L1112" s="69" t="s">
        <v>26</v>
      </c>
      <c r="M1112" s="99" t="s">
        <v>27</v>
      </c>
      <c r="N1112" s="91" t="s">
        <v>2057</v>
      </c>
      <c r="O1112" s="100" t="s">
        <v>28</v>
      </c>
      <c r="P1112" s="69">
        <v>796</v>
      </c>
      <c r="Q1112" s="101" t="s">
        <v>29</v>
      </c>
      <c r="R1112" s="101">
        <v>1</v>
      </c>
      <c r="S1112" s="102">
        <v>106000</v>
      </c>
      <c r="T1112" s="103">
        <f t="shared" si="142"/>
        <v>106000</v>
      </c>
      <c r="U1112" s="104">
        <f t="shared" si="143"/>
        <v>118720.00000000001</v>
      </c>
      <c r="V1112" s="104"/>
      <c r="W1112" s="188" t="s">
        <v>265</v>
      </c>
      <c r="X1112" s="67" t="s">
        <v>3772</v>
      </c>
      <c r="Y1112" s="189"/>
      <c r="Z1112" s="190"/>
      <c r="AB1112" s="165"/>
      <c r="AC1112" s="406"/>
      <c r="AD1112" s="406"/>
      <c r="AE1112" s="406"/>
      <c r="AF1112" s="406"/>
      <c r="AG1112" s="32"/>
    </row>
    <row r="1113" spans="1:47" s="40" customFormat="1" ht="82.5" customHeight="1">
      <c r="A1113" s="90" t="s">
        <v>3058</v>
      </c>
      <c r="B1113" s="91" t="s">
        <v>23</v>
      </c>
      <c r="C1113" s="92" t="s">
        <v>2299</v>
      </c>
      <c r="D1113" s="93" t="s">
        <v>2300</v>
      </c>
      <c r="E1113" s="94" t="s">
        <v>2301</v>
      </c>
      <c r="F1113" s="95" t="s">
        <v>2269</v>
      </c>
      <c r="G1113" s="96" t="s">
        <v>35</v>
      </c>
      <c r="H1113" s="90">
        <v>0</v>
      </c>
      <c r="I1113" s="97">
        <v>470000000</v>
      </c>
      <c r="J1113" s="98" t="s">
        <v>25</v>
      </c>
      <c r="K1113" s="91" t="s">
        <v>1610</v>
      </c>
      <c r="L1113" s="69" t="s">
        <v>26</v>
      </c>
      <c r="M1113" s="99" t="s">
        <v>27</v>
      </c>
      <c r="N1113" s="91" t="s">
        <v>2057</v>
      </c>
      <c r="O1113" s="100" t="s">
        <v>28</v>
      </c>
      <c r="P1113" s="69">
        <v>839</v>
      </c>
      <c r="Q1113" s="101" t="s">
        <v>665</v>
      </c>
      <c r="R1113" s="101" t="s">
        <v>3150</v>
      </c>
      <c r="S1113" s="102">
        <v>795420</v>
      </c>
      <c r="T1113" s="103">
        <f t="shared" si="142"/>
        <v>0</v>
      </c>
      <c r="U1113" s="104">
        <f t="shared" si="143"/>
        <v>0</v>
      </c>
      <c r="V1113" s="104"/>
      <c r="W1113" s="188" t="s">
        <v>265</v>
      </c>
      <c r="X1113" s="67"/>
      <c r="Y1113" s="189"/>
      <c r="Z1113" s="190"/>
      <c r="AA1113" s="21"/>
      <c r="AB1113" s="165"/>
      <c r="AC1113" s="406"/>
      <c r="AD1113" s="406"/>
      <c r="AE1113" s="406"/>
      <c r="AF1113" s="406"/>
      <c r="AG1113" s="32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</row>
    <row r="1114" spans="1:47" s="30" customFormat="1" ht="82.5" customHeight="1">
      <c r="A1114" s="90" t="s">
        <v>3697</v>
      </c>
      <c r="B1114" s="91" t="s">
        <v>23</v>
      </c>
      <c r="C1114" s="92" t="s">
        <v>2299</v>
      </c>
      <c r="D1114" s="93" t="s">
        <v>2300</v>
      </c>
      <c r="E1114" s="94" t="s">
        <v>2301</v>
      </c>
      <c r="F1114" s="95" t="s">
        <v>2269</v>
      </c>
      <c r="G1114" s="96" t="s">
        <v>24</v>
      </c>
      <c r="H1114" s="90">
        <v>0</v>
      </c>
      <c r="I1114" s="97">
        <v>470000000</v>
      </c>
      <c r="J1114" s="98" t="s">
        <v>25</v>
      </c>
      <c r="K1114" s="91" t="s">
        <v>1610</v>
      </c>
      <c r="L1114" s="69" t="s">
        <v>26</v>
      </c>
      <c r="M1114" s="99" t="s">
        <v>27</v>
      </c>
      <c r="N1114" s="91" t="s">
        <v>2057</v>
      </c>
      <c r="O1114" s="100" t="s">
        <v>28</v>
      </c>
      <c r="P1114" s="69">
        <v>839</v>
      </c>
      <c r="Q1114" s="101" t="s">
        <v>665</v>
      </c>
      <c r="R1114" s="101">
        <v>1</v>
      </c>
      <c r="S1114" s="102">
        <v>697019.64</v>
      </c>
      <c r="T1114" s="103">
        <f t="shared" si="142"/>
        <v>697019.64</v>
      </c>
      <c r="U1114" s="104">
        <f t="shared" si="143"/>
        <v>780661.99680000008</v>
      </c>
      <c r="V1114" s="104"/>
      <c r="W1114" s="188" t="s">
        <v>265</v>
      </c>
      <c r="X1114" s="67" t="s">
        <v>3772</v>
      </c>
      <c r="Y1114" s="189"/>
      <c r="Z1114" s="190"/>
      <c r="AA1114" s="21"/>
      <c r="AB1114" s="165"/>
      <c r="AC1114" s="406"/>
      <c r="AD1114" s="406"/>
      <c r="AE1114" s="406"/>
      <c r="AF1114" s="406"/>
      <c r="AG1114" s="32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</row>
    <row r="1115" spans="1:47" s="40" customFormat="1" ht="82.5" customHeight="1">
      <c r="A1115" s="90" t="s">
        <v>3059</v>
      </c>
      <c r="B1115" s="91" t="s">
        <v>23</v>
      </c>
      <c r="C1115" s="92" t="s">
        <v>2324</v>
      </c>
      <c r="D1115" s="93" t="s">
        <v>2323</v>
      </c>
      <c r="E1115" s="94" t="s">
        <v>2325</v>
      </c>
      <c r="F1115" s="95" t="s">
        <v>2270</v>
      </c>
      <c r="G1115" s="96" t="s">
        <v>24</v>
      </c>
      <c r="H1115" s="90">
        <v>0</v>
      </c>
      <c r="I1115" s="97">
        <v>470000000</v>
      </c>
      <c r="J1115" s="98" t="s">
        <v>25</v>
      </c>
      <c r="K1115" s="91" t="s">
        <v>1610</v>
      </c>
      <c r="L1115" s="69" t="s">
        <v>26</v>
      </c>
      <c r="M1115" s="99" t="s">
        <v>27</v>
      </c>
      <c r="N1115" s="91" t="s">
        <v>2057</v>
      </c>
      <c r="O1115" s="100" t="s">
        <v>28</v>
      </c>
      <c r="P1115" s="69">
        <v>796</v>
      </c>
      <c r="Q1115" s="101" t="s">
        <v>29</v>
      </c>
      <c r="R1115" s="101" t="s">
        <v>3150</v>
      </c>
      <c r="S1115" s="102">
        <v>2582600</v>
      </c>
      <c r="T1115" s="103">
        <f t="shared" si="142"/>
        <v>0</v>
      </c>
      <c r="U1115" s="104">
        <f t="shared" si="143"/>
        <v>0</v>
      </c>
      <c r="V1115" s="104"/>
      <c r="W1115" s="188" t="s">
        <v>265</v>
      </c>
      <c r="X1115" s="67"/>
      <c r="Y1115" s="189"/>
      <c r="Z1115" s="190"/>
      <c r="AA1115" s="21"/>
      <c r="AB1115" s="165"/>
      <c r="AC1115" s="406"/>
      <c r="AD1115" s="406"/>
      <c r="AE1115" s="406"/>
      <c r="AF1115" s="406"/>
      <c r="AG1115" s="32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</row>
    <row r="1116" spans="1:47" s="21" customFormat="1" ht="82.5" customHeight="1">
      <c r="A1116" s="90" t="s">
        <v>3773</v>
      </c>
      <c r="B1116" s="91" t="s">
        <v>23</v>
      </c>
      <c r="C1116" s="92" t="s">
        <v>2324</v>
      </c>
      <c r="D1116" s="93" t="s">
        <v>2323</v>
      </c>
      <c r="E1116" s="94" t="s">
        <v>2325</v>
      </c>
      <c r="F1116" s="95" t="s">
        <v>2270</v>
      </c>
      <c r="G1116" s="96" t="s">
        <v>24</v>
      </c>
      <c r="H1116" s="90">
        <v>0</v>
      </c>
      <c r="I1116" s="97">
        <v>470000000</v>
      </c>
      <c r="J1116" s="98" t="s">
        <v>25</v>
      </c>
      <c r="K1116" s="91" t="s">
        <v>1610</v>
      </c>
      <c r="L1116" s="69" t="s">
        <v>26</v>
      </c>
      <c r="M1116" s="99" t="s">
        <v>27</v>
      </c>
      <c r="N1116" s="91" t="s">
        <v>2057</v>
      </c>
      <c r="O1116" s="100" t="s">
        <v>28</v>
      </c>
      <c r="P1116" s="69">
        <v>796</v>
      </c>
      <c r="Q1116" s="101" t="s">
        <v>29</v>
      </c>
      <c r="R1116" s="101">
        <v>1</v>
      </c>
      <c r="S1116" s="102">
        <v>1802197</v>
      </c>
      <c r="T1116" s="103">
        <f t="shared" si="142"/>
        <v>1802197</v>
      </c>
      <c r="U1116" s="104">
        <f t="shared" si="143"/>
        <v>2018460.6400000001</v>
      </c>
      <c r="V1116" s="104"/>
      <c r="W1116" s="188" t="s">
        <v>265</v>
      </c>
      <c r="X1116" s="67" t="s">
        <v>3774</v>
      </c>
      <c r="Y1116" s="189"/>
      <c r="Z1116" s="190"/>
      <c r="AB1116" s="165"/>
      <c r="AC1116" s="406"/>
      <c r="AD1116" s="406"/>
      <c r="AE1116" s="406"/>
      <c r="AF1116" s="406"/>
      <c r="AG1116" s="32"/>
    </row>
    <row r="1117" spans="1:47" s="40" customFormat="1" ht="111" customHeight="1">
      <c r="A1117" s="90" t="s">
        <v>3060</v>
      </c>
      <c r="B1117" s="91" t="s">
        <v>23</v>
      </c>
      <c r="C1117" s="92" t="s">
        <v>3112</v>
      </c>
      <c r="D1117" s="93" t="s">
        <v>2326</v>
      </c>
      <c r="E1117" s="94" t="s">
        <v>2327</v>
      </c>
      <c r="F1117" s="95" t="s">
        <v>2271</v>
      </c>
      <c r="G1117" s="96" t="s">
        <v>40</v>
      </c>
      <c r="H1117" s="90">
        <v>0</v>
      </c>
      <c r="I1117" s="97">
        <v>470000000</v>
      </c>
      <c r="J1117" s="98" t="s">
        <v>25</v>
      </c>
      <c r="K1117" s="91" t="s">
        <v>1610</v>
      </c>
      <c r="L1117" s="69" t="s">
        <v>26</v>
      </c>
      <c r="M1117" s="99" t="s">
        <v>27</v>
      </c>
      <c r="N1117" s="91" t="s">
        <v>3113</v>
      </c>
      <c r="O1117" s="100" t="s">
        <v>28</v>
      </c>
      <c r="P1117" s="69">
        <v>839</v>
      </c>
      <c r="Q1117" s="101" t="s">
        <v>665</v>
      </c>
      <c r="R1117" s="101" t="s">
        <v>3150</v>
      </c>
      <c r="S1117" s="102">
        <v>7154500</v>
      </c>
      <c r="T1117" s="103">
        <f t="shared" ref="T1117:T1118" si="144">S1117*R1117</f>
        <v>0</v>
      </c>
      <c r="U1117" s="104">
        <f t="shared" ref="U1117:U1118" si="145">T1117*1.12</f>
        <v>0</v>
      </c>
      <c r="V1117" s="104"/>
      <c r="W1117" s="188" t="s">
        <v>265</v>
      </c>
      <c r="X1117" s="67"/>
      <c r="Y1117" s="189"/>
      <c r="Z1117" s="190"/>
      <c r="AA1117" s="21"/>
      <c r="AB1117" s="165"/>
      <c r="AC1117" s="406"/>
      <c r="AD1117" s="406"/>
      <c r="AE1117" s="406"/>
      <c r="AF1117" s="406"/>
      <c r="AG1117" s="32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</row>
    <row r="1118" spans="1:47" s="30" customFormat="1" ht="81.75" customHeight="1">
      <c r="A1118" s="90" t="s">
        <v>3768</v>
      </c>
      <c r="B1118" s="91" t="s">
        <v>23</v>
      </c>
      <c r="C1118" s="92" t="s">
        <v>3112</v>
      </c>
      <c r="D1118" s="93" t="s">
        <v>2326</v>
      </c>
      <c r="E1118" s="94" t="s">
        <v>2327</v>
      </c>
      <c r="F1118" s="95" t="s">
        <v>2271</v>
      </c>
      <c r="G1118" s="96" t="s">
        <v>40</v>
      </c>
      <c r="H1118" s="90">
        <v>0</v>
      </c>
      <c r="I1118" s="97">
        <v>470000000</v>
      </c>
      <c r="J1118" s="98" t="s">
        <v>25</v>
      </c>
      <c r="K1118" s="91" t="s">
        <v>3504</v>
      </c>
      <c r="L1118" s="69" t="s">
        <v>26</v>
      </c>
      <c r="M1118" s="99" t="s">
        <v>27</v>
      </c>
      <c r="N1118" s="91" t="s">
        <v>3113</v>
      </c>
      <c r="O1118" s="100" t="s">
        <v>28</v>
      </c>
      <c r="P1118" s="69">
        <v>839</v>
      </c>
      <c r="Q1118" s="101" t="s">
        <v>665</v>
      </c>
      <c r="R1118" s="101">
        <v>1</v>
      </c>
      <c r="S1118" s="102">
        <v>6308452.3214285681</v>
      </c>
      <c r="T1118" s="103">
        <f t="shared" si="144"/>
        <v>6308452.3214285681</v>
      </c>
      <c r="U1118" s="104">
        <f t="shared" si="145"/>
        <v>7065466.5999999968</v>
      </c>
      <c r="V1118" s="104"/>
      <c r="W1118" s="188" t="s">
        <v>265</v>
      </c>
      <c r="X1118" s="67" t="s">
        <v>3752</v>
      </c>
      <c r="Y1118" s="189"/>
      <c r="Z1118" s="190"/>
      <c r="AA1118" s="21"/>
      <c r="AB1118" s="165"/>
      <c r="AC1118" s="406"/>
      <c r="AD1118" s="406"/>
      <c r="AE1118" s="406"/>
      <c r="AF1118" s="406"/>
      <c r="AG1118" s="32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</row>
    <row r="1119" spans="1:47" s="40" customFormat="1" ht="82.5" customHeight="1">
      <c r="A1119" s="90" t="s">
        <v>3061</v>
      </c>
      <c r="B1119" s="91" t="s">
        <v>23</v>
      </c>
      <c r="C1119" s="92" t="s">
        <v>2313</v>
      </c>
      <c r="D1119" s="93" t="s">
        <v>2266</v>
      </c>
      <c r="E1119" s="94" t="s">
        <v>2314</v>
      </c>
      <c r="F1119" s="95" t="s">
        <v>2272</v>
      </c>
      <c r="G1119" s="96" t="s">
        <v>35</v>
      </c>
      <c r="H1119" s="90">
        <v>0</v>
      </c>
      <c r="I1119" s="97">
        <v>470000000</v>
      </c>
      <c r="J1119" s="98" t="s">
        <v>25</v>
      </c>
      <c r="K1119" s="91" t="s">
        <v>1610</v>
      </c>
      <c r="L1119" s="69" t="s">
        <v>26</v>
      </c>
      <c r="M1119" s="99" t="s">
        <v>27</v>
      </c>
      <c r="N1119" s="91" t="s">
        <v>2057</v>
      </c>
      <c r="O1119" s="100" t="s">
        <v>28</v>
      </c>
      <c r="P1119" s="69">
        <v>796</v>
      </c>
      <c r="Q1119" s="101" t="s">
        <v>29</v>
      </c>
      <c r="R1119" s="101" t="s">
        <v>3150</v>
      </c>
      <c r="S1119" s="102">
        <v>720000</v>
      </c>
      <c r="T1119" s="103">
        <f t="shared" ref="T1119:T1143" si="146">S1119*R1119</f>
        <v>0</v>
      </c>
      <c r="U1119" s="104">
        <f t="shared" ref="U1119:U1143" si="147">T1119*1.12</f>
        <v>0</v>
      </c>
      <c r="V1119" s="104"/>
      <c r="W1119" s="188" t="s">
        <v>265</v>
      </c>
      <c r="X1119" s="67"/>
      <c r="Y1119" s="189"/>
      <c r="Z1119" s="190"/>
      <c r="AA1119" s="21"/>
      <c r="AB1119" s="165"/>
      <c r="AC1119" s="406"/>
      <c r="AD1119" s="406"/>
      <c r="AE1119" s="406"/>
      <c r="AF1119" s="406"/>
      <c r="AG1119" s="32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</row>
    <row r="1120" spans="1:47" s="21" customFormat="1" ht="82.5" customHeight="1">
      <c r="A1120" s="90" t="s">
        <v>3698</v>
      </c>
      <c r="B1120" s="91" t="s">
        <v>23</v>
      </c>
      <c r="C1120" s="92" t="s">
        <v>2313</v>
      </c>
      <c r="D1120" s="93" t="s">
        <v>2266</v>
      </c>
      <c r="E1120" s="94" t="s">
        <v>2314</v>
      </c>
      <c r="F1120" s="95" t="s">
        <v>2272</v>
      </c>
      <c r="G1120" s="96" t="s">
        <v>24</v>
      </c>
      <c r="H1120" s="90">
        <v>0</v>
      </c>
      <c r="I1120" s="97">
        <v>470000000</v>
      </c>
      <c r="J1120" s="98" t="s">
        <v>25</v>
      </c>
      <c r="K1120" s="91" t="s">
        <v>1610</v>
      </c>
      <c r="L1120" s="69" t="s">
        <v>26</v>
      </c>
      <c r="M1120" s="99" t="s">
        <v>27</v>
      </c>
      <c r="N1120" s="91" t="s">
        <v>2057</v>
      </c>
      <c r="O1120" s="100" t="s">
        <v>28</v>
      </c>
      <c r="P1120" s="69">
        <v>796</v>
      </c>
      <c r="Q1120" s="101" t="s">
        <v>29</v>
      </c>
      <c r="R1120" s="101">
        <v>1</v>
      </c>
      <c r="S1120" s="102">
        <v>570000</v>
      </c>
      <c r="T1120" s="103">
        <f t="shared" si="146"/>
        <v>570000</v>
      </c>
      <c r="U1120" s="104">
        <f t="shared" si="147"/>
        <v>638400.00000000012</v>
      </c>
      <c r="V1120" s="104"/>
      <c r="W1120" s="188" t="s">
        <v>265</v>
      </c>
      <c r="X1120" s="67" t="s">
        <v>3775</v>
      </c>
      <c r="Y1120" s="189"/>
      <c r="Z1120" s="190"/>
      <c r="AB1120" s="165"/>
      <c r="AC1120" s="406"/>
      <c r="AD1120" s="406"/>
      <c r="AE1120" s="406"/>
      <c r="AF1120" s="406"/>
      <c r="AG1120" s="32"/>
    </row>
    <row r="1121" spans="1:47" s="40" customFormat="1" ht="82.5" customHeight="1">
      <c r="A1121" s="90" t="s">
        <v>3062</v>
      </c>
      <c r="B1121" s="91" t="s">
        <v>23</v>
      </c>
      <c r="C1121" s="92" t="s">
        <v>2313</v>
      </c>
      <c r="D1121" s="93" t="s">
        <v>2266</v>
      </c>
      <c r="E1121" s="94" t="s">
        <v>2314</v>
      </c>
      <c r="F1121" s="95" t="s">
        <v>2273</v>
      </c>
      <c r="G1121" s="96" t="s">
        <v>35</v>
      </c>
      <c r="H1121" s="90">
        <v>0</v>
      </c>
      <c r="I1121" s="97">
        <v>470000000</v>
      </c>
      <c r="J1121" s="98" t="s">
        <v>25</v>
      </c>
      <c r="K1121" s="91" t="s">
        <v>1610</v>
      </c>
      <c r="L1121" s="69" t="s">
        <v>26</v>
      </c>
      <c r="M1121" s="99" t="s">
        <v>27</v>
      </c>
      <c r="N1121" s="91" t="s">
        <v>2057</v>
      </c>
      <c r="O1121" s="100" t="s">
        <v>28</v>
      </c>
      <c r="P1121" s="69">
        <v>796</v>
      </c>
      <c r="Q1121" s="101" t="s">
        <v>29</v>
      </c>
      <c r="R1121" s="101" t="s">
        <v>3150</v>
      </c>
      <c r="S1121" s="102">
        <v>400000</v>
      </c>
      <c r="T1121" s="103">
        <f t="shared" si="146"/>
        <v>0</v>
      </c>
      <c r="U1121" s="104">
        <f t="shared" si="147"/>
        <v>0</v>
      </c>
      <c r="V1121" s="104"/>
      <c r="W1121" s="188" t="s">
        <v>265</v>
      </c>
      <c r="X1121" s="67"/>
      <c r="Y1121" s="189"/>
      <c r="Z1121" s="190"/>
      <c r="AA1121" s="21"/>
      <c r="AB1121" s="165"/>
      <c r="AC1121" s="406"/>
      <c r="AD1121" s="406"/>
      <c r="AE1121" s="406"/>
      <c r="AF1121" s="406"/>
      <c r="AG1121" s="32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</row>
    <row r="1122" spans="1:47" s="30" customFormat="1" ht="82.5" customHeight="1">
      <c r="A1122" s="90" t="s">
        <v>3699</v>
      </c>
      <c r="B1122" s="91" t="s">
        <v>23</v>
      </c>
      <c r="C1122" s="92" t="s">
        <v>2313</v>
      </c>
      <c r="D1122" s="93" t="s">
        <v>2266</v>
      </c>
      <c r="E1122" s="94" t="s">
        <v>2314</v>
      </c>
      <c r="F1122" s="95" t="s">
        <v>2273</v>
      </c>
      <c r="G1122" s="96" t="s">
        <v>24</v>
      </c>
      <c r="H1122" s="90">
        <v>0</v>
      </c>
      <c r="I1122" s="97">
        <v>470000000</v>
      </c>
      <c r="J1122" s="98" t="s">
        <v>25</v>
      </c>
      <c r="K1122" s="91" t="s">
        <v>1610</v>
      </c>
      <c r="L1122" s="69" t="s">
        <v>26</v>
      </c>
      <c r="M1122" s="99" t="s">
        <v>27</v>
      </c>
      <c r="N1122" s="91" t="s">
        <v>2057</v>
      </c>
      <c r="O1122" s="100" t="s">
        <v>28</v>
      </c>
      <c r="P1122" s="69">
        <v>796</v>
      </c>
      <c r="Q1122" s="101" t="s">
        <v>29</v>
      </c>
      <c r="R1122" s="101">
        <v>1</v>
      </c>
      <c r="S1122" s="102">
        <v>330000</v>
      </c>
      <c r="T1122" s="103">
        <f t="shared" si="146"/>
        <v>330000</v>
      </c>
      <c r="U1122" s="104">
        <f t="shared" si="147"/>
        <v>369600.00000000006</v>
      </c>
      <c r="V1122" s="104"/>
      <c r="W1122" s="188" t="s">
        <v>265</v>
      </c>
      <c r="X1122" s="67" t="s">
        <v>3775</v>
      </c>
      <c r="Y1122" s="189"/>
      <c r="Z1122" s="190"/>
      <c r="AA1122" s="21"/>
      <c r="AB1122" s="165"/>
      <c r="AC1122" s="406"/>
      <c r="AD1122" s="406"/>
      <c r="AE1122" s="406"/>
      <c r="AF1122" s="406"/>
      <c r="AG1122" s="32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</row>
    <row r="1123" spans="1:47" s="40" customFormat="1" ht="82.5" customHeight="1">
      <c r="A1123" s="90" t="s">
        <v>3063</v>
      </c>
      <c r="B1123" s="91" t="s">
        <v>23</v>
      </c>
      <c r="C1123" s="92" t="s">
        <v>2313</v>
      </c>
      <c r="D1123" s="93" t="s">
        <v>2266</v>
      </c>
      <c r="E1123" s="94" t="s">
        <v>2314</v>
      </c>
      <c r="F1123" s="95" t="s">
        <v>2274</v>
      </c>
      <c r="G1123" s="96" t="s">
        <v>35</v>
      </c>
      <c r="H1123" s="90">
        <v>0</v>
      </c>
      <c r="I1123" s="97">
        <v>470000000</v>
      </c>
      <c r="J1123" s="98" t="s">
        <v>25</v>
      </c>
      <c r="K1123" s="91" t="s">
        <v>1610</v>
      </c>
      <c r="L1123" s="69" t="s">
        <v>26</v>
      </c>
      <c r="M1123" s="99" t="s">
        <v>27</v>
      </c>
      <c r="N1123" s="91" t="s">
        <v>2057</v>
      </c>
      <c r="O1123" s="100" t="s">
        <v>28</v>
      </c>
      <c r="P1123" s="69">
        <v>796</v>
      </c>
      <c r="Q1123" s="101" t="s">
        <v>29</v>
      </c>
      <c r="R1123" s="101" t="s">
        <v>3150</v>
      </c>
      <c r="S1123" s="102">
        <v>530000</v>
      </c>
      <c r="T1123" s="103">
        <f t="shared" si="146"/>
        <v>0</v>
      </c>
      <c r="U1123" s="104">
        <f t="shared" si="147"/>
        <v>0</v>
      </c>
      <c r="V1123" s="104"/>
      <c r="W1123" s="188" t="s">
        <v>265</v>
      </c>
      <c r="X1123" s="67"/>
      <c r="Y1123" s="189"/>
      <c r="Z1123" s="190"/>
      <c r="AA1123" s="21"/>
      <c r="AB1123" s="165"/>
      <c r="AC1123" s="406"/>
      <c r="AD1123" s="406"/>
      <c r="AE1123" s="406"/>
      <c r="AF1123" s="406"/>
      <c r="AG1123" s="32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</row>
    <row r="1124" spans="1:47" s="21" customFormat="1" ht="76.5" customHeight="1">
      <c r="A1124" s="90" t="s">
        <v>3700</v>
      </c>
      <c r="B1124" s="91" t="s">
        <v>23</v>
      </c>
      <c r="C1124" s="92" t="s">
        <v>2313</v>
      </c>
      <c r="D1124" s="93" t="s">
        <v>2266</v>
      </c>
      <c r="E1124" s="94" t="s">
        <v>2314</v>
      </c>
      <c r="F1124" s="95" t="s">
        <v>2274</v>
      </c>
      <c r="G1124" s="96" t="s">
        <v>24</v>
      </c>
      <c r="H1124" s="90">
        <v>0</v>
      </c>
      <c r="I1124" s="97">
        <v>470000000</v>
      </c>
      <c r="J1124" s="98" t="s">
        <v>25</v>
      </c>
      <c r="K1124" s="91" t="s">
        <v>1610</v>
      </c>
      <c r="L1124" s="69" t="s">
        <v>26</v>
      </c>
      <c r="M1124" s="99" t="s">
        <v>27</v>
      </c>
      <c r="N1124" s="91" t="s">
        <v>2057</v>
      </c>
      <c r="O1124" s="100" t="s">
        <v>28</v>
      </c>
      <c r="P1124" s="69">
        <v>796</v>
      </c>
      <c r="Q1124" s="101" t="s">
        <v>29</v>
      </c>
      <c r="R1124" s="101">
        <v>1</v>
      </c>
      <c r="S1124" s="102">
        <v>450000</v>
      </c>
      <c r="T1124" s="103">
        <f t="shared" ref="T1124" si="148">S1124*R1124</f>
        <v>450000</v>
      </c>
      <c r="U1124" s="104">
        <f t="shared" ref="U1124" si="149">T1124*1.12</f>
        <v>504000.00000000006</v>
      </c>
      <c r="V1124" s="104"/>
      <c r="W1124" s="188" t="s">
        <v>265</v>
      </c>
      <c r="X1124" s="67" t="s">
        <v>3775</v>
      </c>
      <c r="Y1124" s="189"/>
      <c r="Z1124" s="190"/>
      <c r="AB1124" s="165"/>
      <c r="AC1124" s="406"/>
      <c r="AD1124" s="406"/>
      <c r="AE1124" s="406"/>
      <c r="AF1124" s="406"/>
      <c r="AG1124" s="32"/>
    </row>
    <row r="1125" spans="1:47" s="40" customFormat="1" ht="36" customHeight="1">
      <c r="A1125" s="90" t="s">
        <v>3064</v>
      </c>
      <c r="B1125" s="91" t="s">
        <v>23</v>
      </c>
      <c r="C1125" s="92" t="s">
        <v>2367</v>
      </c>
      <c r="D1125" s="93" t="s">
        <v>1175</v>
      </c>
      <c r="E1125" s="94" t="s">
        <v>2368</v>
      </c>
      <c r="F1125" s="95" t="s">
        <v>2275</v>
      </c>
      <c r="G1125" s="96" t="s">
        <v>35</v>
      </c>
      <c r="H1125" s="90">
        <v>0</v>
      </c>
      <c r="I1125" s="97">
        <v>470000000</v>
      </c>
      <c r="J1125" s="98" t="s">
        <v>25</v>
      </c>
      <c r="K1125" s="91" t="s">
        <v>1610</v>
      </c>
      <c r="L1125" s="69" t="s">
        <v>26</v>
      </c>
      <c r="M1125" s="99" t="s">
        <v>27</v>
      </c>
      <c r="N1125" s="91" t="s">
        <v>2057</v>
      </c>
      <c r="O1125" s="100" t="s">
        <v>28</v>
      </c>
      <c r="P1125" s="69">
        <v>796</v>
      </c>
      <c r="Q1125" s="101" t="s">
        <v>29</v>
      </c>
      <c r="R1125" s="101" t="s">
        <v>3150</v>
      </c>
      <c r="S1125" s="102">
        <v>170000</v>
      </c>
      <c r="T1125" s="103">
        <f t="shared" si="146"/>
        <v>0</v>
      </c>
      <c r="U1125" s="104">
        <f t="shared" si="147"/>
        <v>0</v>
      </c>
      <c r="V1125" s="104"/>
      <c r="W1125" s="188" t="s">
        <v>265</v>
      </c>
      <c r="X1125" s="67"/>
      <c r="Y1125" s="189"/>
      <c r="Z1125" s="190"/>
      <c r="AA1125" s="21"/>
      <c r="AB1125" s="165"/>
      <c r="AC1125" s="406"/>
      <c r="AD1125" s="406"/>
      <c r="AE1125" s="406"/>
      <c r="AF1125" s="406"/>
      <c r="AG1125" s="32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</row>
    <row r="1126" spans="1:47" s="30" customFormat="1" ht="45" customHeight="1">
      <c r="A1126" s="90" t="s">
        <v>3701</v>
      </c>
      <c r="B1126" s="91" t="s">
        <v>23</v>
      </c>
      <c r="C1126" s="92" t="s">
        <v>2367</v>
      </c>
      <c r="D1126" s="93" t="s">
        <v>1175</v>
      </c>
      <c r="E1126" s="94" t="s">
        <v>2368</v>
      </c>
      <c r="F1126" s="95" t="s">
        <v>2275</v>
      </c>
      <c r="G1126" s="96" t="s">
        <v>24</v>
      </c>
      <c r="H1126" s="90">
        <v>0</v>
      </c>
      <c r="I1126" s="97">
        <v>470000000</v>
      </c>
      <c r="J1126" s="98" t="s">
        <v>25</v>
      </c>
      <c r="K1126" s="91" t="s">
        <v>3504</v>
      </c>
      <c r="L1126" s="69" t="s">
        <v>26</v>
      </c>
      <c r="M1126" s="99" t="s">
        <v>27</v>
      </c>
      <c r="N1126" s="91" t="s">
        <v>2057</v>
      </c>
      <c r="O1126" s="100" t="s">
        <v>28</v>
      </c>
      <c r="P1126" s="69">
        <v>796</v>
      </c>
      <c r="Q1126" s="101" t="s">
        <v>29</v>
      </c>
      <c r="R1126" s="101" t="s">
        <v>3150</v>
      </c>
      <c r="S1126" s="102">
        <v>120000</v>
      </c>
      <c r="T1126" s="103">
        <f t="shared" si="146"/>
        <v>0</v>
      </c>
      <c r="U1126" s="104">
        <f t="shared" si="147"/>
        <v>0</v>
      </c>
      <c r="V1126" s="104"/>
      <c r="W1126" s="194" t="s">
        <v>265</v>
      </c>
      <c r="X1126" s="67" t="s">
        <v>3776</v>
      </c>
      <c r="Y1126" s="189"/>
      <c r="Z1126" s="190"/>
      <c r="AA1126" s="21"/>
      <c r="AB1126" s="165"/>
      <c r="AC1126" s="406"/>
      <c r="AD1126" s="406"/>
      <c r="AE1126" s="406"/>
      <c r="AF1126" s="406"/>
      <c r="AG1126" s="32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</row>
    <row r="1127" spans="1:47" s="30" customFormat="1" ht="45" customHeight="1">
      <c r="A1127" s="90" t="s">
        <v>4301</v>
      </c>
      <c r="B1127" s="91" t="s">
        <v>23</v>
      </c>
      <c r="C1127" s="92" t="s">
        <v>2367</v>
      </c>
      <c r="D1127" s="93" t="s">
        <v>1175</v>
      </c>
      <c r="E1127" s="94" t="s">
        <v>2368</v>
      </c>
      <c r="F1127" s="95" t="s">
        <v>2275</v>
      </c>
      <c r="G1127" s="96" t="s">
        <v>24</v>
      </c>
      <c r="H1127" s="90">
        <v>0</v>
      </c>
      <c r="I1127" s="97">
        <v>470000000</v>
      </c>
      <c r="J1127" s="98" t="s">
        <v>25</v>
      </c>
      <c r="K1127" s="91" t="s">
        <v>1610</v>
      </c>
      <c r="L1127" s="69" t="s">
        <v>26</v>
      </c>
      <c r="M1127" s="99" t="s">
        <v>27</v>
      </c>
      <c r="N1127" s="91" t="s">
        <v>2057</v>
      </c>
      <c r="O1127" s="100" t="s">
        <v>28</v>
      </c>
      <c r="P1127" s="69">
        <v>796</v>
      </c>
      <c r="Q1127" s="101" t="s">
        <v>29</v>
      </c>
      <c r="R1127" s="101">
        <v>13</v>
      </c>
      <c r="S1127" s="102">
        <v>120000</v>
      </c>
      <c r="T1127" s="103">
        <f t="shared" si="146"/>
        <v>1560000</v>
      </c>
      <c r="U1127" s="104">
        <f t="shared" si="147"/>
        <v>1747200.0000000002</v>
      </c>
      <c r="V1127" s="104"/>
      <c r="W1127" s="194" t="s">
        <v>265</v>
      </c>
      <c r="X1127" s="67" t="s">
        <v>3205</v>
      </c>
      <c r="Y1127" s="189"/>
      <c r="Z1127" s="190"/>
      <c r="AA1127" s="21"/>
      <c r="AB1127" s="165"/>
      <c r="AC1127" s="406"/>
      <c r="AD1127" s="406"/>
      <c r="AE1127" s="406"/>
      <c r="AF1127" s="406"/>
      <c r="AG1127" s="32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</row>
    <row r="1128" spans="1:47" s="40" customFormat="1" ht="82.5" customHeight="1">
      <c r="A1128" s="90" t="s">
        <v>3065</v>
      </c>
      <c r="B1128" s="91" t="s">
        <v>23</v>
      </c>
      <c r="C1128" s="92" t="s">
        <v>2365</v>
      </c>
      <c r="D1128" s="93" t="s">
        <v>1175</v>
      </c>
      <c r="E1128" s="94" t="s">
        <v>2366</v>
      </c>
      <c r="F1128" s="95" t="s">
        <v>2276</v>
      </c>
      <c r="G1128" s="96" t="s">
        <v>35</v>
      </c>
      <c r="H1128" s="90">
        <v>0</v>
      </c>
      <c r="I1128" s="97">
        <v>470000000</v>
      </c>
      <c r="J1128" s="98" t="s">
        <v>25</v>
      </c>
      <c r="K1128" s="91" t="s">
        <v>1610</v>
      </c>
      <c r="L1128" s="69" t="s">
        <v>26</v>
      </c>
      <c r="M1128" s="99" t="s">
        <v>27</v>
      </c>
      <c r="N1128" s="91" t="s">
        <v>2057</v>
      </c>
      <c r="O1128" s="100" t="s">
        <v>28</v>
      </c>
      <c r="P1128" s="69">
        <v>796</v>
      </c>
      <c r="Q1128" s="101" t="s">
        <v>29</v>
      </c>
      <c r="R1128" s="101" t="s">
        <v>3150</v>
      </c>
      <c r="S1128" s="102">
        <v>110000</v>
      </c>
      <c r="T1128" s="103">
        <f t="shared" si="146"/>
        <v>0</v>
      </c>
      <c r="U1128" s="104">
        <f t="shared" si="147"/>
        <v>0</v>
      </c>
      <c r="V1128" s="104"/>
      <c r="W1128" s="188" t="s">
        <v>265</v>
      </c>
      <c r="X1128" s="67"/>
      <c r="Y1128" s="189"/>
      <c r="Z1128" s="190"/>
      <c r="AA1128" s="21"/>
      <c r="AB1128" s="165"/>
      <c r="AC1128" s="406"/>
      <c r="AD1128" s="406"/>
      <c r="AE1128" s="406"/>
      <c r="AF1128" s="406"/>
      <c r="AG1128" s="32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</row>
    <row r="1129" spans="1:47" s="30" customFormat="1" ht="53.25" customHeight="1">
      <c r="A1129" s="90" t="s">
        <v>3702</v>
      </c>
      <c r="B1129" s="91" t="s">
        <v>23</v>
      </c>
      <c r="C1129" s="92" t="s">
        <v>2365</v>
      </c>
      <c r="D1129" s="93" t="s">
        <v>1175</v>
      </c>
      <c r="E1129" s="94" t="s">
        <v>2366</v>
      </c>
      <c r="F1129" s="95" t="s">
        <v>2276</v>
      </c>
      <c r="G1129" s="96" t="s">
        <v>24</v>
      </c>
      <c r="H1129" s="90">
        <v>0</v>
      </c>
      <c r="I1129" s="97">
        <v>470000000</v>
      </c>
      <c r="J1129" s="98" t="s">
        <v>25</v>
      </c>
      <c r="K1129" s="91" t="s">
        <v>1610</v>
      </c>
      <c r="L1129" s="69" t="s">
        <v>26</v>
      </c>
      <c r="M1129" s="99" t="s">
        <v>27</v>
      </c>
      <c r="N1129" s="91" t="s">
        <v>2057</v>
      </c>
      <c r="O1129" s="100" t="s">
        <v>28</v>
      </c>
      <c r="P1129" s="69">
        <v>796</v>
      </c>
      <c r="Q1129" s="101" t="s">
        <v>29</v>
      </c>
      <c r="R1129" s="101">
        <v>4</v>
      </c>
      <c r="S1129" s="102">
        <v>70000</v>
      </c>
      <c r="T1129" s="103">
        <f t="shared" si="146"/>
        <v>280000</v>
      </c>
      <c r="U1129" s="104">
        <f t="shared" si="147"/>
        <v>313600.00000000006</v>
      </c>
      <c r="V1129" s="104"/>
      <c r="W1129" s="188" t="s">
        <v>265</v>
      </c>
      <c r="X1129" s="67" t="s">
        <v>3775</v>
      </c>
      <c r="Y1129" s="189"/>
      <c r="Z1129" s="190"/>
      <c r="AA1129" s="21"/>
      <c r="AB1129" s="165"/>
      <c r="AC1129" s="406"/>
      <c r="AD1129" s="406"/>
      <c r="AE1129" s="406"/>
      <c r="AF1129" s="406"/>
      <c r="AG1129" s="32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</row>
    <row r="1130" spans="1:47" s="40" customFormat="1" ht="67.5" customHeight="1">
      <c r="A1130" s="90" t="s">
        <v>3066</v>
      </c>
      <c r="B1130" s="91" t="s">
        <v>23</v>
      </c>
      <c r="C1130" s="92" t="s">
        <v>2320</v>
      </c>
      <c r="D1130" s="93" t="s">
        <v>2321</v>
      </c>
      <c r="E1130" s="94" t="s">
        <v>2322</v>
      </c>
      <c r="F1130" s="95" t="s">
        <v>2277</v>
      </c>
      <c r="G1130" s="96" t="s">
        <v>35</v>
      </c>
      <c r="H1130" s="90">
        <v>0</v>
      </c>
      <c r="I1130" s="97">
        <v>470000000</v>
      </c>
      <c r="J1130" s="98" t="s">
        <v>25</v>
      </c>
      <c r="K1130" s="91" t="s">
        <v>1610</v>
      </c>
      <c r="L1130" s="69" t="s">
        <v>26</v>
      </c>
      <c r="M1130" s="99" t="s">
        <v>27</v>
      </c>
      <c r="N1130" s="91" t="s">
        <v>2057</v>
      </c>
      <c r="O1130" s="100" t="s">
        <v>28</v>
      </c>
      <c r="P1130" s="69">
        <v>796</v>
      </c>
      <c r="Q1130" s="101" t="s">
        <v>29</v>
      </c>
      <c r="R1130" s="101" t="s">
        <v>3150</v>
      </c>
      <c r="S1130" s="102">
        <v>64000</v>
      </c>
      <c r="T1130" s="103">
        <f t="shared" si="146"/>
        <v>0</v>
      </c>
      <c r="U1130" s="104">
        <f t="shared" si="147"/>
        <v>0</v>
      </c>
      <c r="V1130" s="104"/>
      <c r="W1130" s="188" t="s">
        <v>265</v>
      </c>
      <c r="X1130" s="67"/>
      <c r="Y1130" s="189"/>
      <c r="Z1130" s="190"/>
      <c r="AA1130" s="21"/>
      <c r="AB1130" s="165"/>
      <c r="AC1130" s="406"/>
      <c r="AD1130" s="406"/>
      <c r="AE1130" s="406"/>
      <c r="AF1130" s="406"/>
      <c r="AG1130" s="32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</row>
    <row r="1131" spans="1:47" s="30" customFormat="1" ht="48.75" customHeight="1">
      <c r="A1131" s="90" t="s">
        <v>3703</v>
      </c>
      <c r="B1131" s="91" t="s">
        <v>23</v>
      </c>
      <c r="C1131" s="92" t="s">
        <v>2320</v>
      </c>
      <c r="D1131" s="93" t="s">
        <v>2321</v>
      </c>
      <c r="E1131" s="94" t="s">
        <v>2322</v>
      </c>
      <c r="F1131" s="95" t="s">
        <v>2277</v>
      </c>
      <c r="G1131" s="96" t="s">
        <v>24</v>
      </c>
      <c r="H1131" s="90">
        <v>0</v>
      </c>
      <c r="I1131" s="97">
        <v>470000000</v>
      </c>
      <c r="J1131" s="98" t="s">
        <v>25</v>
      </c>
      <c r="K1131" s="91" t="s">
        <v>1610</v>
      </c>
      <c r="L1131" s="69" t="s">
        <v>26</v>
      </c>
      <c r="M1131" s="99" t="s">
        <v>27</v>
      </c>
      <c r="N1131" s="91" t="s">
        <v>2057</v>
      </c>
      <c r="O1131" s="100" t="s">
        <v>28</v>
      </c>
      <c r="P1131" s="69">
        <v>796</v>
      </c>
      <c r="Q1131" s="101" t="s">
        <v>29</v>
      </c>
      <c r="R1131" s="101">
        <v>1</v>
      </c>
      <c r="S1131" s="102">
        <v>35000</v>
      </c>
      <c r="T1131" s="103">
        <f t="shared" si="146"/>
        <v>35000</v>
      </c>
      <c r="U1131" s="104">
        <f t="shared" si="147"/>
        <v>39200.000000000007</v>
      </c>
      <c r="V1131" s="104"/>
      <c r="W1131" s="188" t="s">
        <v>265</v>
      </c>
      <c r="X1131" s="67" t="s">
        <v>3775</v>
      </c>
      <c r="Y1131" s="189"/>
      <c r="Z1131" s="190"/>
      <c r="AA1131" s="21"/>
      <c r="AB1131" s="165"/>
      <c r="AC1131" s="406"/>
      <c r="AD1131" s="406"/>
      <c r="AE1131" s="406"/>
      <c r="AF1131" s="406"/>
      <c r="AG1131" s="32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</row>
    <row r="1132" spans="1:47" s="40" customFormat="1" ht="67.5" customHeight="1">
      <c r="A1132" s="90" t="s">
        <v>3067</v>
      </c>
      <c r="B1132" s="91" t="s">
        <v>23</v>
      </c>
      <c r="C1132" s="92" t="s">
        <v>2320</v>
      </c>
      <c r="D1132" s="93" t="s">
        <v>2321</v>
      </c>
      <c r="E1132" s="94" t="s">
        <v>2322</v>
      </c>
      <c r="F1132" s="95" t="s">
        <v>2278</v>
      </c>
      <c r="G1132" s="96" t="s">
        <v>35</v>
      </c>
      <c r="H1132" s="90">
        <v>0</v>
      </c>
      <c r="I1132" s="97">
        <v>470000000</v>
      </c>
      <c r="J1132" s="98" t="s">
        <v>25</v>
      </c>
      <c r="K1132" s="91" t="s">
        <v>1610</v>
      </c>
      <c r="L1132" s="69" t="s">
        <v>26</v>
      </c>
      <c r="M1132" s="99" t="s">
        <v>27</v>
      </c>
      <c r="N1132" s="91" t="s">
        <v>2057</v>
      </c>
      <c r="O1132" s="100" t="s">
        <v>28</v>
      </c>
      <c r="P1132" s="69">
        <v>796</v>
      </c>
      <c r="Q1132" s="101" t="s">
        <v>29</v>
      </c>
      <c r="R1132" s="101" t="s">
        <v>3150</v>
      </c>
      <c r="S1132" s="102">
        <v>160000</v>
      </c>
      <c r="T1132" s="103">
        <f t="shared" si="146"/>
        <v>0</v>
      </c>
      <c r="U1132" s="104">
        <f t="shared" si="147"/>
        <v>0</v>
      </c>
      <c r="V1132" s="104"/>
      <c r="W1132" s="188" t="s">
        <v>265</v>
      </c>
      <c r="X1132" s="67"/>
      <c r="Y1132" s="189"/>
      <c r="Z1132" s="190"/>
      <c r="AA1132" s="21"/>
      <c r="AB1132" s="165"/>
      <c r="AC1132" s="406"/>
      <c r="AD1132" s="406"/>
      <c r="AE1132" s="406"/>
      <c r="AF1132" s="406"/>
      <c r="AG1132" s="32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</row>
    <row r="1133" spans="1:47" s="30" customFormat="1" ht="54.75" customHeight="1">
      <c r="A1133" s="90" t="s">
        <v>3704</v>
      </c>
      <c r="B1133" s="91" t="s">
        <v>23</v>
      </c>
      <c r="C1133" s="92" t="s">
        <v>2320</v>
      </c>
      <c r="D1133" s="93" t="s">
        <v>2321</v>
      </c>
      <c r="E1133" s="94" t="s">
        <v>2322</v>
      </c>
      <c r="F1133" s="95" t="s">
        <v>2278</v>
      </c>
      <c r="G1133" s="96" t="s">
        <v>24</v>
      </c>
      <c r="H1133" s="90">
        <v>0</v>
      </c>
      <c r="I1133" s="97">
        <v>470000000</v>
      </c>
      <c r="J1133" s="98" t="s">
        <v>25</v>
      </c>
      <c r="K1133" s="91" t="s">
        <v>1610</v>
      </c>
      <c r="L1133" s="69" t="s">
        <v>26</v>
      </c>
      <c r="M1133" s="99" t="s">
        <v>27</v>
      </c>
      <c r="N1133" s="91" t="s">
        <v>2057</v>
      </c>
      <c r="O1133" s="100" t="s">
        <v>28</v>
      </c>
      <c r="P1133" s="69">
        <v>796</v>
      </c>
      <c r="Q1133" s="101" t="s">
        <v>29</v>
      </c>
      <c r="R1133" s="101">
        <v>1</v>
      </c>
      <c r="S1133" s="102">
        <v>65000</v>
      </c>
      <c r="T1133" s="103">
        <f t="shared" si="146"/>
        <v>65000</v>
      </c>
      <c r="U1133" s="104">
        <f t="shared" si="147"/>
        <v>72800</v>
      </c>
      <c r="V1133" s="104"/>
      <c r="W1133" s="188" t="s">
        <v>265</v>
      </c>
      <c r="X1133" s="67" t="s">
        <v>3775</v>
      </c>
      <c r="Y1133" s="189"/>
      <c r="Z1133" s="190"/>
      <c r="AA1133" s="21"/>
      <c r="AB1133" s="165"/>
      <c r="AC1133" s="406"/>
      <c r="AD1133" s="406"/>
      <c r="AE1133" s="406"/>
      <c r="AF1133" s="406"/>
      <c r="AG1133" s="32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</row>
    <row r="1134" spans="1:47" s="40" customFormat="1" ht="64.5" customHeight="1">
      <c r="A1134" s="90" t="s">
        <v>3068</v>
      </c>
      <c r="B1134" s="91" t="s">
        <v>23</v>
      </c>
      <c r="C1134" s="92" t="s">
        <v>2315</v>
      </c>
      <c r="D1134" s="93" t="s">
        <v>2316</v>
      </c>
      <c r="E1134" s="94" t="s">
        <v>2317</v>
      </c>
      <c r="F1134" s="95" t="s">
        <v>2279</v>
      </c>
      <c r="G1134" s="96" t="s">
        <v>35</v>
      </c>
      <c r="H1134" s="90">
        <v>0</v>
      </c>
      <c r="I1134" s="97">
        <v>470000000</v>
      </c>
      <c r="J1134" s="98" t="s">
        <v>25</v>
      </c>
      <c r="K1134" s="91" t="s">
        <v>1610</v>
      </c>
      <c r="L1134" s="69" t="s">
        <v>26</v>
      </c>
      <c r="M1134" s="99" t="s">
        <v>27</v>
      </c>
      <c r="N1134" s="91" t="s">
        <v>2057</v>
      </c>
      <c r="O1134" s="100" t="s">
        <v>28</v>
      </c>
      <c r="P1134" s="69">
        <v>796</v>
      </c>
      <c r="Q1134" s="101" t="s">
        <v>29</v>
      </c>
      <c r="R1134" s="101" t="s">
        <v>3150</v>
      </c>
      <c r="S1134" s="102">
        <v>146685</v>
      </c>
      <c r="T1134" s="103">
        <f t="shared" si="146"/>
        <v>0</v>
      </c>
      <c r="U1134" s="104">
        <f t="shared" si="147"/>
        <v>0</v>
      </c>
      <c r="V1134" s="104"/>
      <c r="W1134" s="188" t="s">
        <v>265</v>
      </c>
      <c r="X1134" s="67"/>
      <c r="Y1134" s="189"/>
      <c r="Z1134" s="190"/>
      <c r="AA1134" s="21"/>
      <c r="AB1134" s="165"/>
      <c r="AC1134" s="406"/>
      <c r="AD1134" s="406"/>
      <c r="AE1134" s="406"/>
      <c r="AF1134" s="406"/>
      <c r="AG1134" s="32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</row>
    <row r="1135" spans="1:47" s="30" customFormat="1" ht="58.5" customHeight="1">
      <c r="A1135" s="90" t="s">
        <v>3705</v>
      </c>
      <c r="B1135" s="91" t="s">
        <v>23</v>
      </c>
      <c r="C1135" s="92" t="s">
        <v>2315</v>
      </c>
      <c r="D1135" s="93" t="s">
        <v>2316</v>
      </c>
      <c r="E1135" s="94" t="s">
        <v>2317</v>
      </c>
      <c r="F1135" s="95" t="s">
        <v>2279</v>
      </c>
      <c r="G1135" s="96" t="s">
        <v>24</v>
      </c>
      <c r="H1135" s="90">
        <v>0</v>
      </c>
      <c r="I1135" s="97">
        <v>470000000</v>
      </c>
      <c r="J1135" s="98" t="s">
        <v>25</v>
      </c>
      <c r="K1135" s="91" t="s">
        <v>1610</v>
      </c>
      <c r="L1135" s="69" t="s">
        <v>26</v>
      </c>
      <c r="M1135" s="99" t="s">
        <v>27</v>
      </c>
      <c r="N1135" s="91" t="s">
        <v>2057</v>
      </c>
      <c r="O1135" s="100" t="s">
        <v>28</v>
      </c>
      <c r="P1135" s="69">
        <v>796</v>
      </c>
      <c r="Q1135" s="101" t="s">
        <v>29</v>
      </c>
      <c r="R1135" s="101">
        <v>1</v>
      </c>
      <c r="S1135" s="102">
        <v>73342.5</v>
      </c>
      <c r="T1135" s="103">
        <f t="shared" si="146"/>
        <v>73342.5</v>
      </c>
      <c r="U1135" s="104">
        <f t="shared" si="147"/>
        <v>82143.600000000006</v>
      </c>
      <c r="V1135" s="104"/>
      <c r="W1135" s="188" t="s">
        <v>265</v>
      </c>
      <c r="X1135" s="67" t="s">
        <v>3775</v>
      </c>
      <c r="Y1135" s="189"/>
      <c r="Z1135" s="190"/>
      <c r="AA1135" s="21"/>
      <c r="AB1135" s="165"/>
      <c r="AC1135" s="406"/>
      <c r="AD1135" s="406"/>
      <c r="AE1135" s="406"/>
      <c r="AF1135" s="406"/>
      <c r="AG1135" s="32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</row>
    <row r="1136" spans="1:47" s="40" customFormat="1" ht="82.5" customHeight="1">
      <c r="A1136" s="90" t="s">
        <v>3069</v>
      </c>
      <c r="B1136" s="91" t="s">
        <v>23</v>
      </c>
      <c r="C1136" s="92" t="s">
        <v>2318</v>
      </c>
      <c r="D1136" s="93" t="s">
        <v>2280</v>
      </c>
      <c r="E1136" s="94" t="s">
        <v>2319</v>
      </c>
      <c r="F1136" s="95" t="s">
        <v>2281</v>
      </c>
      <c r="G1136" s="96" t="s">
        <v>35</v>
      </c>
      <c r="H1136" s="90">
        <v>0</v>
      </c>
      <c r="I1136" s="97">
        <v>470000000</v>
      </c>
      <c r="J1136" s="98" t="s">
        <v>25</v>
      </c>
      <c r="K1136" s="91" t="s">
        <v>1610</v>
      </c>
      <c r="L1136" s="69" t="s">
        <v>26</v>
      </c>
      <c r="M1136" s="99" t="s">
        <v>27</v>
      </c>
      <c r="N1136" s="91" t="s">
        <v>2057</v>
      </c>
      <c r="O1136" s="100" t="s">
        <v>28</v>
      </c>
      <c r="P1136" s="69">
        <v>796</v>
      </c>
      <c r="Q1136" s="101" t="s">
        <v>29</v>
      </c>
      <c r="R1136" s="101" t="s">
        <v>3150</v>
      </c>
      <c r="S1136" s="102">
        <v>40359</v>
      </c>
      <c r="T1136" s="103">
        <f t="shared" si="146"/>
        <v>0</v>
      </c>
      <c r="U1136" s="104">
        <f t="shared" si="147"/>
        <v>0</v>
      </c>
      <c r="V1136" s="104"/>
      <c r="W1136" s="188" t="s">
        <v>265</v>
      </c>
      <c r="X1136" s="67"/>
      <c r="Y1136" s="189"/>
      <c r="Z1136" s="190"/>
      <c r="AA1136" s="21"/>
      <c r="AB1136" s="165"/>
      <c r="AC1136" s="406"/>
      <c r="AD1136" s="406"/>
      <c r="AE1136" s="406"/>
      <c r="AF1136" s="406"/>
      <c r="AG1136" s="32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</row>
    <row r="1137" spans="1:47" s="30" customFormat="1" ht="82.5" customHeight="1">
      <c r="A1137" s="90" t="s">
        <v>3706</v>
      </c>
      <c r="B1137" s="91" t="s">
        <v>23</v>
      </c>
      <c r="C1137" s="92" t="s">
        <v>2318</v>
      </c>
      <c r="D1137" s="93" t="s">
        <v>2280</v>
      </c>
      <c r="E1137" s="94" t="s">
        <v>2319</v>
      </c>
      <c r="F1137" s="95" t="s">
        <v>2281</v>
      </c>
      <c r="G1137" s="96" t="s">
        <v>24</v>
      </c>
      <c r="H1137" s="90">
        <v>0</v>
      </c>
      <c r="I1137" s="97">
        <v>470000000</v>
      </c>
      <c r="J1137" s="98" t="s">
        <v>25</v>
      </c>
      <c r="K1137" s="91" t="s">
        <v>1610</v>
      </c>
      <c r="L1137" s="69" t="s">
        <v>26</v>
      </c>
      <c r="M1137" s="99" t="s">
        <v>27</v>
      </c>
      <c r="N1137" s="91" t="s">
        <v>2057</v>
      </c>
      <c r="O1137" s="100" t="s">
        <v>28</v>
      </c>
      <c r="P1137" s="69">
        <v>796</v>
      </c>
      <c r="Q1137" s="101" t="s">
        <v>29</v>
      </c>
      <c r="R1137" s="101">
        <v>1</v>
      </c>
      <c r="S1137" s="102">
        <v>20179.5</v>
      </c>
      <c r="T1137" s="103">
        <f t="shared" si="146"/>
        <v>20179.5</v>
      </c>
      <c r="U1137" s="104">
        <f t="shared" si="147"/>
        <v>22601.040000000001</v>
      </c>
      <c r="V1137" s="104"/>
      <c r="W1137" s="188" t="s">
        <v>265</v>
      </c>
      <c r="X1137" s="67" t="s">
        <v>3775</v>
      </c>
      <c r="Y1137" s="189"/>
      <c r="Z1137" s="190"/>
      <c r="AA1137" s="21"/>
      <c r="AB1137" s="165"/>
      <c r="AC1137" s="406"/>
      <c r="AD1137" s="406"/>
      <c r="AE1137" s="406"/>
      <c r="AF1137" s="406"/>
      <c r="AG1137" s="32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</row>
    <row r="1138" spans="1:47" s="40" customFormat="1" ht="126" customHeight="1">
      <c r="A1138" s="90" t="s">
        <v>3070</v>
      </c>
      <c r="B1138" s="91" t="s">
        <v>23</v>
      </c>
      <c r="C1138" s="92" t="s">
        <v>3090</v>
      </c>
      <c r="D1138" s="93" t="s">
        <v>3091</v>
      </c>
      <c r="E1138" s="94" t="s">
        <v>3092</v>
      </c>
      <c r="F1138" s="95" t="s">
        <v>2282</v>
      </c>
      <c r="G1138" s="96" t="s">
        <v>35</v>
      </c>
      <c r="H1138" s="90">
        <v>0</v>
      </c>
      <c r="I1138" s="97">
        <v>470000000</v>
      </c>
      <c r="J1138" s="98" t="s">
        <v>25</v>
      </c>
      <c r="K1138" s="91" t="s">
        <v>1610</v>
      </c>
      <c r="L1138" s="69" t="s">
        <v>26</v>
      </c>
      <c r="M1138" s="99" t="s">
        <v>27</v>
      </c>
      <c r="N1138" s="91" t="s">
        <v>2057</v>
      </c>
      <c r="O1138" s="100" t="s">
        <v>28</v>
      </c>
      <c r="P1138" s="69">
        <v>796</v>
      </c>
      <c r="Q1138" s="101" t="s">
        <v>29</v>
      </c>
      <c r="R1138" s="101" t="s">
        <v>3150</v>
      </c>
      <c r="S1138" s="102">
        <v>122000</v>
      </c>
      <c r="T1138" s="103">
        <f t="shared" si="146"/>
        <v>0</v>
      </c>
      <c r="U1138" s="104">
        <f t="shared" si="147"/>
        <v>0</v>
      </c>
      <c r="V1138" s="104"/>
      <c r="W1138" s="188" t="s">
        <v>265</v>
      </c>
      <c r="X1138" s="67"/>
      <c r="Y1138" s="189"/>
      <c r="Z1138" s="190"/>
      <c r="AA1138" s="21"/>
      <c r="AB1138" s="165"/>
      <c r="AC1138" s="406"/>
      <c r="AD1138" s="406"/>
      <c r="AE1138" s="406"/>
      <c r="AF1138" s="406"/>
      <c r="AG1138" s="32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</row>
    <row r="1139" spans="1:47" s="30" customFormat="1" ht="126" customHeight="1">
      <c r="A1139" s="90" t="s">
        <v>3707</v>
      </c>
      <c r="B1139" s="91" t="s">
        <v>23</v>
      </c>
      <c r="C1139" s="92" t="s">
        <v>3090</v>
      </c>
      <c r="D1139" s="93" t="s">
        <v>3091</v>
      </c>
      <c r="E1139" s="94" t="s">
        <v>3092</v>
      </c>
      <c r="F1139" s="95" t="s">
        <v>2282</v>
      </c>
      <c r="G1139" s="96" t="s">
        <v>24</v>
      </c>
      <c r="H1139" s="90">
        <v>0</v>
      </c>
      <c r="I1139" s="97">
        <v>470000000</v>
      </c>
      <c r="J1139" s="98" t="s">
        <v>25</v>
      </c>
      <c r="K1139" s="91" t="s">
        <v>1610</v>
      </c>
      <c r="L1139" s="69" t="s">
        <v>26</v>
      </c>
      <c r="M1139" s="99" t="s">
        <v>27</v>
      </c>
      <c r="N1139" s="91" t="s">
        <v>2057</v>
      </c>
      <c r="O1139" s="100" t="s">
        <v>28</v>
      </c>
      <c r="P1139" s="69">
        <v>796</v>
      </c>
      <c r="Q1139" s="101" t="s">
        <v>29</v>
      </c>
      <c r="R1139" s="101">
        <v>1</v>
      </c>
      <c r="S1139" s="102">
        <v>61000</v>
      </c>
      <c r="T1139" s="103">
        <f t="shared" si="146"/>
        <v>61000</v>
      </c>
      <c r="U1139" s="104">
        <f t="shared" si="147"/>
        <v>68320</v>
      </c>
      <c r="V1139" s="104"/>
      <c r="W1139" s="188" t="s">
        <v>265</v>
      </c>
      <c r="X1139" s="67" t="s">
        <v>3775</v>
      </c>
      <c r="Y1139" s="189"/>
      <c r="Z1139" s="190"/>
      <c r="AA1139" s="21"/>
      <c r="AB1139" s="165"/>
      <c r="AC1139" s="406"/>
      <c r="AD1139" s="406"/>
      <c r="AE1139" s="406"/>
      <c r="AF1139" s="406"/>
      <c r="AG1139" s="32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</row>
    <row r="1140" spans="1:47" s="40" customFormat="1" ht="82.5" customHeight="1">
      <c r="A1140" s="90" t="s">
        <v>3071</v>
      </c>
      <c r="B1140" s="91" t="s">
        <v>23</v>
      </c>
      <c r="C1140" s="92" t="s">
        <v>3093</v>
      </c>
      <c r="D1140" s="93" t="s">
        <v>1413</v>
      </c>
      <c r="E1140" s="94" t="s">
        <v>3094</v>
      </c>
      <c r="F1140" s="95" t="s">
        <v>2283</v>
      </c>
      <c r="G1140" s="96" t="s">
        <v>35</v>
      </c>
      <c r="H1140" s="90">
        <v>0</v>
      </c>
      <c r="I1140" s="97">
        <v>470000000</v>
      </c>
      <c r="J1140" s="98" t="s">
        <v>25</v>
      </c>
      <c r="K1140" s="91" t="s">
        <v>1610</v>
      </c>
      <c r="L1140" s="69" t="s">
        <v>26</v>
      </c>
      <c r="M1140" s="99" t="s">
        <v>27</v>
      </c>
      <c r="N1140" s="91" t="s">
        <v>2057</v>
      </c>
      <c r="O1140" s="100" t="s">
        <v>28</v>
      </c>
      <c r="P1140" s="69">
        <v>796</v>
      </c>
      <c r="Q1140" s="101" t="s">
        <v>29</v>
      </c>
      <c r="R1140" s="101" t="s">
        <v>3150</v>
      </c>
      <c r="S1140" s="102">
        <v>21571</v>
      </c>
      <c r="T1140" s="103">
        <f t="shared" si="146"/>
        <v>0</v>
      </c>
      <c r="U1140" s="104">
        <f t="shared" si="147"/>
        <v>0</v>
      </c>
      <c r="V1140" s="104"/>
      <c r="W1140" s="188" t="s">
        <v>265</v>
      </c>
      <c r="X1140" s="67"/>
      <c r="Y1140" s="189"/>
      <c r="Z1140" s="190"/>
      <c r="AA1140" s="21"/>
      <c r="AB1140" s="165"/>
      <c r="AC1140" s="406"/>
      <c r="AD1140" s="406"/>
      <c r="AE1140" s="406"/>
      <c r="AF1140" s="406"/>
      <c r="AG1140" s="32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</row>
    <row r="1141" spans="1:47" s="30" customFormat="1" ht="82.5" customHeight="1">
      <c r="A1141" s="90" t="s">
        <v>3708</v>
      </c>
      <c r="B1141" s="91" t="s">
        <v>23</v>
      </c>
      <c r="C1141" s="92" t="s">
        <v>3093</v>
      </c>
      <c r="D1141" s="93" t="s">
        <v>1413</v>
      </c>
      <c r="E1141" s="94" t="s">
        <v>3094</v>
      </c>
      <c r="F1141" s="95" t="s">
        <v>2283</v>
      </c>
      <c r="G1141" s="96" t="s">
        <v>24</v>
      </c>
      <c r="H1141" s="90">
        <v>0</v>
      </c>
      <c r="I1141" s="97">
        <v>470000000</v>
      </c>
      <c r="J1141" s="98" t="s">
        <v>25</v>
      </c>
      <c r="K1141" s="91" t="s">
        <v>1610</v>
      </c>
      <c r="L1141" s="69" t="s">
        <v>26</v>
      </c>
      <c r="M1141" s="99" t="s">
        <v>27</v>
      </c>
      <c r="N1141" s="91" t="s">
        <v>2057</v>
      </c>
      <c r="O1141" s="100" t="s">
        <v>28</v>
      </c>
      <c r="P1141" s="69">
        <v>796</v>
      </c>
      <c r="Q1141" s="101" t="s">
        <v>29</v>
      </c>
      <c r="R1141" s="101">
        <v>1</v>
      </c>
      <c r="S1141" s="102">
        <v>10785.72</v>
      </c>
      <c r="T1141" s="103">
        <f t="shared" si="146"/>
        <v>10785.72</v>
      </c>
      <c r="U1141" s="104">
        <f t="shared" si="147"/>
        <v>12080.0064</v>
      </c>
      <c r="V1141" s="104"/>
      <c r="W1141" s="188" t="s">
        <v>265</v>
      </c>
      <c r="X1141" s="67" t="s">
        <v>3775</v>
      </c>
      <c r="Y1141" s="189"/>
      <c r="Z1141" s="190"/>
      <c r="AA1141" s="21"/>
      <c r="AB1141" s="165"/>
      <c r="AC1141" s="406"/>
      <c r="AD1141" s="406"/>
      <c r="AE1141" s="406"/>
      <c r="AF1141" s="406"/>
      <c r="AG1141" s="32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</row>
    <row r="1142" spans="1:47" s="40" customFormat="1" ht="133.5" customHeight="1">
      <c r="A1142" s="90" t="s">
        <v>3072</v>
      </c>
      <c r="B1142" s="91" t="s">
        <v>23</v>
      </c>
      <c r="C1142" s="92" t="s">
        <v>2330</v>
      </c>
      <c r="D1142" s="93" t="s">
        <v>1226</v>
      </c>
      <c r="E1142" s="94" t="s">
        <v>2331</v>
      </c>
      <c r="F1142" s="95" t="s">
        <v>2284</v>
      </c>
      <c r="G1142" s="96" t="s">
        <v>35</v>
      </c>
      <c r="H1142" s="90">
        <v>0</v>
      </c>
      <c r="I1142" s="97">
        <v>470000000</v>
      </c>
      <c r="J1142" s="98" t="s">
        <v>25</v>
      </c>
      <c r="K1142" s="91" t="s">
        <v>1610</v>
      </c>
      <c r="L1142" s="69" t="s">
        <v>26</v>
      </c>
      <c r="M1142" s="99" t="s">
        <v>27</v>
      </c>
      <c r="N1142" s="91" t="s">
        <v>2057</v>
      </c>
      <c r="O1142" s="100" t="s">
        <v>28</v>
      </c>
      <c r="P1142" s="69">
        <v>796</v>
      </c>
      <c r="Q1142" s="101" t="s">
        <v>29</v>
      </c>
      <c r="R1142" s="101" t="s">
        <v>3150</v>
      </c>
      <c r="S1142" s="102">
        <v>65000</v>
      </c>
      <c r="T1142" s="103">
        <f t="shared" si="146"/>
        <v>0</v>
      </c>
      <c r="U1142" s="104">
        <f t="shared" si="147"/>
        <v>0</v>
      </c>
      <c r="V1142" s="104"/>
      <c r="W1142" s="188" t="s">
        <v>265</v>
      </c>
      <c r="X1142" s="67"/>
      <c r="Y1142" s="189"/>
      <c r="Z1142" s="190"/>
      <c r="AA1142" s="21"/>
      <c r="AB1142" s="165"/>
      <c r="AC1142" s="406"/>
      <c r="AD1142" s="406"/>
      <c r="AE1142" s="406"/>
      <c r="AF1142" s="406"/>
      <c r="AG1142" s="32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</row>
    <row r="1143" spans="1:47" s="30" customFormat="1" ht="133.5" customHeight="1">
      <c r="A1143" s="90" t="s">
        <v>3709</v>
      </c>
      <c r="B1143" s="91" t="s">
        <v>23</v>
      </c>
      <c r="C1143" s="92" t="s">
        <v>2330</v>
      </c>
      <c r="D1143" s="93" t="s">
        <v>1226</v>
      </c>
      <c r="E1143" s="94" t="s">
        <v>2331</v>
      </c>
      <c r="F1143" s="95" t="s">
        <v>2284</v>
      </c>
      <c r="G1143" s="96" t="s">
        <v>24</v>
      </c>
      <c r="H1143" s="90">
        <v>0</v>
      </c>
      <c r="I1143" s="97">
        <v>470000000</v>
      </c>
      <c r="J1143" s="98" t="s">
        <v>25</v>
      </c>
      <c r="K1143" s="91" t="s">
        <v>1610</v>
      </c>
      <c r="L1143" s="69" t="s">
        <v>26</v>
      </c>
      <c r="M1143" s="99" t="s">
        <v>27</v>
      </c>
      <c r="N1143" s="91" t="s">
        <v>2057</v>
      </c>
      <c r="O1143" s="100" t="s">
        <v>28</v>
      </c>
      <c r="P1143" s="69">
        <v>796</v>
      </c>
      <c r="Q1143" s="101" t="s">
        <v>29</v>
      </c>
      <c r="R1143" s="101">
        <v>1</v>
      </c>
      <c r="S1143" s="102">
        <v>32500</v>
      </c>
      <c r="T1143" s="103">
        <f t="shared" si="146"/>
        <v>32500</v>
      </c>
      <c r="U1143" s="104">
        <f t="shared" si="147"/>
        <v>36400</v>
      </c>
      <c r="V1143" s="104"/>
      <c r="W1143" s="188" t="s">
        <v>265</v>
      </c>
      <c r="X1143" s="67" t="s">
        <v>3775</v>
      </c>
      <c r="Y1143" s="189"/>
      <c r="Z1143" s="190"/>
      <c r="AA1143" s="21"/>
      <c r="AB1143" s="165"/>
      <c r="AC1143" s="406"/>
      <c r="AD1143" s="406"/>
      <c r="AE1143" s="406"/>
      <c r="AF1143" s="406"/>
      <c r="AG1143" s="32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</row>
    <row r="1144" spans="1:47" s="21" customFormat="1" ht="58.5" customHeight="1">
      <c r="A1144" s="154" t="s">
        <v>3073</v>
      </c>
      <c r="B1144" s="154" t="s">
        <v>23</v>
      </c>
      <c r="C1144" s="183" t="s">
        <v>397</v>
      </c>
      <c r="D1144" s="93" t="s">
        <v>395</v>
      </c>
      <c r="E1144" s="191" t="s">
        <v>396</v>
      </c>
      <c r="F1144" s="173" t="s">
        <v>393</v>
      </c>
      <c r="G1144" s="192" t="s">
        <v>35</v>
      </c>
      <c r="H1144" s="151">
        <v>0</v>
      </c>
      <c r="I1144" s="152">
        <v>470000000</v>
      </c>
      <c r="J1144" s="153" t="s">
        <v>25</v>
      </c>
      <c r="K1144" s="154" t="s">
        <v>1610</v>
      </c>
      <c r="L1144" s="157" t="s">
        <v>26</v>
      </c>
      <c r="M1144" s="155" t="s">
        <v>27</v>
      </c>
      <c r="N1144" s="154" t="s">
        <v>2057</v>
      </c>
      <c r="O1144" s="156" t="s">
        <v>28</v>
      </c>
      <c r="P1144" s="157">
        <v>796</v>
      </c>
      <c r="Q1144" s="158" t="s">
        <v>29</v>
      </c>
      <c r="R1144" s="158">
        <v>1</v>
      </c>
      <c r="S1144" s="193">
        <v>180644</v>
      </c>
      <c r="T1144" s="169">
        <f t="shared" ref="T1144:T1152" si="150">S1144*R1144</f>
        <v>180644</v>
      </c>
      <c r="U1144" s="170">
        <f t="shared" ref="U1144:U1156" si="151">T1144*1.12</f>
        <v>202321.28000000003</v>
      </c>
      <c r="V1144" s="170"/>
      <c r="W1144" s="188" t="s">
        <v>265</v>
      </c>
      <c r="X1144" s="134"/>
      <c r="Y1144" s="189"/>
      <c r="Z1144" s="190"/>
      <c r="AB1144" s="165"/>
      <c r="AC1144" s="406"/>
      <c r="AD1144" s="406"/>
      <c r="AE1144" s="406"/>
      <c r="AF1144" s="406"/>
      <c r="AG1144" s="32"/>
    </row>
    <row r="1145" spans="1:47" s="21" customFormat="1" ht="59.25" customHeight="1">
      <c r="A1145" s="154" t="s">
        <v>3074</v>
      </c>
      <c r="B1145" s="154" t="s">
        <v>23</v>
      </c>
      <c r="C1145" s="183" t="s">
        <v>397</v>
      </c>
      <c r="D1145" s="93" t="s">
        <v>395</v>
      </c>
      <c r="E1145" s="191" t="s">
        <v>396</v>
      </c>
      <c r="F1145" s="173" t="s">
        <v>394</v>
      </c>
      <c r="G1145" s="192" t="s">
        <v>35</v>
      </c>
      <c r="H1145" s="151">
        <v>0</v>
      </c>
      <c r="I1145" s="152">
        <v>470000000</v>
      </c>
      <c r="J1145" s="153" t="s">
        <v>25</v>
      </c>
      <c r="K1145" s="154" t="s">
        <v>1610</v>
      </c>
      <c r="L1145" s="157" t="s">
        <v>26</v>
      </c>
      <c r="M1145" s="155" t="s">
        <v>27</v>
      </c>
      <c r="N1145" s="154" t="s">
        <v>2057</v>
      </c>
      <c r="O1145" s="156" t="s">
        <v>28</v>
      </c>
      <c r="P1145" s="157">
        <v>796</v>
      </c>
      <c r="Q1145" s="158" t="s">
        <v>29</v>
      </c>
      <c r="R1145" s="158">
        <v>1</v>
      </c>
      <c r="S1145" s="193">
        <v>150776</v>
      </c>
      <c r="T1145" s="169">
        <f t="shared" si="150"/>
        <v>150776</v>
      </c>
      <c r="U1145" s="170">
        <f t="shared" si="151"/>
        <v>168869.12000000002</v>
      </c>
      <c r="V1145" s="170"/>
      <c r="W1145" s="188" t="s">
        <v>265</v>
      </c>
      <c r="X1145" s="134"/>
      <c r="Y1145" s="189"/>
      <c r="Z1145" s="190"/>
      <c r="AB1145" s="165"/>
      <c r="AC1145" s="406"/>
      <c r="AD1145" s="406"/>
      <c r="AE1145" s="406"/>
      <c r="AF1145" s="406"/>
      <c r="AG1145" s="32"/>
    </row>
    <row r="1146" spans="1:47" s="40" customFormat="1" ht="116.25" customHeight="1">
      <c r="A1146" s="151" t="s">
        <v>3075</v>
      </c>
      <c r="B1146" s="154" t="s">
        <v>23</v>
      </c>
      <c r="C1146" s="183" t="s">
        <v>2311</v>
      </c>
      <c r="D1146" s="93" t="s">
        <v>2286</v>
      </c>
      <c r="E1146" s="191" t="s">
        <v>2312</v>
      </c>
      <c r="F1146" s="173" t="s">
        <v>2287</v>
      </c>
      <c r="G1146" s="192" t="s">
        <v>35</v>
      </c>
      <c r="H1146" s="151">
        <v>0</v>
      </c>
      <c r="I1146" s="152">
        <v>470000000</v>
      </c>
      <c r="J1146" s="153" t="s">
        <v>25</v>
      </c>
      <c r="K1146" s="154" t="s">
        <v>1610</v>
      </c>
      <c r="L1146" s="157" t="s">
        <v>26</v>
      </c>
      <c r="M1146" s="155" t="s">
        <v>27</v>
      </c>
      <c r="N1146" s="154" t="s">
        <v>2057</v>
      </c>
      <c r="O1146" s="156" t="s">
        <v>28</v>
      </c>
      <c r="P1146" s="157">
        <v>796</v>
      </c>
      <c r="Q1146" s="158" t="s">
        <v>29</v>
      </c>
      <c r="R1146" s="158" t="s">
        <v>3150</v>
      </c>
      <c r="S1146" s="193">
        <v>196430</v>
      </c>
      <c r="T1146" s="169">
        <f t="shared" si="150"/>
        <v>0</v>
      </c>
      <c r="U1146" s="170">
        <f t="shared" si="151"/>
        <v>0</v>
      </c>
      <c r="V1146" s="170"/>
      <c r="W1146" s="188" t="s">
        <v>265</v>
      </c>
      <c r="X1146" s="134"/>
      <c r="Y1146" s="189"/>
      <c r="Z1146" s="190"/>
      <c r="AA1146" s="21"/>
      <c r="AB1146" s="165"/>
      <c r="AC1146" s="406"/>
      <c r="AD1146" s="406"/>
      <c r="AE1146" s="406"/>
      <c r="AF1146" s="406"/>
      <c r="AG1146" s="32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</row>
    <row r="1147" spans="1:47" s="40" customFormat="1" ht="116.25" customHeight="1">
      <c r="A1147" s="90" t="s">
        <v>3333</v>
      </c>
      <c r="B1147" s="91" t="s">
        <v>23</v>
      </c>
      <c r="C1147" s="92" t="s">
        <v>2311</v>
      </c>
      <c r="D1147" s="93" t="s">
        <v>2286</v>
      </c>
      <c r="E1147" s="94" t="s">
        <v>2312</v>
      </c>
      <c r="F1147" s="95" t="s">
        <v>2287</v>
      </c>
      <c r="G1147" s="96" t="s">
        <v>24</v>
      </c>
      <c r="H1147" s="90">
        <v>0</v>
      </c>
      <c r="I1147" s="97">
        <v>470000000</v>
      </c>
      <c r="J1147" s="98" t="s">
        <v>25</v>
      </c>
      <c r="K1147" s="91" t="s">
        <v>292</v>
      </c>
      <c r="L1147" s="69" t="s">
        <v>26</v>
      </c>
      <c r="M1147" s="99" t="s">
        <v>27</v>
      </c>
      <c r="N1147" s="91" t="s">
        <v>2057</v>
      </c>
      <c r="O1147" s="100" t="s">
        <v>28</v>
      </c>
      <c r="P1147" s="69">
        <v>796</v>
      </c>
      <c r="Q1147" s="101" t="s">
        <v>29</v>
      </c>
      <c r="R1147" s="101" t="s">
        <v>3150</v>
      </c>
      <c r="S1147" s="102">
        <v>196430</v>
      </c>
      <c r="T1147" s="103">
        <f t="shared" si="150"/>
        <v>0</v>
      </c>
      <c r="U1147" s="104">
        <f t="shared" si="151"/>
        <v>0</v>
      </c>
      <c r="V1147" s="104"/>
      <c r="W1147" s="194" t="s">
        <v>265</v>
      </c>
      <c r="X1147" s="67" t="s">
        <v>3357</v>
      </c>
      <c r="Y1147" s="189"/>
      <c r="Z1147" s="190"/>
      <c r="AA1147" s="21"/>
      <c r="AB1147" s="165"/>
      <c r="AC1147" s="406"/>
      <c r="AD1147" s="406"/>
      <c r="AE1147" s="406"/>
      <c r="AF1147" s="406"/>
      <c r="AG1147" s="32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</row>
    <row r="1148" spans="1:47" s="21" customFormat="1" ht="116.25" customHeight="1">
      <c r="A1148" s="90" t="s">
        <v>3804</v>
      </c>
      <c r="B1148" s="91" t="s">
        <v>23</v>
      </c>
      <c r="C1148" s="92" t="s">
        <v>2311</v>
      </c>
      <c r="D1148" s="93" t="s">
        <v>2286</v>
      </c>
      <c r="E1148" s="94" t="s">
        <v>2312</v>
      </c>
      <c r="F1148" s="95" t="s">
        <v>2287</v>
      </c>
      <c r="G1148" s="96" t="s">
        <v>24</v>
      </c>
      <c r="H1148" s="90">
        <v>0</v>
      </c>
      <c r="I1148" s="97">
        <v>470000000</v>
      </c>
      <c r="J1148" s="98" t="s">
        <v>25</v>
      </c>
      <c r="K1148" s="91" t="s">
        <v>292</v>
      </c>
      <c r="L1148" s="69" t="s">
        <v>26</v>
      </c>
      <c r="M1148" s="99" t="s">
        <v>27</v>
      </c>
      <c r="N1148" s="91" t="s">
        <v>2057</v>
      </c>
      <c r="O1148" s="100" t="s">
        <v>28</v>
      </c>
      <c r="P1148" s="69">
        <v>796</v>
      </c>
      <c r="Q1148" s="101" t="s">
        <v>29</v>
      </c>
      <c r="R1148" s="101">
        <v>1</v>
      </c>
      <c r="S1148" s="102">
        <v>220000</v>
      </c>
      <c r="T1148" s="103">
        <f t="shared" si="150"/>
        <v>220000</v>
      </c>
      <c r="U1148" s="104">
        <f t="shared" si="151"/>
        <v>246400.00000000003</v>
      </c>
      <c r="V1148" s="104"/>
      <c r="W1148" s="194" t="s">
        <v>265</v>
      </c>
      <c r="X1148" s="67" t="s">
        <v>3774</v>
      </c>
      <c r="Y1148" s="189"/>
      <c r="Z1148" s="190"/>
      <c r="AB1148" s="165"/>
      <c r="AC1148" s="406"/>
      <c r="AD1148" s="406"/>
      <c r="AE1148" s="406"/>
      <c r="AF1148" s="406"/>
      <c r="AG1148" s="32"/>
    </row>
    <row r="1149" spans="1:47" s="40" customFormat="1" ht="105.75" customHeight="1">
      <c r="A1149" s="151" t="s">
        <v>3076</v>
      </c>
      <c r="B1149" s="154" t="s">
        <v>23</v>
      </c>
      <c r="C1149" s="183" t="s">
        <v>2451</v>
      </c>
      <c r="D1149" s="93" t="s">
        <v>2450</v>
      </c>
      <c r="E1149" s="191" t="s">
        <v>2452</v>
      </c>
      <c r="F1149" s="173" t="s">
        <v>2441</v>
      </c>
      <c r="G1149" s="192" t="s">
        <v>35</v>
      </c>
      <c r="H1149" s="151">
        <v>0</v>
      </c>
      <c r="I1149" s="152">
        <v>470000000</v>
      </c>
      <c r="J1149" s="153" t="s">
        <v>25</v>
      </c>
      <c r="K1149" s="154" t="s">
        <v>1610</v>
      </c>
      <c r="L1149" s="157" t="s">
        <v>26</v>
      </c>
      <c r="M1149" s="155" t="s">
        <v>27</v>
      </c>
      <c r="N1149" s="154" t="s">
        <v>2057</v>
      </c>
      <c r="O1149" s="156" t="s">
        <v>28</v>
      </c>
      <c r="P1149" s="157">
        <v>839</v>
      </c>
      <c r="Q1149" s="158" t="s">
        <v>1055</v>
      </c>
      <c r="R1149" s="158" t="s">
        <v>3150</v>
      </c>
      <c r="S1149" s="193">
        <v>152680</v>
      </c>
      <c r="T1149" s="169">
        <f t="shared" si="150"/>
        <v>0</v>
      </c>
      <c r="U1149" s="170">
        <f t="shared" si="151"/>
        <v>0</v>
      </c>
      <c r="V1149" s="170"/>
      <c r="W1149" s="188" t="s">
        <v>265</v>
      </c>
      <c r="X1149" s="134"/>
      <c r="Y1149" s="189"/>
      <c r="Z1149" s="190"/>
      <c r="AA1149" s="21"/>
      <c r="AB1149" s="165"/>
      <c r="AC1149" s="406"/>
      <c r="AD1149" s="406"/>
      <c r="AE1149" s="406"/>
      <c r="AF1149" s="406"/>
      <c r="AG1149" s="32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</row>
    <row r="1150" spans="1:47" s="30" customFormat="1" ht="118.5" customHeight="1">
      <c r="A1150" s="151" t="s">
        <v>3334</v>
      </c>
      <c r="B1150" s="154" t="s">
        <v>23</v>
      </c>
      <c r="C1150" s="183" t="s">
        <v>2451</v>
      </c>
      <c r="D1150" s="93" t="s">
        <v>2450</v>
      </c>
      <c r="E1150" s="191" t="s">
        <v>2452</v>
      </c>
      <c r="F1150" s="173" t="s">
        <v>2441</v>
      </c>
      <c r="G1150" s="192" t="s">
        <v>24</v>
      </c>
      <c r="H1150" s="151">
        <v>0</v>
      </c>
      <c r="I1150" s="152">
        <v>470000000</v>
      </c>
      <c r="J1150" s="153" t="s">
        <v>25</v>
      </c>
      <c r="K1150" s="154" t="s">
        <v>292</v>
      </c>
      <c r="L1150" s="157" t="s">
        <v>26</v>
      </c>
      <c r="M1150" s="155" t="s">
        <v>27</v>
      </c>
      <c r="N1150" s="154" t="s">
        <v>2057</v>
      </c>
      <c r="O1150" s="156" t="s">
        <v>28</v>
      </c>
      <c r="P1150" s="157">
        <v>839</v>
      </c>
      <c r="Q1150" s="158" t="s">
        <v>1055</v>
      </c>
      <c r="R1150" s="158">
        <v>1</v>
      </c>
      <c r="S1150" s="193">
        <v>152680</v>
      </c>
      <c r="T1150" s="169">
        <f t="shared" si="150"/>
        <v>152680</v>
      </c>
      <c r="U1150" s="170">
        <f t="shared" si="151"/>
        <v>171001.60000000001</v>
      </c>
      <c r="V1150" s="170"/>
      <c r="W1150" s="188" t="s">
        <v>265</v>
      </c>
      <c r="X1150" s="134" t="s">
        <v>3357</v>
      </c>
      <c r="Y1150" s="189"/>
      <c r="Z1150" s="190"/>
      <c r="AA1150" s="21"/>
      <c r="AB1150" s="165"/>
      <c r="AC1150" s="406"/>
      <c r="AD1150" s="406"/>
      <c r="AE1150" s="406"/>
      <c r="AF1150" s="406"/>
      <c r="AG1150" s="32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</row>
    <row r="1151" spans="1:47" s="40" customFormat="1" ht="55.5" customHeight="1">
      <c r="A1151" s="151" t="s">
        <v>3077</v>
      </c>
      <c r="B1151" s="154" t="s">
        <v>23</v>
      </c>
      <c r="C1151" s="183" t="s">
        <v>841</v>
      </c>
      <c r="D1151" s="93" t="s">
        <v>842</v>
      </c>
      <c r="E1151" s="191" t="s">
        <v>843</v>
      </c>
      <c r="F1151" s="173" t="s">
        <v>2288</v>
      </c>
      <c r="G1151" s="192" t="s">
        <v>35</v>
      </c>
      <c r="H1151" s="151">
        <v>0</v>
      </c>
      <c r="I1151" s="152">
        <v>470000000</v>
      </c>
      <c r="J1151" s="153" t="s">
        <v>25</v>
      </c>
      <c r="K1151" s="154" t="s">
        <v>1610</v>
      </c>
      <c r="L1151" s="157" t="s">
        <v>26</v>
      </c>
      <c r="M1151" s="155" t="s">
        <v>27</v>
      </c>
      <c r="N1151" s="154" t="s">
        <v>2057</v>
      </c>
      <c r="O1151" s="156" t="s">
        <v>28</v>
      </c>
      <c r="P1151" s="157">
        <v>796</v>
      </c>
      <c r="Q1151" s="158" t="s">
        <v>29</v>
      </c>
      <c r="R1151" s="158" t="s">
        <v>3150</v>
      </c>
      <c r="S1151" s="193">
        <v>708000</v>
      </c>
      <c r="T1151" s="169">
        <f t="shared" si="150"/>
        <v>0</v>
      </c>
      <c r="U1151" s="170">
        <f t="shared" si="151"/>
        <v>0</v>
      </c>
      <c r="V1151" s="170"/>
      <c r="W1151" s="188" t="s">
        <v>265</v>
      </c>
      <c r="X1151" s="134"/>
      <c r="Y1151" s="189"/>
      <c r="Z1151" s="190"/>
      <c r="AA1151" s="21"/>
      <c r="AB1151" s="165"/>
      <c r="AC1151" s="406"/>
      <c r="AD1151" s="406"/>
      <c r="AE1151" s="406"/>
      <c r="AF1151" s="406"/>
      <c r="AG1151" s="32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</row>
    <row r="1152" spans="1:47" s="21" customFormat="1" ht="59.25" customHeight="1">
      <c r="A1152" s="151" t="s">
        <v>3339</v>
      </c>
      <c r="B1152" s="154" t="s">
        <v>23</v>
      </c>
      <c r="C1152" s="183" t="s">
        <v>841</v>
      </c>
      <c r="D1152" s="93" t="s">
        <v>842</v>
      </c>
      <c r="E1152" s="191" t="s">
        <v>843</v>
      </c>
      <c r="F1152" s="173" t="s">
        <v>2288</v>
      </c>
      <c r="G1152" s="192" t="s">
        <v>24</v>
      </c>
      <c r="H1152" s="151">
        <v>0</v>
      </c>
      <c r="I1152" s="152">
        <v>470000000</v>
      </c>
      <c r="J1152" s="153" t="s">
        <v>25</v>
      </c>
      <c r="K1152" s="154" t="s">
        <v>293</v>
      </c>
      <c r="L1152" s="157" t="s">
        <v>26</v>
      </c>
      <c r="M1152" s="155" t="s">
        <v>27</v>
      </c>
      <c r="N1152" s="154" t="s">
        <v>2057</v>
      </c>
      <c r="O1152" s="156" t="s">
        <v>28</v>
      </c>
      <c r="P1152" s="157">
        <v>796</v>
      </c>
      <c r="Q1152" s="158" t="s">
        <v>29</v>
      </c>
      <c r="R1152" s="158">
        <v>1</v>
      </c>
      <c r="S1152" s="193">
        <v>708000</v>
      </c>
      <c r="T1152" s="169">
        <f t="shared" si="150"/>
        <v>708000</v>
      </c>
      <c r="U1152" s="170">
        <f t="shared" si="151"/>
        <v>792960.00000000012</v>
      </c>
      <c r="V1152" s="170"/>
      <c r="W1152" s="188" t="s">
        <v>265</v>
      </c>
      <c r="X1152" s="134" t="s">
        <v>3357</v>
      </c>
      <c r="Y1152" s="189"/>
      <c r="Z1152" s="190"/>
      <c r="AB1152" s="165"/>
      <c r="AC1152" s="406"/>
      <c r="AD1152" s="406"/>
      <c r="AE1152" s="406"/>
      <c r="AF1152" s="406"/>
      <c r="AG1152" s="32"/>
    </row>
    <row r="1153" spans="1:59" s="40" customFormat="1" ht="82.5" customHeight="1">
      <c r="A1153" s="151" t="s">
        <v>3078</v>
      </c>
      <c r="B1153" s="154" t="s">
        <v>23</v>
      </c>
      <c r="C1153" s="183" t="s">
        <v>841</v>
      </c>
      <c r="D1153" s="93" t="s">
        <v>842</v>
      </c>
      <c r="E1153" s="191" t="s">
        <v>843</v>
      </c>
      <c r="F1153" s="173" t="s">
        <v>2289</v>
      </c>
      <c r="G1153" s="192" t="s">
        <v>35</v>
      </c>
      <c r="H1153" s="151">
        <v>0</v>
      </c>
      <c r="I1153" s="152">
        <v>470000000</v>
      </c>
      <c r="J1153" s="153" t="s">
        <v>25</v>
      </c>
      <c r="K1153" s="154" t="s">
        <v>1610</v>
      </c>
      <c r="L1153" s="157" t="s">
        <v>26</v>
      </c>
      <c r="M1153" s="155" t="s">
        <v>27</v>
      </c>
      <c r="N1153" s="154" t="s">
        <v>2057</v>
      </c>
      <c r="O1153" s="156" t="s">
        <v>28</v>
      </c>
      <c r="P1153" s="157">
        <v>796</v>
      </c>
      <c r="Q1153" s="158" t="s">
        <v>29</v>
      </c>
      <c r="R1153" s="158" t="s">
        <v>3150</v>
      </c>
      <c r="S1153" s="193">
        <v>40200</v>
      </c>
      <c r="T1153" s="169">
        <v>0</v>
      </c>
      <c r="U1153" s="170">
        <f t="shared" si="151"/>
        <v>0</v>
      </c>
      <c r="V1153" s="170"/>
      <c r="W1153" s="188" t="s">
        <v>265</v>
      </c>
      <c r="X1153" s="134"/>
      <c r="Y1153" s="189"/>
      <c r="Z1153" s="190"/>
      <c r="AA1153" s="21"/>
      <c r="AB1153" s="165"/>
      <c r="AC1153" s="406"/>
      <c r="AD1153" s="406"/>
      <c r="AE1153" s="406"/>
      <c r="AF1153" s="406"/>
      <c r="AG1153" s="32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</row>
    <row r="1154" spans="1:59" s="21" customFormat="1" ht="82.5" customHeight="1">
      <c r="A1154" s="151" t="s">
        <v>3340</v>
      </c>
      <c r="B1154" s="154" t="s">
        <v>23</v>
      </c>
      <c r="C1154" s="183" t="s">
        <v>841</v>
      </c>
      <c r="D1154" s="93" t="s">
        <v>842</v>
      </c>
      <c r="E1154" s="191" t="s">
        <v>843</v>
      </c>
      <c r="F1154" s="173" t="s">
        <v>2289</v>
      </c>
      <c r="G1154" s="192" t="s">
        <v>24</v>
      </c>
      <c r="H1154" s="151">
        <v>0</v>
      </c>
      <c r="I1154" s="152">
        <v>470000000</v>
      </c>
      <c r="J1154" s="153" t="s">
        <v>25</v>
      </c>
      <c r="K1154" s="154" t="s">
        <v>293</v>
      </c>
      <c r="L1154" s="157" t="s">
        <v>26</v>
      </c>
      <c r="M1154" s="155" t="s">
        <v>27</v>
      </c>
      <c r="N1154" s="154" t="s">
        <v>2057</v>
      </c>
      <c r="O1154" s="156" t="s">
        <v>28</v>
      </c>
      <c r="P1154" s="157">
        <v>796</v>
      </c>
      <c r="Q1154" s="158" t="s">
        <v>29</v>
      </c>
      <c r="R1154" s="158">
        <v>1</v>
      </c>
      <c r="S1154" s="193">
        <v>40200</v>
      </c>
      <c r="T1154" s="169">
        <f t="shared" ref="T1154:T1156" si="152">S1154*R1154</f>
        <v>40200</v>
      </c>
      <c r="U1154" s="170">
        <f t="shared" si="151"/>
        <v>45024.000000000007</v>
      </c>
      <c r="V1154" s="170"/>
      <c r="W1154" s="188" t="s">
        <v>265</v>
      </c>
      <c r="X1154" s="134" t="s">
        <v>3357</v>
      </c>
      <c r="Y1154" s="189"/>
      <c r="Z1154" s="190"/>
      <c r="AB1154" s="165"/>
      <c r="AC1154" s="406"/>
      <c r="AD1154" s="406"/>
      <c r="AE1154" s="406"/>
      <c r="AF1154" s="406"/>
      <c r="AG1154" s="32"/>
    </row>
    <row r="1155" spans="1:59" s="40" customFormat="1" ht="64.5" customHeight="1">
      <c r="A1155" s="151" t="s">
        <v>3079</v>
      </c>
      <c r="B1155" s="154" t="s">
        <v>23</v>
      </c>
      <c r="C1155" s="183" t="s">
        <v>841</v>
      </c>
      <c r="D1155" s="93" t="s">
        <v>842</v>
      </c>
      <c r="E1155" s="191" t="s">
        <v>843</v>
      </c>
      <c r="F1155" s="173" t="s">
        <v>2290</v>
      </c>
      <c r="G1155" s="192" t="s">
        <v>35</v>
      </c>
      <c r="H1155" s="151">
        <v>0</v>
      </c>
      <c r="I1155" s="152">
        <v>470000000</v>
      </c>
      <c r="J1155" s="153" t="s">
        <v>25</v>
      </c>
      <c r="K1155" s="154" t="s">
        <v>1610</v>
      </c>
      <c r="L1155" s="157" t="s">
        <v>26</v>
      </c>
      <c r="M1155" s="155" t="s">
        <v>27</v>
      </c>
      <c r="N1155" s="154" t="s">
        <v>2057</v>
      </c>
      <c r="O1155" s="156" t="s">
        <v>28</v>
      </c>
      <c r="P1155" s="157">
        <v>796</v>
      </c>
      <c r="Q1155" s="158" t="s">
        <v>29</v>
      </c>
      <c r="R1155" s="158" t="s">
        <v>3150</v>
      </c>
      <c r="S1155" s="193">
        <v>215000</v>
      </c>
      <c r="T1155" s="169">
        <f t="shared" si="152"/>
        <v>0</v>
      </c>
      <c r="U1155" s="170">
        <f t="shared" si="151"/>
        <v>0</v>
      </c>
      <c r="V1155" s="170"/>
      <c r="W1155" s="188" t="s">
        <v>265</v>
      </c>
      <c r="X1155" s="134"/>
      <c r="Y1155" s="189"/>
      <c r="Z1155" s="190"/>
      <c r="AA1155" s="21"/>
      <c r="AB1155" s="165"/>
      <c r="AC1155" s="406"/>
      <c r="AD1155" s="406"/>
      <c r="AE1155" s="406"/>
      <c r="AF1155" s="406"/>
      <c r="AG1155" s="32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</row>
    <row r="1156" spans="1:59" s="21" customFormat="1" ht="56.25" customHeight="1">
      <c r="A1156" s="151" t="s">
        <v>3341</v>
      </c>
      <c r="B1156" s="154" t="s">
        <v>23</v>
      </c>
      <c r="C1156" s="183" t="s">
        <v>841</v>
      </c>
      <c r="D1156" s="93" t="s">
        <v>842</v>
      </c>
      <c r="E1156" s="191" t="s">
        <v>843</v>
      </c>
      <c r="F1156" s="173" t="s">
        <v>2290</v>
      </c>
      <c r="G1156" s="192" t="s">
        <v>24</v>
      </c>
      <c r="H1156" s="151">
        <v>0</v>
      </c>
      <c r="I1156" s="152">
        <v>470000000</v>
      </c>
      <c r="J1156" s="153" t="s">
        <v>25</v>
      </c>
      <c r="K1156" s="154" t="s">
        <v>293</v>
      </c>
      <c r="L1156" s="157" t="s">
        <v>26</v>
      </c>
      <c r="M1156" s="155" t="s">
        <v>27</v>
      </c>
      <c r="N1156" s="154" t="s">
        <v>2057</v>
      </c>
      <c r="O1156" s="156" t="s">
        <v>28</v>
      </c>
      <c r="P1156" s="157">
        <v>796</v>
      </c>
      <c r="Q1156" s="158" t="s">
        <v>29</v>
      </c>
      <c r="R1156" s="158">
        <v>2</v>
      </c>
      <c r="S1156" s="193">
        <v>215000</v>
      </c>
      <c r="T1156" s="169">
        <f t="shared" si="152"/>
        <v>430000</v>
      </c>
      <c r="U1156" s="170">
        <f t="shared" si="151"/>
        <v>481600.00000000006</v>
      </c>
      <c r="V1156" s="170"/>
      <c r="W1156" s="188" t="s">
        <v>265</v>
      </c>
      <c r="X1156" s="134" t="s">
        <v>3357</v>
      </c>
      <c r="Y1156" s="189"/>
      <c r="Z1156" s="190"/>
      <c r="AB1156" s="165"/>
      <c r="AC1156" s="406"/>
      <c r="AD1156" s="406"/>
      <c r="AE1156" s="406"/>
      <c r="AF1156" s="406"/>
      <c r="AG1156" s="32"/>
    </row>
    <row r="1157" spans="1:59" s="40" customFormat="1" ht="80.25" customHeight="1">
      <c r="A1157" s="151" t="s">
        <v>3080</v>
      </c>
      <c r="B1157" s="154" t="s">
        <v>23</v>
      </c>
      <c r="C1157" s="183" t="s">
        <v>2308</v>
      </c>
      <c r="D1157" s="93" t="s">
        <v>2309</v>
      </c>
      <c r="E1157" s="191" t="s">
        <v>2310</v>
      </c>
      <c r="F1157" s="173" t="s">
        <v>2291</v>
      </c>
      <c r="G1157" s="192" t="s">
        <v>24</v>
      </c>
      <c r="H1157" s="151">
        <v>0</v>
      </c>
      <c r="I1157" s="152">
        <v>470000000</v>
      </c>
      <c r="J1157" s="153" t="s">
        <v>25</v>
      </c>
      <c r="K1157" s="154" t="s">
        <v>1610</v>
      </c>
      <c r="L1157" s="157" t="s">
        <v>26</v>
      </c>
      <c r="M1157" s="155" t="s">
        <v>27</v>
      </c>
      <c r="N1157" s="154" t="s">
        <v>2057</v>
      </c>
      <c r="O1157" s="156" t="s">
        <v>28</v>
      </c>
      <c r="P1157" s="157">
        <v>796</v>
      </c>
      <c r="Q1157" s="158" t="s">
        <v>29</v>
      </c>
      <c r="R1157" s="158" t="s">
        <v>3150</v>
      </c>
      <c r="S1157" s="193">
        <v>29979000</v>
      </c>
      <c r="T1157" s="169">
        <v>0</v>
      </c>
      <c r="U1157" s="170">
        <f t="shared" ref="U1157:U1179" si="153">T1157*1.12</f>
        <v>0</v>
      </c>
      <c r="V1157" s="170"/>
      <c r="W1157" s="188" t="s">
        <v>265</v>
      </c>
      <c r="X1157" s="134"/>
      <c r="Y1157" s="189"/>
      <c r="Z1157" s="190"/>
      <c r="AA1157" s="21"/>
      <c r="AB1157" s="165"/>
      <c r="AC1157" s="406"/>
      <c r="AD1157" s="406"/>
      <c r="AE1157" s="406"/>
      <c r="AF1157" s="406"/>
      <c r="AG1157" s="32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</row>
    <row r="1158" spans="1:59" s="21" customFormat="1" ht="82.5" customHeight="1">
      <c r="A1158" s="151" t="s">
        <v>3337</v>
      </c>
      <c r="B1158" s="151" t="s">
        <v>23</v>
      </c>
      <c r="C1158" s="183" t="s">
        <v>2308</v>
      </c>
      <c r="D1158" s="93" t="s">
        <v>2309</v>
      </c>
      <c r="E1158" s="191" t="s">
        <v>2310</v>
      </c>
      <c r="F1158" s="173" t="s">
        <v>2291</v>
      </c>
      <c r="G1158" s="192" t="s">
        <v>40</v>
      </c>
      <c r="H1158" s="151">
        <v>0</v>
      </c>
      <c r="I1158" s="152">
        <v>470000000</v>
      </c>
      <c r="J1158" s="153" t="s">
        <v>25</v>
      </c>
      <c r="K1158" s="154" t="s">
        <v>293</v>
      </c>
      <c r="L1158" s="157" t="s">
        <v>26</v>
      </c>
      <c r="M1158" s="155" t="s">
        <v>27</v>
      </c>
      <c r="N1158" s="154" t="s">
        <v>2057</v>
      </c>
      <c r="O1158" s="156" t="s">
        <v>28</v>
      </c>
      <c r="P1158" s="157">
        <v>796</v>
      </c>
      <c r="Q1158" s="158" t="s">
        <v>29</v>
      </c>
      <c r="R1158" s="158">
        <v>1</v>
      </c>
      <c r="S1158" s="193">
        <v>29979000</v>
      </c>
      <c r="T1158" s="169">
        <f t="shared" ref="T1158" si="154">S1158*R1158</f>
        <v>29979000</v>
      </c>
      <c r="U1158" s="170">
        <f t="shared" si="153"/>
        <v>33576480</v>
      </c>
      <c r="V1158" s="170"/>
      <c r="W1158" s="188" t="s">
        <v>265</v>
      </c>
      <c r="X1158" s="134" t="s">
        <v>3357</v>
      </c>
      <c r="Y1158" s="189"/>
      <c r="Z1158" s="190"/>
      <c r="AB1158" s="165"/>
      <c r="AC1158" s="406"/>
      <c r="AD1158" s="406"/>
      <c r="AE1158" s="406"/>
      <c r="AF1158" s="406"/>
      <c r="AG1158" s="32"/>
    </row>
    <row r="1159" spans="1:59" s="40" customFormat="1" ht="82.5" customHeight="1">
      <c r="A1159" s="151" t="s">
        <v>3081</v>
      </c>
      <c r="B1159" s="154" t="s">
        <v>23</v>
      </c>
      <c r="C1159" s="183" t="s">
        <v>2308</v>
      </c>
      <c r="D1159" s="93" t="s">
        <v>2309</v>
      </c>
      <c r="E1159" s="191" t="s">
        <v>2310</v>
      </c>
      <c r="F1159" s="173" t="s">
        <v>2292</v>
      </c>
      <c r="G1159" s="192" t="s">
        <v>24</v>
      </c>
      <c r="H1159" s="151">
        <v>0</v>
      </c>
      <c r="I1159" s="152">
        <v>470000000</v>
      </c>
      <c r="J1159" s="153" t="s">
        <v>25</v>
      </c>
      <c r="K1159" s="154" t="s">
        <v>1610</v>
      </c>
      <c r="L1159" s="157" t="s">
        <v>26</v>
      </c>
      <c r="M1159" s="155" t="s">
        <v>27</v>
      </c>
      <c r="N1159" s="154" t="s">
        <v>2057</v>
      </c>
      <c r="O1159" s="156" t="s">
        <v>28</v>
      </c>
      <c r="P1159" s="157">
        <v>796</v>
      </c>
      <c r="Q1159" s="158" t="s">
        <v>29</v>
      </c>
      <c r="R1159" s="158" t="s">
        <v>3150</v>
      </c>
      <c r="S1159" s="193">
        <v>3400000</v>
      </c>
      <c r="T1159" s="169">
        <v>0</v>
      </c>
      <c r="U1159" s="170">
        <f t="shared" si="153"/>
        <v>0</v>
      </c>
      <c r="V1159" s="170"/>
      <c r="W1159" s="188" t="s">
        <v>265</v>
      </c>
      <c r="X1159" s="134"/>
      <c r="Y1159" s="189"/>
      <c r="Z1159" s="190"/>
      <c r="AA1159" s="21"/>
      <c r="AB1159" s="165"/>
      <c r="AC1159" s="406"/>
      <c r="AD1159" s="406"/>
      <c r="AE1159" s="406"/>
      <c r="AF1159" s="406"/>
      <c r="AG1159" s="32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</row>
    <row r="1160" spans="1:59" s="21" customFormat="1" ht="82.5" customHeight="1">
      <c r="A1160" s="151" t="s">
        <v>3338</v>
      </c>
      <c r="B1160" s="154" t="s">
        <v>23</v>
      </c>
      <c r="C1160" s="183" t="s">
        <v>2308</v>
      </c>
      <c r="D1160" s="93" t="s">
        <v>2309</v>
      </c>
      <c r="E1160" s="191" t="s">
        <v>2310</v>
      </c>
      <c r="F1160" s="173" t="s">
        <v>2292</v>
      </c>
      <c r="G1160" s="192" t="s">
        <v>40</v>
      </c>
      <c r="H1160" s="151">
        <v>0</v>
      </c>
      <c r="I1160" s="152">
        <v>470000000</v>
      </c>
      <c r="J1160" s="153" t="s">
        <v>25</v>
      </c>
      <c r="K1160" s="154" t="s">
        <v>293</v>
      </c>
      <c r="L1160" s="157" t="s">
        <v>26</v>
      </c>
      <c r="M1160" s="155" t="s">
        <v>27</v>
      </c>
      <c r="N1160" s="154" t="s">
        <v>2057</v>
      </c>
      <c r="O1160" s="156" t="s">
        <v>28</v>
      </c>
      <c r="P1160" s="157">
        <v>796</v>
      </c>
      <c r="Q1160" s="158" t="s">
        <v>29</v>
      </c>
      <c r="R1160" s="158">
        <v>2</v>
      </c>
      <c r="S1160" s="193">
        <v>3400000</v>
      </c>
      <c r="T1160" s="169">
        <f t="shared" ref="T1160:T1166" si="155">S1160*R1160</f>
        <v>6800000</v>
      </c>
      <c r="U1160" s="170">
        <f t="shared" si="153"/>
        <v>7616000.0000000009</v>
      </c>
      <c r="V1160" s="170"/>
      <c r="W1160" s="188" t="s">
        <v>265</v>
      </c>
      <c r="X1160" s="134" t="s">
        <v>3357</v>
      </c>
      <c r="Y1160" s="189"/>
      <c r="Z1160" s="190"/>
      <c r="AB1160" s="165"/>
      <c r="AC1160" s="406"/>
      <c r="AD1160" s="406"/>
      <c r="AE1160" s="406"/>
      <c r="AF1160" s="406"/>
      <c r="AG1160" s="32"/>
    </row>
    <row r="1161" spans="1:59" s="40" customFormat="1" ht="63.75" customHeight="1">
      <c r="A1161" s="90" t="s">
        <v>3138</v>
      </c>
      <c r="B1161" s="91" t="s">
        <v>23</v>
      </c>
      <c r="C1161" s="92" t="s">
        <v>2305</v>
      </c>
      <c r="D1161" s="93" t="s">
        <v>2306</v>
      </c>
      <c r="E1161" s="94" t="s">
        <v>2307</v>
      </c>
      <c r="F1161" s="95" t="s">
        <v>2306</v>
      </c>
      <c r="G1161" s="96" t="s">
        <v>24</v>
      </c>
      <c r="H1161" s="90">
        <v>0</v>
      </c>
      <c r="I1161" s="97">
        <v>470000000</v>
      </c>
      <c r="J1161" s="98" t="s">
        <v>25</v>
      </c>
      <c r="K1161" s="91" t="s">
        <v>1610</v>
      </c>
      <c r="L1161" s="69" t="s">
        <v>26</v>
      </c>
      <c r="M1161" s="99" t="s">
        <v>27</v>
      </c>
      <c r="N1161" s="91" t="s">
        <v>2057</v>
      </c>
      <c r="O1161" s="100" t="s">
        <v>28</v>
      </c>
      <c r="P1161" s="69">
        <v>796</v>
      </c>
      <c r="Q1161" s="101" t="s">
        <v>29</v>
      </c>
      <c r="R1161" s="101" t="s">
        <v>3150</v>
      </c>
      <c r="S1161" s="102">
        <v>69990</v>
      </c>
      <c r="T1161" s="103">
        <f t="shared" si="155"/>
        <v>0</v>
      </c>
      <c r="U1161" s="104">
        <f t="shared" si="153"/>
        <v>0</v>
      </c>
      <c r="V1161" s="104"/>
      <c r="W1161" s="194" t="s">
        <v>265</v>
      </c>
      <c r="X1161" s="67"/>
      <c r="Y1161" s="189"/>
      <c r="Z1161" s="190"/>
      <c r="AA1161" s="21"/>
      <c r="AB1161" s="165"/>
      <c r="AC1161" s="406"/>
      <c r="AD1161" s="406"/>
      <c r="AE1161" s="406"/>
      <c r="AF1161" s="406"/>
      <c r="AG1161" s="32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</row>
    <row r="1162" spans="1:59" s="342" customFormat="1" ht="63.75" customHeight="1">
      <c r="A1162" s="90" t="s">
        <v>3805</v>
      </c>
      <c r="B1162" s="91" t="s">
        <v>23</v>
      </c>
      <c r="C1162" s="92" t="s">
        <v>2305</v>
      </c>
      <c r="D1162" s="93" t="s">
        <v>2306</v>
      </c>
      <c r="E1162" s="94" t="s">
        <v>2307</v>
      </c>
      <c r="F1162" s="95" t="s">
        <v>2306</v>
      </c>
      <c r="G1162" s="96" t="s">
        <v>24</v>
      </c>
      <c r="H1162" s="90">
        <v>0</v>
      </c>
      <c r="I1162" s="97">
        <v>470000000</v>
      </c>
      <c r="J1162" s="98" t="s">
        <v>25</v>
      </c>
      <c r="K1162" s="91" t="s">
        <v>3504</v>
      </c>
      <c r="L1162" s="69" t="s">
        <v>26</v>
      </c>
      <c r="M1162" s="99" t="s">
        <v>27</v>
      </c>
      <c r="N1162" s="91" t="s">
        <v>2057</v>
      </c>
      <c r="O1162" s="100" t="s">
        <v>28</v>
      </c>
      <c r="P1162" s="69">
        <v>796</v>
      </c>
      <c r="Q1162" s="101" t="s">
        <v>29</v>
      </c>
      <c r="R1162" s="101" t="s">
        <v>2344</v>
      </c>
      <c r="S1162" s="102">
        <v>85737.5</v>
      </c>
      <c r="T1162" s="103">
        <f t="shared" si="155"/>
        <v>342950</v>
      </c>
      <c r="U1162" s="104">
        <f t="shared" si="153"/>
        <v>384104.00000000006</v>
      </c>
      <c r="V1162" s="104"/>
      <c r="W1162" s="194" t="s">
        <v>265</v>
      </c>
      <c r="X1162" s="67" t="s">
        <v>3752</v>
      </c>
      <c r="Y1162" s="480"/>
      <c r="Z1162" s="481"/>
      <c r="AA1162" s="429"/>
      <c r="AB1162" s="431"/>
      <c r="AC1162" s="449"/>
      <c r="AD1162" s="449"/>
      <c r="AE1162" s="449"/>
      <c r="AF1162" s="449"/>
      <c r="AG1162" s="197"/>
      <c r="AH1162" s="429"/>
      <c r="AI1162" s="429"/>
      <c r="AJ1162" s="430"/>
      <c r="AK1162" s="429"/>
      <c r="AL1162" s="430"/>
      <c r="AM1162" s="429"/>
      <c r="AN1162" s="429"/>
      <c r="AO1162" s="180"/>
      <c r="AP1162" s="180"/>
      <c r="AQ1162" s="180"/>
      <c r="AR1162" s="180"/>
      <c r="AS1162" s="180"/>
      <c r="AT1162" s="180"/>
      <c r="AU1162" s="180"/>
      <c r="AV1162" s="341"/>
      <c r="AW1162" s="341"/>
      <c r="AX1162" s="341"/>
      <c r="AY1162" s="341"/>
      <c r="AZ1162" s="341"/>
      <c r="BA1162" s="341"/>
      <c r="BB1162" s="341"/>
      <c r="BC1162" s="341"/>
      <c r="BD1162" s="341"/>
      <c r="BE1162" s="341"/>
      <c r="BF1162" s="341"/>
      <c r="BG1162" s="341"/>
    </row>
    <row r="1163" spans="1:59" s="40" customFormat="1" ht="61.5" customHeight="1">
      <c r="A1163" s="90" t="s">
        <v>3139</v>
      </c>
      <c r="B1163" s="91" t="s">
        <v>23</v>
      </c>
      <c r="C1163" s="92" t="s">
        <v>2302</v>
      </c>
      <c r="D1163" s="93" t="s">
        <v>2303</v>
      </c>
      <c r="E1163" s="94" t="s">
        <v>2304</v>
      </c>
      <c r="F1163" s="95" t="s">
        <v>2303</v>
      </c>
      <c r="G1163" s="96" t="s">
        <v>24</v>
      </c>
      <c r="H1163" s="90">
        <v>0</v>
      </c>
      <c r="I1163" s="97">
        <v>470000000</v>
      </c>
      <c r="J1163" s="98" t="s">
        <v>25</v>
      </c>
      <c r="K1163" s="91" t="s">
        <v>1610</v>
      </c>
      <c r="L1163" s="69" t="s">
        <v>26</v>
      </c>
      <c r="M1163" s="99" t="s">
        <v>27</v>
      </c>
      <c r="N1163" s="91" t="s">
        <v>2057</v>
      </c>
      <c r="O1163" s="100" t="s">
        <v>28</v>
      </c>
      <c r="P1163" s="69">
        <v>796</v>
      </c>
      <c r="Q1163" s="101" t="s">
        <v>29</v>
      </c>
      <c r="R1163" s="101" t="s">
        <v>3150</v>
      </c>
      <c r="S1163" s="102">
        <v>62990</v>
      </c>
      <c r="T1163" s="103">
        <f t="shared" si="155"/>
        <v>0</v>
      </c>
      <c r="U1163" s="104">
        <f t="shared" si="153"/>
        <v>0</v>
      </c>
      <c r="V1163" s="104"/>
      <c r="W1163" s="482" t="s">
        <v>265</v>
      </c>
      <c r="X1163" s="67"/>
      <c r="Y1163" s="189"/>
      <c r="Z1163" s="190"/>
      <c r="AA1163" s="21"/>
      <c r="AB1163" s="165"/>
      <c r="AC1163" s="406"/>
      <c r="AD1163" s="406"/>
      <c r="AE1163" s="406"/>
      <c r="AF1163" s="406"/>
      <c r="AG1163" s="32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</row>
    <row r="1164" spans="1:59" s="30" customFormat="1" ht="58.5" customHeight="1">
      <c r="A1164" s="90" t="s">
        <v>3806</v>
      </c>
      <c r="B1164" s="91" t="s">
        <v>23</v>
      </c>
      <c r="C1164" s="92" t="s">
        <v>2302</v>
      </c>
      <c r="D1164" s="93" t="s">
        <v>2303</v>
      </c>
      <c r="E1164" s="94" t="s">
        <v>2304</v>
      </c>
      <c r="F1164" s="95" t="s">
        <v>2303</v>
      </c>
      <c r="G1164" s="96" t="s">
        <v>24</v>
      </c>
      <c r="H1164" s="90">
        <v>0</v>
      </c>
      <c r="I1164" s="97">
        <v>470000000</v>
      </c>
      <c r="J1164" s="98" t="s">
        <v>25</v>
      </c>
      <c r="K1164" s="91" t="s">
        <v>3504</v>
      </c>
      <c r="L1164" s="69" t="s">
        <v>26</v>
      </c>
      <c r="M1164" s="99" t="s">
        <v>27</v>
      </c>
      <c r="N1164" s="91" t="s">
        <v>2057</v>
      </c>
      <c r="O1164" s="100" t="s">
        <v>28</v>
      </c>
      <c r="P1164" s="69">
        <v>796</v>
      </c>
      <c r="Q1164" s="101" t="s">
        <v>29</v>
      </c>
      <c r="R1164" s="655">
        <v>0</v>
      </c>
      <c r="S1164" s="96">
        <v>80000</v>
      </c>
      <c r="T1164" s="103">
        <f t="shared" si="155"/>
        <v>0</v>
      </c>
      <c r="U1164" s="104">
        <f t="shared" si="153"/>
        <v>0</v>
      </c>
      <c r="V1164" s="104"/>
      <c r="W1164" s="482" t="s">
        <v>265</v>
      </c>
      <c r="X1164" s="67" t="s">
        <v>3349</v>
      </c>
      <c r="Y1164" s="347"/>
      <c r="Z1164" s="82"/>
      <c r="AA1164" s="21"/>
      <c r="AB1164" s="165"/>
      <c r="AC1164" s="406"/>
      <c r="AD1164" s="406"/>
      <c r="AE1164" s="406"/>
      <c r="AF1164" s="406"/>
      <c r="AG1164" s="32"/>
      <c r="AH1164" s="21"/>
      <c r="AI1164" s="21"/>
    </row>
    <row r="1165" spans="1:59" s="30" customFormat="1" ht="58.5" customHeight="1">
      <c r="A1165" s="90" t="s">
        <v>4292</v>
      </c>
      <c r="B1165" s="91" t="s">
        <v>23</v>
      </c>
      <c r="C1165" s="92" t="s">
        <v>2302</v>
      </c>
      <c r="D1165" s="93" t="s">
        <v>2303</v>
      </c>
      <c r="E1165" s="94" t="s">
        <v>2304</v>
      </c>
      <c r="F1165" s="95" t="s">
        <v>2303</v>
      </c>
      <c r="G1165" s="96" t="s">
        <v>35</v>
      </c>
      <c r="H1165" s="90">
        <v>0</v>
      </c>
      <c r="I1165" s="97">
        <v>470000000</v>
      </c>
      <c r="J1165" s="98" t="s">
        <v>25</v>
      </c>
      <c r="K1165" s="91" t="s">
        <v>1610</v>
      </c>
      <c r="L1165" s="69" t="s">
        <v>26</v>
      </c>
      <c r="M1165" s="99" t="s">
        <v>27</v>
      </c>
      <c r="N1165" s="91" t="s">
        <v>2057</v>
      </c>
      <c r="O1165" s="100" t="s">
        <v>38</v>
      </c>
      <c r="P1165" s="69">
        <v>796</v>
      </c>
      <c r="Q1165" s="101" t="s">
        <v>29</v>
      </c>
      <c r="R1165" s="655">
        <v>1</v>
      </c>
      <c r="S1165" s="96">
        <v>80000</v>
      </c>
      <c r="T1165" s="103">
        <f t="shared" si="155"/>
        <v>80000</v>
      </c>
      <c r="U1165" s="104">
        <f t="shared" si="153"/>
        <v>89600.000000000015</v>
      </c>
      <c r="V1165" s="104"/>
      <c r="W1165" s="482" t="s">
        <v>265</v>
      </c>
      <c r="X1165" s="67" t="s">
        <v>4293</v>
      </c>
      <c r="Y1165" s="347"/>
      <c r="Z1165" s="82"/>
      <c r="AA1165" s="21"/>
      <c r="AB1165" s="165"/>
      <c r="AC1165" s="406"/>
      <c r="AD1165" s="406"/>
      <c r="AE1165" s="406"/>
      <c r="AF1165" s="406"/>
      <c r="AG1165" s="32"/>
      <c r="AH1165" s="21"/>
      <c r="AI1165" s="21"/>
    </row>
    <row r="1166" spans="1:59" s="40" customFormat="1" ht="82.5" customHeight="1">
      <c r="A1166" s="151" t="s">
        <v>3140</v>
      </c>
      <c r="B1166" s="154" t="s">
        <v>23</v>
      </c>
      <c r="C1166" s="183" t="s">
        <v>3082</v>
      </c>
      <c r="D1166" s="93" t="s">
        <v>2309</v>
      </c>
      <c r="E1166" s="191" t="s">
        <v>3083</v>
      </c>
      <c r="F1166" s="173" t="s">
        <v>2442</v>
      </c>
      <c r="G1166" s="192" t="s">
        <v>35</v>
      </c>
      <c r="H1166" s="151">
        <v>0</v>
      </c>
      <c r="I1166" s="152">
        <v>470000000</v>
      </c>
      <c r="J1166" s="153" t="s">
        <v>25</v>
      </c>
      <c r="K1166" s="154" t="s">
        <v>1610</v>
      </c>
      <c r="L1166" s="157" t="s">
        <v>26</v>
      </c>
      <c r="M1166" s="155" t="s">
        <v>27</v>
      </c>
      <c r="N1166" s="154" t="s">
        <v>2057</v>
      </c>
      <c r="O1166" s="156" t="s">
        <v>28</v>
      </c>
      <c r="P1166" s="157">
        <v>796</v>
      </c>
      <c r="Q1166" s="158" t="s">
        <v>29</v>
      </c>
      <c r="R1166" s="158" t="s">
        <v>3150</v>
      </c>
      <c r="S1166" s="193">
        <v>2000000</v>
      </c>
      <c r="T1166" s="169">
        <f t="shared" si="155"/>
        <v>0</v>
      </c>
      <c r="U1166" s="170">
        <f t="shared" si="153"/>
        <v>0</v>
      </c>
      <c r="V1166" s="170"/>
      <c r="W1166" s="188" t="s">
        <v>265</v>
      </c>
      <c r="X1166" s="134"/>
      <c r="Y1166" s="189"/>
      <c r="Z1166" s="190"/>
      <c r="AA1166" s="21"/>
      <c r="AB1166" s="165"/>
      <c r="AC1166" s="406"/>
      <c r="AD1166" s="406"/>
      <c r="AE1166" s="406"/>
      <c r="AF1166" s="406"/>
      <c r="AG1166" s="32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</row>
    <row r="1167" spans="1:59" s="40" customFormat="1" ht="82.5" customHeight="1">
      <c r="A1167" s="90" t="s">
        <v>3332</v>
      </c>
      <c r="B1167" s="91" t="s">
        <v>23</v>
      </c>
      <c r="C1167" s="92" t="s">
        <v>3082</v>
      </c>
      <c r="D1167" s="93" t="s">
        <v>2309</v>
      </c>
      <c r="E1167" s="94" t="s">
        <v>3083</v>
      </c>
      <c r="F1167" s="95" t="s">
        <v>2442</v>
      </c>
      <c r="G1167" s="96" t="s">
        <v>24</v>
      </c>
      <c r="H1167" s="90">
        <v>0</v>
      </c>
      <c r="I1167" s="97">
        <v>470000000</v>
      </c>
      <c r="J1167" s="98" t="s">
        <v>25</v>
      </c>
      <c r="K1167" s="91" t="s">
        <v>621</v>
      </c>
      <c r="L1167" s="69" t="s">
        <v>26</v>
      </c>
      <c r="M1167" s="99" t="s">
        <v>27</v>
      </c>
      <c r="N1167" s="91" t="s">
        <v>2057</v>
      </c>
      <c r="O1167" s="100" t="s">
        <v>28</v>
      </c>
      <c r="P1167" s="69">
        <v>796</v>
      </c>
      <c r="Q1167" s="101" t="s">
        <v>29</v>
      </c>
      <c r="R1167" s="101" t="s">
        <v>3150</v>
      </c>
      <c r="S1167" s="102">
        <v>2000000</v>
      </c>
      <c r="T1167" s="103">
        <f t="shared" ref="T1167:T1179" si="156">S1167*R1167</f>
        <v>0</v>
      </c>
      <c r="U1167" s="104">
        <f t="shared" si="153"/>
        <v>0</v>
      </c>
      <c r="V1167" s="104"/>
      <c r="W1167" s="188" t="s">
        <v>265</v>
      </c>
      <c r="X1167" s="67"/>
      <c r="Y1167" s="189"/>
      <c r="Z1167" s="190"/>
      <c r="AA1167" s="21"/>
      <c r="AB1167" s="165"/>
      <c r="AC1167" s="406"/>
      <c r="AD1167" s="406"/>
      <c r="AE1167" s="406"/>
      <c r="AF1167" s="406"/>
      <c r="AG1167" s="32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</row>
    <row r="1168" spans="1:59" s="24" customFormat="1" ht="82.5" customHeight="1">
      <c r="A1168" s="90" t="s">
        <v>3749</v>
      </c>
      <c r="B1168" s="91" t="s">
        <v>23</v>
      </c>
      <c r="C1168" s="92" t="s">
        <v>3082</v>
      </c>
      <c r="D1168" s="93" t="s">
        <v>2309</v>
      </c>
      <c r="E1168" s="94" t="s">
        <v>3083</v>
      </c>
      <c r="F1168" s="95" t="s">
        <v>2442</v>
      </c>
      <c r="G1168" s="96" t="s">
        <v>24</v>
      </c>
      <c r="H1168" s="90">
        <v>0</v>
      </c>
      <c r="I1168" s="97">
        <v>470000000</v>
      </c>
      <c r="J1168" s="98" t="s">
        <v>25</v>
      </c>
      <c r="K1168" s="67" t="s">
        <v>622</v>
      </c>
      <c r="L1168" s="69" t="s">
        <v>26</v>
      </c>
      <c r="M1168" s="99" t="s">
        <v>27</v>
      </c>
      <c r="N1168" s="91" t="s">
        <v>2057</v>
      </c>
      <c r="O1168" s="100" t="s">
        <v>28</v>
      </c>
      <c r="P1168" s="69">
        <v>796</v>
      </c>
      <c r="Q1168" s="101" t="s">
        <v>29</v>
      </c>
      <c r="R1168" s="101" t="s">
        <v>818</v>
      </c>
      <c r="S1168" s="102">
        <v>1959420</v>
      </c>
      <c r="T1168" s="103">
        <f t="shared" si="156"/>
        <v>1959420</v>
      </c>
      <c r="U1168" s="104">
        <f t="shared" si="153"/>
        <v>2194550.4000000004</v>
      </c>
      <c r="V1168" s="104"/>
      <c r="W1168" s="194" t="s">
        <v>265</v>
      </c>
      <c r="X1168" s="67" t="s">
        <v>3752</v>
      </c>
      <c r="Y1168" s="347"/>
      <c r="Z1168" s="446"/>
      <c r="AA1168" s="405"/>
      <c r="AB1168" s="431"/>
      <c r="AC1168" s="449"/>
      <c r="AD1168" s="449"/>
      <c r="AE1168" s="449"/>
      <c r="AF1168" s="449"/>
      <c r="AG1168" s="197"/>
      <c r="AH1168" s="429"/>
      <c r="AI1168" s="75"/>
      <c r="AJ1168" s="76"/>
      <c r="AK1168" s="77"/>
      <c r="AL1168" s="76"/>
      <c r="AM1168" s="75"/>
      <c r="AN1168" s="80"/>
      <c r="AO1168" s="180"/>
      <c r="AP1168" s="180"/>
      <c r="AQ1168" s="180"/>
      <c r="AR1168" s="180"/>
      <c r="AS1168" s="180"/>
      <c r="AT1168" s="180"/>
      <c r="AU1168" s="180"/>
      <c r="AV1168" s="331"/>
      <c r="AW1168" s="331"/>
      <c r="AX1168" s="331"/>
      <c r="AY1168" s="331"/>
      <c r="AZ1168" s="331"/>
      <c r="BA1168" s="331"/>
      <c r="BB1168" s="331"/>
      <c r="BC1168" s="331"/>
      <c r="BD1168" s="331"/>
      <c r="BE1168" s="331"/>
      <c r="BF1168" s="331"/>
      <c r="BG1168" s="331"/>
    </row>
    <row r="1169" spans="1:76" s="330" customFormat="1" ht="82.5" customHeight="1">
      <c r="A1169" s="67" t="s">
        <v>3229</v>
      </c>
      <c r="B1169" s="91" t="s">
        <v>23</v>
      </c>
      <c r="C1169" s="92" t="s">
        <v>1583</v>
      </c>
      <c r="D1169" s="93" t="s">
        <v>1584</v>
      </c>
      <c r="E1169" s="94" t="s">
        <v>1585</v>
      </c>
      <c r="F1169" s="95" t="s">
        <v>3313</v>
      </c>
      <c r="G1169" s="96" t="s">
        <v>24</v>
      </c>
      <c r="H1169" s="90">
        <v>0</v>
      </c>
      <c r="I1169" s="97">
        <v>470000000</v>
      </c>
      <c r="J1169" s="98" t="s">
        <v>25</v>
      </c>
      <c r="K1169" s="91" t="s">
        <v>3504</v>
      </c>
      <c r="L1169" s="69" t="s">
        <v>26</v>
      </c>
      <c r="M1169" s="99" t="s">
        <v>27</v>
      </c>
      <c r="N1169" s="91" t="s">
        <v>647</v>
      </c>
      <c r="O1169" s="100" t="s">
        <v>28</v>
      </c>
      <c r="P1169" s="69">
        <v>796</v>
      </c>
      <c r="Q1169" s="101" t="s">
        <v>29</v>
      </c>
      <c r="R1169" s="101">
        <v>2</v>
      </c>
      <c r="S1169" s="102">
        <v>177.10000000000002</v>
      </c>
      <c r="T1169" s="103">
        <f t="shared" si="156"/>
        <v>354.20000000000005</v>
      </c>
      <c r="U1169" s="104">
        <f t="shared" si="153"/>
        <v>396.70400000000006</v>
      </c>
      <c r="V1169" s="104"/>
      <c r="W1169" s="194" t="s">
        <v>265</v>
      </c>
      <c r="X1169" s="67"/>
      <c r="Y1169" s="75"/>
      <c r="Z1169" s="76"/>
      <c r="AA1169" s="405"/>
      <c r="AB1169" s="431"/>
      <c r="AC1169" s="449"/>
      <c r="AD1169" s="449"/>
      <c r="AE1169" s="449"/>
      <c r="AF1169" s="449"/>
      <c r="AG1169" s="197"/>
      <c r="AH1169" s="429"/>
      <c r="AI1169" s="429"/>
      <c r="AJ1169" s="430"/>
      <c r="AK1169" s="429"/>
      <c r="AL1169" s="430"/>
      <c r="AM1169" s="429"/>
      <c r="AN1169" s="429"/>
      <c r="AO1169" s="180"/>
      <c r="AP1169" s="180"/>
      <c r="AQ1169" s="180"/>
      <c r="AR1169" s="180"/>
      <c r="AS1169" s="180"/>
      <c r="AT1169" s="180"/>
      <c r="AU1169" s="180"/>
      <c r="AV1169" s="329"/>
      <c r="AW1169" s="329"/>
      <c r="AX1169" s="329"/>
      <c r="AY1169" s="329"/>
      <c r="AZ1169" s="329"/>
      <c r="BA1169" s="329"/>
      <c r="BB1169" s="329"/>
      <c r="BC1169" s="329"/>
      <c r="BD1169" s="329"/>
      <c r="BE1169" s="329"/>
      <c r="BF1169" s="329"/>
      <c r="BG1169" s="329"/>
    </row>
    <row r="1170" spans="1:76" s="24" customFormat="1" ht="82.5" customHeight="1">
      <c r="A1170" s="90" t="s">
        <v>3230</v>
      </c>
      <c r="B1170" s="91" t="s">
        <v>23</v>
      </c>
      <c r="C1170" s="92" t="s">
        <v>2242</v>
      </c>
      <c r="D1170" s="93" t="s">
        <v>2243</v>
      </c>
      <c r="E1170" s="94" t="s">
        <v>2244</v>
      </c>
      <c r="F1170" s="95" t="s">
        <v>3314</v>
      </c>
      <c r="G1170" s="96" t="s">
        <v>24</v>
      </c>
      <c r="H1170" s="90">
        <v>0</v>
      </c>
      <c r="I1170" s="97">
        <v>470000000</v>
      </c>
      <c r="J1170" s="98" t="s">
        <v>25</v>
      </c>
      <c r="K1170" s="91" t="s">
        <v>622</v>
      </c>
      <c r="L1170" s="69" t="s">
        <v>26</v>
      </c>
      <c r="M1170" s="99" t="s">
        <v>27</v>
      </c>
      <c r="N1170" s="91" t="s">
        <v>1606</v>
      </c>
      <c r="O1170" s="100" t="s">
        <v>28</v>
      </c>
      <c r="P1170" s="69">
        <v>796</v>
      </c>
      <c r="Q1170" s="101" t="s">
        <v>29</v>
      </c>
      <c r="R1170" s="101">
        <v>3</v>
      </c>
      <c r="S1170" s="102">
        <v>17987.66</v>
      </c>
      <c r="T1170" s="103">
        <f t="shared" si="156"/>
        <v>53962.979999999996</v>
      </c>
      <c r="U1170" s="104">
        <f t="shared" si="153"/>
        <v>60438.537600000003</v>
      </c>
      <c r="V1170" s="104"/>
      <c r="W1170" s="194" t="s">
        <v>265</v>
      </c>
      <c r="X1170" s="67"/>
      <c r="Y1170" s="347"/>
      <c r="Z1170" s="178"/>
      <c r="AA1170" s="429"/>
      <c r="AB1170" s="431"/>
      <c r="AC1170" s="449"/>
      <c r="AD1170" s="449"/>
      <c r="AE1170" s="449"/>
      <c r="AF1170" s="449"/>
      <c r="AG1170" s="179"/>
      <c r="AH1170" s="180"/>
      <c r="AI1170" s="180"/>
      <c r="AJ1170" s="180"/>
      <c r="AK1170" s="180"/>
      <c r="AL1170" s="180"/>
      <c r="AM1170" s="180"/>
      <c r="AN1170" s="180"/>
      <c r="AO1170" s="180"/>
      <c r="AP1170" s="180"/>
      <c r="AQ1170" s="180"/>
      <c r="AR1170" s="180"/>
      <c r="AS1170" s="180"/>
      <c r="AT1170" s="180"/>
      <c r="AU1170" s="180"/>
      <c r="AV1170" s="331"/>
      <c r="AW1170" s="331"/>
      <c r="AX1170" s="331"/>
      <c r="AY1170" s="331"/>
      <c r="AZ1170" s="331"/>
      <c r="BA1170" s="331"/>
      <c r="BB1170" s="331"/>
      <c r="BC1170" s="331"/>
      <c r="BD1170" s="331"/>
      <c r="BE1170" s="331"/>
      <c r="BF1170" s="331"/>
      <c r="BG1170" s="331"/>
    </row>
    <row r="1171" spans="1:76" s="25" customFormat="1" ht="56.25" customHeight="1">
      <c r="A1171" s="90" t="s">
        <v>3231</v>
      </c>
      <c r="B1171" s="91" t="s">
        <v>23</v>
      </c>
      <c r="C1171" s="92" t="s">
        <v>1618</v>
      </c>
      <c r="D1171" s="93" t="s">
        <v>1278</v>
      </c>
      <c r="E1171" s="94" t="s">
        <v>1619</v>
      </c>
      <c r="F1171" s="95" t="s">
        <v>1318</v>
      </c>
      <c r="G1171" s="96" t="s">
        <v>24</v>
      </c>
      <c r="H1171" s="90">
        <v>0</v>
      </c>
      <c r="I1171" s="97">
        <v>470000000</v>
      </c>
      <c r="J1171" s="98" t="s">
        <v>25</v>
      </c>
      <c r="K1171" s="91" t="s">
        <v>3504</v>
      </c>
      <c r="L1171" s="69" t="s">
        <v>26</v>
      </c>
      <c r="M1171" s="99" t="s">
        <v>27</v>
      </c>
      <c r="N1171" s="91" t="s">
        <v>1606</v>
      </c>
      <c r="O1171" s="100" t="s">
        <v>28</v>
      </c>
      <c r="P1171" s="69">
        <v>796</v>
      </c>
      <c r="Q1171" s="101" t="s">
        <v>29</v>
      </c>
      <c r="R1171" s="101" t="s">
        <v>3150</v>
      </c>
      <c r="S1171" s="102">
        <v>80</v>
      </c>
      <c r="T1171" s="103">
        <f t="shared" si="156"/>
        <v>0</v>
      </c>
      <c r="U1171" s="103">
        <f t="shared" si="153"/>
        <v>0</v>
      </c>
      <c r="V1171" s="656"/>
      <c r="W1171" s="435" t="s">
        <v>265</v>
      </c>
      <c r="X1171" s="91"/>
      <c r="Y1171" s="82"/>
      <c r="Z1171" s="82"/>
      <c r="AA1171" s="1"/>
      <c r="AB1171" s="1"/>
      <c r="AC1171" s="416"/>
      <c r="AD1171" s="416"/>
      <c r="AE1171" s="416"/>
      <c r="AF1171" s="416"/>
      <c r="AG1171" s="1"/>
      <c r="AH1171" s="1"/>
      <c r="AI1171" s="1"/>
    </row>
    <row r="1172" spans="1:76" s="25" customFormat="1" ht="56.25" customHeight="1">
      <c r="A1172" s="90" t="s">
        <v>3232</v>
      </c>
      <c r="B1172" s="91" t="s">
        <v>23</v>
      </c>
      <c r="C1172" s="92" t="s">
        <v>1620</v>
      </c>
      <c r="D1172" s="93" t="s">
        <v>1278</v>
      </c>
      <c r="E1172" s="94" t="s">
        <v>1621</v>
      </c>
      <c r="F1172" s="95" t="s">
        <v>1319</v>
      </c>
      <c r="G1172" s="96" t="s">
        <v>24</v>
      </c>
      <c r="H1172" s="90">
        <v>0</v>
      </c>
      <c r="I1172" s="97">
        <v>470000000</v>
      </c>
      <c r="J1172" s="98" t="s">
        <v>25</v>
      </c>
      <c r="K1172" s="91" t="s">
        <v>3504</v>
      </c>
      <c r="L1172" s="69" t="s">
        <v>26</v>
      </c>
      <c r="M1172" s="99" t="s">
        <v>27</v>
      </c>
      <c r="N1172" s="91" t="s">
        <v>1606</v>
      </c>
      <c r="O1172" s="100" t="s">
        <v>28</v>
      </c>
      <c r="P1172" s="69">
        <v>796</v>
      </c>
      <c r="Q1172" s="101" t="s">
        <v>29</v>
      </c>
      <c r="R1172" s="101" t="s">
        <v>3150</v>
      </c>
      <c r="S1172" s="102">
        <v>220</v>
      </c>
      <c r="T1172" s="103">
        <f t="shared" si="156"/>
        <v>0</v>
      </c>
      <c r="U1172" s="103">
        <f t="shared" si="153"/>
        <v>0</v>
      </c>
      <c r="V1172" s="656"/>
      <c r="W1172" s="435" t="s">
        <v>265</v>
      </c>
      <c r="X1172" s="91"/>
      <c r="Y1172" s="82"/>
      <c r="Z1172" s="82"/>
      <c r="AA1172" s="1"/>
      <c r="AB1172" s="1"/>
      <c r="AC1172" s="416"/>
      <c r="AD1172" s="416"/>
      <c r="AE1172" s="416"/>
      <c r="AF1172" s="416"/>
      <c r="AG1172" s="1"/>
      <c r="AH1172" s="1"/>
      <c r="AI1172" s="1"/>
    </row>
    <row r="1173" spans="1:76" s="25" customFormat="1" ht="56.25" customHeight="1">
      <c r="A1173" s="90" t="s">
        <v>3233</v>
      </c>
      <c r="B1173" s="91" t="s">
        <v>23</v>
      </c>
      <c r="C1173" s="92" t="s">
        <v>2245</v>
      </c>
      <c r="D1173" s="93" t="s">
        <v>1278</v>
      </c>
      <c r="E1173" s="94" t="s">
        <v>2246</v>
      </c>
      <c r="F1173" s="95" t="s">
        <v>3224</v>
      </c>
      <c r="G1173" s="96" t="s">
        <v>24</v>
      </c>
      <c r="H1173" s="90">
        <v>0</v>
      </c>
      <c r="I1173" s="97">
        <v>470000000</v>
      </c>
      <c r="J1173" s="98" t="s">
        <v>25</v>
      </c>
      <c r="K1173" s="91" t="s">
        <v>3504</v>
      </c>
      <c r="L1173" s="69" t="s">
        <v>26</v>
      </c>
      <c r="M1173" s="99" t="s">
        <v>27</v>
      </c>
      <c r="N1173" s="91" t="s">
        <v>1606</v>
      </c>
      <c r="O1173" s="100" t="s">
        <v>28</v>
      </c>
      <c r="P1173" s="69">
        <v>796</v>
      </c>
      <c r="Q1173" s="101" t="s">
        <v>29</v>
      </c>
      <c r="R1173" s="101" t="s">
        <v>3150</v>
      </c>
      <c r="S1173" s="102">
        <v>800</v>
      </c>
      <c r="T1173" s="103">
        <f t="shared" si="156"/>
        <v>0</v>
      </c>
      <c r="U1173" s="103">
        <f t="shared" si="153"/>
        <v>0</v>
      </c>
      <c r="V1173" s="656"/>
      <c r="W1173" s="435" t="s">
        <v>265</v>
      </c>
      <c r="X1173" s="91"/>
      <c r="Y1173" s="82"/>
      <c r="Z1173" s="82"/>
      <c r="AA1173" s="1"/>
      <c r="AB1173" s="1"/>
      <c r="AC1173" s="416"/>
      <c r="AD1173" s="416"/>
      <c r="AE1173" s="416"/>
      <c r="AF1173" s="416"/>
      <c r="AG1173" s="1"/>
      <c r="AH1173" s="1"/>
      <c r="AI1173" s="1"/>
    </row>
    <row r="1174" spans="1:76" s="25" customFormat="1" ht="56.25" customHeight="1">
      <c r="A1174" s="90" t="s">
        <v>3234</v>
      </c>
      <c r="B1174" s="91" t="s">
        <v>23</v>
      </c>
      <c r="C1174" s="92" t="s">
        <v>1616</v>
      </c>
      <c r="D1174" s="93" t="s">
        <v>1278</v>
      </c>
      <c r="E1174" s="94" t="s">
        <v>1617</v>
      </c>
      <c r="F1174" s="95" t="s">
        <v>1320</v>
      </c>
      <c r="G1174" s="96" t="s">
        <v>24</v>
      </c>
      <c r="H1174" s="90">
        <v>0</v>
      </c>
      <c r="I1174" s="97">
        <v>470000000</v>
      </c>
      <c r="J1174" s="98" t="s">
        <v>25</v>
      </c>
      <c r="K1174" s="91" t="s">
        <v>3504</v>
      </c>
      <c r="L1174" s="69" t="s">
        <v>26</v>
      </c>
      <c r="M1174" s="99" t="s">
        <v>27</v>
      </c>
      <c r="N1174" s="91" t="s">
        <v>1606</v>
      </c>
      <c r="O1174" s="100" t="s">
        <v>28</v>
      </c>
      <c r="P1174" s="69">
        <v>796</v>
      </c>
      <c r="Q1174" s="101" t="s">
        <v>29</v>
      </c>
      <c r="R1174" s="101" t="s">
        <v>3150</v>
      </c>
      <c r="S1174" s="102">
        <v>60</v>
      </c>
      <c r="T1174" s="103">
        <f t="shared" si="156"/>
        <v>0</v>
      </c>
      <c r="U1174" s="103">
        <f t="shared" si="153"/>
        <v>0</v>
      </c>
      <c r="V1174" s="656"/>
      <c r="W1174" s="435" t="s">
        <v>265</v>
      </c>
      <c r="X1174" s="91"/>
      <c r="Y1174" s="82"/>
      <c r="Z1174" s="82"/>
      <c r="AA1174" s="1"/>
      <c r="AB1174" s="1"/>
      <c r="AC1174" s="416"/>
      <c r="AD1174" s="416"/>
      <c r="AE1174" s="416"/>
      <c r="AF1174" s="416"/>
      <c r="AG1174" s="1"/>
      <c r="AH1174" s="1"/>
      <c r="AI1174" s="1"/>
    </row>
    <row r="1175" spans="1:76" s="25" customFormat="1" ht="56.25" customHeight="1">
      <c r="A1175" s="90" t="s">
        <v>3235</v>
      </c>
      <c r="B1175" s="91" t="s">
        <v>23</v>
      </c>
      <c r="C1175" s="92" t="s">
        <v>1622</v>
      </c>
      <c r="D1175" s="93" t="s">
        <v>1278</v>
      </c>
      <c r="E1175" s="94" t="s">
        <v>1623</v>
      </c>
      <c r="F1175" s="95" t="s">
        <v>1321</v>
      </c>
      <c r="G1175" s="96" t="s">
        <v>24</v>
      </c>
      <c r="H1175" s="90">
        <v>0</v>
      </c>
      <c r="I1175" s="97">
        <v>470000000</v>
      </c>
      <c r="J1175" s="98" t="s">
        <v>25</v>
      </c>
      <c r="K1175" s="91" t="s">
        <v>3504</v>
      </c>
      <c r="L1175" s="69" t="s">
        <v>26</v>
      </c>
      <c r="M1175" s="99" t="s">
        <v>27</v>
      </c>
      <c r="N1175" s="91" t="s">
        <v>1606</v>
      </c>
      <c r="O1175" s="100" t="s">
        <v>28</v>
      </c>
      <c r="P1175" s="69">
        <v>796</v>
      </c>
      <c r="Q1175" s="101" t="s">
        <v>29</v>
      </c>
      <c r="R1175" s="101" t="s">
        <v>3150</v>
      </c>
      <c r="S1175" s="102">
        <v>120</v>
      </c>
      <c r="T1175" s="103">
        <f t="shared" si="156"/>
        <v>0</v>
      </c>
      <c r="U1175" s="103">
        <f t="shared" si="153"/>
        <v>0</v>
      </c>
      <c r="V1175" s="656"/>
      <c r="W1175" s="435" t="s">
        <v>265</v>
      </c>
      <c r="X1175" s="91"/>
      <c r="Y1175" s="82"/>
      <c r="Z1175" s="82"/>
      <c r="AA1175" s="1"/>
      <c r="AB1175" s="1"/>
      <c r="AC1175" s="416"/>
      <c r="AD1175" s="416"/>
      <c r="AE1175" s="416"/>
      <c r="AF1175" s="416"/>
      <c r="AG1175" s="1"/>
      <c r="AH1175" s="1"/>
      <c r="AI1175" s="1"/>
    </row>
    <row r="1176" spans="1:76" s="25" customFormat="1" ht="56.25" customHeight="1">
      <c r="A1176" s="90" t="s">
        <v>3236</v>
      </c>
      <c r="B1176" s="91" t="s">
        <v>23</v>
      </c>
      <c r="C1176" s="92" t="s">
        <v>1624</v>
      </c>
      <c r="D1176" s="93" t="s">
        <v>1278</v>
      </c>
      <c r="E1176" s="94" t="s">
        <v>1625</v>
      </c>
      <c r="F1176" s="95" t="s">
        <v>1309</v>
      </c>
      <c r="G1176" s="96" t="s">
        <v>24</v>
      </c>
      <c r="H1176" s="90">
        <v>0</v>
      </c>
      <c r="I1176" s="97">
        <v>470000000</v>
      </c>
      <c r="J1176" s="98" t="s">
        <v>25</v>
      </c>
      <c r="K1176" s="91" t="s">
        <v>3504</v>
      </c>
      <c r="L1176" s="69" t="s">
        <v>26</v>
      </c>
      <c r="M1176" s="99" t="s">
        <v>27</v>
      </c>
      <c r="N1176" s="91" t="s">
        <v>1606</v>
      </c>
      <c r="O1176" s="100" t="s">
        <v>28</v>
      </c>
      <c r="P1176" s="69">
        <v>796</v>
      </c>
      <c r="Q1176" s="101" t="s">
        <v>29</v>
      </c>
      <c r="R1176" s="101" t="s">
        <v>3150</v>
      </c>
      <c r="S1176" s="102">
        <v>60</v>
      </c>
      <c r="T1176" s="103">
        <f t="shared" si="156"/>
        <v>0</v>
      </c>
      <c r="U1176" s="103">
        <f t="shared" si="153"/>
        <v>0</v>
      </c>
      <c r="V1176" s="656"/>
      <c r="W1176" s="435" t="s">
        <v>265</v>
      </c>
      <c r="X1176" s="91"/>
      <c r="Y1176" s="82"/>
      <c r="Z1176" s="82"/>
      <c r="AA1176" s="1"/>
      <c r="AB1176" s="1"/>
      <c r="AC1176" s="416"/>
      <c r="AD1176" s="416"/>
      <c r="AE1176" s="416"/>
      <c r="AF1176" s="416"/>
      <c r="AG1176" s="1"/>
      <c r="AH1176" s="1"/>
      <c r="AI1176" s="1"/>
    </row>
    <row r="1177" spans="1:76" s="25" customFormat="1" ht="56.25" customHeight="1">
      <c r="A1177" s="90" t="s">
        <v>3237</v>
      </c>
      <c r="B1177" s="91" t="s">
        <v>23</v>
      </c>
      <c r="C1177" s="92" t="s">
        <v>1626</v>
      </c>
      <c r="D1177" s="93" t="s">
        <v>1278</v>
      </c>
      <c r="E1177" s="94" t="s">
        <v>1627</v>
      </c>
      <c r="F1177" s="95" t="s">
        <v>1322</v>
      </c>
      <c r="G1177" s="96" t="s">
        <v>24</v>
      </c>
      <c r="H1177" s="90">
        <v>0</v>
      </c>
      <c r="I1177" s="97">
        <v>470000000</v>
      </c>
      <c r="J1177" s="98" t="s">
        <v>25</v>
      </c>
      <c r="K1177" s="91" t="s">
        <v>3504</v>
      </c>
      <c r="L1177" s="69" t="s">
        <v>26</v>
      </c>
      <c r="M1177" s="99" t="s">
        <v>27</v>
      </c>
      <c r="N1177" s="91" t="s">
        <v>1606</v>
      </c>
      <c r="O1177" s="100" t="s">
        <v>28</v>
      </c>
      <c r="P1177" s="69">
        <v>796</v>
      </c>
      <c r="Q1177" s="101" t="s">
        <v>29</v>
      </c>
      <c r="R1177" s="101" t="s">
        <v>3150</v>
      </c>
      <c r="S1177" s="102">
        <v>140</v>
      </c>
      <c r="T1177" s="103">
        <f t="shared" si="156"/>
        <v>0</v>
      </c>
      <c r="U1177" s="103">
        <f t="shared" si="153"/>
        <v>0</v>
      </c>
      <c r="V1177" s="656"/>
      <c r="W1177" s="435" t="s">
        <v>265</v>
      </c>
      <c r="X1177" s="91"/>
      <c r="Y1177" s="82"/>
      <c r="Z1177" s="82"/>
      <c r="AA1177" s="1"/>
      <c r="AB1177" s="1"/>
      <c r="AC1177" s="416"/>
      <c r="AD1177" s="416"/>
      <c r="AE1177" s="416"/>
      <c r="AF1177" s="416"/>
      <c r="AG1177" s="1"/>
      <c r="AH1177" s="1"/>
      <c r="AI1177" s="1"/>
    </row>
    <row r="1178" spans="1:76" s="25" customFormat="1" ht="56.25" customHeight="1">
      <c r="A1178" s="90" t="s">
        <v>3238</v>
      </c>
      <c r="B1178" s="91" t="s">
        <v>23</v>
      </c>
      <c r="C1178" s="92" t="s">
        <v>1628</v>
      </c>
      <c r="D1178" s="93" t="s">
        <v>1278</v>
      </c>
      <c r="E1178" s="94" t="s">
        <v>1629</v>
      </c>
      <c r="F1178" s="95" t="s">
        <v>1323</v>
      </c>
      <c r="G1178" s="96" t="s">
        <v>24</v>
      </c>
      <c r="H1178" s="90">
        <v>0</v>
      </c>
      <c r="I1178" s="97">
        <v>470000000</v>
      </c>
      <c r="J1178" s="98" t="s">
        <v>25</v>
      </c>
      <c r="K1178" s="91" t="s">
        <v>3504</v>
      </c>
      <c r="L1178" s="69" t="s">
        <v>26</v>
      </c>
      <c r="M1178" s="99" t="s">
        <v>27</v>
      </c>
      <c r="N1178" s="91" t="s">
        <v>1606</v>
      </c>
      <c r="O1178" s="100" t="s">
        <v>28</v>
      </c>
      <c r="P1178" s="69">
        <v>796</v>
      </c>
      <c r="Q1178" s="101" t="s">
        <v>29</v>
      </c>
      <c r="R1178" s="101" t="s">
        <v>3150</v>
      </c>
      <c r="S1178" s="102">
        <v>80</v>
      </c>
      <c r="T1178" s="103">
        <f t="shared" si="156"/>
        <v>0</v>
      </c>
      <c r="U1178" s="103">
        <f t="shared" si="153"/>
        <v>0</v>
      </c>
      <c r="V1178" s="656"/>
      <c r="W1178" s="435" t="s">
        <v>265</v>
      </c>
      <c r="X1178" s="91"/>
      <c r="Y1178" s="82"/>
      <c r="Z1178" s="82"/>
      <c r="AA1178" s="1"/>
      <c r="AB1178" s="1"/>
      <c r="AC1178" s="416"/>
      <c r="AD1178" s="416"/>
      <c r="AE1178" s="416"/>
      <c r="AF1178" s="416"/>
      <c r="AG1178" s="1"/>
      <c r="AH1178" s="1"/>
      <c r="AI1178" s="1"/>
    </row>
    <row r="1179" spans="1:76" s="25" customFormat="1" ht="56.25" customHeight="1">
      <c r="A1179" s="90" t="s">
        <v>3239</v>
      </c>
      <c r="B1179" s="91" t="s">
        <v>23</v>
      </c>
      <c r="C1179" s="92" t="s">
        <v>1972</v>
      </c>
      <c r="D1179" s="93" t="s">
        <v>1612</v>
      </c>
      <c r="E1179" s="94" t="s">
        <v>1973</v>
      </c>
      <c r="F1179" s="95" t="s">
        <v>1324</v>
      </c>
      <c r="G1179" s="96" t="s">
        <v>24</v>
      </c>
      <c r="H1179" s="90">
        <v>0</v>
      </c>
      <c r="I1179" s="97">
        <v>470000000</v>
      </c>
      <c r="J1179" s="98" t="s">
        <v>25</v>
      </c>
      <c r="K1179" s="91" t="s">
        <v>3504</v>
      </c>
      <c r="L1179" s="69" t="s">
        <v>26</v>
      </c>
      <c r="M1179" s="99" t="s">
        <v>27</v>
      </c>
      <c r="N1179" s="91" t="s">
        <v>1606</v>
      </c>
      <c r="O1179" s="100" t="s">
        <v>28</v>
      </c>
      <c r="P1179" s="69">
        <v>796</v>
      </c>
      <c r="Q1179" s="101" t="s">
        <v>29</v>
      </c>
      <c r="R1179" s="101" t="s">
        <v>3150</v>
      </c>
      <c r="S1179" s="102">
        <v>80</v>
      </c>
      <c r="T1179" s="103">
        <f t="shared" si="156"/>
        <v>0</v>
      </c>
      <c r="U1179" s="103">
        <f t="shared" si="153"/>
        <v>0</v>
      </c>
      <c r="V1179" s="656"/>
      <c r="W1179" s="435" t="s">
        <v>265</v>
      </c>
      <c r="X1179" s="91"/>
      <c r="Y1179" s="82"/>
      <c r="Z1179" s="82"/>
      <c r="AA1179" s="1"/>
      <c r="AB1179" s="1"/>
      <c r="AC1179" s="416"/>
      <c r="AD1179" s="416"/>
      <c r="AE1179" s="416"/>
      <c r="AF1179" s="416"/>
      <c r="AG1179" s="1"/>
      <c r="AH1179" s="1"/>
      <c r="AI1179" s="1"/>
    </row>
    <row r="1180" spans="1:76" s="45" customFormat="1" ht="55.5" customHeight="1">
      <c r="A1180" s="90" t="s">
        <v>3240</v>
      </c>
      <c r="B1180" s="154" t="s">
        <v>23</v>
      </c>
      <c r="C1180" s="154" t="s">
        <v>2369</v>
      </c>
      <c r="D1180" s="153" t="s">
        <v>1974</v>
      </c>
      <c r="E1180" s="484" t="s">
        <v>2370</v>
      </c>
      <c r="F1180" s="154" t="s">
        <v>1327</v>
      </c>
      <c r="G1180" s="151" t="s">
        <v>24</v>
      </c>
      <c r="H1180" s="151">
        <v>0</v>
      </c>
      <c r="I1180" s="153">
        <v>470000000</v>
      </c>
      <c r="J1180" s="154" t="s">
        <v>25</v>
      </c>
      <c r="K1180" s="154" t="s">
        <v>3504</v>
      </c>
      <c r="L1180" s="155" t="s">
        <v>26</v>
      </c>
      <c r="M1180" s="151" t="s">
        <v>27</v>
      </c>
      <c r="N1180" s="154" t="s">
        <v>1606</v>
      </c>
      <c r="O1180" s="157" t="s">
        <v>28</v>
      </c>
      <c r="P1180" s="134">
        <v>796</v>
      </c>
      <c r="Q1180" s="154" t="s">
        <v>29</v>
      </c>
      <c r="R1180" s="485">
        <v>15</v>
      </c>
      <c r="S1180" s="174">
        <v>2678.58</v>
      </c>
      <c r="T1180" s="169">
        <f t="shared" ref="T1180:T1220" si="157">S1180*R1180</f>
        <v>40178.699999999997</v>
      </c>
      <c r="U1180" s="169">
        <f t="shared" ref="U1180:U1346" si="158">T1180*1.12</f>
        <v>45000.144</v>
      </c>
      <c r="V1180" s="151"/>
      <c r="W1180" s="483" t="s">
        <v>265</v>
      </c>
      <c r="X1180" s="154"/>
      <c r="Y1180" s="57"/>
      <c r="Z1180" s="57"/>
      <c r="AA1180" s="57"/>
      <c r="AB1180" s="57"/>
      <c r="AC1180" s="486"/>
      <c r="AD1180" s="486"/>
      <c r="AE1180" s="486"/>
      <c r="AF1180" s="486"/>
      <c r="AG1180" s="57"/>
      <c r="AH1180" s="57"/>
      <c r="AI1180" s="57"/>
      <c r="AJ1180" s="57"/>
      <c r="AK1180" s="57"/>
      <c r="AL1180" s="57"/>
      <c r="AM1180" s="57"/>
      <c r="AN1180" s="57"/>
      <c r="AO1180" s="57"/>
      <c r="AP1180" s="57"/>
      <c r="AQ1180" s="57"/>
      <c r="AR1180" s="57"/>
      <c r="AS1180" s="57"/>
      <c r="AT1180" s="57"/>
      <c r="AU1180" s="57"/>
    </row>
    <row r="1181" spans="1:76" s="46" customFormat="1" ht="52.5" customHeight="1">
      <c r="A1181" s="91" t="s">
        <v>3241</v>
      </c>
      <c r="B1181" s="154" t="s">
        <v>23</v>
      </c>
      <c r="C1181" s="173" t="s">
        <v>1414</v>
      </c>
      <c r="D1181" s="173" t="s">
        <v>1415</v>
      </c>
      <c r="E1181" s="173" t="s">
        <v>1416</v>
      </c>
      <c r="F1181" s="200" t="s">
        <v>1329</v>
      </c>
      <c r="G1181" s="160" t="s">
        <v>24</v>
      </c>
      <c r="H1181" s="160">
        <v>0</v>
      </c>
      <c r="I1181" s="160">
        <v>470000000</v>
      </c>
      <c r="J1181" s="201" t="s">
        <v>25</v>
      </c>
      <c r="K1181" s="154" t="s">
        <v>3504</v>
      </c>
      <c r="L1181" s="201" t="s">
        <v>26</v>
      </c>
      <c r="M1181" s="201" t="s">
        <v>27</v>
      </c>
      <c r="N1181" s="157" t="s">
        <v>1606</v>
      </c>
      <c r="O1181" s="154" t="s">
        <v>28</v>
      </c>
      <c r="P1181" s="202">
        <v>796</v>
      </c>
      <c r="Q1181" s="160" t="s">
        <v>29</v>
      </c>
      <c r="R1181" s="160">
        <v>50</v>
      </c>
      <c r="S1181" s="203">
        <v>1260</v>
      </c>
      <c r="T1181" s="174">
        <f t="shared" si="157"/>
        <v>63000</v>
      </c>
      <c r="U1181" s="170">
        <f t="shared" si="158"/>
        <v>70560</v>
      </c>
      <c r="V1181" s="201"/>
      <c r="W1181" s="204" t="s">
        <v>265</v>
      </c>
      <c r="X1181" s="205"/>
      <c r="Y1181" s="179"/>
      <c r="Z1181" s="196"/>
      <c r="AA1181" s="197"/>
      <c r="AB1181" s="198"/>
      <c r="AC1181" s="199"/>
      <c r="AD1181" s="199"/>
      <c r="AE1181" s="199"/>
      <c r="AF1181" s="199"/>
      <c r="AG1181" s="199"/>
      <c r="AH1181" s="180"/>
      <c r="AI1181" s="180"/>
      <c r="AJ1181" s="180"/>
      <c r="AK1181" s="198"/>
      <c r="AL1181" s="180"/>
      <c r="AM1181" s="180"/>
      <c r="AN1181" s="180"/>
      <c r="AO1181" s="180"/>
      <c r="AP1181" s="59"/>
      <c r="AQ1181" s="59"/>
      <c r="AR1181" s="59"/>
      <c r="AS1181" s="59"/>
      <c r="AT1181" s="59"/>
      <c r="AU1181" s="59"/>
      <c r="BV1181" s="47"/>
      <c r="BW1181" s="47"/>
      <c r="BX1181" s="47"/>
    </row>
    <row r="1182" spans="1:76" s="46" customFormat="1" ht="57" customHeight="1">
      <c r="A1182" s="91" t="s">
        <v>3242</v>
      </c>
      <c r="B1182" s="154" t="s">
        <v>23</v>
      </c>
      <c r="C1182" s="173" t="s">
        <v>1423</v>
      </c>
      <c r="D1182" s="173" t="s">
        <v>1424</v>
      </c>
      <c r="E1182" s="173" t="s">
        <v>1425</v>
      </c>
      <c r="F1182" s="200" t="s">
        <v>1330</v>
      </c>
      <c r="G1182" s="160" t="s">
        <v>24</v>
      </c>
      <c r="H1182" s="160">
        <v>0</v>
      </c>
      <c r="I1182" s="160">
        <v>470000000</v>
      </c>
      <c r="J1182" s="201" t="s">
        <v>25</v>
      </c>
      <c r="K1182" s="154" t="s">
        <v>3504</v>
      </c>
      <c r="L1182" s="201" t="s">
        <v>26</v>
      </c>
      <c r="M1182" s="201" t="s">
        <v>27</v>
      </c>
      <c r="N1182" s="157" t="s">
        <v>1606</v>
      </c>
      <c r="O1182" s="154" t="s">
        <v>28</v>
      </c>
      <c r="P1182" s="202">
        <v>796</v>
      </c>
      <c r="Q1182" s="160" t="s">
        <v>29</v>
      </c>
      <c r="R1182" s="160">
        <v>30</v>
      </c>
      <c r="S1182" s="203">
        <v>196.43</v>
      </c>
      <c r="T1182" s="174">
        <f t="shared" si="157"/>
        <v>5892.9000000000005</v>
      </c>
      <c r="U1182" s="170">
        <f t="shared" si="158"/>
        <v>6600.0480000000016</v>
      </c>
      <c r="V1182" s="201"/>
      <c r="W1182" s="204" t="s">
        <v>265</v>
      </c>
      <c r="X1182" s="205"/>
      <c r="Y1182" s="179"/>
      <c r="Z1182" s="196"/>
      <c r="AA1182" s="197"/>
      <c r="AB1182" s="198"/>
      <c r="AC1182" s="199"/>
      <c r="AD1182" s="199"/>
      <c r="AE1182" s="199"/>
      <c r="AF1182" s="199"/>
      <c r="AG1182" s="199"/>
      <c r="AH1182" s="180"/>
      <c r="AI1182" s="180"/>
      <c r="AJ1182" s="180"/>
      <c r="AK1182" s="198"/>
      <c r="AL1182" s="180"/>
      <c r="AM1182" s="180"/>
      <c r="AN1182" s="180"/>
      <c r="AO1182" s="180"/>
      <c r="AP1182" s="59"/>
      <c r="AQ1182" s="59"/>
      <c r="AR1182" s="59"/>
      <c r="AS1182" s="59"/>
      <c r="AT1182" s="59"/>
      <c r="AU1182" s="59"/>
      <c r="BV1182" s="47"/>
      <c r="BW1182" s="47"/>
      <c r="BX1182" s="47"/>
    </row>
    <row r="1183" spans="1:76" s="46" customFormat="1" ht="46.5" customHeight="1">
      <c r="A1183" s="91" t="s">
        <v>3243</v>
      </c>
      <c r="B1183" s="154" t="s">
        <v>23</v>
      </c>
      <c r="C1183" s="173" t="s">
        <v>1658</v>
      </c>
      <c r="D1183" s="173" t="s">
        <v>1659</v>
      </c>
      <c r="E1183" s="173" t="s">
        <v>1660</v>
      </c>
      <c r="F1183" s="200" t="s">
        <v>1331</v>
      </c>
      <c r="G1183" s="160" t="s">
        <v>24</v>
      </c>
      <c r="H1183" s="160">
        <v>0</v>
      </c>
      <c r="I1183" s="160">
        <v>470000000</v>
      </c>
      <c r="J1183" s="201" t="s">
        <v>25</v>
      </c>
      <c r="K1183" s="154" t="s">
        <v>3504</v>
      </c>
      <c r="L1183" s="201" t="s">
        <v>26</v>
      </c>
      <c r="M1183" s="201" t="s">
        <v>27</v>
      </c>
      <c r="N1183" s="157" t="s">
        <v>1606</v>
      </c>
      <c r="O1183" s="154" t="s">
        <v>28</v>
      </c>
      <c r="P1183" s="202">
        <v>796</v>
      </c>
      <c r="Q1183" s="160" t="s">
        <v>29</v>
      </c>
      <c r="R1183" s="160">
        <v>20</v>
      </c>
      <c r="S1183" s="203">
        <v>196.43</v>
      </c>
      <c r="T1183" s="174">
        <f t="shared" si="157"/>
        <v>3928.6000000000004</v>
      </c>
      <c r="U1183" s="170">
        <f t="shared" si="158"/>
        <v>4400.0320000000011</v>
      </c>
      <c r="V1183" s="201"/>
      <c r="W1183" s="204" t="s">
        <v>265</v>
      </c>
      <c r="X1183" s="205"/>
      <c r="Y1183" s="179"/>
      <c r="Z1183" s="196"/>
      <c r="AA1183" s="197"/>
      <c r="AB1183" s="198"/>
      <c r="AC1183" s="199"/>
      <c r="AD1183" s="199"/>
      <c r="AE1183" s="199"/>
      <c r="AF1183" s="199"/>
      <c r="AG1183" s="199"/>
      <c r="AH1183" s="180"/>
      <c r="AI1183" s="180"/>
      <c r="AJ1183" s="180"/>
      <c r="AK1183" s="198"/>
      <c r="AL1183" s="180"/>
      <c r="AM1183" s="180"/>
      <c r="AN1183" s="180"/>
      <c r="AO1183" s="180"/>
      <c r="AP1183" s="59"/>
      <c r="AQ1183" s="59"/>
      <c r="AR1183" s="59"/>
      <c r="AS1183" s="59"/>
      <c r="AT1183" s="59"/>
      <c r="AU1183" s="59"/>
      <c r="BV1183" s="47"/>
      <c r="BW1183" s="47"/>
      <c r="BX1183" s="47"/>
    </row>
    <row r="1184" spans="1:76" s="46" customFormat="1" ht="69.75" customHeight="1">
      <c r="A1184" s="91" t="s">
        <v>3244</v>
      </c>
      <c r="B1184" s="154" t="s">
        <v>23</v>
      </c>
      <c r="C1184" s="173" t="s">
        <v>1420</v>
      </c>
      <c r="D1184" s="173" t="s">
        <v>1421</v>
      </c>
      <c r="E1184" s="173" t="s">
        <v>1422</v>
      </c>
      <c r="F1184" s="200" t="s">
        <v>1334</v>
      </c>
      <c r="G1184" s="160" t="s">
        <v>24</v>
      </c>
      <c r="H1184" s="160">
        <v>0</v>
      </c>
      <c r="I1184" s="160">
        <v>470000000</v>
      </c>
      <c r="J1184" s="201" t="s">
        <v>25</v>
      </c>
      <c r="K1184" s="154" t="s">
        <v>3504</v>
      </c>
      <c r="L1184" s="201" t="s">
        <v>26</v>
      </c>
      <c r="M1184" s="201" t="s">
        <v>27</v>
      </c>
      <c r="N1184" s="157" t="s">
        <v>1606</v>
      </c>
      <c r="O1184" s="154" t="s">
        <v>28</v>
      </c>
      <c r="P1184" s="202">
        <v>796</v>
      </c>
      <c r="Q1184" s="160" t="s">
        <v>29</v>
      </c>
      <c r="R1184" s="160">
        <v>3</v>
      </c>
      <c r="S1184" s="203">
        <v>10383.93</v>
      </c>
      <c r="T1184" s="174">
        <f t="shared" si="157"/>
        <v>31151.79</v>
      </c>
      <c r="U1184" s="170">
        <f t="shared" si="158"/>
        <v>34890.004800000002</v>
      </c>
      <c r="V1184" s="201"/>
      <c r="W1184" s="204" t="s">
        <v>265</v>
      </c>
      <c r="X1184" s="205"/>
      <c r="Y1184" s="179"/>
      <c r="Z1184" s="196"/>
      <c r="AA1184" s="197"/>
      <c r="AB1184" s="198"/>
      <c r="AC1184" s="199"/>
      <c r="AD1184" s="199"/>
      <c r="AE1184" s="199"/>
      <c r="AF1184" s="199"/>
      <c r="AG1184" s="199"/>
      <c r="AH1184" s="180"/>
      <c r="AI1184" s="180"/>
      <c r="AJ1184" s="180"/>
      <c r="AK1184" s="198"/>
      <c r="AL1184" s="180"/>
      <c r="AM1184" s="180"/>
      <c r="AN1184" s="180"/>
      <c r="AO1184" s="180"/>
      <c r="AP1184" s="59"/>
      <c r="AQ1184" s="59"/>
      <c r="AR1184" s="59"/>
      <c r="AS1184" s="59"/>
      <c r="AT1184" s="59"/>
      <c r="AU1184" s="59"/>
      <c r="BV1184" s="47"/>
      <c r="BW1184" s="47"/>
      <c r="BX1184" s="47"/>
    </row>
    <row r="1185" spans="1:76" s="46" customFormat="1" ht="44.25" customHeight="1">
      <c r="A1185" s="91" t="s">
        <v>3245</v>
      </c>
      <c r="B1185" s="154" t="s">
        <v>23</v>
      </c>
      <c r="C1185" s="173" t="s">
        <v>2371</v>
      </c>
      <c r="D1185" s="173" t="s">
        <v>1424</v>
      </c>
      <c r="E1185" s="173" t="s">
        <v>2372</v>
      </c>
      <c r="F1185" s="200" t="s">
        <v>1335</v>
      </c>
      <c r="G1185" s="160" t="s">
        <v>24</v>
      </c>
      <c r="H1185" s="160">
        <v>0</v>
      </c>
      <c r="I1185" s="160">
        <v>470000000</v>
      </c>
      <c r="J1185" s="201" t="s">
        <v>25</v>
      </c>
      <c r="K1185" s="154" t="s">
        <v>3504</v>
      </c>
      <c r="L1185" s="201" t="s">
        <v>26</v>
      </c>
      <c r="M1185" s="201" t="s">
        <v>27</v>
      </c>
      <c r="N1185" s="157" t="s">
        <v>1606</v>
      </c>
      <c r="O1185" s="154" t="s">
        <v>28</v>
      </c>
      <c r="P1185" s="202">
        <v>796</v>
      </c>
      <c r="Q1185" s="160" t="s">
        <v>29</v>
      </c>
      <c r="R1185" s="160">
        <v>30</v>
      </c>
      <c r="S1185" s="203">
        <v>66.97</v>
      </c>
      <c r="T1185" s="174">
        <f t="shared" si="157"/>
        <v>2009.1</v>
      </c>
      <c r="U1185" s="170">
        <f t="shared" si="158"/>
        <v>2250.192</v>
      </c>
      <c r="V1185" s="201"/>
      <c r="W1185" s="204" t="s">
        <v>265</v>
      </c>
      <c r="X1185" s="205"/>
      <c r="Y1185" s="179"/>
      <c r="Z1185" s="196"/>
      <c r="AA1185" s="197"/>
      <c r="AB1185" s="198"/>
      <c r="AC1185" s="199"/>
      <c r="AD1185" s="199"/>
      <c r="AE1185" s="199"/>
      <c r="AF1185" s="199"/>
      <c r="AG1185" s="199"/>
      <c r="AH1185" s="180"/>
      <c r="AI1185" s="180"/>
      <c r="AJ1185" s="180"/>
      <c r="AK1185" s="198"/>
      <c r="AL1185" s="180"/>
      <c r="AM1185" s="180"/>
      <c r="AN1185" s="180"/>
      <c r="AO1185" s="180"/>
      <c r="AP1185" s="59"/>
      <c r="AQ1185" s="59"/>
      <c r="AR1185" s="59"/>
      <c r="AS1185" s="59"/>
      <c r="AT1185" s="59"/>
      <c r="AU1185" s="59"/>
      <c r="BV1185" s="47"/>
      <c r="BW1185" s="47"/>
      <c r="BX1185" s="47"/>
    </row>
    <row r="1186" spans="1:76" s="46" customFormat="1" ht="48" customHeight="1">
      <c r="A1186" s="91" t="s">
        <v>3246</v>
      </c>
      <c r="B1186" s="154" t="s">
        <v>23</v>
      </c>
      <c r="C1186" s="173" t="s">
        <v>1411</v>
      </c>
      <c r="D1186" s="173" t="s">
        <v>50</v>
      </c>
      <c r="E1186" s="173" t="s">
        <v>1412</v>
      </c>
      <c r="F1186" s="200" t="s">
        <v>1340</v>
      </c>
      <c r="G1186" s="160" t="s">
        <v>24</v>
      </c>
      <c r="H1186" s="160">
        <v>0</v>
      </c>
      <c r="I1186" s="160">
        <v>470000000</v>
      </c>
      <c r="J1186" s="201" t="s">
        <v>25</v>
      </c>
      <c r="K1186" s="154" t="s">
        <v>3504</v>
      </c>
      <c r="L1186" s="201" t="s">
        <v>26</v>
      </c>
      <c r="M1186" s="201" t="s">
        <v>27</v>
      </c>
      <c r="N1186" s="157" t="s">
        <v>1606</v>
      </c>
      <c r="O1186" s="154" t="s">
        <v>28</v>
      </c>
      <c r="P1186" s="202">
        <v>796</v>
      </c>
      <c r="Q1186" s="160" t="s">
        <v>29</v>
      </c>
      <c r="R1186" s="160">
        <v>10</v>
      </c>
      <c r="S1186" s="203">
        <v>183.04</v>
      </c>
      <c r="T1186" s="174">
        <f t="shared" si="157"/>
        <v>1830.3999999999999</v>
      </c>
      <c r="U1186" s="170">
        <f t="shared" si="158"/>
        <v>2050.0480000000002</v>
      </c>
      <c r="V1186" s="201"/>
      <c r="W1186" s="204" t="s">
        <v>265</v>
      </c>
      <c r="X1186" s="205"/>
      <c r="Y1186" s="179"/>
      <c r="Z1186" s="196"/>
      <c r="AA1186" s="197"/>
      <c r="AB1186" s="198"/>
      <c r="AC1186" s="199"/>
      <c r="AD1186" s="199"/>
      <c r="AE1186" s="199"/>
      <c r="AF1186" s="199"/>
      <c r="AG1186" s="199"/>
      <c r="AH1186" s="180"/>
      <c r="AI1186" s="180"/>
      <c r="AJ1186" s="180"/>
      <c r="AK1186" s="198"/>
      <c r="AL1186" s="180"/>
      <c r="AM1186" s="180"/>
      <c r="AN1186" s="180"/>
      <c r="AO1186" s="180"/>
      <c r="AP1186" s="59"/>
      <c r="AQ1186" s="59"/>
      <c r="AR1186" s="59"/>
      <c r="AS1186" s="59"/>
      <c r="AT1186" s="59"/>
      <c r="AU1186" s="59"/>
      <c r="BV1186" s="47"/>
      <c r="BW1186" s="47"/>
      <c r="BX1186" s="47"/>
    </row>
    <row r="1187" spans="1:76" s="46" customFormat="1" ht="42" customHeight="1">
      <c r="A1187" s="91" t="s">
        <v>3247</v>
      </c>
      <c r="B1187" s="154" t="s">
        <v>23</v>
      </c>
      <c r="C1187" s="173" t="s">
        <v>1426</v>
      </c>
      <c r="D1187" s="173" t="s">
        <v>1427</v>
      </c>
      <c r="E1187" s="173" t="s">
        <v>1428</v>
      </c>
      <c r="F1187" s="200" t="s">
        <v>1311</v>
      </c>
      <c r="G1187" s="160" t="s">
        <v>24</v>
      </c>
      <c r="H1187" s="160">
        <v>0</v>
      </c>
      <c r="I1187" s="160">
        <v>470000000</v>
      </c>
      <c r="J1187" s="201" t="s">
        <v>25</v>
      </c>
      <c r="K1187" s="154" t="s">
        <v>3504</v>
      </c>
      <c r="L1187" s="201" t="s">
        <v>26</v>
      </c>
      <c r="M1187" s="201" t="s">
        <v>27</v>
      </c>
      <c r="N1187" s="157" t="s">
        <v>1606</v>
      </c>
      <c r="O1187" s="154" t="s">
        <v>28</v>
      </c>
      <c r="P1187" s="202" t="s">
        <v>981</v>
      </c>
      <c r="Q1187" s="201" t="s">
        <v>980</v>
      </c>
      <c r="R1187" s="160">
        <v>3</v>
      </c>
      <c r="S1187" s="203">
        <v>600</v>
      </c>
      <c r="T1187" s="174">
        <f t="shared" si="157"/>
        <v>1800</v>
      </c>
      <c r="U1187" s="170">
        <f t="shared" si="158"/>
        <v>2016.0000000000002</v>
      </c>
      <c r="V1187" s="201"/>
      <c r="W1187" s="204" t="s">
        <v>265</v>
      </c>
      <c r="X1187" s="205"/>
      <c r="Y1187" s="179"/>
      <c r="Z1187" s="196"/>
      <c r="AA1187" s="197"/>
      <c r="AB1187" s="198"/>
      <c r="AC1187" s="199"/>
      <c r="AD1187" s="199"/>
      <c r="AE1187" s="199"/>
      <c r="AF1187" s="199"/>
      <c r="AG1187" s="199"/>
      <c r="AH1187" s="180"/>
      <c r="AI1187" s="180"/>
      <c r="AJ1187" s="180"/>
      <c r="AK1187" s="198"/>
      <c r="AL1187" s="180"/>
      <c r="AM1187" s="180"/>
      <c r="AN1187" s="180"/>
      <c r="AO1187" s="180"/>
      <c r="AP1187" s="59"/>
      <c r="AQ1187" s="59"/>
      <c r="AR1187" s="59"/>
      <c r="AS1187" s="59"/>
      <c r="AT1187" s="59"/>
      <c r="AU1187" s="59"/>
      <c r="BV1187" s="47"/>
      <c r="BW1187" s="47"/>
      <c r="BX1187" s="47"/>
    </row>
    <row r="1188" spans="1:76" s="46" customFormat="1" ht="75" customHeight="1">
      <c r="A1188" s="91" t="s">
        <v>3248</v>
      </c>
      <c r="B1188" s="154" t="s">
        <v>23</v>
      </c>
      <c r="C1188" s="173" t="s">
        <v>2001</v>
      </c>
      <c r="D1188" s="173" t="s">
        <v>1175</v>
      </c>
      <c r="E1188" s="173" t="s">
        <v>2002</v>
      </c>
      <c r="F1188" s="200" t="s">
        <v>1341</v>
      </c>
      <c r="G1188" s="160" t="s">
        <v>24</v>
      </c>
      <c r="H1188" s="160">
        <v>0</v>
      </c>
      <c r="I1188" s="160">
        <v>470000000</v>
      </c>
      <c r="J1188" s="201" t="s">
        <v>25</v>
      </c>
      <c r="K1188" s="154" t="s">
        <v>3504</v>
      </c>
      <c r="L1188" s="201" t="s">
        <v>26</v>
      </c>
      <c r="M1188" s="201" t="s">
        <v>27</v>
      </c>
      <c r="N1188" s="157" t="s">
        <v>1606</v>
      </c>
      <c r="O1188" s="154" t="s">
        <v>28</v>
      </c>
      <c r="P1188" s="202">
        <v>796</v>
      </c>
      <c r="Q1188" s="160" t="s">
        <v>29</v>
      </c>
      <c r="R1188" s="160">
        <v>6</v>
      </c>
      <c r="S1188" s="203">
        <v>3705</v>
      </c>
      <c r="T1188" s="174">
        <f t="shared" si="157"/>
        <v>22230</v>
      </c>
      <c r="U1188" s="170">
        <f t="shared" si="158"/>
        <v>24897.600000000002</v>
      </c>
      <c r="V1188" s="201"/>
      <c r="W1188" s="204" t="s">
        <v>265</v>
      </c>
      <c r="X1188" s="205"/>
      <c r="Y1188" s="179"/>
      <c r="Z1188" s="196"/>
      <c r="AA1188" s="197"/>
      <c r="AB1188" s="198"/>
      <c r="AC1188" s="199"/>
      <c r="AD1188" s="199"/>
      <c r="AE1188" s="199"/>
      <c r="AF1188" s="199"/>
      <c r="AG1188" s="199"/>
      <c r="AH1188" s="180"/>
      <c r="AI1188" s="180"/>
      <c r="AJ1188" s="180"/>
      <c r="AK1188" s="198"/>
      <c r="AL1188" s="180"/>
      <c r="AM1188" s="180"/>
      <c r="AN1188" s="180"/>
      <c r="AO1188" s="180"/>
      <c r="AP1188" s="59"/>
      <c r="AQ1188" s="59"/>
      <c r="AR1188" s="59"/>
      <c r="AS1188" s="59"/>
      <c r="AT1188" s="59"/>
      <c r="AU1188" s="59"/>
      <c r="BV1188" s="47"/>
      <c r="BW1188" s="47"/>
      <c r="BX1188" s="47"/>
    </row>
    <row r="1189" spans="1:76" s="46" customFormat="1" ht="75" customHeight="1">
      <c r="A1189" s="91" t="s">
        <v>3249</v>
      </c>
      <c r="B1189" s="154" t="s">
        <v>23</v>
      </c>
      <c r="C1189" s="173" t="s">
        <v>2332</v>
      </c>
      <c r="D1189" s="173" t="s">
        <v>1661</v>
      </c>
      <c r="E1189" s="173" t="s">
        <v>2333</v>
      </c>
      <c r="F1189" s="200" t="s">
        <v>1342</v>
      </c>
      <c r="G1189" s="160" t="s">
        <v>24</v>
      </c>
      <c r="H1189" s="160">
        <v>0</v>
      </c>
      <c r="I1189" s="160">
        <v>470000000</v>
      </c>
      <c r="J1189" s="201" t="s">
        <v>25</v>
      </c>
      <c r="K1189" s="154" t="s">
        <v>3504</v>
      </c>
      <c r="L1189" s="201" t="s">
        <v>26</v>
      </c>
      <c r="M1189" s="201" t="s">
        <v>27</v>
      </c>
      <c r="N1189" s="157" t="s">
        <v>1606</v>
      </c>
      <c r="O1189" s="154" t="s">
        <v>28</v>
      </c>
      <c r="P1189" s="202">
        <v>796</v>
      </c>
      <c r="Q1189" s="160" t="s">
        <v>29</v>
      </c>
      <c r="R1189" s="160">
        <v>3</v>
      </c>
      <c r="S1189" s="203">
        <v>18352</v>
      </c>
      <c r="T1189" s="174">
        <f t="shared" si="157"/>
        <v>55056</v>
      </c>
      <c r="U1189" s="170">
        <f t="shared" si="158"/>
        <v>61662.720000000008</v>
      </c>
      <c r="V1189" s="201"/>
      <c r="W1189" s="204" t="s">
        <v>265</v>
      </c>
      <c r="X1189" s="205"/>
      <c r="Y1189" s="179"/>
      <c r="Z1189" s="196"/>
      <c r="AA1189" s="197"/>
      <c r="AB1189" s="198"/>
      <c r="AC1189" s="199"/>
      <c r="AD1189" s="199"/>
      <c r="AE1189" s="199"/>
      <c r="AF1189" s="199"/>
      <c r="AG1189" s="199"/>
      <c r="AH1189" s="180"/>
      <c r="AI1189" s="180"/>
      <c r="AJ1189" s="180"/>
      <c r="AK1189" s="198"/>
      <c r="AL1189" s="180"/>
      <c r="AM1189" s="180"/>
      <c r="AN1189" s="180"/>
      <c r="AO1189" s="180"/>
      <c r="AP1189" s="59"/>
      <c r="AQ1189" s="59"/>
      <c r="AR1189" s="59"/>
      <c r="AS1189" s="59"/>
      <c r="AT1189" s="59"/>
      <c r="AU1189" s="59"/>
      <c r="BV1189" s="47"/>
      <c r="BW1189" s="47"/>
      <c r="BX1189" s="47"/>
    </row>
    <row r="1190" spans="1:76" s="46" customFormat="1" ht="75" customHeight="1">
      <c r="A1190" s="91" t="s">
        <v>3250</v>
      </c>
      <c r="B1190" s="154" t="s">
        <v>23</v>
      </c>
      <c r="C1190" s="173" t="s">
        <v>1662</v>
      </c>
      <c r="D1190" s="173" t="s">
        <v>1661</v>
      </c>
      <c r="E1190" s="173" t="s">
        <v>1663</v>
      </c>
      <c r="F1190" s="200" t="s">
        <v>1343</v>
      </c>
      <c r="G1190" s="160" t="s">
        <v>24</v>
      </c>
      <c r="H1190" s="160">
        <v>0</v>
      </c>
      <c r="I1190" s="160">
        <v>470000000</v>
      </c>
      <c r="J1190" s="201" t="s">
        <v>25</v>
      </c>
      <c r="K1190" s="154" t="s">
        <v>3504</v>
      </c>
      <c r="L1190" s="201" t="s">
        <v>26</v>
      </c>
      <c r="M1190" s="201" t="s">
        <v>27</v>
      </c>
      <c r="N1190" s="157" t="s">
        <v>1606</v>
      </c>
      <c r="O1190" s="154" t="s">
        <v>28</v>
      </c>
      <c r="P1190" s="202">
        <v>796</v>
      </c>
      <c r="Q1190" s="160" t="s">
        <v>29</v>
      </c>
      <c r="R1190" s="160">
        <v>3</v>
      </c>
      <c r="S1190" s="203">
        <v>19160</v>
      </c>
      <c r="T1190" s="174">
        <f t="shared" si="157"/>
        <v>57480</v>
      </c>
      <c r="U1190" s="170">
        <f t="shared" si="158"/>
        <v>64377.600000000006</v>
      </c>
      <c r="V1190" s="201"/>
      <c r="W1190" s="204" t="s">
        <v>265</v>
      </c>
      <c r="X1190" s="205"/>
      <c r="Y1190" s="179"/>
      <c r="Z1190" s="196"/>
      <c r="AA1190" s="197"/>
      <c r="AB1190" s="198"/>
      <c r="AC1190" s="199"/>
      <c r="AD1190" s="199"/>
      <c r="AE1190" s="199"/>
      <c r="AF1190" s="199"/>
      <c r="AG1190" s="199"/>
      <c r="AH1190" s="180"/>
      <c r="AI1190" s="180"/>
      <c r="AJ1190" s="180"/>
      <c r="AK1190" s="198"/>
      <c r="AL1190" s="180"/>
      <c r="AM1190" s="180"/>
      <c r="AN1190" s="180"/>
      <c r="AO1190" s="180"/>
      <c r="AP1190" s="59"/>
      <c r="AQ1190" s="59"/>
      <c r="AR1190" s="59"/>
      <c r="AS1190" s="59"/>
      <c r="AT1190" s="59"/>
      <c r="AU1190" s="59"/>
      <c r="BV1190" s="47"/>
      <c r="BW1190" s="47"/>
      <c r="BX1190" s="47"/>
    </row>
    <row r="1191" spans="1:76" s="46" customFormat="1" ht="75" customHeight="1">
      <c r="A1191" s="91" t="s">
        <v>3251</v>
      </c>
      <c r="B1191" s="154" t="s">
        <v>23</v>
      </c>
      <c r="C1191" s="173" t="s">
        <v>1662</v>
      </c>
      <c r="D1191" s="173" t="s">
        <v>1661</v>
      </c>
      <c r="E1191" s="173" t="s">
        <v>1663</v>
      </c>
      <c r="F1191" s="200" t="s">
        <v>1344</v>
      </c>
      <c r="G1191" s="160" t="s">
        <v>24</v>
      </c>
      <c r="H1191" s="160">
        <v>0</v>
      </c>
      <c r="I1191" s="160">
        <v>470000000</v>
      </c>
      <c r="J1191" s="201" t="s">
        <v>25</v>
      </c>
      <c r="K1191" s="154" t="s">
        <v>3504</v>
      </c>
      <c r="L1191" s="201" t="s">
        <v>26</v>
      </c>
      <c r="M1191" s="201" t="s">
        <v>27</v>
      </c>
      <c r="N1191" s="157" t="s">
        <v>1606</v>
      </c>
      <c r="O1191" s="154" t="s">
        <v>28</v>
      </c>
      <c r="P1191" s="202">
        <v>796</v>
      </c>
      <c r="Q1191" s="160" t="s">
        <v>29</v>
      </c>
      <c r="R1191" s="160">
        <v>3</v>
      </c>
      <c r="S1191" s="203">
        <v>32184</v>
      </c>
      <c r="T1191" s="174">
        <f t="shared" si="157"/>
        <v>96552</v>
      </c>
      <c r="U1191" s="170">
        <f t="shared" si="158"/>
        <v>108138.24000000001</v>
      </c>
      <c r="V1191" s="201"/>
      <c r="W1191" s="204" t="s">
        <v>265</v>
      </c>
      <c r="X1191" s="205"/>
      <c r="Y1191" s="179"/>
      <c r="Z1191" s="196"/>
      <c r="AA1191" s="197"/>
      <c r="AB1191" s="198"/>
      <c r="AC1191" s="199"/>
      <c r="AD1191" s="199"/>
      <c r="AE1191" s="199"/>
      <c r="AF1191" s="199"/>
      <c r="AG1191" s="199"/>
      <c r="AH1191" s="180"/>
      <c r="AI1191" s="180"/>
      <c r="AJ1191" s="180"/>
      <c r="AK1191" s="198"/>
      <c r="AL1191" s="180"/>
      <c r="AM1191" s="180"/>
      <c r="AN1191" s="180"/>
      <c r="AO1191" s="180"/>
      <c r="AP1191" s="59"/>
      <c r="AQ1191" s="59"/>
      <c r="AR1191" s="59"/>
      <c r="AS1191" s="59"/>
      <c r="AT1191" s="59"/>
      <c r="AU1191" s="59"/>
      <c r="BV1191" s="47"/>
      <c r="BW1191" s="47"/>
      <c r="BX1191" s="47"/>
    </row>
    <row r="1192" spans="1:76" s="46" customFormat="1" ht="75" customHeight="1">
      <c r="A1192" s="91" t="s">
        <v>3252</v>
      </c>
      <c r="B1192" s="154" t="s">
        <v>23</v>
      </c>
      <c r="C1192" s="173" t="s">
        <v>1662</v>
      </c>
      <c r="D1192" s="173" t="s">
        <v>1661</v>
      </c>
      <c r="E1192" s="173" t="s">
        <v>1663</v>
      </c>
      <c r="F1192" s="200" t="s">
        <v>1345</v>
      </c>
      <c r="G1192" s="160" t="s">
        <v>24</v>
      </c>
      <c r="H1192" s="160">
        <v>0</v>
      </c>
      <c r="I1192" s="160">
        <v>470000000</v>
      </c>
      <c r="J1192" s="201" t="s">
        <v>25</v>
      </c>
      <c r="K1192" s="154" t="s">
        <v>3504</v>
      </c>
      <c r="L1192" s="201" t="s">
        <v>26</v>
      </c>
      <c r="M1192" s="201" t="s">
        <v>27</v>
      </c>
      <c r="N1192" s="157" t="s">
        <v>1606</v>
      </c>
      <c r="O1192" s="154" t="s">
        <v>28</v>
      </c>
      <c r="P1192" s="202">
        <v>796</v>
      </c>
      <c r="Q1192" s="160" t="s">
        <v>29</v>
      </c>
      <c r="R1192" s="160">
        <v>3</v>
      </c>
      <c r="S1192" s="203">
        <v>6400</v>
      </c>
      <c r="T1192" s="174">
        <f t="shared" si="157"/>
        <v>19200</v>
      </c>
      <c r="U1192" s="170">
        <f t="shared" si="158"/>
        <v>21504.000000000004</v>
      </c>
      <c r="V1192" s="201"/>
      <c r="W1192" s="204" t="s">
        <v>265</v>
      </c>
      <c r="X1192" s="205"/>
      <c r="Y1192" s="179"/>
      <c r="Z1192" s="196"/>
      <c r="AA1192" s="197"/>
      <c r="AB1192" s="198"/>
      <c r="AC1192" s="199"/>
      <c r="AD1192" s="199"/>
      <c r="AE1192" s="199"/>
      <c r="AF1192" s="199"/>
      <c r="AG1192" s="199"/>
      <c r="AH1192" s="180"/>
      <c r="AI1192" s="180"/>
      <c r="AJ1192" s="180"/>
      <c r="AK1192" s="198"/>
      <c r="AL1192" s="180"/>
      <c r="AM1192" s="180"/>
      <c r="AN1192" s="180"/>
      <c r="AO1192" s="180"/>
      <c r="AP1192" s="59"/>
      <c r="AQ1192" s="59"/>
      <c r="AR1192" s="59"/>
      <c r="AS1192" s="59"/>
      <c r="AT1192" s="59"/>
      <c r="AU1192" s="59"/>
      <c r="BV1192" s="47"/>
      <c r="BW1192" s="47"/>
      <c r="BX1192" s="47"/>
    </row>
    <row r="1193" spans="1:76" s="46" customFormat="1" ht="75" customHeight="1">
      <c r="A1193" s="91" t="s">
        <v>3253</v>
      </c>
      <c r="B1193" s="154" t="s">
        <v>23</v>
      </c>
      <c r="C1193" s="173" t="s">
        <v>1664</v>
      </c>
      <c r="D1193" s="173" t="s">
        <v>1661</v>
      </c>
      <c r="E1193" s="173" t="s">
        <v>1665</v>
      </c>
      <c r="F1193" s="200" t="s">
        <v>1346</v>
      </c>
      <c r="G1193" s="160" t="s">
        <v>24</v>
      </c>
      <c r="H1193" s="160">
        <v>0</v>
      </c>
      <c r="I1193" s="160">
        <v>470000000</v>
      </c>
      <c r="J1193" s="201" t="s">
        <v>25</v>
      </c>
      <c r="K1193" s="154" t="s">
        <v>3504</v>
      </c>
      <c r="L1193" s="201" t="s">
        <v>26</v>
      </c>
      <c r="M1193" s="201" t="s">
        <v>27</v>
      </c>
      <c r="N1193" s="157" t="s">
        <v>1606</v>
      </c>
      <c r="O1193" s="154" t="s">
        <v>28</v>
      </c>
      <c r="P1193" s="202">
        <v>796</v>
      </c>
      <c r="Q1193" s="160" t="s">
        <v>29</v>
      </c>
      <c r="R1193" s="160">
        <v>3</v>
      </c>
      <c r="S1193" s="203">
        <v>6800</v>
      </c>
      <c r="T1193" s="174">
        <f t="shared" si="157"/>
        <v>20400</v>
      </c>
      <c r="U1193" s="170">
        <f t="shared" si="158"/>
        <v>22848.000000000004</v>
      </c>
      <c r="V1193" s="201"/>
      <c r="W1193" s="204" t="s">
        <v>265</v>
      </c>
      <c r="X1193" s="205"/>
      <c r="Y1193" s="179"/>
      <c r="Z1193" s="196"/>
      <c r="AA1193" s="197"/>
      <c r="AB1193" s="198"/>
      <c r="AC1193" s="199"/>
      <c r="AD1193" s="199"/>
      <c r="AE1193" s="199"/>
      <c r="AF1193" s="199"/>
      <c r="AG1193" s="199"/>
      <c r="AH1193" s="180"/>
      <c r="AI1193" s="180"/>
      <c r="AJ1193" s="180"/>
      <c r="AK1193" s="198"/>
      <c r="AL1193" s="180"/>
      <c r="AM1193" s="180"/>
      <c r="AN1193" s="180"/>
      <c r="AO1193" s="180"/>
      <c r="AP1193" s="59"/>
      <c r="AQ1193" s="59"/>
      <c r="AR1193" s="59"/>
      <c r="AS1193" s="59"/>
      <c r="AT1193" s="59"/>
      <c r="AU1193" s="59"/>
      <c r="BV1193" s="47"/>
      <c r="BW1193" s="47"/>
      <c r="BX1193" s="47"/>
    </row>
    <row r="1194" spans="1:76" s="46" customFormat="1" ht="61.5" customHeight="1">
      <c r="A1194" s="91" t="s">
        <v>3254</v>
      </c>
      <c r="B1194" s="154" t="s">
        <v>23</v>
      </c>
      <c r="C1194" s="173" t="s">
        <v>1666</v>
      </c>
      <c r="D1194" s="173" t="s">
        <v>1661</v>
      </c>
      <c r="E1194" s="173" t="s">
        <v>1667</v>
      </c>
      <c r="F1194" s="200" t="s">
        <v>1347</v>
      </c>
      <c r="G1194" s="160" t="s">
        <v>24</v>
      </c>
      <c r="H1194" s="160">
        <v>0</v>
      </c>
      <c r="I1194" s="160">
        <v>470000000</v>
      </c>
      <c r="J1194" s="201" t="s">
        <v>25</v>
      </c>
      <c r="K1194" s="154" t="s">
        <v>3504</v>
      </c>
      <c r="L1194" s="201" t="s">
        <v>26</v>
      </c>
      <c r="M1194" s="201" t="s">
        <v>27</v>
      </c>
      <c r="N1194" s="157" t="s">
        <v>1606</v>
      </c>
      <c r="O1194" s="154" t="s">
        <v>28</v>
      </c>
      <c r="P1194" s="202">
        <v>796</v>
      </c>
      <c r="Q1194" s="160" t="s">
        <v>29</v>
      </c>
      <c r="R1194" s="160">
        <v>3</v>
      </c>
      <c r="S1194" s="203">
        <v>12640</v>
      </c>
      <c r="T1194" s="174">
        <f t="shared" si="157"/>
        <v>37920</v>
      </c>
      <c r="U1194" s="170">
        <f t="shared" si="158"/>
        <v>42470.400000000001</v>
      </c>
      <c r="V1194" s="201"/>
      <c r="W1194" s="204" t="s">
        <v>265</v>
      </c>
      <c r="X1194" s="205"/>
      <c r="Y1194" s="179"/>
      <c r="Z1194" s="196"/>
      <c r="AA1194" s="197"/>
      <c r="AB1194" s="198"/>
      <c r="AC1194" s="199"/>
      <c r="AD1194" s="199"/>
      <c r="AE1194" s="199"/>
      <c r="AF1194" s="199"/>
      <c r="AG1194" s="199"/>
      <c r="AH1194" s="180"/>
      <c r="AI1194" s="180"/>
      <c r="AJ1194" s="180"/>
      <c r="AK1194" s="198"/>
      <c r="AL1194" s="180"/>
      <c r="AM1194" s="180"/>
      <c r="AN1194" s="180"/>
      <c r="AO1194" s="180"/>
      <c r="AP1194" s="59"/>
      <c r="AQ1194" s="59"/>
      <c r="AR1194" s="59"/>
      <c r="AS1194" s="59"/>
      <c r="AT1194" s="59"/>
      <c r="AU1194" s="59"/>
      <c r="BV1194" s="47"/>
      <c r="BW1194" s="47"/>
      <c r="BX1194" s="47"/>
    </row>
    <row r="1195" spans="1:76" s="46" customFormat="1" ht="70.5" customHeight="1">
      <c r="A1195" s="91" t="s">
        <v>3255</v>
      </c>
      <c r="B1195" s="154" t="s">
        <v>23</v>
      </c>
      <c r="C1195" s="173" t="s">
        <v>1939</v>
      </c>
      <c r="D1195" s="173" t="s">
        <v>1736</v>
      </c>
      <c r="E1195" s="173" t="s">
        <v>1940</v>
      </c>
      <c r="F1195" s="200" t="s">
        <v>1351</v>
      </c>
      <c r="G1195" s="160" t="s">
        <v>24</v>
      </c>
      <c r="H1195" s="160">
        <v>0</v>
      </c>
      <c r="I1195" s="160">
        <v>470000000</v>
      </c>
      <c r="J1195" s="201" t="s">
        <v>25</v>
      </c>
      <c r="K1195" s="154" t="s">
        <v>3504</v>
      </c>
      <c r="L1195" s="201" t="s">
        <v>26</v>
      </c>
      <c r="M1195" s="201" t="s">
        <v>27</v>
      </c>
      <c r="N1195" s="157" t="s">
        <v>1606</v>
      </c>
      <c r="O1195" s="154" t="s">
        <v>28</v>
      </c>
      <c r="P1195" s="202" t="s">
        <v>811</v>
      </c>
      <c r="Q1195" s="160" t="s">
        <v>810</v>
      </c>
      <c r="R1195" s="160">
        <v>1000</v>
      </c>
      <c r="S1195" s="203">
        <v>53.3</v>
      </c>
      <c r="T1195" s="174">
        <f t="shared" si="157"/>
        <v>53300</v>
      </c>
      <c r="U1195" s="170">
        <f t="shared" si="158"/>
        <v>59696.000000000007</v>
      </c>
      <c r="V1195" s="201"/>
      <c r="W1195" s="204" t="s">
        <v>265</v>
      </c>
      <c r="X1195" s="205"/>
      <c r="Y1195" s="179"/>
      <c r="Z1195" s="196"/>
      <c r="AA1195" s="197"/>
      <c r="AB1195" s="198"/>
      <c r="AC1195" s="199"/>
      <c r="AD1195" s="199"/>
      <c r="AE1195" s="199"/>
      <c r="AF1195" s="199"/>
      <c r="AG1195" s="199"/>
      <c r="AH1195" s="180"/>
      <c r="AI1195" s="180"/>
      <c r="AJ1195" s="180"/>
      <c r="AK1195" s="198"/>
      <c r="AL1195" s="180"/>
      <c r="AM1195" s="180"/>
      <c r="AN1195" s="180"/>
      <c r="AO1195" s="180"/>
      <c r="AP1195" s="59"/>
      <c r="AQ1195" s="59"/>
      <c r="AR1195" s="59"/>
      <c r="AS1195" s="59"/>
      <c r="AT1195" s="59"/>
      <c r="AU1195" s="59"/>
      <c r="BV1195" s="47"/>
      <c r="BW1195" s="47"/>
      <c r="BX1195" s="47"/>
    </row>
    <row r="1196" spans="1:76" s="46" customFormat="1" ht="70.5" customHeight="1">
      <c r="A1196" s="91" t="s">
        <v>3256</v>
      </c>
      <c r="B1196" s="154" t="s">
        <v>23</v>
      </c>
      <c r="C1196" s="173" t="s">
        <v>1939</v>
      </c>
      <c r="D1196" s="173" t="s">
        <v>1736</v>
      </c>
      <c r="E1196" s="173" t="s">
        <v>1940</v>
      </c>
      <c r="F1196" s="200" t="s">
        <v>1352</v>
      </c>
      <c r="G1196" s="160" t="s">
        <v>24</v>
      </c>
      <c r="H1196" s="160">
        <v>0</v>
      </c>
      <c r="I1196" s="160">
        <v>470000000</v>
      </c>
      <c r="J1196" s="201" t="s">
        <v>25</v>
      </c>
      <c r="K1196" s="154" t="s">
        <v>3504</v>
      </c>
      <c r="L1196" s="201" t="s">
        <v>26</v>
      </c>
      <c r="M1196" s="201" t="s">
        <v>27</v>
      </c>
      <c r="N1196" s="157" t="s">
        <v>1606</v>
      </c>
      <c r="O1196" s="154" t="s">
        <v>28</v>
      </c>
      <c r="P1196" s="202" t="s">
        <v>811</v>
      </c>
      <c r="Q1196" s="160" t="s">
        <v>810</v>
      </c>
      <c r="R1196" s="160">
        <v>300</v>
      </c>
      <c r="S1196" s="203">
        <v>117</v>
      </c>
      <c r="T1196" s="174">
        <f t="shared" si="157"/>
        <v>35100</v>
      </c>
      <c r="U1196" s="170">
        <f t="shared" si="158"/>
        <v>39312.000000000007</v>
      </c>
      <c r="V1196" s="201"/>
      <c r="W1196" s="204" t="s">
        <v>265</v>
      </c>
      <c r="X1196" s="205"/>
      <c r="Y1196" s="179"/>
      <c r="Z1196" s="196"/>
      <c r="AA1196" s="197"/>
      <c r="AB1196" s="198"/>
      <c r="AC1196" s="199"/>
      <c r="AD1196" s="199"/>
      <c r="AE1196" s="199"/>
      <c r="AF1196" s="199"/>
      <c r="AG1196" s="199"/>
      <c r="AH1196" s="180"/>
      <c r="AI1196" s="180"/>
      <c r="AJ1196" s="180"/>
      <c r="AK1196" s="198"/>
      <c r="AL1196" s="180"/>
      <c r="AM1196" s="180"/>
      <c r="AN1196" s="180"/>
      <c r="AO1196" s="180"/>
      <c r="AP1196" s="59"/>
      <c r="AQ1196" s="59"/>
      <c r="AR1196" s="59"/>
      <c r="AS1196" s="59"/>
      <c r="AT1196" s="59"/>
      <c r="AU1196" s="59"/>
      <c r="BV1196" s="47"/>
      <c r="BW1196" s="47"/>
      <c r="BX1196" s="47"/>
    </row>
    <row r="1197" spans="1:76" s="46" customFormat="1" ht="70.5" customHeight="1">
      <c r="A1197" s="91" t="s">
        <v>3257</v>
      </c>
      <c r="B1197" s="154" t="s">
        <v>23</v>
      </c>
      <c r="C1197" s="173" t="s">
        <v>1437</v>
      </c>
      <c r="D1197" s="173" t="s">
        <v>61</v>
      </c>
      <c r="E1197" s="173" t="s">
        <v>1438</v>
      </c>
      <c r="F1197" s="200" t="s">
        <v>1353</v>
      </c>
      <c r="G1197" s="160" t="s">
        <v>24</v>
      </c>
      <c r="H1197" s="160">
        <v>0</v>
      </c>
      <c r="I1197" s="160">
        <v>470000000</v>
      </c>
      <c r="J1197" s="201" t="s">
        <v>25</v>
      </c>
      <c r="K1197" s="154" t="s">
        <v>3504</v>
      </c>
      <c r="L1197" s="201" t="s">
        <v>26</v>
      </c>
      <c r="M1197" s="201" t="s">
        <v>27</v>
      </c>
      <c r="N1197" s="157" t="s">
        <v>1606</v>
      </c>
      <c r="O1197" s="154" t="s">
        <v>28</v>
      </c>
      <c r="P1197" s="202">
        <v>796</v>
      </c>
      <c r="Q1197" s="160" t="s">
        <v>29</v>
      </c>
      <c r="R1197" s="160">
        <v>200</v>
      </c>
      <c r="S1197" s="203">
        <v>15.6</v>
      </c>
      <c r="T1197" s="174">
        <f t="shared" si="157"/>
        <v>3120</v>
      </c>
      <c r="U1197" s="170">
        <f t="shared" si="158"/>
        <v>3494.4000000000005</v>
      </c>
      <c r="V1197" s="201"/>
      <c r="W1197" s="204" t="s">
        <v>265</v>
      </c>
      <c r="X1197" s="205"/>
      <c r="Y1197" s="179"/>
      <c r="Z1197" s="196"/>
      <c r="AA1197" s="197"/>
      <c r="AB1197" s="198"/>
      <c r="AC1197" s="199"/>
      <c r="AD1197" s="199"/>
      <c r="AE1197" s="199"/>
      <c r="AF1197" s="199"/>
      <c r="AG1197" s="199"/>
      <c r="AH1197" s="180"/>
      <c r="AI1197" s="180"/>
      <c r="AJ1197" s="180"/>
      <c r="AK1197" s="198"/>
      <c r="AL1197" s="180"/>
      <c r="AM1197" s="180"/>
      <c r="AN1197" s="180"/>
      <c r="AO1197" s="180"/>
      <c r="AP1197" s="59"/>
      <c r="AQ1197" s="59"/>
      <c r="AR1197" s="59"/>
      <c r="AS1197" s="59"/>
      <c r="AT1197" s="59"/>
      <c r="AU1197" s="59"/>
      <c r="BV1197" s="47"/>
      <c r="BW1197" s="47"/>
      <c r="BX1197" s="47"/>
    </row>
    <row r="1198" spans="1:76" s="46" customFormat="1" ht="70.5" customHeight="1">
      <c r="A1198" s="91" t="s">
        <v>3258</v>
      </c>
      <c r="B1198" s="91" t="s">
        <v>23</v>
      </c>
      <c r="C1198" s="95" t="s">
        <v>1858</v>
      </c>
      <c r="D1198" s="95" t="s">
        <v>1461</v>
      </c>
      <c r="E1198" s="95" t="s">
        <v>1859</v>
      </c>
      <c r="F1198" s="206" t="s">
        <v>1355</v>
      </c>
      <c r="G1198" s="166" t="s">
        <v>24</v>
      </c>
      <c r="H1198" s="166">
        <v>0</v>
      </c>
      <c r="I1198" s="166">
        <v>470000000</v>
      </c>
      <c r="J1198" s="68" t="s">
        <v>25</v>
      </c>
      <c r="K1198" s="91" t="s">
        <v>3504</v>
      </c>
      <c r="L1198" s="68" t="s">
        <v>26</v>
      </c>
      <c r="M1198" s="68" t="s">
        <v>27</v>
      </c>
      <c r="N1198" s="69" t="s">
        <v>1606</v>
      </c>
      <c r="O1198" s="91" t="s">
        <v>28</v>
      </c>
      <c r="P1198" s="207">
        <v>796</v>
      </c>
      <c r="Q1198" s="166" t="s">
        <v>29</v>
      </c>
      <c r="R1198" s="166">
        <v>0</v>
      </c>
      <c r="S1198" s="129">
        <v>20670</v>
      </c>
      <c r="T1198" s="139">
        <f t="shared" si="157"/>
        <v>0</v>
      </c>
      <c r="U1198" s="104">
        <f t="shared" si="158"/>
        <v>0</v>
      </c>
      <c r="V1198" s="68"/>
      <c r="W1198" s="208" t="s">
        <v>265</v>
      </c>
      <c r="X1198" s="209"/>
      <c r="Y1198" s="179"/>
      <c r="Z1198" s="196"/>
      <c r="AA1198" s="197"/>
      <c r="AB1198" s="198"/>
      <c r="AC1198" s="199"/>
      <c r="AD1198" s="199"/>
      <c r="AE1198" s="199"/>
      <c r="AF1198" s="199"/>
      <c r="AG1198" s="199"/>
      <c r="AH1198" s="180"/>
      <c r="AI1198" s="180"/>
      <c r="AJ1198" s="333"/>
      <c r="AK1198" s="652"/>
      <c r="AL1198" s="333"/>
      <c r="AM1198" s="333"/>
      <c r="AN1198" s="333"/>
      <c r="AO1198" s="333"/>
      <c r="BV1198" s="47"/>
      <c r="BW1198" s="47"/>
      <c r="BX1198" s="47"/>
    </row>
    <row r="1199" spans="1:76" s="46" customFormat="1" ht="66.75" customHeight="1">
      <c r="A1199" s="91" t="s">
        <v>3259</v>
      </c>
      <c r="B1199" s="91" t="s">
        <v>23</v>
      </c>
      <c r="C1199" s="95" t="s">
        <v>1858</v>
      </c>
      <c r="D1199" s="95" t="s">
        <v>1461</v>
      </c>
      <c r="E1199" s="95" t="s">
        <v>1859</v>
      </c>
      <c r="F1199" s="206" t="s">
        <v>1356</v>
      </c>
      <c r="G1199" s="166" t="s">
        <v>24</v>
      </c>
      <c r="H1199" s="166">
        <v>0</v>
      </c>
      <c r="I1199" s="166">
        <v>470000000</v>
      </c>
      <c r="J1199" s="68" t="s">
        <v>25</v>
      </c>
      <c r="K1199" s="91" t="s">
        <v>3504</v>
      </c>
      <c r="L1199" s="68" t="s">
        <v>26</v>
      </c>
      <c r="M1199" s="68" t="s">
        <v>27</v>
      </c>
      <c r="N1199" s="69" t="s">
        <v>1606</v>
      </c>
      <c r="O1199" s="91" t="s">
        <v>28</v>
      </c>
      <c r="P1199" s="207">
        <v>796</v>
      </c>
      <c r="Q1199" s="166" t="s">
        <v>29</v>
      </c>
      <c r="R1199" s="166">
        <v>0</v>
      </c>
      <c r="S1199" s="129">
        <v>5000</v>
      </c>
      <c r="T1199" s="139">
        <f t="shared" si="157"/>
        <v>0</v>
      </c>
      <c r="U1199" s="104">
        <f t="shared" si="158"/>
        <v>0</v>
      </c>
      <c r="V1199" s="68"/>
      <c r="W1199" s="208" t="s">
        <v>265</v>
      </c>
      <c r="X1199" s="209"/>
      <c r="Y1199" s="179"/>
      <c r="Z1199" s="196"/>
      <c r="AA1199" s="197"/>
      <c r="AB1199" s="198"/>
      <c r="AC1199" s="199"/>
      <c r="AD1199" s="199"/>
      <c r="AE1199" s="199"/>
      <c r="AF1199" s="199"/>
      <c r="AG1199" s="199"/>
      <c r="AH1199" s="180"/>
      <c r="AI1199" s="180"/>
      <c r="AJ1199" s="333"/>
      <c r="AK1199" s="652"/>
      <c r="AL1199" s="333"/>
      <c r="AM1199" s="333"/>
      <c r="AN1199" s="333"/>
      <c r="AO1199" s="333"/>
      <c r="BV1199" s="47"/>
      <c r="BW1199" s="47"/>
      <c r="BX1199" s="47"/>
    </row>
    <row r="1200" spans="1:76" s="46" customFormat="1" ht="66.75" customHeight="1">
      <c r="A1200" s="91" t="s">
        <v>3260</v>
      </c>
      <c r="B1200" s="154" t="s">
        <v>23</v>
      </c>
      <c r="C1200" s="173" t="s">
        <v>1444</v>
      </c>
      <c r="D1200" s="173" t="s">
        <v>1441</v>
      </c>
      <c r="E1200" s="173" t="s">
        <v>1445</v>
      </c>
      <c r="F1200" s="200" t="s">
        <v>1357</v>
      </c>
      <c r="G1200" s="160" t="s">
        <v>24</v>
      </c>
      <c r="H1200" s="160">
        <v>0</v>
      </c>
      <c r="I1200" s="160">
        <v>470000000</v>
      </c>
      <c r="J1200" s="201" t="s">
        <v>25</v>
      </c>
      <c r="K1200" s="154" t="s">
        <v>3504</v>
      </c>
      <c r="L1200" s="201" t="s">
        <v>26</v>
      </c>
      <c r="M1200" s="201" t="s">
        <v>27</v>
      </c>
      <c r="N1200" s="157" t="s">
        <v>1606</v>
      </c>
      <c r="O1200" s="154" t="s">
        <v>28</v>
      </c>
      <c r="P1200" s="202">
        <v>796</v>
      </c>
      <c r="Q1200" s="160" t="s">
        <v>29</v>
      </c>
      <c r="R1200" s="160">
        <v>8</v>
      </c>
      <c r="S1200" s="203">
        <v>14112</v>
      </c>
      <c r="T1200" s="174">
        <f t="shared" si="157"/>
        <v>112896</v>
      </c>
      <c r="U1200" s="170">
        <f t="shared" si="158"/>
        <v>126443.52000000002</v>
      </c>
      <c r="V1200" s="201"/>
      <c r="W1200" s="204" t="s">
        <v>265</v>
      </c>
      <c r="X1200" s="205"/>
      <c r="Y1200" s="179"/>
      <c r="Z1200" s="196"/>
      <c r="AA1200" s="197"/>
      <c r="AB1200" s="198"/>
      <c r="AC1200" s="199"/>
      <c r="AD1200" s="199"/>
      <c r="AE1200" s="199"/>
      <c r="AF1200" s="199"/>
      <c r="AG1200" s="199"/>
      <c r="AH1200" s="180"/>
      <c r="AI1200" s="180"/>
      <c r="AJ1200" s="180"/>
      <c r="AK1200" s="198"/>
      <c r="AL1200" s="180"/>
      <c r="AM1200" s="180"/>
      <c r="AN1200" s="180"/>
      <c r="AO1200" s="180"/>
      <c r="AP1200" s="59"/>
      <c r="AQ1200" s="59"/>
      <c r="AR1200" s="59"/>
      <c r="AS1200" s="59"/>
      <c r="AT1200" s="59"/>
      <c r="AU1200" s="59"/>
      <c r="BV1200" s="47"/>
      <c r="BW1200" s="47"/>
      <c r="BX1200" s="47"/>
    </row>
    <row r="1201" spans="1:76" s="46" customFormat="1" ht="66.75" customHeight="1">
      <c r="A1201" s="91" t="s">
        <v>3261</v>
      </c>
      <c r="B1201" s="154" t="s">
        <v>23</v>
      </c>
      <c r="C1201" s="173" t="s">
        <v>1444</v>
      </c>
      <c r="D1201" s="173" t="s">
        <v>1441</v>
      </c>
      <c r="E1201" s="173" t="s">
        <v>1445</v>
      </c>
      <c r="F1201" s="200" t="s">
        <v>1358</v>
      </c>
      <c r="G1201" s="160" t="s">
        <v>24</v>
      </c>
      <c r="H1201" s="160">
        <v>0</v>
      </c>
      <c r="I1201" s="160">
        <v>470000000</v>
      </c>
      <c r="J1201" s="201" t="s">
        <v>25</v>
      </c>
      <c r="K1201" s="154" t="s">
        <v>3504</v>
      </c>
      <c r="L1201" s="201" t="s">
        <v>26</v>
      </c>
      <c r="M1201" s="201" t="s">
        <v>27</v>
      </c>
      <c r="N1201" s="157" t="s">
        <v>1606</v>
      </c>
      <c r="O1201" s="154" t="s">
        <v>28</v>
      </c>
      <c r="P1201" s="202">
        <v>796</v>
      </c>
      <c r="Q1201" s="160" t="s">
        <v>29</v>
      </c>
      <c r="R1201" s="160">
        <v>8</v>
      </c>
      <c r="S1201" s="203">
        <v>16164</v>
      </c>
      <c r="T1201" s="174">
        <f t="shared" si="157"/>
        <v>129312</v>
      </c>
      <c r="U1201" s="170">
        <f t="shared" si="158"/>
        <v>144829.44</v>
      </c>
      <c r="V1201" s="201"/>
      <c r="W1201" s="204" t="s">
        <v>265</v>
      </c>
      <c r="X1201" s="205"/>
      <c r="Y1201" s="179"/>
      <c r="Z1201" s="196"/>
      <c r="AA1201" s="197"/>
      <c r="AB1201" s="198"/>
      <c r="AC1201" s="199"/>
      <c r="AD1201" s="199"/>
      <c r="AE1201" s="199"/>
      <c r="AF1201" s="199"/>
      <c r="AG1201" s="199"/>
      <c r="AH1201" s="180"/>
      <c r="AI1201" s="180"/>
      <c r="AJ1201" s="180"/>
      <c r="AK1201" s="198"/>
      <c r="AL1201" s="180"/>
      <c r="AM1201" s="180"/>
      <c r="AN1201" s="180"/>
      <c r="AO1201" s="180"/>
      <c r="AP1201" s="59"/>
      <c r="AQ1201" s="59"/>
      <c r="AR1201" s="59"/>
      <c r="AS1201" s="59"/>
      <c r="AT1201" s="59"/>
      <c r="AU1201" s="59"/>
      <c r="BV1201" s="47"/>
      <c r="BW1201" s="47"/>
      <c r="BX1201" s="47"/>
    </row>
    <row r="1202" spans="1:76" s="46" customFormat="1" ht="66.75" customHeight="1">
      <c r="A1202" s="91" t="s">
        <v>3262</v>
      </c>
      <c r="B1202" s="154" t="s">
        <v>23</v>
      </c>
      <c r="C1202" s="173" t="s">
        <v>1450</v>
      </c>
      <c r="D1202" s="173" t="s">
        <v>1214</v>
      </c>
      <c r="E1202" s="173" t="s">
        <v>1451</v>
      </c>
      <c r="F1202" s="200" t="s">
        <v>1361</v>
      </c>
      <c r="G1202" s="160" t="s">
        <v>24</v>
      </c>
      <c r="H1202" s="160">
        <v>75</v>
      </c>
      <c r="I1202" s="160">
        <v>470000000</v>
      </c>
      <c r="J1202" s="201" t="s">
        <v>25</v>
      </c>
      <c r="K1202" s="154" t="s">
        <v>3504</v>
      </c>
      <c r="L1202" s="201" t="s">
        <v>26</v>
      </c>
      <c r="M1202" s="201" t="s">
        <v>27</v>
      </c>
      <c r="N1202" s="157" t="s">
        <v>1606</v>
      </c>
      <c r="O1202" s="154" t="s">
        <v>28</v>
      </c>
      <c r="P1202" s="202" t="s">
        <v>811</v>
      </c>
      <c r="Q1202" s="160" t="s">
        <v>810</v>
      </c>
      <c r="R1202" s="160">
        <v>2000</v>
      </c>
      <c r="S1202" s="203">
        <v>14</v>
      </c>
      <c r="T1202" s="174">
        <f t="shared" si="157"/>
        <v>28000</v>
      </c>
      <c r="U1202" s="170">
        <f t="shared" si="158"/>
        <v>31360.000000000004</v>
      </c>
      <c r="V1202" s="201"/>
      <c r="W1202" s="204" t="s">
        <v>265</v>
      </c>
      <c r="X1202" s="205"/>
      <c r="Y1202" s="179"/>
      <c r="Z1202" s="196"/>
      <c r="AA1202" s="197"/>
      <c r="AB1202" s="198"/>
      <c r="AC1202" s="199"/>
      <c r="AD1202" s="199"/>
      <c r="AE1202" s="199"/>
      <c r="AF1202" s="199"/>
      <c r="AG1202" s="199"/>
      <c r="AH1202" s="180"/>
      <c r="AI1202" s="180"/>
      <c r="AJ1202" s="180"/>
      <c r="AK1202" s="198"/>
      <c r="AL1202" s="180"/>
      <c r="AM1202" s="180"/>
      <c r="AN1202" s="180"/>
      <c r="AO1202" s="180"/>
      <c r="AP1202" s="59"/>
      <c r="AQ1202" s="59"/>
      <c r="AR1202" s="59"/>
      <c r="AS1202" s="59"/>
      <c r="AT1202" s="59"/>
      <c r="AU1202" s="59"/>
      <c r="BV1202" s="47"/>
      <c r="BW1202" s="47"/>
      <c r="BX1202" s="47"/>
    </row>
    <row r="1203" spans="1:76" s="46" customFormat="1" ht="66.75" customHeight="1">
      <c r="A1203" s="91" t="s">
        <v>3263</v>
      </c>
      <c r="B1203" s="154" t="s">
        <v>23</v>
      </c>
      <c r="C1203" s="173" t="s">
        <v>1452</v>
      </c>
      <c r="D1203" s="173" t="s">
        <v>1453</v>
      </c>
      <c r="E1203" s="173" t="s">
        <v>1454</v>
      </c>
      <c r="F1203" s="200" t="s">
        <v>1362</v>
      </c>
      <c r="G1203" s="160" t="s">
        <v>24</v>
      </c>
      <c r="H1203" s="160">
        <v>0</v>
      </c>
      <c r="I1203" s="160">
        <v>470000000</v>
      </c>
      <c r="J1203" s="201" t="s">
        <v>25</v>
      </c>
      <c r="K1203" s="154" t="s">
        <v>3504</v>
      </c>
      <c r="L1203" s="201" t="s">
        <v>26</v>
      </c>
      <c r="M1203" s="201" t="s">
        <v>27</v>
      </c>
      <c r="N1203" s="157" t="s">
        <v>1606</v>
      </c>
      <c r="O1203" s="154" t="s">
        <v>28</v>
      </c>
      <c r="P1203" s="202">
        <v>796</v>
      </c>
      <c r="Q1203" s="160" t="s">
        <v>29</v>
      </c>
      <c r="R1203" s="160">
        <v>5</v>
      </c>
      <c r="S1203" s="203">
        <v>7800</v>
      </c>
      <c r="T1203" s="174">
        <f t="shared" si="157"/>
        <v>39000</v>
      </c>
      <c r="U1203" s="170">
        <f t="shared" si="158"/>
        <v>43680.000000000007</v>
      </c>
      <c r="V1203" s="201"/>
      <c r="W1203" s="204" t="s">
        <v>265</v>
      </c>
      <c r="X1203" s="205"/>
      <c r="Y1203" s="179"/>
      <c r="Z1203" s="196"/>
      <c r="AA1203" s="197"/>
      <c r="AB1203" s="198"/>
      <c r="AC1203" s="199"/>
      <c r="AD1203" s="199"/>
      <c r="AE1203" s="199"/>
      <c r="AF1203" s="199"/>
      <c r="AG1203" s="199"/>
      <c r="AH1203" s="180"/>
      <c r="AI1203" s="180"/>
      <c r="AJ1203" s="180"/>
      <c r="AK1203" s="198"/>
      <c r="AL1203" s="180"/>
      <c r="AM1203" s="180"/>
      <c r="AN1203" s="180"/>
      <c r="AO1203" s="180"/>
      <c r="AP1203" s="59"/>
      <c r="AQ1203" s="59"/>
      <c r="AR1203" s="59"/>
      <c r="AS1203" s="59"/>
      <c r="AT1203" s="59"/>
      <c r="AU1203" s="59"/>
      <c r="BV1203" s="47"/>
      <c r="BW1203" s="47"/>
      <c r="BX1203" s="47"/>
    </row>
    <row r="1204" spans="1:76" s="46" customFormat="1" ht="66.75" customHeight="1">
      <c r="A1204" s="91" t="s">
        <v>3264</v>
      </c>
      <c r="B1204" s="154" t="s">
        <v>23</v>
      </c>
      <c r="C1204" s="173" t="s">
        <v>2334</v>
      </c>
      <c r="D1204" s="173" t="s">
        <v>2335</v>
      </c>
      <c r="E1204" s="173" t="s">
        <v>2336</v>
      </c>
      <c r="F1204" s="200" t="s">
        <v>1364</v>
      </c>
      <c r="G1204" s="160" t="s">
        <v>24</v>
      </c>
      <c r="H1204" s="160">
        <v>0</v>
      </c>
      <c r="I1204" s="160">
        <v>470000000</v>
      </c>
      <c r="J1204" s="201" t="s">
        <v>25</v>
      </c>
      <c r="K1204" s="154" t="s">
        <v>3504</v>
      </c>
      <c r="L1204" s="201" t="s">
        <v>26</v>
      </c>
      <c r="M1204" s="201" t="s">
        <v>27</v>
      </c>
      <c r="N1204" s="157" t="s">
        <v>1606</v>
      </c>
      <c r="O1204" s="154" t="s">
        <v>28</v>
      </c>
      <c r="P1204" s="202">
        <v>796</v>
      </c>
      <c r="Q1204" s="160" t="s">
        <v>29</v>
      </c>
      <c r="R1204" s="160">
        <v>2</v>
      </c>
      <c r="S1204" s="203">
        <v>3510</v>
      </c>
      <c r="T1204" s="174">
        <f t="shared" si="157"/>
        <v>7020</v>
      </c>
      <c r="U1204" s="170">
        <f t="shared" si="158"/>
        <v>7862.4000000000005</v>
      </c>
      <c r="V1204" s="201"/>
      <c r="W1204" s="204" t="s">
        <v>265</v>
      </c>
      <c r="X1204" s="205"/>
      <c r="Y1204" s="179"/>
      <c r="Z1204" s="196"/>
      <c r="AA1204" s="197"/>
      <c r="AB1204" s="198"/>
      <c r="AC1204" s="199"/>
      <c r="AD1204" s="199"/>
      <c r="AE1204" s="199"/>
      <c r="AF1204" s="199"/>
      <c r="AG1204" s="199"/>
      <c r="AH1204" s="180"/>
      <c r="AI1204" s="180"/>
      <c r="AJ1204" s="180"/>
      <c r="AK1204" s="198"/>
      <c r="AL1204" s="180"/>
      <c r="AM1204" s="180"/>
      <c r="AN1204" s="180"/>
      <c r="AO1204" s="180"/>
      <c r="AP1204" s="59"/>
      <c r="AQ1204" s="59"/>
      <c r="AR1204" s="59"/>
      <c r="AS1204" s="59"/>
      <c r="AT1204" s="59"/>
      <c r="AU1204" s="59"/>
      <c r="BV1204" s="47"/>
      <c r="BW1204" s="47"/>
      <c r="BX1204" s="47"/>
    </row>
    <row r="1205" spans="1:76" s="46" customFormat="1" ht="66.75" customHeight="1">
      <c r="A1205" s="91" t="s">
        <v>3265</v>
      </c>
      <c r="B1205" s="154" t="s">
        <v>23</v>
      </c>
      <c r="C1205" s="173" t="s">
        <v>2337</v>
      </c>
      <c r="D1205" s="173" t="s">
        <v>2338</v>
      </c>
      <c r="E1205" s="173" t="s">
        <v>2339</v>
      </c>
      <c r="F1205" s="200" t="s">
        <v>1365</v>
      </c>
      <c r="G1205" s="160" t="s">
        <v>24</v>
      </c>
      <c r="H1205" s="160">
        <v>0</v>
      </c>
      <c r="I1205" s="160">
        <v>470000000</v>
      </c>
      <c r="J1205" s="201" t="s">
        <v>25</v>
      </c>
      <c r="K1205" s="154" t="s">
        <v>3504</v>
      </c>
      <c r="L1205" s="201" t="s">
        <v>26</v>
      </c>
      <c r="M1205" s="201" t="s">
        <v>27</v>
      </c>
      <c r="N1205" s="157" t="s">
        <v>1606</v>
      </c>
      <c r="O1205" s="154" t="s">
        <v>28</v>
      </c>
      <c r="P1205" s="202">
        <v>796</v>
      </c>
      <c r="Q1205" s="160" t="s">
        <v>29</v>
      </c>
      <c r="R1205" s="160">
        <v>25</v>
      </c>
      <c r="S1205" s="203">
        <v>331.5</v>
      </c>
      <c r="T1205" s="174">
        <f t="shared" si="157"/>
        <v>8287.5</v>
      </c>
      <c r="U1205" s="170">
        <f t="shared" si="158"/>
        <v>9282</v>
      </c>
      <c r="V1205" s="201"/>
      <c r="W1205" s="204" t="s">
        <v>265</v>
      </c>
      <c r="X1205" s="205"/>
      <c r="Y1205" s="179"/>
      <c r="Z1205" s="196"/>
      <c r="AA1205" s="197"/>
      <c r="AB1205" s="198"/>
      <c r="AC1205" s="199"/>
      <c r="AD1205" s="199"/>
      <c r="AE1205" s="199"/>
      <c r="AF1205" s="199"/>
      <c r="AG1205" s="199"/>
      <c r="AH1205" s="180"/>
      <c r="AI1205" s="180"/>
      <c r="AJ1205" s="180"/>
      <c r="AK1205" s="198"/>
      <c r="AL1205" s="180"/>
      <c r="AM1205" s="180"/>
      <c r="AN1205" s="180"/>
      <c r="AO1205" s="180"/>
      <c r="AP1205" s="59"/>
      <c r="AQ1205" s="59"/>
      <c r="AR1205" s="59"/>
      <c r="AS1205" s="59"/>
      <c r="AT1205" s="59"/>
      <c r="AU1205" s="59"/>
      <c r="BV1205" s="47"/>
      <c r="BW1205" s="47"/>
      <c r="BX1205" s="47"/>
    </row>
    <row r="1206" spans="1:76" s="46" customFormat="1" ht="66.75" customHeight="1">
      <c r="A1206" s="91" t="s">
        <v>3266</v>
      </c>
      <c r="B1206" s="154" t="s">
        <v>23</v>
      </c>
      <c r="C1206" s="173" t="s">
        <v>1737</v>
      </c>
      <c r="D1206" s="173" t="s">
        <v>1403</v>
      </c>
      <c r="E1206" s="173" t="s">
        <v>1404</v>
      </c>
      <c r="F1206" s="200" t="s">
        <v>1366</v>
      </c>
      <c r="G1206" s="160" t="s">
        <v>24</v>
      </c>
      <c r="H1206" s="160">
        <v>0</v>
      </c>
      <c r="I1206" s="160">
        <v>470000000</v>
      </c>
      <c r="J1206" s="201" t="s">
        <v>25</v>
      </c>
      <c r="K1206" s="154" t="s">
        <v>3504</v>
      </c>
      <c r="L1206" s="201" t="s">
        <v>26</v>
      </c>
      <c r="M1206" s="201" t="s">
        <v>27</v>
      </c>
      <c r="N1206" s="157" t="s">
        <v>1606</v>
      </c>
      <c r="O1206" s="154" t="s">
        <v>28</v>
      </c>
      <c r="P1206" s="202">
        <v>796</v>
      </c>
      <c r="Q1206" s="160" t="s">
        <v>29</v>
      </c>
      <c r="R1206" s="160">
        <v>10</v>
      </c>
      <c r="S1206" s="203">
        <v>4437.96</v>
      </c>
      <c r="T1206" s="174">
        <f t="shared" si="157"/>
        <v>44379.6</v>
      </c>
      <c r="U1206" s="170">
        <f t="shared" si="158"/>
        <v>49705.152000000002</v>
      </c>
      <c r="V1206" s="201"/>
      <c r="W1206" s="204" t="s">
        <v>265</v>
      </c>
      <c r="X1206" s="205"/>
      <c r="Y1206" s="179"/>
      <c r="Z1206" s="196"/>
      <c r="AA1206" s="197"/>
      <c r="AB1206" s="198"/>
      <c r="AC1206" s="199"/>
      <c r="AD1206" s="199"/>
      <c r="AE1206" s="199"/>
      <c r="AF1206" s="199"/>
      <c r="AG1206" s="199"/>
      <c r="AH1206" s="180"/>
      <c r="AI1206" s="180"/>
      <c r="AJ1206" s="180"/>
      <c r="AK1206" s="198"/>
      <c r="AL1206" s="180"/>
      <c r="AM1206" s="180"/>
      <c r="AN1206" s="180"/>
      <c r="AO1206" s="180"/>
      <c r="AP1206" s="59"/>
      <c r="AQ1206" s="59"/>
      <c r="AR1206" s="59"/>
      <c r="AS1206" s="59"/>
      <c r="AT1206" s="59"/>
      <c r="AU1206" s="59"/>
      <c r="BV1206" s="47"/>
      <c r="BW1206" s="47"/>
      <c r="BX1206" s="47"/>
    </row>
    <row r="1207" spans="1:76" s="46" customFormat="1" ht="66.75" customHeight="1">
      <c r="A1207" s="91" t="s">
        <v>3267</v>
      </c>
      <c r="B1207" s="154" t="s">
        <v>23</v>
      </c>
      <c r="C1207" s="173" t="s">
        <v>1463</v>
      </c>
      <c r="D1207" s="173" t="s">
        <v>1462</v>
      </c>
      <c r="E1207" s="173" t="s">
        <v>1464</v>
      </c>
      <c r="F1207" s="200" t="s">
        <v>1367</v>
      </c>
      <c r="G1207" s="160" t="s">
        <v>24</v>
      </c>
      <c r="H1207" s="160">
        <v>0</v>
      </c>
      <c r="I1207" s="160">
        <v>470000000</v>
      </c>
      <c r="J1207" s="201" t="s">
        <v>25</v>
      </c>
      <c r="K1207" s="154" t="s">
        <v>3504</v>
      </c>
      <c r="L1207" s="201" t="s">
        <v>26</v>
      </c>
      <c r="M1207" s="201" t="s">
        <v>27</v>
      </c>
      <c r="N1207" s="157" t="s">
        <v>1606</v>
      </c>
      <c r="O1207" s="154" t="s">
        <v>28</v>
      </c>
      <c r="P1207" s="202">
        <v>796</v>
      </c>
      <c r="Q1207" s="160" t="s">
        <v>29</v>
      </c>
      <c r="R1207" s="160">
        <v>4</v>
      </c>
      <c r="S1207" s="203">
        <v>4134</v>
      </c>
      <c r="T1207" s="174">
        <f t="shared" si="157"/>
        <v>16536</v>
      </c>
      <c r="U1207" s="170">
        <f t="shared" si="158"/>
        <v>18520.320000000003</v>
      </c>
      <c r="V1207" s="201"/>
      <c r="W1207" s="204" t="s">
        <v>265</v>
      </c>
      <c r="X1207" s="205"/>
      <c r="Y1207" s="179"/>
      <c r="Z1207" s="196"/>
      <c r="AA1207" s="197"/>
      <c r="AB1207" s="198"/>
      <c r="AC1207" s="199"/>
      <c r="AD1207" s="199"/>
      <c r="AE1207" s="199"/>
      <c r="AF1207" s="199"/>
      <c r="AG1207" s="199"/>
      <c r="AH1207" s="180"/>
      <c r="AI1207" s="180"/>
      <c r="AJ1207" s="180"/>
      <c r="AK1207" s="198"/>
      <c r="AL1207" s="180"/>
      <c r="AM1207" s="180"/>
      <c r="AN1207" s="180"/>
      <c r="AO1207" s="180"/>
      <c r="AP1207" s="59"/>
      <c r="AQ1207" s="59"/>
      <c r="AR1207" s="59"/>
      <c r="AS1207" s="59"/>
      <c r="AT1207" s="59"/>
      <c r="AU1207" s="59"/>
      <c r="BV1207" s="47"/>
      <c r="BW1207" s="47"/>
      <c r="BX1207" s="47"/>
    </row>
    <row r="1208" spans="1:76" s="46" customFormat="1" ht="66.75" customHeight="1">
      <c r="A1208" s="91" t="s">
        <v>3268</v>
      </c>
      <c r="B1208" s="154" t="s">
        <v>23</v>
      </c>
      <c r="C1208" s="173" t="s">
        <v>1465</v>
      </c>
      <c r="D1208" s="173" t="s">
        <v>1466</v>
      </c>
      <c r="E1208" s="173" t="s">
        <v>1467</v>
      </c>
      <c r="F1208" s="200" t="s">
        <v>1312</v>
      </c>
      <c r="G1208" s="160" t="s">
        <v>24</v>
      </c>
      <c r="H1208" s="160">
        <v>0</v>
      </c>
      <c r="I1208" s="160">
        <v>470000000</v>
      </c>
      <c r="J1208" s="201" t="s">
        <v>25</v>
      </c>
      <c r="K1208" s="154" t="s">
        <v>3504</v>
      </c>
      <c r="L1208" s="201" t="s">
        <v>26</v>
      </c>
      <c r="M1208" s="201" t="s">
        <v>27</v>
      </c>
      <c r="N1208" s="157" t="s">
        <v>1606</v>
      </c>
      <c r="O1208" s="154" t="s">
        <v>28</v>
      </c>
      <c r="P1208" s="202">
        <v>796</v>
      </c>
      <c r="Q1208" s="160" t="s">
        <v>29</v>
      </c>
      <c r="R1208" s="160">
        <v>30</v>
      </c>
      <c r="S1208" s="203">
        <v>300</v>
      </c>
      <c r="T1208" s="174">
        <f t="shared" si="157"/>
        <v>9000</v>
      </c>
      <c r="U1208" s="170">
        <f t="shared" si="158"/>
        <v>10080.000000000002</v>
      </c>
      <c r="V1208" s="201"/>
      <c r="W1208" s="204" t="s">
        <v>265</v>
      </c>
      <c r="X1208" s="205"/>
      <c r="Y1208" s="179"/>
      <c r="Z1208" s="196"/>
      <c r="AA1208" s="197"/>
      <c r="AB1208" s="198"/>
      <c r="AC1208" s="199"/>
      <c r="AD1208" s="199"/>
      <c r="AE1208" s="199"/>
      <c r="AF1208" s="199"/>
      <c r="AG1208" s="199"/>
      <c r="AH1208" s="180"/>
      <c r="AI1208" s="180"/>
      <c r="AJ1208" s="180"/>
      <c r="AK1208" s="198"/>
      <c r="AL1208" s="180"/>
      <c r="AM1208" s="180"/>
      <c r="AN1208" s="180"/>
      <c r="AO1208" s="180"/>
      <c r="AP1208" s="59"/>
      <c r="AQ1208" s="59"/>
      <c r="AR1208" s="59"/>
      <c r="AS1208" s="59"/>
      <c r="AT1208" s="59"/>
      <c r="AU1208" s="59"/>
      <c r="BV1208" s="47"/>
      <c r="BW1208" s="47"/>
      <c r="BX1208" s="47"/>
    </row>
    <row r="1209" spans="1:76" s="46" customFormat="1" ht="66.75" customHeight="1">
      <c r="A1209" s="91" t="s">
        <v>3269</v>
      </c>
      <c r="B1209" s="154" t="s">
        <v>23</v>
      </c>
      <c r="C1209" s="173" t="s">
        <v>1465</v>
      </c>
      <c r="D1209" s="173" t="s">
        <v>1466</v>
      </c>
      <c r="E1209" s="173" t="s">
        <v>1467</v>
      </c>
      <c r="F1209" s="200" t="s">
        <v>1368</v>
      </c>
      <c r="G1209" s="160" t="s">
        <v>24</v>
      </c>
      <c r="H1209" s="160">
        <v>0</v>
      </c>
      <c r="I1209" s="160">
        <v>470000000</v>
      </c>
      <c r="J1209" s="201" t="s">
        <v>25</v>
      </c>
      <c r="K1209" s="154" t="s">
        <v>3504</v>
      </c>
      <c r="L1209" s="201" t="s">
        <v>26</v>
      </c>
      <c r="M1209" s="201" t="s">
        <v>27</v>
      </c>
      <c r="N1209" s="157" t="s">
        <v>1606</v>
      </c>
      <c r="O1209" s="154" t="s">
        <v>28</v>
      </c>
      <c r="P1209" s="202">
        <v>796</v>
      </c>
      <c r="Q1209" s="160" t="s">
        <v>29</v>
      </c>
      <c r="R1209" s="160">
        <v>30</v>
      </c>
      <c r="S1209" s="203">
        <v>250</v>
      </c>
      <c r="T1209" s="174">
        <f t="shared" si="157"/>
        <v>7500</v>
      </c>
      <c r="U1209" s="170">
        <f t="shared" si="158"/>
        <v>8400</v>
      </c>
      <c r="V1209" s="201"/>
      <c r="W1209" s="204" t="s">
        <v>265</v>
      </c>
      <c r="X1209" s="205"/>
      <c r="Y1209" s="179"/>
      <c r="Z1209" s="196"/>
      <c r="AA1209" s="197"/>
      <c r="AB1209" s="198"/>
      <c r="AC1209" s="199"/>
      <c r="AD1209" s="199"/>
      <c r="AE1209" s="199"/>
      <c r="AF1209" s="199"/>
      <c r="AG1209" s="199"/>
      <c r="AH1209" s="180"/>
      <c r="AI1209" s="180"/>
      <c r="AJ1209" s="180"/>
      <c r="AK1209" s="198"/>
      <c r="AL1209" s="180"/>
      <c r="AM1209" s="180"/>
      <c r="AN1209" s="180"/>
      <c r="AO1209" s="180"/>
      <c r="AP1209" s="59"/>
      <c r="AQ1209" s="59"/>
      <c r="AR1209" s="59"/>
      <c r="AS1209" s="59"/>
      <c r="AT1209" s="59"/>
      <c r="AU1209" s="59"/>
      <c r="BV1209" s="47"/>
      <c r="BW1209" s="47"/>
      <c r="BX1209" s="47"/>
    </row>
    <row r="1210" spans="1:76" s="46" customFormat="1" ht="66.75" customHeight="1">
      <c r="A1210" s="91" t="s">
        <v>3270</v>
      </c>
      <c r="B1210" s="154" t="s">
        <v>23</v>
      </c>
      <c r="C1210" s="173" t="s">
        <v>1472</v>
      </c>
      <c r="D1210" s="173" t="s">
        <v>1473</v>
      </c>
      <c r="E1210" s="173" t="s">
        <v>1474</v>
      </c>
      <c r="F1210" s="200" t="s">
        <v>1372</v>
      </c>
      <c r="G1210" s="160" t="s">
        <v>24</v>
      </c>
      <c r="H1210" s="160">
        <v>0</v>
      </c>
      <c r="I1210" s="160">
        <v>470000000</v>
      </c>
      <c r="J1210" s="201" t="s">
        <v>25</v>
      </c>
      <c r="K1210" s="154" t="s">
        <v>3504</v>
      </c>
      <c r="L1210" s="201" t="s">
        <v>26</v>
      </c>
      <c r="M1210" s="201" t="s">
        <v>27</v>
      </c>
      <c r="N1210" s="157" t="s">
        <v>1606</v>
      </c>
      <c r="O1210" s="154" t="s">
        <v>28</v>
      </c>
      <c r="P1210" s="202">
        <v>796</v>
      </c>
      <c r="Q1210" s="160" t="s">
        <v>29</v>
      </c>
      <c r="R1210" s="160">
        <v>2</v>
      </c>
      <c r="S1210" s="203">
        <v>2000</v>
      </c>
      <c r="T1210" s="174">
        <f t="shared" si="157"/>
        <v>4000</v>
      </c>
      <c r="U1210" s="170">
        <f t="shared" si="158"/>
        <v>4480</v>
      </c>
      <c r="V1210" s="201"/>
      <c r="W1210" s="204" t="s">
        <v>265</v>
      </c>
      <c r="X1210" s="205"/>
      <c r="Y1210" s="179"/>
      <c r="Z1210" s="196"/>
      <c r="AA1210" s="197"/>
      <c r="AB1210" s="198"/>
      <c r="AC1210" s="199"/>
      <c r="AD1210" s="199"/>
      <c r="AE1210" s="199"/>
      <c r="AF1210" s="199"/>
      <c r="AG1210" s="199"/>
      <c r="AH1210" s="180"/>
      <c r="AI1210" s="180"/>
      <c r="AJ1210" s="180"/>
      <c r="AK1210" s="198"/>
      <c r="AL1210" s="180"/>
      <c r="AM1210" s="180"/>
      <c r="AN1210" s="180"/>
      <c r="AO1210" s="180"/>
      <c r="AP1210" s="59"/>
      <c r="AQ1210" s="59"/>
      <c r="AR1210" s="59"/>
      <c r="AS1210" s="59"/>
      <c r="AT1210" s="59"/>
      <c r="AU1210" s="59"/>
      <c r="BV1210" s="47"/>
      <c r="BW1210" s="47"/>
      <c r="BX1210" s="47"/>
    </row>
    <row r="1211" spans="1:76" s="46" customFormat="1" ht="90" customHeight="1">
      <c r="A1211" s="91" t="s">
        <v>3271</v>
      </c>
      <c r="B1211" s="154" t="s">
        <v>23</v>
      </c>
      <c r="C1211" s="173" t="s">
        <v>3362</v>
      </c>
      <c r="D1211" s="173" t="s">
        <v>1987</v>
      </c>
      <c r="E1211" s="173" t="s">
        <v>3363</v>
      </c>
      <c r="F1211" s="200" t="s">
        <v>1373</v>
      </c>
      <c r="G1211" s="160" t="s">
        <v>24</v>
      </c>
      <c r="H1211" s="160">
        <v>0</v>
      </c>
      <c r="I1211" s="160">
        <v>470000000</v>
      </c>
      <c r="J1211" s="201" t="s">
        <v>25</v>
      </c>
      <c r="K1211" s="154" t="s">
        <v>3504</v>
      </c>
      <c r="L1211" s="201" t="s">
        <v>26</v>
      </c>
      <c r="M1211" s="201" t="s">
        <v>27</v>
      </c>
      <c r="N1211" s="157" t="s">
        <v>1606</v>
      </c>
      <c r="O1211" s="154" t="s">
        <v>28</v>
      </c>
      <c r="P1211" s="202">
        <v>796</v>
      </c>
      <c r="Q1211" s="160" t="s">
        <v>29</v>
      </c>
      <c r="R1211" s="160">
        <v>8</v>
      </c>
      <c r="S1211" s="203">
        <v>7857.14</v>
      </c>
      <c r="T1211" s="174">
        <f t="shared" si="157"/>
        <v>62857.120000000003</v>
      </c>
      <c r="U1211" s="170">
        <f t="shared" si="158"/>
        <v>70399.974400000006</v>
      </c>
      <c r="V1211" s="201"/>
      <c r="W1211" s="204" t="s">
        <v>265</v>
      </c>
      <c r="X1211" s="205"/>
      <c r="Y1211" s="179"/>
      <c r="Z1211" s="196"/>
      <c r="AA1211" s="197"/>
      <c r="AB1211" s="198"/>
      <c r="AC1211" s="199"/>
      <c r="AD1211" s="199"/>
      <c r="AE1211" s="199"/>
      <c r="AF1211" s="199"/>
      <c r="AG1211" s="199"/>
      <c r="AH1211" s="180"/>
      <c r="AI1211" s="180"/>
      <c r="AJ1211" s="180"/>
      <c r="AK1211" s="198"/>
      <c r="AL1211" s="180"/>
      <c r="AM1211" s="180"/>
      <c r="AN1211" s="180"/>
      <c r="AO1211" s="180"/>
      <c r="AP1211" s="59"/>
      <c r="AQ1211" s="59"/>
      <c r="AR1211" s="59"/>
      <c r="AS1211" s="59"/>
      <c r="AT1211" s="59"/>
      <c r="AU1211" s="59"/>
      <c r="BV1211" s="47"/>
      <c r="BW1211" s="47"/>
      <c r="BX1211" s="47"/>
    </row>
    <row r="1212" spans="1:76" s="46" customFormat="1" ht="66.75" customHeight="1">
      <c r="A1212" s="91" t="s">
        <v>3272</v>
      </c>
      <c r="B1212" s="154" t="s">
        <v>23</v>
      </c>
      <c r="C1212" s="173" t="s">
        <v>1983</v>
      </c>
      <c r="D1212" s="173" t="s">
        <v>1981</v>
      </c>
      <c r="E1212" s="173" t="s">
        <v>1982</v>
      </c>
      <c r="F1212" s="200" t="s">
        <v>1374</v>
      </c>
      <c r="G1212" s="160" t="s">
        <v>24</v>
      </c>
      <c r="H1212" s="160">
        <v>0</v>
      </c>
      <c r="I1212" s="160">
        <v>470000000</v>
      </c>
      <c r="J1212" s="201" t="s">
        <v>25</v>
      </c>
      <c r="K1212" s="154" t="s">
        <v>3504</v>
      </c>
      <c r="L1212" s="201" t="s">
        <v>26</v>
      </c>
      <c r="M1212" s="201" t="s">
        <v>27</v>
      </c>
      <c r="N1212" s="157" t="s">
        <v>1606</v>
      </c>
      <c r="O1212" s="154" t="s">
        <v>28</v>
      </c>
      <c r="P1212" s="202">
        <v>796</v>
      </c>
      <c r="Q1212" s="160" t="s">
        <v>29</v>
      </c>
      <c r="R1212" s="160">
        <v>5</v>
      </c>
      <c r="S1212" s="203">
        <v>15000</v>
      </c>
      <c r="T1212" s="174">
        <f t="shared" si="157"/>
        <v>75000</v>
      </c>
      <c r="U1212" s="170">
        <f t="shared" si="158"/>
        <v>84000.000000000015</v>
      </c>
      <c r="V1212" s="201"/>
      <c r="W1212" s="204" t="s">
        <v>265</v>
      </c>
      <c r="X1212" s="205"/>
      <c r="Y1212" s="179"/>
      <c r="Z1212" s="196"/>
      <c r="AA1212" s="197"/>
      <c r="AB1212" s="198"/>
      <c r="AC1212" s="199"/>
      <c r="AD1212" s="199"/>
      <c r="AE1212" s="199"/>
      <c r="AF1212" s="199"/>
      <c r="AG1212" s="199"/>
      <c r="AH1212" s="180"/>
      <c r="AI1212" s="180"/>
      <c r="AJ1212" s="180"/>
      <c r="AK1212" s="198"/>
      <c r="AL1212" s="180"/>
      <c r="AM1212" s="180"/>
      <c r="AN1212" s="180"/>
      <c r="AO1212" s="180"/>
      <c r="AP1212" s="59"/>
      <c r="AQ1212" s="59"/>
      <c r="AR1212" s="59"/>
      <c r="AS1212" s="59"/>
      <c r="AT1212" s="59"/>
      <c r="AU1212" s="59"/>
      <c r="BV1212" s="47"/>
      <c r="BW1212" s="47"/>
      <c r="BX1212" s="47"/>
    </row>
    <row r="1213" spans="1:76" s="352" customFormat="1" ht="66.75" customHeight="1">
      <c r="A1213" s="91" t="s">
        <v>3273</v>
      </c>
      <c r="B1213" s="91" t="s">
        <v>23</v>
      </c>
      <c r="C1213" s="95" t="s">
        <v>1475</v>
      </c>
      <c r="D1213" s="95" t="s">
        <v>1476</v>
      </c>
      <c r="E1213" s="95" t="s">
        <v>1477</v>
      </c>
      <c r="F1213" s="206" t="s">
        <v>1375</v>
      </c>
      <c r="G1213" s="166" t="s">
        <v>24</v>
      </c>
      <c r="H1213" s="166">
        <v>0</v>
      </c>
      <c r="I1213" s="166">
        <v>470000000</v>
      </c>
      <c r="J1213" s="68" t="s">
        <v>25</v>
      </c>
      <c r="K1213" s="91" t="s">
        <v>3504</v>
      </c>
      <c r="L1213" s="68" t="s">
        <v>26</v>
      </c>
      <c r="M1213" s="68" t="s">
        <v>27</v>
      </c>
      <c r="N1213" s="69" t="s">
        <v>1606</v>
      </c>
      <c r="O1213" s="91" t="s">
        <v>28</v>
      </c>
      <c r="P1213" s="207">
        <v>796</v>
      </c>
      <c r="Q1213" s="166" t="s">
        <v>29</v>
      </c>
      <c r="R1213" s="166">
        <v>3</v>
      </c>
      <c r="S1213" s="129">
        <v>15178.57</v>
      </c>
      <c r="T1213" s="139">
        <f t="shared" si="157"/>
        <v>45535.71</v>
      </c>
      <c r="U1213" s="104">
        <f t="shared" si="158"/>
        <v>50999.995200000005</v>
      </c>
      <c r="V1213" s="68"/>
      <c r="W1213" s="208" t="s">
        <v>265</v>
      </c>
      <c r="X1213" s="209"/>
      <c r="Y1213" s="197"/>
      <c r="Z1213" s="430"/>
      <c r="AA1213" s="354"/>
      <c r="AB1213" s="355"/>
      <c r="AC1213" s="356"/>
      <c r="AD1213" s="356"/>
      <c r="AE1213" s="357"/>
      <c r="AF1213" s="356"/>
      <c r="AG1213" s="199"/>
      <c r="AH1213" s="180"/>
      <c r="AI1213" s="429"/>
      <c r="AJ1213" s="430"/>
      <c r="AK1213" s="198"/>
      <c r="AL1213" s="180"/>
      <c r="AM1213" s="180"/>
      <c r="AN1213" s="429"/>
      <c r="AO1213" s="180"/>
      <c r="AP1213" s="180"/>
      <c r="AQ1213" s="180"/>
      <c r="AR1213" s="180"/>
      <c r="AS1213" s="180"/>
      <c r="AT1213" s="180"/>
      <c r="AU1213" s="180"/>
      <c r="AV1213" s="341"/>
      <c r="AW1213" s="341"/>
      <c r="AX1213" s="341"/>
      <c r="AY1213" s="341"/>
      <c r="AZ1213" s="341"/>
      <c r="BA1213" s="341"/>
      <c r="BB1213" s="341"/>
      <c r="BC1213" s="341"/>
      <c r="BD1213" s="341"/>
      <c r="BE1213" s="341"/>
      <c r="BF1213" s="341"/>
      <c r="BG1213" s="341"/>
      <c r="BV1213" s="353"/>
      <c r="BW1213" s="353"/>
      <c r="BX1213" s="353"/>
    </row>
    <row r="1214" spans="1:76" s="46" customFormat="1" ht="66.75" customHeight="1">
      <c r="A1214" s="91" t="s">
        <v>3274</v>
      </c>
      <c r="B1214" s="91" t="s">
        <v>23</v>
      </c>
      <c r="C1214" s="95" t="s">
        <v>1475</v>
      </c>
      <c r="D1214" s="95" t="s">
        <v>1476</v>
      </c>
      <c r="E1214" s="95" t="s">
        <v>1477</v>
      </c>
      <c r="F1214" s="206" t="s">
        <v>1376</v>
      </c>
      <c r="G1214" s="166" t="s">
        <v>24</v>
      </c>
      <c r="H1214" s="166">
        <v>0</v>
      </c>
      <c r="I1214" s="166">
        <v>470000000</v>
      </c>
      <c r="J1214" s="68" t="s">
        <v>25</v>
      </c>
      <c r="K1214" s="91" t="s">
        <v>3504</v>
      </c>
      <c r="L1214" s="68" t="s">
        <v>26</v>
      </c>
      <c r="M1214" s="68" t="s">
        <v>27</v>
      </c>
      <c r="N1214" s="69" t="s">
        <v>1606</v>
      </c>
      <c r="O1214" s="91" t="s">
        <v>28</v>
      </c>
      <c r="P1214" s="207">
        <v>796</v>
      </c>
      <c r="Q1214" s="166" t="s">
        <v>29</v>
      </c>
      <c r="R1214" s="166">
        <v>3</v>
      </c>
      <c r="S1214" s="129">
        <v>22321.42</v>
      </c>
      <c r="T1214" s="139">
        <f t="shared" si="157"/>
        <v>66964.259999999995</v>
      </c>
      <c r="U1214" s="104">
        <f t="shared" si="158"/>
        <v>74999.9712</v>
      </c>
      <c r="V1214" s="68"/>
      <c r="W1214" s="208" t="s">
        <v>265</v>
      </c>
      <c r="X1214" s="209"/>
      <c r="Y1214" s="179"/>
      <c r="Z1214" s="196"/>
      <c r="AA1214" s="354"/>
      <c r="AB1214" s="355"/>
      <c r="AC1214" s="356"/>
      <c r="AD1214" s="356"/>
      <c r="AE1214" s="357"/>
      <c r="AF1214" s="356"/>
      <c r="AG1214" s="199"/>
      <c r="AH1214" s="180"/>
      <c r="AI1214" s="180"/>
      <c r="AJ1214" s="180"/>
      <c r="AK1214" s="198"/>
      <c r="AL1214" s="180"/>
      <c r="AM1214" s="180"/>
      <c r="AN1214" s="180"/>
      <c r="AO1214" s="180"/>
      <c r="AP1214" s="180"/>
      <c r="AQ1214" s="180"/>
      <c r="AR1214" s="180"/>
      <c r="AS1214" s="180"/>
      <c r="AT1214" s="180"/>
      <c r="AU1214" s="180"/>
      <c r="AV1214" s="333"/>
      <c r="AW1214" s="333"/>
      <c r="AX1214" s="333"/>
      <c r="AY1214" s="333"/>
      <c r="AZ1214" s="333"/>
      <c r="BA1214" s="333"/>
      <c r="BB1214" s="333"/>
      <c r="BC1214" s="333"/>
      <c r="BD1214" s="333"/>
      <c r="BE1214" s="333"/>
      <c r="BF1214" s="333"/>
      <c r="BG1214" s="333"/>
      <c r="BV1214" s="47"/>
      <c r="BW1214" s="47"/>
      <c r="BX1214" s="47"/>
    </row>
    <row r="1215" spans="1:76" s="352" customFormat="1" ht="66.75" customHeight="1">
      <c r="A1215" s="91" t="s">
        <v>3275</v>
      </c>
      <c r="B1215" s="91" t="s">
        <v>23</v>
      </c>
      <c r="C1215" s="95" t="s">
        <v>1475</v>
      </c>
      <c r="D1215" s="95" t="s">
        <v>1476</v>
      </c>
      <c r="E1215" s="95" t="s">
        <v>1477</v>
      </c>
      <c r="F1215" s="206" t="s">
        <v>1377</v>
      </c>
      <c r="G1215" s="166" t="s">
        <v>24</v>
      </c>
      <c r="H1215" s="166">
        <v>0</v>
      </c>
      <c r="I1215" s="166">
        <v>470000000</v>
      </c>
      <c r="J1215" s="68" t="s">
        <v>25</v>
      </c>
      <c r="K1215" s="91" t="s">
        <v>3504</v>
      </c>
      <c r="L1215" s="68" t="s">
        <v>26</v>
      </c>
      <c r="M1215" s="68" t="s">
        <v>27</v>
      </c>
      <c r="N1215" s="69" t="s">
        <v>1606</v>
      </c>
      <c r="O1215" s="91" t="s">
        <v>28</v>
      </c>
      <c r="P1215" s="207">
        <v>796</v>
      </c>
      <c r="Q1215" s="166" t="s">
        <v>29</v>
      </c>
      <c r="R1215" s="166">
        <v>3</v>
      </c>
      <c r="S1215" s="129">
        <v>26785.71</v>
      </c>
      <c r="T1215" s="139">
        <f t="shared" si="157"/>
        <v>80357.13</v>
      </c>
      <c r="U1215" s="104">
        <f t="shared" si="158"/>
        <v>89999.985600000015</v>
      </c>
      <c r="V1215" s="68"/>
      <c r="W1215" s="208" t="s">
        <v>265</v>
      </c>
      <c r="X1215" s="209"/>
      <c r="Y1215" s="197"/>
      <c r="Z1215" s="430"/>
      <c r="AA1215" s="354"/>
      <c r="AB1215" s="355"/>
      <c r="AC1215" s="356"/>
      <c r="AD1215" s="356"/>
      <c r="AE1215" s="357"/>
      <c r="AF1215" s="356"/>
      <c r="AG1215" s="199"/>
      <c r="AH1215" s="180"/>
      <c r="AI1215" s="429"/>
      <c r="AJ1215" s="430"/>
      <c r="AK1215" s="198"/>
      <c r="AL1215" s="180"/>
      <c r="AM1215" s="180"/>
      <c r="AN1215" s="429"/>
      <c r="AO1215" s="180"/>
      <c r="AP1215" s="180"/>
      <c r="AQ1215" s="180"/>
      <c r="AR1215" s="180"/>
      <c r="AS1215" s="180"/>
      <c r="AT1215" s="180"/>
      <c r="AU1215" s="180"/>
      <c r="AV1215" s="341"/>
      <c r="AW1215" s="341"/>
      <c r="AX1215" s="341"/>
      <c r="AY1215" s="341"/>
      <c r="AZ1215" s="341"/>
      <c r="BA1215" s="341"/>
      <c r="BB1215" s="341"/>
      <c r="BC1215" s="341"/>
      <c r="BD1215" s="341"/>
      <c r="BE1215" s="341"/>
      <c r="BF1215" s="341"/>
      <c r="BG1215" s="341"/>
      <c r="BV1215" s="353"/>
      <c r="BW1215" s="353"/>
      <c r="BX1215" s="353"/>
    </row>
    <row r="1216" spans="1:76" s="46" customFormat="1" ht="66.75" customHeight="1">
      <c r="A1216" s="91" t="s">
        <v>3276</v>
      </c>
      <c r="B1216" s="154" t="s">
        <v>23</v>
      </c>
      <c r="C1216" s="173" t="s">
        <v>1479</v>
      </c>
      <c r="D1216" s="173" t="s">
        <v>1480</v>
      </c>
      <c r="E1216" s="173" t="s">
        <v>1481</v>
      </c>
      <c r="F1216" s="200" t="s">
        <v>1378</v>
      </c>
      <c r="G1216" s="160" t="s">
        <v>24</v>
      </c>
      <c r="H1216" s="160">
        <v>0</v>
      </c>
      <c r="I1216" s="160">
        <v>470000000</v>
      </c>
      <c r="J1216" s="201" t="s">
        <v>25</v>
      </c>
      <c r="K1216" s="154" t="s">
        <v>3504</v>
      </c>
      <c r="L1216" s="201" t="s">
        <v>26</v>
      </c>
      <c r="M1216" s="201" t="s">
        <v>27</v>
      </c>
      <c r="N1216" s="157" t="s">
        <v>1606</v>
      </c>
      <c r="O1216" s="154" t="s">
        <v>28</v>
      </c>
      <c r="P1216" s="202">
        <v>796</v>
      </c>
      <c r="Q1216" s="160" t="s">
        <v>29</v>
      </c>
      <c r="R1216" s="160">
        <v>6</v>
      </c>
      <c r="S1216" s="203">
        <v>3348.21</v>
      </c>
      <c r="T1216" s="174">
        <f t="shared" si="157"/>
        <v>20089.260000000002</v>
      </c>
      <c r="U1216" s="170">
        <f t="shared" si="158"/>
        <v>22499.971200000004</v>
      </c>
      <c r="V1216" s="201"/>
      <c r="W1216" s="204" t="s">
        <v>265</v>
      </c>
      <c r="X1216" s="205"/>
      <c r="Y1216" s="179"/>
      <c r="Z1216" s="196"/>
      <c r="AA1216" s="197"/>
      <c r="AB1216" s="198"/>
      <c r="AC1216" s="199"/>
      <c r="AD1216" s="199"/>
      <c r="AE1216" s="199"/>
      <c r="AF1216" s="199"/>
      <c r="AG1216" s="199"/>
      <c r="AH1216" s="180"/>
      <c r="AI1216" s="180"/>
      <c r="AJ1216" s="180"/>
      <c r="AK1216" s="198"/>
      <c r="AL1216" s="180"/>
      <c r="AM1216" s="180"/>
      <c r="AN1216" s="180"/>
      <c r="AO1216" s="180"/>
      <c r="AP1216" s="59"/>
      <c r="AQ1216" s="59"/>
      <c r="AR1216" s="59"/>
      <c r="AS1216" s="59"/>
      <c r="AT1216" s="59"/>
      <c r="AU1216" s="59"/>
      <c r="BV1216" s="47"/>
      <c r="BW1216" s="47"/>
      <c r="BX1216" s="47"/>
    </row>
    <row r="1217" spans="1:76" s="46" customFormat="1" ht="66.75" customHeight="1">
      <c r="A1217" s="91" t="s">
        <v>3277</v>
      </c>
      <c r="B1217" s="154" t="s">
        <v>23</v>
      </c>
      <c r="C1217" s="173" t="s">
        <v>2340</v>
      </c>
      <c r="D1217" s="173" t="s">
        <v>1480</v>
      </c>
      <c r="E1217" s="173" t="s">
        <v>2341</v>
      </c>
      <c r="F1217" s="200" t="s">
        <v>1379</v>
      </c>
      <c r="G1217" s="160" t="s">
        <v>24</v>
      </c>
      <c r="H1217" s="160">
        <v>0</v>
      </c>
      <c r="I1217" s="160">
        <v>470000000</v>
      </c>
      <c r="J1217" s="201" t="s">
        <v>25</v>
      </c>
      <c r="K1217" s="154" t="s">
        <v>3504</v>
      </c>
      <c r="L1217" s="201" t="s">
        <v>26</v>
      </c>
      <c r="M1217" s="201" t="s">
        <v>27</v>
      </c>
      <c r="N1217" s="157" t="s">
        <v>1606</v>
      </c>
      <c r="O1217" s="154" t="s">
        <v>28</v>
      </c>
      <c r="P1217" s="202">
        <v>796</v>
      </c>
      <c r="Q1217" s="160" t="s">
        <v>29</v>
      </c>
      <c r="R1217" s="160">
        <v>6</v>
      </c>
      <c r="S1217" s="203">
        <v>3392.86</v>
      </c>
      <c r="T1217" s="174">
        <f t="shared" si="157"/>
        <v>20357.16</v>
      </c>
      <c r="U1217" s="170">
        <f t="shared" si="158"/>
        <v>22800.019200000002</v>
      </c>
      <c r="V1217" s="201"/>
      <c r="W1217" s="204" t="s">
        <v>265</v>
      </c>
      <c r="X1217" s="205"/>
      <c r="Y1217" s="179"/>
      <c r="Z1217" s="196"/>
      <c r="AA1217" s="197"/>
      <c r="AB1217" s="198"/>
      <c r="AC1217" s="199"/>
      <c r="AD1217" s="199"/>
      <c r="AE1217" s="199"/>
      <c r="AF1217" s="199"/>
      <c r="AG1217" s="199"/>
      <c r="AH1217" s="180"/>
      <c r="AI1217" s="180"/>
      <c r="AJ1217" s="180"/>
      <c r="AK1217" s="198"/>
      <c r="AL1217" s="180"/>
      <c r="AM1217" s="180"/>
      <c r="AN1217" s="180"/>
      <c r="AO1217" s="180"/>
      <c r="AP1217" s="59"/>
      <c r="AQ1217" s="59"/>
      <c r="AR1217" s="59"/>
      <c r="AS1217" s="59"/>
      <c r="AT1217" s="59"/>
      <c r="AU1217" s="59"/>
      <c r="BV1217" s="47"/>
      <c r="BW1217" s="47"/>
      <c r="BX1217" s="47"/>
    </row>
    <row r="1218" spans="1:76" s="46" customFormat="1" ht="66.75" customHeight="1">
      <c r="A1218" s="91" t="s">
        <v>3278</v>
      </c>
      <c r="B1218" s="154" t="s">
        <v>23</v>
      </c>
      <c r="C1218" s="173" t="s">
        <v>2340</v>
      </c>
      <c r="D1218" s="173" t="s">
        <v>1480</v>
      </c>
      <c r="E1218" s="173" t="s">
        <v>2341</v>
      </c>
      <c r="F1218" s="200" t="s">
        <v>1380</v>
      </c>
      <c r="G1218" s="160" t="s">
        <v>24</v>
      </c>
      <c r="H1218" s="160">
        <v>0</v>
      </c>
      <c r="I1218" s="160">
        <v>470000000</v>
      </c>
      <c r="J1218" s="201" t="s">
        <v>25</v>
      </c>
      <c r="K1218" s="154" t="s">
        <v>3504</v>
      </c>
      <c r="L1218" s="201" t="s">
        <v>26</v>
      </c>
      <c r="M1218" s="201" t="s">
        <v>27</v>
      </c>
      <c r="N1218" s="157" t="s">
        <v>1606</v>
      </c>
      <c r="O1218" s="154" t="s">
        <v>28</v>
      </c>
      <c r="P1218" s="202">
        <v>796</v>
      </c>
      <c r="Q1218" s="160" t="s">
        <v>29</v>
      </c>
      <c r="R1218" s="160">
        <v>6</v>
      </c>
      <c r="S1218" s="203">
        <v>3482.14</v>
      </c>
      <c r="T1218" s="174">
        <f t="shared" si="157"/>
        <v>20892.84</v>
      </c>
      <c r="U1218" s="170">
        <f t="shared" si="158"/>
        <v>23399.980800000001</v>
      </c>
      <c r="V1218" s="201"/>
      <c r="W1218" s="204" t="s">
        <v>265</v>
      </c>
      <c r="X1218" s="205"/>
      <c r="Y1218" s="179"/>
      <c r="Z1218" s="196"/>
      <c r="AA1218" s="197"/>
      <c r="AB1218" s="198"/>
      <c r="AC1218" s="199"/>
      <c r="AD1218" s="199"/>
      <c r="AE1218" s="199"/>
      <c r="AF1218" s="199"/>
      <c r="AG1218" s="199"/>
      <c r="AH1218" s="180"/>
      <c r="AI1218" s="180"/>
      <c r="AJ1218" s="180"/>
      <c r="AK1218" s="198"/>
      <c r="AL1218" s="180"/>
      <c r="AM1218" s="180"/>
      <c r="AN1218" s="180"/>
      <c r="AO1218" s="180"/>
      <c r="AP1218" s="59"/>
      <c r="AQ1218" s="59"/>
      <c r="AR1218" s="59"/>
      <c r="AS1218" s="59"/>
      <c r="AT1218" s="59"/>
      <c r="AU1218" s="59"/>
      <c r="BV1218" s="47"/>
      <c r="BW1218" s="47"/>
      <c r="BX1218" s="47"/>
    </row>
    <row r="1219" spans="1:76" s="46" customFormat="1" ht="66.75" customHeight="1">
      <c r="A1219" s="91" t="s">
        <v>3279</v>
      </c>
      <c r="B1219" s="154" t="s">
        <v>23</v>
      </c>
      <c r="C1219" s="173" t="s">
        <v>1479</v>
      </c>
      <c r="D1219" s="173" t="s">
        <v>1480</v>
      </c>
      <c r="E1219" s="173" t="s">
        <v>1481</v>
      </c>
      <c r="F1219" s="200" t="s">
        <v>1381</v>
      </c>
      <c r="G1219" s="160" t="s">
        <v>24</v>
      </c>
      <c r="H1219" s="160">
        <v>0</v>
      </c>
      <c r="I1219" s="160">
        <v>470000000</v>
      </c>
      <c r="J1219" s="201" t="s">
        <v>25</v>
      </c>
      <c r="K1219" s="154" t="s">
        <v>3504</v>
      </c>
      <c r="L1219" s="201" t="s">
        <v>26</v>
      </c>
      <c r="M1219" s="201" t="s">
        <v>27</v>
      </c>
      <c r="N1219" s="157" t="s">
        <v>1606</v>
      </c>
      <c r="O1219" s="154" t="s">
        <v>28</v>
      </c>
      <c r="P1219" s="202">
        <v>796</v>
      </c>
      <c r="Q1219" s="160" t="s">
        <v>29</v>
      </c>
      <c r="R1219" s="160">
        <v>6</v>
      </c>
      <c r="S1219" s="203">
        <v>3482.14</v>
      </c>
      <c r="T1219" s="174">
        <f t="shared" si="157"/>
        <v>20892.84</v>
      </c>
      <c r="U1219" s="170">
        <f t="shared" si="158"/>
        <v>23399.980800000001</v>
      </c>
      <c r="V1219" s="201"/>
      <c r="W1219" s="204" t="s">
        <v>265</v>
      </c>
      <c r="X1219" s="205"/>
      <c r="Y1219" s="179"/>
      <c r="Z1219" s="196"/>
      <c r="AA1219" s="197"/>
      <c r="AB1219" s="198"/>
      <c r="AC1219" s="199"/>
      <c r="AD1219" s="199"/>
      <c r="AE1219" s="199"/>
      <c r="AF1219" s="199"/>
      <c r="AG1219" s="199"/>
      <c r="AH1219" s="180"/>
      <c r="AI1219" s="180"/>
      <c r="AJ1219" s="180"/>
      <c r="AK1219" s="198"/>
      <c r="AL1219" s="180"/>
      <c r="AM1219" s="180"/>
      <c r="AN1219" s="180"/>
      <c r="AO1219" s="180"/>
      <c r="AP1219" s="59"/>
      <c r="AQ1219" s="59"/>
      <c r="AR1219" s="59"/>
      <c r="AS1219" s="59"/>
      <c r="AT1219" s="59"/>
      <c r="AU1219" s="59"/>
      <c r="BV1219" s="47"/>
      <c r="BW1219" s="47"/>
      <c r="BX1219" s="47"/>
    </row>
    <row r="1220" spans="1:76" s="46" customFormat="1" ht="66.75" customHeight="1">
      <c r="A1220" s="91" t="s">
        <v>3280</v>
      </c>
      <c r="B1220" s="154" t="s">
        <v>23</v>
      </c>
      <c r="C1220" s="173" t="s">
        <v>2342</v>
      </c>
      <c r="D1220" s="173" t="s">
        <v>1480</v>
      </c>
      <c r="E1220" s="173" t="s">
        <v>2343</v>
      </c>
      <c r="F1220" s="200" t="s">
        <v>1382</v>
      </c>
      <c r="G1220" s="160" t="s">
        <v>24</v>
      </c>
      <c r="H1220" s="160">
        <v>0</v>
      </c>
      <c r="I1220" s="160">
        <v>470000000</v>
      </c>
      <c r="J1220" s="201" t="s">
        <v>25</v>
      </c>
      <c r="K1220" s="154" t="s">
        <v>3504</v>
      </c>
      <c r="L1220" s="201" t="s">
        <v>26</v>
      </c>
      <c r="M1220" s="201" t="s">
        <v>27</v>
      </c>
      <c r="N1220" s="157" t="s">
        <v>1606</v>
      </c>
      <c r="O1220" s="154" t="s">
        <v>28</v>
      </c>
      <c r="P1220" s="202">
        <v>796</v>
      </c>
      <c r="Q1220" s="160" t="s">
        <v>29</v>
      </c>
      <c r="R1220" s="160">
        <v>2</v>
      </c>
      <c r="S1220" s="203">
        <v>3571.43</v>
      </c>
      <c r="T1220" s="174">
        <f t="shared" si="157"/>
        <v>7142.86</v>
      </c>
      <c r="U1220" s="170">
        <f t="shared" si="158"/>
        <v>8000.0032000000001</v>
      </c>
      <c r="V1220" s="201"/>
      <c r="W1220" s="204" t="s">
        <v>265</v>
      </c>
      <c r="X1220" s="205"/>
      <c r="Y1220" s="179"/>
      <c r="Z1220" s="196"/>
      <c r="AA1220" s="197"/>
      <c r="AB1220" s="198"/>
      <c r="AC1220" s="199"/>
      <c r="AD1220" s="199"/>
      <c r="AE1220" s="199"/>
      <c r="AF1220" s="199"/>
      <c r="AG1220" s="199"/>
      <c r="AH1220" s="180"/>
      <c r="AI1220" s="180"/>
      <c r="AJ1220" s="180"/>
      <c r="AK1220" s="198"/>
      <c r="AL1220" s="180"/>
      <c r="AM1220" s="180"/>
      <c r="AN1220" s="180"/>
      <c r="AO1220" s="180"/>
      <c r="AP1220" s="59"/>
      <c r="AQ1220" s="59"/>
      <c r="AR1220" s="59"/>
      <c r="AS1220" s="59"/>
      <c r="AT1220" s="59"/>
      <c r="AU1220" s="59"/>
      <c r="BV1220" s="47"/>
      <c r="BW1220" s="47"/>
      <c r="BX1220" s="47"/>
    </row>
    <row r="1221" spans="1:76" s="46" customFormat="1" ht="66.75" customHeight="1">
      <c r="A1221" s="91" t="s">
        <v>3281</v>
      </c>
      <c r="B1221" s="154" t="s">
        <v>23</v>
      </c>
      <c r="C1221" s="173" t="s">
        <v>1482</v>
      </c>
      <c r="D1221" s="173" t="s">
        <v>1478</v>
      </c>
      <c r="E1221" s="173" t="s">
        <v>2465</v>
      </c>
      <c r="F1221" s="200" t="s">
        <v>1313</v>
      </c>
      <c r="G1221" s="160" t="s">
        <v>24</v>
      </c>
      <c r="H1221" s="160">
        <v>0</v>
      </c>
      <c r="I1221" s="160">
        <v>470000000</v>
      </c>
      <c r="J1221" s="201" t="s">
        <v>25</v>
      </c>
      <c r="K1221" s="154" t="s">
        <v>3504</v>
      </c>
      <c r="L1221" s="201" t="s">
        <v>26</v>
      </c>
      <c r="M1221" s="201" t="s">
        <v>27</v>
      </c>
      <c r="N1221" s="157" t="s">
        <v>1606</v>
      </c>
      <c r="O1221" s="154" t="s">
        <v>28</v>
      </c>
      <c r="P1221" s="202">
        <v>796</v>
      </c>
      <c r="Q1221" s="160" t="s">
        <v>29</v>
      </c>
      <c r="R1221" s="160">
        <v>3</v>
      </c>
      <c r="S1221" s="203">
        <v>7150</v>
      </c>
      <c r="T1221" s="174">
        <f t="shared" ref="T1221:T1240" si="159">S1221*R1221</f>
        <v>21450</v>
      </c>
      <c r="U1221" s="170">
        <f t="shared" si="158"/>
        <v>24024.000000000004</v>
      </c>
      <c r="V1221" s="201"/>
      <c r="W1221" s="204" t="s">
        <v>265</v>
      </c>
      <c r="X1221" s="205"/>
      <c r="Y1221" s="179"/>
      <c r="Z1221" s="196"/>
      <c r="AA1221" s="197"/>
      <c r="AB1221" s="198"/>
      <c r="AC1221" s="199"/>
      <c r="AD1221" s="199"/>
      <c r="AE1221" s="199"/>
      <c r="AF1221" s="199"/>
      <c r="AG1221" s="199"/>
      <c r="AH1221" s="180"/>
      <c r="AI1221" s="180"/>
      <c r="AJ1221" s="180"/>
      <c r="AK1221" s="198"/>
      <c r="AL1221" s="180"/>
      <c r="AM1221" s="180"/>
      <c r="AN1221" s="180"/>
      <c r="AO1221" s="180"/>
      <c r="AP1221" s="59"/>
      <c r="AQ1221" s="59"/>
      <c r="AR1221" s="59"/>
      <c r="AS1221" s="59"/>
      <c r="AT1221" s="59"/>
      <c r="AU1221" s="59"/>
      <c r="BV1221" s="47"/>
      <c r="BW1221" s="47"/>
      <c r="BX1221" s="47"/>
    </row>
    <row r="1222" spans="1:76" s="46" customFormat="1" ht="66.75" customHeight="1">
      <c r="A1222" s="91" t="s">
        <v>3282</v>
      </c>
      <c r="B1222" s="154" t="s">
        <v>23</v>
      </c>
      <c r="C1222" s="173" t="s">
        <v>1443</v>
      </c>
      <c r="D1222" s="173" t="s">
        <v>1441</v>
      </c>
      <c r="E1222" s="173" t="s">
        <v>1442</v>
      </c>
      <c r="F1222" s="200" t="s">
        <v>1383</v>
      </c>
      <c r="G1222" s="160" t="s">
        <v>24</v>
      </c>
      <c r="H1222" s="160">
        <v>0</v>
      </c>
      <c r="I1222" s="160">
        <v>470000000</v>
      </c>
      <c r="J1222" s="201" t="s">
        <v>25</v>
      </c>
      <c r="K1222" s="154" t="s">
        <v>3504</v>
      </c>
      <c r="L1222" s="201" t="s">
        <v>26</v>
      </c>
      <c r="M1222" s="201" t="s">
        <v>27</v>
      </c>
      <c r="N1222" s="157" t="s">
        <v>1606</v>
      </c>
      <c r="O1222" s="154" t="s">
        <v>28</v>
      </c>
      <c r="P1222" s="202">
        <v>796</v>
      </c>
      <c r="Q1222" s="160" t="s">
        <v>29</v>
      </c>
      <c r="R1222" s="160">
        <v>6</v>
      </c>
      <c r="S1222" s="203">
        <v>18200</v>
      </c>
      <c r="T1222" s="174">
        <f t="shared" si="159"/>
        <v>109200</v>
      </c>
      <c r="U1222" s="170">
        <f t="shared" si="158"/>
        <v>122304.00000000001</v>
      </c>
      <c r="V1222" s="201"/>
      <c r="W1222" s="204" t="s">
        <v>265</v>
      </c>
      <c r="X1222" s="205"/>
      <c r="Y1222" s="179"/>
      <c r="Z1222" s="196"/>
      <c r="AA1222" s="197"/>
      <c r="AB1222" s="198"/>
      <c r="AC1222" s="199"/>
      <c r="AD1222" s="199"/>
      <c r="AE1222" s="199"/>
      <c r="AF1222" s="199"/>
      <c r="AG1222" s="199"/>
      <c r="AH1222" s="180"/>
      <c r="AI1222" s="180"/>
      <c r="AJ1222" s="180"/>
      <c r="AK1222" s="198"/>
      <c r="AL1222" s="180"/>
      <c r="AM1222" s="180"/>
      <c r="AN1222" s="180"/>
      <c r="AO1222" s="180"/>
      <c r="AP1222" s="59"/>
      <c r="AQ1222" s="59"/>
      <c r="AR1222" s="59"/>
      <c r="AS1222" s="59"/>
      <c r="AT1222" s="59"/>
      <c r="AU1222" s="59"/>
      <c r="BV1222" s="47"/>
      <c r="BW1222" s="47"/>
      <c r="BX1222" s="47"/>
    </row>
    <row r="1223" spans="1:76" s="46" customFormat="1" ht="66.75" customHeight="1">
      <c r="A1223" s="91" t="s">
        <v>3283</v>
      </c>
      <c r="B1223" s="154" t="s">
        <v>23</v>
      </c>
      <c r="C1223" s="173" t="s">
        <v>3364</v>
      </c>
      <c r="D1223" s="173" t="s">
        <v>1441</v>
      </c>
      <c r="E1223" s="173" t="s">
        <v>3365</v>
      </c>
      <c r="F1223" s="200" t="s">
        <v>1384</v>
      </c>
      <c r="G1223" s="160" t="s">
        <v>24</v>
      </c>
      <c r="H1223" s="160">
        <v>0</v>
      </c>
      <c r="I1223" s="160">
        <v>470000000</v>
      </c>
      <c r="J1223" s="201" t="s">
        <v>25</v>
      </c>
      <c r="K1223" s="154" t="s">
        <v>3504</v>
      </c>
      <c r="L1223" s="201" t="s">
        <v>26</v>
      </c>
      <c r="M1223" s="201" t="s">
        <v>27</v>
      </c>
      <c r="N1223" s="157" t="s">
        <v>1606</v>
      </c>
      <c r="O1223" s="154" t="s">
        <v>28</v>
      </c>
      <c r="P1223" s="202">
        <v>796</v>
      </c>
      <c r="Q1223" s="160" t="s">
        <v>29</v>
      </c>
      <c r="R1223" s="160">
        <v>6</v>
      </c>
      <c r="S1223" s="203">
        <v>16400</v>
      </c>
      <c r="T1223" s="174">
        <f t="shared" si="159"/>
        <v>98400</v>
      </c>
      <c r="U1223" s="170">
        <f t="shared" si="158"/>
        <v>110208.00000000001</v>
      </c>
      <c r="V1223" s="201"/>
      <c r="W1223" s="204" t="s">
        <v>265</v>
      </c>
      <c r="X1223" s="205"/>
      <c r="Y1223" s="179"/>
      <c r="Z1223" s="196"/>
      <c r="AA1223" s="197"/>
      <c r="AB1223" s="198"/>
      <c r="AC1223" s="199"/>
      <c r="AD1223" s="199"/>
      <c r="AE1223" s="199"/>
      <c r="AF1223" s="199"/>
      <c r="AG1223" s="199"/>
      <c r="AH1223" s="180"/>
      <c r="AI1223" s="180"/>
      <c r="AJ1223" s="180"/>
      <c r="AK1223" s="198"/>
      <c r="AL1223" s="180"/>
      <c r="AM1223" s="180"/>
      <c r="AN1223" s="180"/>
      <c r="AO1223" s="180"/>
      <c r="AP1223" s="59"/>
      <c r="AQ1223" s="59"/>
      <c r="AR1223" s="59"/>
      <c r="AS1223" s="59"/>
      <c r="AT1223" s="59"/>
      <c r="AU1223" s="59"/>
      <c r="BV1223" s="47"/>
      <c r="BW1223" s="47"/>
      <c r="BX1223" s="47"/>
    </row>
    <row r="1224" spans="1:76" s="46" customFormat="1" ht="66.75" customHeight="1">
      <c r="A1224" s="91" t="s">
        <v>3284</v>
      </c>
      <c r="B1224" s="154" t="s">
        <v>23</v>
      </c>
      <c r="C1224" s="173" t="s">
        <v>2485</v>
      </c>
      <c r="D1224" s="173" t="s">
        <v>1441</v>
      </c>
      <c r="E1224" s="173" t="s">
        <v>2486</v>
      </c>
      <c r="F1224" s="200" t="s">
        <v>1385</v>
      </c>
      <c r="G1224" s="160" t="s">
        <v>24</v>
      </c>
      <c r="H1224" s="160">
        <v>0</v>
      </c>
      <c r="I1224" s="160">
        <v>470000000</v>
      </c>
      <c r="J1224" s="201" t="s">
        <v>25</v>
      </c>
      <c r="K1224" s="154" t="s">
        <v>3504</v>
      </c>
      <c r="L1224" s="201" t="s">
        <v>26</v>
      </c>
      <c r="M1224" s="201" t="s">
        <v>27</v>
      </c>
      <c r="N1224" s="157" t="s">
        <v>1606</v>
      </c>
      <c r="O1224" s="154" t="s">
        <v>28</v>
      </c>
      <c r="P1224" s="202">
        <v>796</v>
      </c>
      <c r="Q1224" s="160" t="s">
        <v>29</v>
      </c>
      <c r="R1224" s="160">
        <v>6</v>
      </c>
      <c r="S1224" s="203">
        <v>14700</v>
      </c>
      <c r="T1224" s="174">
        <f t="shared" si="159"/>
        <v>88200</v>
      </c>
      <c r="U1224" s="170">
        <f t="shared" si="158"/>
        <v>98784.000000000015</v>
      </c>
      <c r="V1224" s="201"/>
      <c r="W1224" s="204" t="s">
        <v>265</v>
      </c>
      <c r="X1224" s="205"/>
      <c r="Y1224" s="179"/>
      <c r="Z1224" s="196"/>
      <c r="AA1224" s="197"/>
      <c r="AB1224" s="198"/>
      <c r="AC1224" s="199"/>
      <c r="AD1224" s="199"/>
      <c r="AE1224" s="199"/>
      <c r="AF1224" s="199"/>
      <c r="AG1224" s="199"/>
      <c r="AH1224" s="180"/>
      <c r="AI1224" s="180"/>
      <c r="AJ1224" s="180"/>
      <c r="AK1224" s="198"/>
      <c r="AL1224" s="180"/>
      <c r="AM1224" s="180"/>
      <c r="AN1224" s="180"/>
      <c r="AO1224" s="180"/>
      <c r="AP1224" s="59"/>
      <c r="AQ1224" s="59"/>
      <c r="AR1224" s="59"/>
      <c r="AS1224" s="59"/>
      <c r="AT1224" s="59"/>
      <c r="AU1224" s="59"/>
      <c r="BV1224" s="47"/>
      <c r="BW1224" s="47"/>
      <c r="BX1224" s="47"/>
    </row>
    <row r="1225" spans="1:76" s="46" customFormat="1" ht="66.75" customHeight="1">
      <c r="A1225" s="91" t="s">
        <v>3285</v>
      </c>
      <c r="B1225" s="154" t="s">
        <v>23</v>
      </c>
      <c r="C1225" s="173" t="s">
        <v>1483</v>
      </c>
      <c r="D1225" s="173" t="s">
        <v>1484</v>
      </c>
      <c r="E1225" s="173" t="s">
        <v>1485</v>
      </c>
      <c r="F1225" s="200" t="s">
        <v>1386</v>
      </c>
      <c r="G1225" s="160" t="s">
        <v>24</v>
      </c>
      <c r="H1225" s="160">
        <v>0</v>
      </c>
      <c r="I1225" s="160">
        <v>470000000</v>
      </c>
      <c r="J1225" s="201" t="s">
        <v>25</v>
      </c>
      <c r="K1225" s="154" t="s">
        <v>3504</v>
      </c>
      <c r="L1225" s="201" t="s">
        <v>26</v>
      </c>
      <c r="M1225" s="201" t="s">
        <v>27</v>
      </c>
      <c r="N1225" s="157" t="s">
        <v>1606</v>
      </c>
      <c r="O1225" s="154" t="s">
        <v>28</v>
      </c>
      <c r="P1225" s="202" t="s">
        <v>811</v>
      </c>
      <c r="Q1225" s="160" t="s">
        <v>810</v>
      </c>
      <c r="R1225" s="160">
        <v>1700</v>
      </c>
      <c r="S1225" s="203">
        <v>30</v>
      </c>
      <c r="T1225" s="174">
        <f t="shared" si="159"/>
        <v>51000</v>
      </c>
      <c r="U1225" s="170">
        <f t="shared" si="158"/>
        <v>57120.000000000007</v>
      </c>
      <c r="V1225" s="201"/>
      <c r="W1225" s="204" t="s">
        <v>265</v>
      </c>
      <c r="X1225" s="205"/>
      <c r="Y1225" s="179"/>
      <c r="Z1225" s="196"/>
      <c r="AA1225" s="197"/>
      <c r="AB1225" s="198"/>
      <c r="AC1225" s="199"/>
      <c r="AD1225" s="199"/>
      <c r="AE1225" s="199"/>
      <c r="AF1225" s="199"/>
      <c r="AG1225" s="199"/>
      <c r="AH1225" s="180"/>
      <c r="AI1225" s="180"/>
      <c r="AJ1225" s="180"/>
      <c r="AK1225" s="198"/>
      <c r="AL1225" s="180"/>
      <c r="AM1225" s="180"/>
      <c r="AN1225" s="180"/>
      <c r="AO1225" s="180"/>
      <c r="AP1225" s="59"/>
      <c r="AQ1225" s="59"/>
      <c r="AR1225" s="59"/>
      <c r="AS1225" s="59"/>
      <c r="AT1225" s="59"/>
      <c r="AU1225" s="59"/>
      <c r="BV1225" s="47"/>
      <c r="BW1225" s="47"/>
      <c r="BX1225" s="47"/>
    </row>
    <row r="1226" spans="1:76" s="46" customFormat="1" ht="66.75" customHeight="1">
      <c r="A1226" s="91" t="s">
        <v>3286</v>
      </c>
      <c r="B1226" s="154" t="s">
        <v>23</v>
      </c>
      <c r="C1226" s="173" t="s">
        <v>2345</v>
      </c>
      <c r="D1226" s="173" t="s">
        <v>1398</v>
      </c>
      <c r="E1226" s="173" t="s">
        <v>2346</v>
      </c>
      <c r="F1226" s="200" t="s">
        <v>1387</v>
      </c>
      <c r="G1226" s="160" t="s">
        <v>24</v>
      </c>
      <c r="H1226" s="160">
        <v>0</v>
      </c>
      <c r="I1226" s="160">
        <v>470000000</v>
      </c>
      <c r="J1226" s="201" t="s">
        <v>25</v>
      </c>
      <c r="K1226" s="154" t="s">
        <v>3504</v>
      </c>
      <c r="L1226" s="201" t="s">
        <v>26</v>
      </c>
      <c r="M1226" s="201" t="s">
        <v>27</v>
      </c>
      <c r="N1226" s="157" t="s">
        <v>1606</v>
      </c>
      <c r="O1226" s="154" t="s">
        <v>28</v>
      </c>
      <c r="P1226" s="202" t="s">
        <v>981</v>
      </c>
      <c r="Q1226" s="160" t="s">
        <v>980</v>
      </c>
      <c r="R1226" s="160">
        <v>3</v>
      </c>
      <c r="S1226" s="203">
        <v>3000</v>
      </c>
      <c r="T1226" s="174">
        <f>S1226*R1226</f>
        <v>9000</v>
      </c>
      <c r="U1226" s="170">
        <f t="shared" si="158"/>
        <v>10080.000000000002</v>
      </c>
      <c r="V1226" s="201"/>
      <c r="W1226" s="204" t="s">
        <v>265</v>
      </c>
      <c r="X1226" s="205"/>
      <c r="Y1226" s="179"/>
      <c r="Z1226" s="196"/>
      <c r="AA1226" s="197"/>
      <c r="AB1226" s="198"/>
      <c r="AC1226" s="199"/>
      <c r="AD1226" s="199"/>
      <c r="AE1226" s="199"/>
      <c r="AF1226" s="199"/>
      <c r="AG1226" s="199"/>
      <c r="AH1226" s="180"/>
      <c r="AI1226" s="180"/>
      <c r="AJ1226" s="180"/>
      <c r="AK1226" s="198"/>
      <c r="AL1226" s="180"/>
      <c r="AM1226" s="180"/>
      <c r="AN1226" s="180"/>
      <c r="AO1226" s="180"/>
      <c r="AP1226" s="59"/>
      <c r="AQ1226" s="59"/>
      <c r="AR1226" s="59"/>
      <c r="AS1226" s="59"/>
      <c r="AT1226" s="59"/>
      <c r="AU1226" s="59"/>
      <c r="BV1226" s="47"/>
      <c r="BW1226" s="47"/>
      <c r="BX1226" s="47"/>
    </row>
    <row r="1227" spans="1:76" s="46" customFormat="1" ht="66.75" customHeight="1">
      <c r="A1227" s="91" t="s">
        <v>3287</v>
      </c>
      <c r="B1227" s="154" t="s">
        <v>23</v>
      </c>
      <c r="C1227" s="173" t="s">
        <v>1939</v>
      </c>
      <c r="D1227" s="173" t="s">
        <v>1736</v>
      </c>
      <c r="E1227" s="173" t="s">
        <v>1940</v>
      </c>
      <c r="F1227" s="200" t="s">
        <v>1388</v>
      </c>
      <c r="G1227" s="160" t="s">
        <v>24</v>
      </c>
      <c r="H1227" s="160">
        <v>0</v>
      </c>
      <c r="I1227" s="160">
        <v>470000000</v>
      </c>
      <c r="J1227" s="201" t="s">
        <v>25</v>
      </c>
      <c r="K1227" s="154" t="s">
        <v>3504</v>
      </c>
      <c r="L1227" s="201" t="s">
        <v>26</v>
      </c>
      <c r="M1227" s="201" t="s">
        <v>27</v>
      </c>
      <c r="N1227" s="157" t="s">
        <v>1606</v>
      </c>
      <c r="O1227" s="154" t="s">
        <v>28</v>
      </c>
      <c r="P1227" s="202" t="s">
        <v>811</v>
      </c>
      <c r="Q1227" s="160" t="s">
        <v>810</v>
      </c>
      <c r="R1227" s="160">
        <v>150</v>
      </c>
      <c r="S1227" s="203">
        <v>67.599999999999994</v>
      </c>
      <c r="T1227" s="174">
        <f t="shared" si="159"/>
        <v>10140</v>
      </c>
      <c r="U1227" s="170">
        <f t="shared" si="158"/>
        <v>11356.800000000001</v>
      </c>
      <c r="V1227" s="201"/>
      <c r="W1227" s="204" t="s">
        <v>265</v>
      </c>
      <c r="X1227" s="205"/>
      <c r="Y1227" s="179"/>
      <c r="Z1227" s="196"/>
      <c r="AA1227" s="197"/>
      <c r="AB1227" s="198"/>
      <c r="AC1227" s="199"/>
      <c r="AD1227" s="199"/>
      <c r="AE1227" s="199"/>
      <c r="AF1227" s="199"/>
      <c r="AG1227" s="199"/>
      <c r="AH1227" s="180"/>
      <c r="AI1227" s="180"/>
      <c r="AJ1227" s="180"/>
      <c r="AK1227" s="198"/>
      <c r="AL1227" s="180"/>
      <c r="AM1227" s="180"/>
      <c r="AN1227" s="180"/>
      <c r="AO1227" s="180"/>
      <c r="AP1227" s="59"/>
      <c r="AQ1227" s="59"/>
      <c r="AR1227" s="59"/>
      <c r="AS1227" s="59"/>
      <c r="AT1227" s="59"/>
      <c r="AU1227" s="59"/>
      <c r="BV1227" s="47"/>
      <c r="BW1227" s="47"/>
      <c r="BX1227" s="47"/>
    </row>
    <row r="1228" spans="1:76" s="46" customFormat="1" ht="66.75" customHeight="1">
      <c r="A1228" s="91" t="s">
        <v>3288</v>
      </c>
      <c r="B1228" s="154" t="s">
        <v>23</v>
      </c>
      <c r="C1228" s="173" t="s">
        <v>2347</v>
      </c>
      <c r="D1228" s="173" t="s">
        <v>2348</v>
      </c>
      <c r="E1228" s="173" t="s">
        <v>2349</v>
      </c>
      <c r="F1228" s="200" t="s">
        <v>1389</v>
      </c>
      <c r="G1228" s="160" t="s">
        <v>24</v>
      </c>
      <c r="H1228" s="160">
        <v>0</v>
      </c>
      <c r="I1228" s="160">
        <v>470000000</v>
      </c>
      <c r="J1228" s="201" t="s">
        <v>25</v>
      </c>
      <c r="K1228" s="154" t="s">
        <v>3504</v>
      </c>
      <c r="L1228" s="201" t="s">
        <v>26</v>
      </c>
      <c r="M1228" s="201" t="s">
        <v>27</v>
      </c>
      <c r="N1228" s="157" t="s">
        <v>1606</v>
      </c>
      <c r="O1228" s="154" t="s">
        <v>28</v>
      </c>
      <c r="P1228" s="202">
        <v>796</v>
      </c>
      <c r="Q1228" s="160" t="s">
        <v>29</v>
      </c>
      <c r="R1228" s="160">
        <v>3</v>
      </c>
      <c r="S1228" s="203">
        <v>4017</v>
      </c>
      <c r="T1228" s="174">
        <f t="shared" si="159"/>
        <v>12051</v>
      </c>
      <c r="U1228" s="170">
        <f t="shared" si="158"/>
        <v>13497.12</v>
      </c>
      <c r="V1228" s="201"/>
      <c r="W1228" s="204" t="s">
        <v>265</v>
      </c>
      <c r="X1228" s="205"/>
      <c r="Y1228" s="179"/>
      <c r="Z1228" s="196"/>
      <c r="AA1228" s="197"/>
      <c r="AB1228" s="198"/>
      <c r="AC1228" s="199"/>
      <c r="AD1228" s="199"/>
      <c r="AE1228" s="199"/>
      <c r="AF1228" s="199"/>
      <c r="AG1228" s="199"/>
      <c r="AH1228" s="180"/>
      <c r="AI1228" s="180"/>
      <c r="AJ1228" s="180"/>
      <c r="AK1228" s="198"/>
      <c r="AL1228" s="180"/>
      <c r="AM1228" s="180"/>
      <c r="AN1228" s="180"/>
      <c r="AO1228" s="180"/>
      <c r="AP1228" s="59"/>
      <c r="AQ1228" s="59"/>
      <c r="AR1228" s="59"/>
      <c r="AS1228" s="59"/>
      <c r="AT1228" s="59"/>
      <c r="AU1228" s="59"/>
      <c r="BV1228" s="47"/>
      <c r="BW1228" s="47"/>
      <c r="BX1228" s="47"/>
    </row>
    <row r="1229" spans="1:76" s="46" customFormat="1" ht="66.75" customHeight="1">
      <c r="A1229" s="91" t="s">
        <v>3289</v>
      </c>
      <c r="B1229" s="154" t="s">
        <v>23</v>
      </c>
      <c r="C1229" s="173" t="s">
        <v>2350</v>
      </c>
      <c r="D1229" s="173" t="s">
        <v>1491</v>
      </c>
      <c r="E1229" s="173" t="s">
        <v>2351</v>
      </c>
      <c r="F1229" s="200" t="s">
        <v>1390</v>
      </c>
      <c r="G1229" s="160" t="s">
        <v>24</v>
      </c>
      <c r="H1229" s="160">
        <v>0</v>
      </c>
      <c r="I1229" s="160">
        <v>470000000</v>
      </c>
      <c r="J1229" s="201" t="s">
        <v>25</v>
      </c>
      <c r="K1229" s="154" t="s">
        <v>3504</v>
      </c>
      <c r="L1229" s="201" t="s">
        <v>26</v>
      </c>
      <c r="M1229" s="201" t="s">
        <v>27</v>
      </c>
      <c r="N1229" s="157" t="s">
        <v>1606</v>
      </c>
      <c r="O1229" s="154" t="s">
        <v>28</v>
      </c>
      <c r="P1229" s="202" t="s">
        <v>1493</v>
      </c>
      <c r="Q1229" s="160" t="s">
        <v>1492</v>
      </c>
      <c r="R1229" s="160">
        <v>3</v>
      </c>
      <c r="S1229" s="203">
        <v>35000</v>
      </c>
      <c r="T1229" s="174">
        <f t="shared" si="159"/>
        <v>105000</v>
      </c>
      <c r="U1229" s="170">
        <f t="shared" si="158"/>
        <v>117600.00000000001</v>
      </c>
      <c r="V1229" s="201"/>
      <c r="W1229" s="204" t="s">
        <v>265</v>
      </c>
      <c r="X1229" s="205"/>
      <c r="Y1229" s="179"/>
      <c r="Z1229" s="196"/>
      <c r="AA1229" s="197"/>
      <c r="AB1229" s="198"/>
      <c r="AC1229" s="199"/>
      <c r="AD1229" s="199"/>
      <c r="AE1229" s="199"/>
      <c r="AF1229" s="199"/>
      <c r="AG1229" s="199"/>
      <c r="AH1229" s="180"/>
      <c r="AI1229" s="180"/>
      <c r="AJ1229" s="180"/>
      <c r="AK1229" s="198"/>
      <c r="AL1229" s="180"/>
      <c r="AM1229" s="180"/>
      <c r="AN1229" s="180"/>
      <c r="AO1229" s="180"/>
      <c r="AP1229" s="59"/>
      <c r="AQ1229" s="59"/>
      <c r="AR1229" s="59"/>
      <c r="AS1229" s="59"/>
      <c r="AT1229" s="59"/>
      <c r="AU1229" s="59"/>
      <c r="BV1229" s="47"/>
      <c r="BW1229" s="47"/>
      <c r="BX1229" s="47"/>
    </row>
    <row r="1230" spans="1:76" s="46" customFormat="1" ht="66.75" customHeight="1">
      <c r="A1230" s="91" t="s">
        <v>3290</v>
      </c>
      <c r="B1230" s="154" t="s">
        <v>23</v>
      </c>
      <c r="C1230" s="173" t="s">
        <v>2352</v>
      </c>
      <c r="D1230" s="173" t="s">
        <v>2353</v>
      </c>
      <c r="E1230" s="173" t="s">
        <v>2354</v>
      </c>
      <c r="F1230" s="200" t="s">
        <v>1314</v>
      </c>
      <c r="G1230" s="160" t="s">
        <v>24</v>
      </c>
      <c r="H1230" s="160">
        <v>0</v>
      </c>
      <c r="I1230" s="160">
        <v>470000000</v>
      </c>
      <c r="J1230" s="201" t="s">
        <v>25</v>
      </c>
      <c r="K1230" s="154" t="s">
        <v>3504</v>
      </c>
      <c r="L1230" s="201" t="s">
        <v>26</v>
      </c>
      <c r="M1230" s="201" t="s">
        <v>27</v>
      </c>
      <c r="N1230" s="157" t="s">
        <v>1606</v>
      </c>
      <c r="O1230" s="154" t="s">
        <v>28</v>
      </c>
      <c r="P1230" s="202">
        <v>796</v>
      </c>
      <c r="Q1230" s="160" t="s">
        <v>29</v>
      </c>
      <c r="R1230" s="160">
        <v>3</v>
      </c>
      <c r="S1230" s="203">
        <v>16800</v>
      </c>
      <c r="T1230" s="174">
        <f t="shared" si="159"/>
        <v>50400</v>
      </c>
      <c r="U1230" s="170">
        <f t="shared" si="158"/>
        <v>56448.000000000007</v>
      </c>
      <c r="V1230" s="201"/>
      <c r="W1230" s="204" t="s">
        <v>265</v>
      </c>
      <c r="X1230" s="205"/>
      <c r="Y1230" s="179"/>
      <c r="Z1230" s="196"/>
      <c r="AA1230" s="197"/>
      <c r="AB1230" s="198"/>
      <c r="AC1230" s="199"/>
      <c r="AD1230" s="199"/>
      <c r="AE1230" s="199"/>
      <c r="AF1230" s="199"/>
      <c r="AG1230" s="199"/>
      <c r="AH1230" s="180"/>
      <c r="AI1230" s="180"/>
      <c r="AJ1230" s="180"/>
      <c r="AK1230" s="198"/>
      <c r="AL1230" s="180"/>
      <c r="AM1230" s="180"/>
      <c r="AN1230" s="180"/>
      <c r="AO1230" s="180"/>
      <c r="AP1230" s="59"/>
      <c r="AQ1230" s="59"/>
      <c r="AR1230" s="59"/>
      <c r="AS1230" s="59"/>
      <c r="AT1230" s="59"/>
      <c r="AU1230" s="59"/>
      <c r="BV1230" s="47"/>
      <c r="BW1230" s="47"/>
      <c r="BX1230" s="47"/>
    </row>
    <row r="1231" spans="1:76" s="46" customFormat="1" ht="66.75" customHeight="1">
      <c r="A1231" s="91" t="s">
        <v>3291</v>
      </c>
      <c r="B1231" s="154" t="s">
        <v>23</v>
      </c>
      <c r="C1231" s="173" t="s">
        <v>2355</v>
      </c>
      <c r="D1231" s="173" t="s">
        <v>2356</v>
      </c>
      <c r="E1231" s="173" t="s">
        <v>2357</v>
      </c>
      <c r="F1231" s="200" t="s">
        <v>1391</v>
      </c>
      <c r="G1231" s="160" t="s">
        <v>24</v>
      </c>
      <c r="H1231" s="160">
        <v>0</v>
      </c>
      <c r="I1231" s="160">
        <v>470000000</v>
      </c>
      <c r="J1231" s="201" t="s">
        <v>25</v>
      </c>
      <c r="K1231" s="154" t="s">
        <v>3504</v>
      </c>
      <c r="L1231" s="201" t="s">
        <v>26</v>
      </c>
      <c r="M1231" s="201" t="s">
        <v>27</v>
      </c>
      <c r="N1231" s="157" t="s">
        <v>1606</v>
      </c>
      <c r="O1231" s="154" t="s">
        <v>28</v>
      </c>
      <c r="P1231" s="202">
        <v>796</v>
      </c>
      <c r="Q1231" s="160" t="s">
        <v>29</v>
      </c>
      <c r="R1231" s="160">
        <v>3</v>
      </c>
      <c r="S1231" s="203">
        <v>86000</v>
      </c>
      <c r="T1231" s="174">
        <f t="shared" si="159"/>
        <v>258000</v>
      </c>
      <c r="U1231" s="170">
        <f t="shared" si="158"/>
        <v>288960</v>
      </c>
      <c r="V1231" s="201"/>
      <c r="W1231" s="204" t="s">
        <v>265</v>
      </c>
      <c r="X1231" s="205"/>
      <c r="Y1231" s="179"/>
      <c r="Z1231" s="196"/>
      <c r="AA1231" s="197"/>
      <c r="AB1231" s="198"/>
      <c r="AC1231" s="199"/>
      <c r="AD1231" s="199"/>
      <c r="AE1231" s="199"/>
      <c r="AF1231" s="199"/>
      <c r="AG1231" s="199"/>
      <c r="AH1231" s="180"/>
      <c r="AI1231" s="180"/>
      <c r="AJ1231" s="180"/>
      <c r="AK1231" s="198"/>
      <c r="AL1231" s="180"/>
      <c r="AM1231" s="180"/>
      <c r="AN1231" s="180"/>
      <c r="AO1231" s="180"/>
      <c r="AP1231" s="59"/>
      <c r="AQ1231" s="59"/>
      <c r="AR1231" s="59"/>
      <c r="AS1231" s="59"/>
      <c r="AT1231" s="59"/>
      <c r="AU1231" s="59"/>
      <c r="BV1231" s="47"/>
      <c r="BW1231" s="47"/>
      <c r="BX1231" s="47"/>
    </row>
    <row r="1232" spans="1:76" s="46" customFormat="1" ht="66.75" customHeight="1">
      <c r="A1232" s="91" t="s">
        <v>3292</v>
      </c>
      <c r="B1232" s="154" t="s">
        <v>23</v>
      </c>
      <c r="C1232" s="173" t="s">
        <v>2360</v>
      </c>
      <c r="D1232" s="173" t="s">
        <v>103</v>
      </c>
      <c r="E1232" s="173" t="s">
        <v>2361</v>
      </c>
      <c r="F1232" s="200" t="s">
        <v>1392</v>
      </c>
      <c r="G1232" s="160" t="s">
        <v>24</v>
      </c>
      <c r="H1232" s="160">
        <v>0</v>
      </c>
      <c r="I1232" s="160">
        <v>470000000</v>
      </c>
      <c r="J1232" s="201" t="s">
        <v>25</v>
      </c>
      <c r="K1232" s="154" t="s">
        <v>3504</v>
      </c>
      <c r="L1232" s="201" t="s">
        <v>26</v>
      </c>
      <c r="M1232" s="201" t="s">
        <v>27</v>
      </c>
      <c r="N1232" s="157" t="s">
        <v>1606</v>
      </c>
      <c r="O1232" s="154" t="s">
        <v>28</v>
      </c>
      <c r="P1232" s="202">
        <v>796</v>
      </c>
      <c r="Q1232" s="160" t="s">
        <v>29</v>
      </c>
      <c r="R1232" s="160">
        <v>3</v>
      </c>
      <c r="S1232" s="203">
        <v>2000</v>
      </c>
      <c r="T1232" s="174">
        <f t="shared" si="159"/>
        <v>6000</v>
      </c>
      <c r="U1232" s="170">
        <f t="shared" si="158"/>
        <v>6720.0000000000009</v>
      </c>
      <c r="V1232" s="201"/>
      <c r="W1232" s="204" t="s">
        <v>265</v>
      </c>
      <c r="X1232" s="205"/>
      <c r="Y1232" s="179"/>
      <c r="Z1232" s="196"/>
      <c r="AA1232" s="197"/>
      <c r="AB1232" s="198"/>
      <c r="AC1232" s="199"/>
      <c r="AD1232" s="199"/>
      <c r="AE1232" s="199"/>
      <c r="AF1232" s="199"/>
      <c r="AG1232" s="199"/>
      <c r="AH1232" s="180"/>
      <c r="AI1232" s="180"/>
      <c r="AJ1232" s="180"/>
      <c r="AK1232" s="198"/>
      <c r="AL1232" s="180"/>
      <c r="AM1232" s="180"/>
      <c r="AN1232" s="180"/>
      <c r="AO1232" s="180"/>
      <c r="AP1232" s="59"/>
      <c r="AQ1232" s="59"/>
      <c r="AR1232" s="59"/>
      <c r="AS1232" s="59"/>
      <c r="AT1232" s="59"/>
      <c r="AU1232" s="59"/>
      <c r="BV1232" s="47"/>
      <c r="BW1232" s="47"/>
      <c r="BX1232" s="47"/>
    </row>
    <row r="1233" spans="1:76" s="46" customFormat="1" ht="66.75" customHeight="1">
      <c r="A1233" s="91" t="s">
        <v>3293</v>
      </c>
      <c r="B1233" s="154" t="s">
        <v>23</v>
      </c>
      <c r="C1233" s="173" t="s">
        <v>1459</v>
      </c>
      <c r="D1233" s="173" t="s">
        <v>57</v>
      </c>
      <c r="E1233" s="173" t="s">
        <v>1460</v>
      </c>
      <c r="F1233" s="200" t="s">
        <v>1393</v>
      </c>
      <c r="G1233" s="160" t="s">
        <v>24</v>
      </c>
      <c r="H1233" s="160">
        <v>0</v>
      </c>
      <c r="I1233" s="160">
        <v>470000000</v>
      </c>
      <c r="J1233" s="201" t="s">
        <v>25</v>
      </c>
      <c r="K1233" s="154" t="s">
        <v>3504</v>
      </c>
      <c r="L1233" s="201" t="s">
        <v>26</v>
      </c>
      <c r="M1233" s="201" t="s">
        <v>27</v>
      </c>
      <c r="N1233" s="157" t="s">
        <v>1606</v>
      </c>
      <c r="O1233" s="154" t="s">
        <v>28</v>
      </c>
      <c r="P1233" s="202">
        <v>796</v>
      </c>
      <c r="Q1233" s="160" t="s">
        <v>29</v>
      </c>
      <c r="R1233" s="160">
        <v>40</v>
      </c>
      <c r="S1233" s="203">
        <v>432.9</v>
      </c>
      <c r="T1233" s="174">
        <f t="shared" si="159"/>
        <v>17316</v>
      </c>
      <c r="U1233" s="170">
        <f t="shared" si="158"/>
        <v>19393.920000000002</v>
      </c>
      <c r="V1233" s="201"/>
      <c r="W1233" s="204" t="s">
        <v>265</v>
      </c>
      <c r="X1233" s="205"/>
      <c r="Y1233" s="179"/>
      <c r="Z1233" s="196"/>
      <c r="AA1233" s="197"/>
      <c r="AB1233" s="198"/>
      <c r="AC1233" s="199"/>
      <c r="AD1233" s="199"/>
      <c r="AE1233" s="199"/>
      <c r="AF1233" s="199"/>
      <c r="AG1233" s="199"/>
      <c r="AH1233" s="180"/>
      <c r="AI1233" s="180"/>
      <c r="AJ1233" s="180"/>
      <c r="AK1233" s="198"/>
      <c r="AL1233" s="180"/>
      <c r="AM1233" s="180"/>
      <c r="AN1233" s="180"/>
      <c r="AO1233" s="180"/>
      <c r="AP1233" s="59"/>
      <c r="AQ1233" s="59"/>
      <c r="AR1233" s="59"/>
      <c r="AS1233" s="59"/>
      <c r="AT1233" s="59"/>
      <c r="AU1233" s="59"/>
      <c r="BV1233" s="47"/>
      <c r="BW1233" s="47"/>
      <c r="BX1233" s="47"/>
    </row>
    <row r="1234" spans="1:76" s="46" customFormat="1" ht="66.75" customHeight="1">
      <c r="A1234" s="91" t="s">
        <v>3294</v>
      </c>
      <c r="B1234" s="154" t="s">
        <v>23</v>
      </c>
      <c r="C1234" s="173" t="s">
        <v>1435</v>
      </c>
      <c r="D1234" s="173" t="s">
        <v>57</v>
      </c>
      <c r="E1234" s="173" t="s">
        <v>1436</v>
      </c>
      <c r="F1234" s="200" t="s">
        <v>1394</v>
      </c>
      <c r="G1234" s="160" t="s">
        <v>24</v>
      </c>
      <c r="H1234" s="160">
        <v>0</v>
      </c>
      <c r="I1234" s="160">
        <v>470000000</v>
      </c>
      <c r="J1234" s="201" t="s">
        <v>25</v>
      </c>
      <c r="K1234" s="154" t="s">
        <v>3504</v>
      </c>
      <c r="L1234" s="201" t="s">
        <v>26</v>
      </c>
      <c r="M1234" s="201" t="s">
        <v>27</v>
      </c>
      <c r="N1234" s="157" t="s">
        <v>1606</v>
      </c>
      <c r="O1234" s="154" t="s">
        <v>28</v>
      </c>
      <c r="P1234" s="202">
        <v>796</v>
      </c>
      <c r="Q1234" s="160" t="s">
        <v>29</v>
      </c>
      <c r="R1234" s="160">
        <v>100</v>
      </c>
      <c r="S1234" s="203">
        <v>305.5</v>
      </c>
      <c r="T1234" s="174">
        <f t="shared" si="159"/>
        <v>30550</v>
      </c>
      <c r="U1234" s="170">
        <f t="shared" si="158"/>
        <v>34216</v>
      </c>
      <c r="V1234" s="201"/>
      <c r="W1234" s="204" t="s">
        <v>265</v>
      </c>
      <c r="X1234" s="205"/>
      <c r="Y1234" s="179"/>
      <c r="Z1234" s="196"/>
      <c r="AA1234" s="197"/>
      <c r="AB1234" s="198"/>
      <c r="AC1234" s="199"/>
      <c r="AD1234" s="199"/>
      <c r="AE1234" s="199"/>
      <c r="AF1234" s="199"/>
      <c r="AG1234" s="199"/>
      <c r="AH1234" s="180"/>
      <c r="AI1234" s="180"/>
      <c r="AJ1234" s="180"/>
      <c r="AK1234" s="198"/>
      <c r="AL1234" s="180"/>
      <c r="AM1234" s="180"/>
      <c r="AN1234" s="180"/>
      <c r="AO1234" s="180"/>
      <c r="AP1234" s="59"/>
      <c r="AQ1234" s="59"/>
      <c r="AR1234" s="59"/>
      <c r="AS1234" s="59"/>
      <c r="AT1234" s="59"/>
      <c r="AU1234" s="59"/>
      <c r="BV1234" s="47"/>
      <c r="BW1234" s="47"/>
      <c r="BX1234" s="47"/>
    </row>
    <row r="1235" spans="1:76" s="46" customFormat="1" ht="66.75" customHeight="1">
      <c r="A1235" s="91" t="s">
        <v>3295</v>
      </c>
      <c r="B1235" s="154" t="s">
        <v>23</v>
      </c>
      <c r="C1235" s="173" t="s">
        <v>2362</v>
      </c>
      <c r="D1235" s="173" t="s">
        <v>2363</v>
      </c>
      <c r="E1235" s="173" t="s">
        <v>2364</v>
      </c>
      <c r="F1235" s="200" t="s">
        <v>1395</v>
      </c>
      <c r="G1235" s="160" t="s">
        <v>24</v>
      </c>
      <c r="H1235" s="160">
        <v>0</v>
      </c>
      <c r="I1235" s="160">
        <v>470000000</v>
      </c>
      <c r="J1235" s="201" t="s">
        <v>25</v>
      </c>
      <c r="K1235" s="154" t="s">
        <v>3504</v>
      </c>
      <c r="L1235" s="201" t="s">
        <v>26</v>
      </c>
      <c r="M1235" s="201" t="s">
        <v>27</v>
      </c>
      <c r="N1235" s="157" t="s">
        <v>1606</v>
      </c>
      <c r="O1235" s="154" t="s">
        <v>28</v>
      </c>
      <c r="P1235" s="202">
        <v>796</v>
      </c>
      <c r="Q1235" s="160" t="s">
        <v>29</v>
      </c>
      <c r="R1235" s="160">
        <v>3</v>
      </c>
      <c r="S1235" s="203">
        <v>450</v>
      </c>
      <c r="T1235" s="174">
        <f t="shared" si="159"/>
        <v>1350</v>
      </c>
      <c r="U1235" s="170">
        <f t="shared" si="158"/>
        <v>1512.0000000000002</v>
      </c>
      <c r="V1235" s="201"/>
      <c r="W1235" s="204" t="s">
        <v>265</v>
      </c>
      <c r="X1235" s="205"/>
      <c r="Y1235" s="179"/>
      <c r="Z1235" s="196"/>
      <c r="AA1235" s="197"/>
      <c r="AB1235" s="198"/>
      <c r="AC1235" s="199"/>
      <c r="AD1235" s="199"/>
      <c r="AE1235" s="199"/>
      <c r="AF1235" s="199"/>
      <c r="AG1235" s="199"/>
      <c r="AH1235" s="180"/>
      <c r="AI1235" s="180"/>
      <c r="AJ1235" s="180"/>
      <c r="AK1235" s="198"/>
      <c r="AL1235" s="180"/>
      <c r="AM1235" s="180"/>
      <c r="AN1235" s="180"/>
      <c r="AO1235" s="180"/>
      <c r="AP1235" s="59"/>
      <c r="AQ1235" s="59"/>
      <c r="AR1235" s="59"/>
      <c r="AS1235" s="59"/>
      <c r="AT1235" s="59"/>
      <c r="AU1235" s="59"/>
      <c r="BV1235" s="47"/>
      <c r="BW1235" s="47"/>
      <c r="BX1235" s="47"/>
    </row>
    <row r="1236" spans="1:76" s="46" customFormat="1" ht="66.75" customHeight="1">
      <c r="A1236" s="91" t="s">
        <v>3296</v>
      </c>
      <c r="B1236" s="154" t="s">
        <v>23</v>
      </c>
      <c r="C1236" s="173" t="s">
        <v>2362</v>
      </c>
      <c r="D1236" s="173" t="s">
        <v>2363</v>
      </c>
      <c r="E1236" s="173" t="s">
        <v>2364</v>
      </c>
      <c r="F1236" s="200" t="s">
        <v>1315</v>
      </c>
      <c r="G1236" s="160" t="s">
        <v>24</v>
      </c>
      <c r="H1236" s="160">
        <v>0</v>
      </c>
      <c r="I1236" s="160">
        <v>470000000</v>
      </c>
      <c r="J1236" s="201" t="s">
        <v>25</v>
      </c>
      <c r="K1236" s="154" t="s">
        <v>3504</v>
      </c>
      <c r="L1236" s="201" t="s">
        <v>26</v>
      </c>
      <c r="M1236" s="201" t="s">
        <v>27</v>
      </c>
      <c r="N1236" s="157" t="s">
        <v>1606</v>
      </c>
      <c r="O1236" s="154" t="s">
        <v>28</v>
      </c>
      <c r="P1236" s="202">
        <v>796</v>
      </c>
      <c r="Q1236" s="160" t="s">
        <v>29</v>
      </c>
      <c r="R1236" s="160">
        <v>3</v>
      </c>
      <c r="S1236" s="203">
        <v>250</v>
      </c>
      <c r="T1236" s="174">
        <f t="shared" si="159"/>
        <v>750</v>
      </c>
      <c r="U1236" s="170">
        <f t="shared" si="158"/>
        <v>840.00000000000011</v>
      </c>
      <c r="V1236" s="201"/>
      <c r="W1236" s="204" t="s">
        <v>265</v>
      </c>
      <c r="X1236" s="205"/>
      <c r="Y1236" s="179"/>
      <c r="Z1236" s="196"/>
      <c r="AA1236" s="197"/>
      <c r="AB1236" s="198"/>
      <c r="AC1236" s="199"/>
      <c r="AD1236" s="199"/>
      <c r="AE1236" s="199"/>
      <c r="AF1236" s="199"/>
      <c r="AG1236" s="199"/>
      <c r="AH1236" s="180"/>
      <c r="AI1236" s="180"/>
      <c r="AJ1236" s="180"/>
      <c r="AK1236" s="198"/>
      <c r="AL1236" s="180"/>
      <c r="AM1236" s="180"/>
      <c r="AN1236" s="180"/>
      <c r="AO1236" s="180"/>
      <c r="AP1236" s="59"/>
      <c r="AQ1236" s="59"/>
      <c r="AR1236" s="59"/>
      <c r="AS1236" s="59"/>
      <c r="AT1236" s="59"/>
      <c r="AU1236" s="59"/>
      <c r="BV1236" s="47"/>
      <c r="BW1236" s="47"/>
      <c r="BX1236" s="47"/>
    </row>
    <row r="1237" spans="1:76" s="46" customFormat="1" ht="66.75" customHeight="1">
      <c r="A1237" s="91" t="s">
        <v>3297</v>
      </c>
      <c r="B1237" s="154" t="s">
        <v>23</v>
      </c>
      <c r="C1237" s="173" t="s">
        <v>1457</v>
      </c>
      <c r="D1237" s="173" t="s">
        <v>1175</v>
      </c>
      <c r="E1237" s="173" t="s">
        <v>1458</v>
      </c>
      <c r="F1237" s="200" t="s">
        <v>1396</v>
      </c>
      <c r="G1237" s="160" t="s">
        <v>24</v>
      </c>
      <c r="H1237" s="160">
        <v>0</v>
      </c>
      <c r="I1237" s="160">
        <v>470000000</v>
      </c>
      <c r="J1237" s="201" t="s">
        <v>25</v>
      </c>
      <c r="K1237" s="154" t="s">
        <v>3504</v>
      </c>
      <c r="L1237" s="201" t="s">
        <v>26</v>
      </c>
      <c r="M1237" s="201" t="s">
        <v>27</v>
      </c>
      <c r="N1237" s="157" t="s">
        <v>1606</v>
      </c>
      <c r="O1237" s="154" t="s">
        <v>28</v>
      </c>
      <c r="P1237" s="202">
        <v>796</v>
      </c>
      <c r="Q1237" s="160" t="s">
        <v>29</v>
      </c>
      <c r="R1237" s="160">
        <v>5</v>
      </c>
      <c r="S1237" s="203">
        <v>4910.72</v>
      </c>
      <c r="T1237" s="174">
        <f t="shared" si="159"/>
        <v>24553.600000000002</v>
      </c>
      <c r="U1237" s="170">
        <f t="shared" si="158"/>
        <v>27500.032000000007</v>
      </c>
      <c r="V1237" s="201"/>
      <c r="W1237" s="204" t="s">
        <v>265</v>
      </c>
      <c r="X1237" s="205"/>
      <c r="Y1237" s="179"/>
      <c r="Z1237" s="196"/>
      <c r="AA1237" s="197"/>
      <c r="AB1237" s="198"/>
      <c r="AC1237" s="199"/>
      <c r="AD1237" s="199"/>
      <c r="AE1237" s="199"/>
      <c r="AF1237" s="199"/>
      <c r="AG1237" s="199"/>
      <c r="AH1237" s="180"/>
      <c r="AI1237" s="180"/>
      <c r="AJ1237" s="180"/>
      <c r="AK1237" s="198"/>
      <c r="AL1237" s="180"/>
      <c r="AM1237" s="180"/>
      <c r="AN1237" s="180"/>
      <c r="AO1237" s="180"/>
      <c r="AP1237" s="59"/>
      <c r="AQ1237" s="59"/>
      <c r="AR1237" s="59"/>
      <c r="AS1237" s="59"/>
      <c r="AT1237" s="59"/>
      <c r="AU1237" s="59"/>
      <c r="BV1237" s="47"/>
      <c r="BW1237" s="47"/>
      <c r="BX1237" s="47"/>
    </row>
    <row r="1238" spans="1:76" s="46" customFormat="1" ht="66.75" customHeight="1">
      <c r="A1238" s="91" t="s">
        <v>3754</v>
      </c>
      <c r="B1238" s="91" t="s">
        <v>23</v>
      </c>
      <c r="C1238" s="95" t="s">
        <v>3110</v>
      </c>
      <c r="D1238" s="95" t="s">
        <v>1401</v>
      </c>
      <c r="E1238" s="95" t="s">
        <v>3111</v>
      </c>
      <c r="F1238" s="206" t="s">
        <v>1397</v>
      </c>
      <c r="G1238" s="166" t="s">
        <v>24</v>
      </c>
      <c r="H1238" s="166">
        <v>75</v>
      </c>
      <c r="I1238" s="166">
        <v>470000000</v>
      </c>
      <c r="J1238" s="68" t="s">
        <v>25</v>
      </c>
      <c r="K1238" s="154" t="s">
        <v>3504</v>
      </c>
      <c r="L1238" s="68" t="s">
        <v>26</v>
      </c>
      <c r="M1238" s="68" t="s">
        <v>27</v>
      </c>
      <c r="N1238" s="69" t="s">
        <v>1606</v>
      </c>
      <c r="O1238" s="91" t="s">
        <v>28</v>
      </c>
      <c r="P1238" s="207" t="s">
        <v>811</v>
      </c>
      <c r="Q1238" s="166" t="s">
        <v>810</v>
      </c>
      <c r="R1238" s="166">
        <v>305</v>
      </c>
      <c r="S1238" s="129">
        <v>74</v>
      </c>
      <c r="T1238" s="139">
        <f t="shared" si="159"/>
        <v>22570</v>
      </c>
      <c r="U1238" s="104">
        <f t="shared" si="158"/>
        <v>25278.400000000001</v>
      </c>
      <c r="V1238" s="68"/>
      <c r="W1238" s="208" t="s">
        <v>265</v>
      </c>
      <c r="X1238" s="209"/>
      <c r="Y1238" s="179"/>
      <c r="Z1238" s="196"/>
      <c r="AA1238" s="197"/>
      <c r="AB1238" s="198"/>
      <c r="AC1238" s="199"/>
      <c r="AD1238" s="199"/>
      <c r="AE1238" s="199"/>
      <c r="AF1238" s="199"/>
      <c r="AG1238" s="199"/>
      <c r="AH1238" s="180"/>
      <c r="AI1238" s="180"/>
      <c r="AJ1238" s="180"/>
      <c r="AK1238" s="198"/>
      <c r="AL1238" s="180"/>
      <c r="AM1238" s="180"/>
      <c r="AN1238" s="180"/>
      <c r="AO1238" s="180"/>
      <c r="AP1238" s="59"/>
      <c r="AQ1238" s="59"/>
      <c r="AR1238" s="59"/>
      <c r="AS1238" s="59"/>
      <c r="AT1238" s="59"/>
      <c r="AU1238" s="59"/>
      <c r="BV1238" s="47"/>
      <c r="BW1238" s="47"/>
      <c r="BX1238" s="47"/>
    </row>
    <row r="1239" spans="1:76" s="349" customFormat="1" ht="66.75" customHeight="1">
      <c r="A1239" s="91" t="s">
        <v>3298</v>
      </c>
      <c r="B1239" s="648" t="s">
        <v>23</v>
      </c>
      <c r="C1239" s="95" t="s">
        <v>956</v>
      </c>
      <c r="D1239" s="181" t="s">
        <v>957</v>
      </c>
      <c r="E1239" s="95" t="s">
        <v>958</v>
      </c>
      <c r="F1239" s="206" t="s">
        <v>3418</v>
      </c>
      <c r="G1239" s="166" t="s">
        <v>24</v>
      </c>
      <c r="H1239" s="166">
        <v>0</v>
      </c>
      <c r="I1239" s="166">
        <v>470000000</v>
      </c>
      <c r="J1239" s="68" t="s">
        <v>25</v>
      </c>
      <c r="K1239" s="91" t="s">
        <v>3504</v>
      </c>
      <c r="L1239" s="68" t="s">
        <v>26</v>
      </c>
      <c r="M1239" s="68" t="s">
        <v>27</v>
      </c>
      <c r="N1239" s="69" t="s">
        <v>647</v>
      </c>
      <c r="O1239" s="91" t="s">
        <v>28</v>
      </c>
      <c r="P1239" s="207" t="s">
        <v>521</v>
      </c>
      <c r="Q1239" s="68" t="s">
        <v>105</v>
      </c>
      <c r="R1239" s="166">
        <v>0</v>
      </c>
      <c r="S1239" s="129">
        <v>36000</v>
      </c>
      <c r="T1239" s="139">
        <f t="shared" si="159"/>
        <v>0</v>
      </c>
      <c r="U1239" s="104">
        <f t="shared" si="158"/>
        <v>0</v>
      </c>
      <c r="V1239" s="68"/>
      <c r="W1239" s="210" t="s">
        <v>265</v>
      </c>
      <c r="X1239" s="209"/>
      <c r="Y1239" s="179"/>
      <c r="Z1239" s="196"/>
      <c r="AA1239" s="197"/>
      <c r="AB1239" s="198"/>
      <c r="AC1239" s="199"/>
      <c r="AD1239" s="199"/>
      <c r="AE1239" s="199"/>
      <c r="AF1239" s="199"/>
      <c r="AG1239" s="199"/>
      <c r="AH1239" s="180"/>
      <c r="AI1239" s="180"/>
      <c r="AJ1239" s="180"/>
      <c r="AK1239" s="198"/>
      <c r="AL1239" s="180"/>
      <c r="AM1239" s="180"/>
      <c r="AN1239" s="180"/>
      <c r="AO1239" s="180"/>
      <c r="AP1239" s="59"/>
      <c r="AQ1239" s="59"/>
      <c r="AR1239" s="59"/>
      <c r="AS1239" s="59"/>
      <c r="AT1239" s="59"/>
      <c r="AU1239" s="59"/>
      <c r="BV1239" s="350"/>
      <c r="BW1239" s="350"/>
      <c r="BX1239" s="350"/>
    </row>
    <row r="1240" spans="1:76" s="121" customFormat="1" ht="66.75" customHeight="1">
      <c r="A1240" s="91" t="s">
        <v>4062</v>
      </c>
      <c r="B1240" s="648" t="s">
        <v>23</v>
      </c>
      <c r="C1240" s="95" t="s">
        <v>956</v>
      </c>
      <c r="D1240" s="181" t="s">
        <v>957</v>
      </c>
      <c r="E1240" s="95" t="s">
        <v>958</v>
      </c>
      <c r="F1240" s="206" t="s">
        <v>3418</v>
      </c>
      <c r="G1240" s="67" t="s">
        <v>35</v>
      </c>
      <c r="H1240" s="67">
        <v>0</v>
      </c>
      <c r="I1240" s="67">
        <v>470000000</v>
      </c>
      <c r="J1240" s="67" t="s">
        <v>25</v>
      </c>
      <c r="K1240" s="91" t="s">
        <v>4057</v>
      </c>
      <c r="L1240" s="67" t="s">
        <v>26</v>
      </c>
      <c r="M1240" s="73" t="s">
        <v>27</v>
      </c>
      <c r="N1240" s="67" t="s">
        <v>4058</v>
      </c>
      <c r="O1240" s="91" t="s">
        <v>28</v>
      </c>
      <c r="P1240" s="207" t="s">
        <v>521</v>
      </c>
      <c r="Q1240" s="68" t="s">
        <v>105</v>
      </c>
      <c r="R1240" s="166">
        <v>8</v>
      </c>
      <c r="S1240" s="129">
        <v>36000</v>
      </c>
      <c r="T1240" s="139">
        <f t="shared" si="159"/>
        <v>288000</v>
      </c>
      <c r="U1240" s="104">
        <f t="shared" si="158"/>
        <v>322560.00000000006</v>
      </c>
      <c r="V1240" s="68"/>
      <c r="W1240" s="210" t="s">
        <v>265</v>
      </c>
      <c r="X1240" s="67" t="s">
        <v>4060</v>
      </c>
      <c r="Y1240" s="179"/>
      <c r="Z1240" s="196"/>
      <c r="AA1240" s="197"/>
      <c r="AB1240" s="198"/>
      <c r="AC1240" s="199"/>
      <c r="AD1240" s="199"/>
      <c r="AE1240" s="199"/>
      <c r="AF1240" s="199"/>
      <c r="AG1240" s="199"/>
      <c r="AH1240" s="180"/>
      <c r="AI1240" s="180"/>
      <c r="AJ1240" s="180"/>
      <c r="AK1240" s="198"/>
      <c r="AL1240" s="180"/>
      <c r="AM1240" s="180"/>
      <c r="AN1240" s="180"/>
      <c r="AO1240" s="180"/>
      <c r="AP1240" s="59"/>
      <c r="AQ1240" s="59"/>
      <c r="AR1240" s="59"/>
      <c r="AS1240" s="59"/>
      <c r="AT1240" s="59"/>
      <c r="AU1240" s="59"/>
      <c r="BV1240" s="122"/>
      <c r="BW1240" s="122"/>
      <c r="BX1240" s="122"/>
    </row>
    <row r="1241" spans="1:76" s="349" customFormat="1" ht="66.75" customHeight="1">
      <c r="A1241" s="91" t="s">
        <v>3299</v>
      </c>
      <c r="B1241" s="648" t="s">
        <v>23</v>
      </c>
      <c r="C1241" s="95" t="s">
        <v>3497</v>
      </c>
      <c r="D1241" s="181" t="s">
        <v>3498</v>
      </c>
      <c r="E1241" s="95" t="s">
        <v>3499</v>
      </c>
      <c r="F1241" s="206" t="s">
        <v>3419</v>
      </c>
      <c r="G1241" s="166" t="s">
        <v>24</v>
      </c>
      <c r="H1241" s="166">
        <v>0</v>
      </c>
      <c r="I1241" s="166">
        <v>470000000</v>
      </c>
      <c r="J1241" s="68" t="s">
        <v>25</v>
      </c>
      <c r="K1241" s="91" t="s">
        <v>3504</v>
      </c>
      <c r="L1241" s="68" t="s">
        <v>26</v>
      </c>
      <c r="M1241" s="68" t="s">
        <v>27</v>
      </c>
      <c r="N1241" s="69" t="s">
        <v>647</v>
      </c>
      <c r="O1241" s="91" t="s">
        <v>28</v>
      </c>
      <c r="P1241" s="207">
        <v>796</v>
      </c>
      <c r="Q1241" s="166" t="s">
        <v>29</v>
      </c>
      <c r="R1241" s="166">
        <v>0</v>
      </c>
      <c r="S1241" s="129">
        <v>90</v>
      </c>
      <c r="T1241" s="139">
        <f t="shared" ref="T1241:T1261" si="160">S1241*R1241</f>
        <v>0</v>
      </c>
      <c r="U1241" s="104">
        <f t="shared" ref="U1241:U1261" si="161">T1241*1.12</f>
        <v>0</v>
      </c>
      <c r="V1241" s="68"/>
      <c r="W1241" s="210" t="s">
        <v>265</v>
      </c>
      <c r="X1241" s="209"/>
      <c r="Y1241" s="179"/>
      <c r="Z1241" s="196"/>
      <c r="AA1241" s="197"/>
      <c r="AB1241" s="198"/>
      <c r="AC1241" s="199"/>
      <c r="AD1241" s="199"/>
      <c r="AE1241" s="199"/>
      <c r="AF1241" s="199"/>
      <c r="AG1241" s="199"/>
      <c r="AH1241" s="180"/>
      <c r="AI1241" s="180"/>
      <c r="AJ1241" s="180"/>
      <c r="AK1241" s="198"/>
      <c r="AL1241" s="180"/>
      <c r="AM1241" s="180"/>
      <c r="AN1241" s="180"/>
      <c r="AO1241" s="180"/>
      <c r="AP1241" s="59"/>
      <c r="AQ1241" s="59"/>
      <c r="AR1241" s="59"/>
      <c r="AS1241" s="59"/>
      <c r="AT1241" s="59"/>
      <c r="AU1241" s="59"/>
      <c r="BV1241" s="350"/>
      <c r="BW1241" s="350"/>
      <c r="BX1241" s="350"/>
    </row>
    <row r="1242" spans="1:76" s="121" customFormat="1" ht="66.75" customHeight="1">
      <c r="A1242" s="91" t="s">
        <v>4059</v>
      </c>
      <c r="B1242" s="648" t="s">
        <v>23</v>
      </c>
      <c r="C1242" s="95" t="s">
        <v>3497</v>
      </c>
      <c r="D1242" s="181" t="s">
        <v>3498</v>
      </c>
      <c r="E1242" s="95" t="s">
        <v>3499</v>
      </c>
      <c r="F1242" s="206" t="s">
        <v>3419</v>
      </c>
      <c r="G1242" s="67" t="s">
        <v>35</v>
      </c>
      <c r="H1242" s="67">
        <v>0</v>
      </c>
      <c r="I1242" s="67">
        <v>470000000</v>
      </c>
      <c r="J1242" s="67" t="s">
        <v>25</v>
      </c>
      <c r="K1242" s="91" t="s">
        <v>4057</v>
      </c>
      <c r="L1242" s="67" t="s">
        <v>26</v>
      </c>
      <c r="M1242" s="73" t="s">
        <v>27</v>
      </c>
      <c r="N1242" s="67" t="s">
        <v>4058</v>
      </c>
      <c r="O1242" s="91" t="s">
        <v>28</v>
      </c>
      <c r="P1242" s="207">
        <v>796</v>
      </c>
      <c r="Q1242" s="166" t="s">
        <v>29</v>
      </c>
      <c r="R1242" s="166">
        <v>1600</v>
      </c>
      <c r="S1242" s="129">
        <v>90</v>
      </c>
      <c r="T1242" s="139">
        <f t="shared" si="160"/>
        <v>144000</v>
      </c>
      <c r="U1242" s="104">
        <f t="shared" si="161"/>
        <v>161280.00000000003</v>
      </c>
      <c r="V1242" s="68"/>
      <c r="W1242" s="210" t="s">
        <v>265</v>
      </c>
      <c r="X1242" s="67" t="s">
        <v>4060</v>
      </c>
      <c r="Y1242" s="179"/>
      <c r="Z1242" s="196"/>
      <c r="AA1242" s="197"/>
      <c r="AB1242" s="198"/>
      <c r="AC1242" s="199"/>
      <c r="AD1242" s="199"/>
      <c r="AE1242" s="199"/>
      <c r="AF1242" s="199"/>
      <c r="AG1242" s="199"/>
      <c r="AH1242" s="180"/>
      <c r="AI1242" s="180"/>
      <c r="AJ1242" s="180"/>
      <c r="AK1242" s="198"/>
      <c r="AL1242" s="180"/>
      <c r="AM1242" s="180"/>
      <c r="AN1242" s="180"/>
      <c r="AO1242" s="180"/>
      <c r="AP1242" s="59"/>
      <c r="AQ1242" s="59"/>
      <c r="AR1242" s="59"/>
      <c r="AS1242" s="59"/>
      <c r="AT1242" s="59"/>
      <c r="AU1242" s="59"/>
      <c r="BV1242" s="122"/>
      <c r="BW1242" s="122"/>
      <c r="BX1242" s="122"/>
    </row>
    <row r="1243" spans="1:76" s="349" customFormat="1" ht="66.75" customHeight="1">
      <c r="A1243" s="91" t="s">
        <v>3300</v>
      </c>
      <c r="B1243" s="91" t="s">
        <v>23</v>
      </c>
      <c r="C1243" s="95" t="s">
        <v>3829</v>
      </c>
      <c r="D1243" s="95" t="s">
        <v>3830</v>
      </c>
      <c r="E1243" s="95" t="s">
        <v>3831</v>
      </c>
      <c r="F1243" s="206" t="s">
        <v>3422</v>
      </c>
      <c r="G1243" s="166" t="s">
        <v>24</v>
      </c>
      <c r="H1243" s="166">
        <v>0</v>
      </c>
      <c r="I1243" s="166">
        <v>470000000</v>
      </c>
      <c r="J1243" s="68" t="s">
        <v>25</v>
      </c>
      <c r="K1243" s="91" t="s">
        <v>3504</v>
      </c>
      <c r="L1243" s="68" t="s">
        <v>26</v>
      </c>
      <c r="M1243" s="68" t="s">
        <v>27</v>
      </c>
      <c r="N1243" s="69" t="s">
        <v>647</v>
      </c>
      <c r="O1243" s="91" t="s">
        <v>28</v>
      </c>
      <c r="P1243" s="207" t="s">
        <v>521</v>
      </c>
      <c r="Q1243" s="68" t="s">
        <v>105</v>
      </c>
      <c r="R1243" s="166">
        <v>0</v>
      </c>
      <c r="S1243" s="129">
        <v>4000</v>
      </c>
      <c r="T1243" s="139">
        <f t="shared" si="160"/>
        <v>0</v>
      </c>
      <c r="U1243" s="104">
        <f t="shared" si="161"/>
        <v>0</v>
      </c>
      <c r="V1243" s="68"/>
      <c r="W1243" s="208" t="s">
        <v>265</v>
      </c>
      <c r="X1243" s="209"/>
      <c r="Y1243" s="179"/>
      <c r="Z1243" s="196"/>
      <c r="AA1243" s="197"/>
      <c r="AB1243" s="198"/>
      <c r="AC1243" s="199"/>
      <c r="AD1243" s="199"/>
      <c r="AE1243" s="199"/>
      <c r="AF1243" s="199"/>
      <c r="AG1243" s="199"/>
      <c r="AH1243" s="180"/>
      <c r="AI1243" s="180"/>
      <c r="AJ1243" s="180"/>
      <c r="AK1243" s="198"/>
      <c r="AL1243" s="180"/>
      <c r="AM1243" s="180"/>
      <c r="AN1243" s="180"/>
      <c r="AO1243" s="180"/>
      <c r="AP1243" s="59"/>
      <c r="AQ1243" s="59"/>
      <c r="AR1243" s="59"/>
      <c r="AS1243" s="59"/>
      <c r="AT1243" s="59"/>
      <c r="AU1243" s="59"/>
      <c r="BV1243" s="350"/>
      <c r="BW1243" s="350"/>
      <c r="BX1243" s="350"/>
    </row>
    <row r="1244" spans="1:76" s="121" customFormat="1" ht="66.75" customHeight="1">
      <c r="A1244" s="91" t="s">
        <v>4061</v>
      </c>
      <c r="B1244" s="91" t="s">
        <v>23</v>
      </c>
      <c r="C1244" s="95" t="s">
        <v>3829</v>
      </c>
      <c r="D1244" s="95" t="s">
        <v>3830</v>
      </c>
      <c r="E1244" s="95" t="s">
        <v>3831</v>
      </c>
      <c r="F1244" s="206" t="s">
        <v>3422</v>
      </c>
      <c r="G1244" s="67" t="s">
        <v>35</v>
      </c>
      <c r="H1244" s="67">
        <v>0</v>
      </c>
      <c r="I1244" s="67">
        <v>470000000</v>
      </c>
      <c r="J1244" s="67" t="s">
        <v>25</v>
      </c>
      <c r="K1244" s="91" t="s">
        <v>4057</v>
      </c>
      <c r="L1244" s="67" t="s">
        <v>26</v>
      </c>
      <c r="M1244" s="73" t="s">
        <v>27</v>
      </c>
      <c r="N1244" s="67" t="s">
        <v>4058</v>
      </c>
      <c r="O1244" s="91" t="s">
        <v>28</v>
      </c>
      <c r="P1244" s="207" t="s">
        <v>521</v>
      </c>
      <c r="Q1244" s="68" t="s">
        <v>105</v>
      </c>
      <c r="R1244" s="166">
        <v>20</v>
      </c>
      <c r="S1244" s="129">
        <v>4000</v>
      </c>
      <c r="T1244" s="139">
        <f t="shared" si="160"/>
        <v>80000</v>
      </c>
      <c r="U1244" s="104">
        <f t="shared" si="161"/>
        <v>89600.000000000015</v>
      </c>
      <c r="V1244" s="68"/>
      <c r="W1244" s="208" t="s">
        <v>265</v>
      </c>
      <c r="X1244" s="67" t="s">
        <v>4060</v>
      </c>
      <c r="Y1244" s="179"/>
      <c r="Z1244" s="196"/>
      <c r="AA1244" s="197"/>
      <c r="AB1244" s="198"/>
      <c r="AC1244" s="199"/>
      <c r="AD1244" s="199"/>
      <c r="AE1244" s="199"/>
      <c r="AF1244" s="199"/>
      <c r="AG1244" s="199"/>
      <c r="AH1244" s="180"/>
      <c r="AI1244" s="180"/>
      <c r="AJ1244" s="180"/>
      <c r="AK1244" s="198"/>
      <c r="AL1244" s="180"/>
      <c r="AM1244" s="180"/>
      <c r="AN1244" s="180"/>
      <c r="AO1244" s="180"/>
      <c r="AP1244" s="59"/>
      <c r="AQ1244" s="59"/>
      <c r="AR1244" s="59"/>
      <c r="AS1244" s="59"/>
      <c r="AT1244" s="59"/>
      <c r="AU1244" s="59"/>
      <c r="BV1244" s="122"/>
      <c r="BW1244" s="122"/>
      <c r="BX1244" s="122"/>
    </row>
    <row r="1245" spans="1:76" s="358" customFormat="1" ht="96" customHeight="1">
      <c r="A1245" s="91" t="s">
        <v>3301</v>
      </c>
      <c r="B1245" s="91" t="s">
        <v>23</v>
      </c>
      <c r="C1245" s="95" t="s">
        <v>3495</v>
      </c>
      <c r="D1245" s="95" t="s">
        <v>56</v>
      </c>
      <c r="E1245" s="95" t="s">
        <v>3496</v>
      </c>
      <c r="F1245" s="206" t="s">
        <v>3457</v>
      </c>
      <c r="G1245" s="166" t="s">
        <v>24</v>
      </c>
      <c r="H1245" s="166">
        <v>0</v>
      </c>
      <c r="I1245" s="166">
        <v>470000000</v>
      </c>
      <c r="J1245" s="68" t="s">
        <v>25</v>
      </c>
      <c r="K1245" s="91" t="s">
        <v>3504</v>
      </c>
      <c r="L1245" s="68" t="s">
        <v>26</v>
      </c>
      <c r="M1245" s="68" t="s">
        <v>27</v>
      </c>
      <c r="N1245" s="69" t="s">
        <v>1606</v>
      </c>
      <c r="O1245" s="91" t="s">
        <v>28</v>
      </c>
      <c r="P1245" s="207">
        <v>796</v>
      </c>
      <c r="Q1245" s="68" t="s">
        <v>29</v>
      </c>
      <c r="R1245" s="166">
        <v>1</v>
      </c>
      <c r="S1245" s="129">
        <v>300000</v>
      </c>
      <c r="T1245" s="139">
        <f t="shared" si="160"/>
        <v>300000</v>
      </c>
      <c r="U1245" s="104">
        <f t="shared" si="161"/>
        <v>336000.00000000006</v>
      </c>
      <c r="V1245" s="68"/>
      <c r="W1245" s="208" t="s">
        <v>265</v>
      </c>
      <c r="X1245" s="209"/>
      <c r="Y1245" s="197"/>
      <c r="Z1245" s="430"/>
      <c r="AA1245" s="487"/>
      <c r="AB1245" s="431"/>
      <c r="AC1245" s="449"/>
      <c r="AD1245" s="449"/>
      <c r="AE1245" s="449"/>
      <c r="AF1245" s="449"/>
      <c r="AG1245" s="449"/>
      <c r="AH1245" s="429"/>
      <c r="AI1245" s="429"/>
      <c r="AJ1245" s="430"/>
      <c r="AK1245" s="431"/>
      <c r="AL1245" s="429"/>
      <c r="AM1245" s="429"/>
      <c r="AN1245" s="429"/>
      <c r="AO1245" s="180"/>
      <c r="AP1245" s="180"/>
      <c r="AQ1245" s="180"/>
      <c r="AR1245" s="180"/>
      <c r="AS1245" s="180"/>
      <c r="AT1245" s="180"/>
      <c r="AU1245" s="180"/>
      <c r="AV1245" s="331"/>
      <c r="AW1245" s="331"/>
      <c r="AX1245" s="331"/>
      <c r="AY1245" s="331"/>
      <c r="AZ1245" s="331"/>
      <c r="BA1245" s="331"/>
      <c r="BB1245" s="331"/>
      <c r="BC1245" s="331"/>
      <c r="BD1245" s="331"/>
      <c r="BE1245" s="331"/>
      <c r="BF1245" s="331"/>
      <c r="BG1245" s="331"/>
      <c r="BV1245" s="359"/>
      <c r="BW1245" s="359"/>
      <c r="BX1245" s="359"/>
    </row>
    <row r="1246" spans="1:76" s="121" customFormat="1" ht="66.75" customHeight="1">
      <c r="A1246" s="91" t="s">
        <v>3302</v>
      </c>
      <c r="B1246" s="91" t="s">
        <v>23</v>
      </c>
      <c r="C1246" s="95" t="s">
        <v>3485</v>
      </c>
      <c r="D1246" s="95" t="s">
        <v>3486</v>
      </c>
      <c r="E1246" s="95" t="s">
        <v>3487</v>
      </c>
      <c r="F1246" s="206" t="s">
        <v>3458</v>
      </c>
      <c r="G1246" s="166" t="s">
        <v>24</v>
      </c>
      <c r="H1246" s="166">
        <v>0</v>
      </c>
      <c r="I1246" s="166">
        <v>470000000</v>
      </c>
      <c r="J1246" s="68" t="s">
        <v>25</v>
      </c>
      <c r="K1246" s="67" t="s">
        <v>3504</v>
      </c>
      <c r="L1246" s="68" t="s">
        <v>26</v>
      </c>
      <c r="M1246" s="68" t="s">
        <v>27</v>
      </c>
      <c r="N1246" s="69" t="s">
        <v>1606</v>
      </c>
      <c r="O1246" s="91" t="s">
        <v>28</v>
      </c>
      <c r="P1246" s="207">
        <v>796</v>
      </c>
      <c r="Q1246" s="68" t="s">
        <v>29</v>
      </c>
      <c r="R1246" s="166">
        <v>2</v>
      </c>
      <c r="S1246" s="129">
        <v>44107.14</v>
      </c>
      <c r="T1246" s="139">
        <f t="shared" si="160"/>
        <v>88214.28</v>
      </c>
      <c r="U1246" s="104">
        <f t="shared" si="161"/>
        <v>98799.993600000002</v>
      </c>
      <c r="V1246" s="68"/>
      <c r="W1246" s="208" t="s">
        <v>265</v>
      </c>
      <c r="X1246" s="209"/>
      <c r="Y1246" s="197"/>
      <c r="Z1246" s="430"/>
      <c r="AA1246" s="197"/>
      <c r="AB1246" s="431"/>
      <c r="AC1246" s="449"/>
      <c r="AD1246" s="449"/>
      <c r="AE1246" s="449"/>
      <c r="AF1246" s="449"/>
      <c r="AG1246" s="449"/>
      <c r="AH1246" s="429"/>
      <c r="AI1246" s="429"/>
      <c r="AJ1246" s="430"/>
      <c r="AK1246" s="431"/>
      <c r="AL1246" s="430"/>
      <c r="AM1246" s="429"/>
      <c r="AN1246" s="429"/>
      <c r="AO1246" s="429"/>
      <c r="AP1246" s="180"/>
      <c r="AQ1246" s="180"/>
      <c r="AR1246" s="180"/>
      <c r="AS1246" s="180"/>
      <c r="AT1246" s="180"/>
      <c r="AU1246" s="180"/>
      <c r="AV1246" s="346"/>
      <c r="AW1246" s="346"/>
      <c r="AX1246" s="346"/>
      <c r="AY1246" s="346"/>
      <c r="AZ1246" s="346"/>
      <c r="BA1246" s="346"/>
      <c r="BB1246" s="346"/>
      <c r="BC1246" s="346"/>
      <c r="BD1246" s="346"/>
      <c r="BE1246" s="346"/>
      <c r="BF1246" s="346"/>
      <c r="BG1246" s="346"/>
      <c r="BV1246" s="122"/>
      <c r="BW1246" s="122"/>
      <c r="BX1246" s="122"/>
    </row>
    <row r="1247" spans="1:76" s="46" customFormat="1" ht="79.5" customHeight="1">
      <c r="A1247" s="91" t="s">
        <v>3303</v>
      </c>
      <c r="B1247" s="91" t="s">
        <v>23</v>
      </c>
      <c r="C1247" s="95" t="s">
        <v>3482</v>
      </c>
      <c r="D1247" s="95" t="s">
        <v>3483</v>
      </c>
      <c r="E1247" s="95" t="s">
        <v>3484</v>
      </c>
      <c r="F1247" s="206" t="s">
        <v>3459</v>
      </c>
      <c r="G1247" s="166" t="s">
        <v>24</v>
      </c>
      <c r="H1247" s="166">
        <v>0</v>
      </c>
      <c r="I1247" s="166">
        <v>470000000</v>
      </c>
      <c r="J1247" s="68" t="s">
        <v>25</v>
      </c>
      <c r="K1247" s="67" t="s">
        <v>3504</v>
      </c>
      <c r="L1247" s="68" t="s">
        <v>26</v>
      </c>
      <c r="M1247" s="68" t="s">
        <v>27</v>
      </c>
      <c r="N1247" s="69" t="s">
        <v>1606</v>
      </c>
      <c r="O1247" s="91" t="s">
        <v>28</v>
      </c>
      <c r="P1247" s="207">
        <v>796</v>
      </c>
      <c r="Q1247" s="68" t="s">
        <v>29</v>
      </c>
      <c r="R1247" s="166">
        <v>10</v>
      </c>
      <c r="S1247" s="129">
        <v>28455.360000000001</v>
      </c>
      <c r="T1247" s="139">
        <f t="shared" si="160"/>
        <v>284553.59999999998</v>
      </c>
      <c r="U1247" s="104">
        <f t="shared" si="161"/>
        <v>318700.03200000001</v>
      </c>
      <c r="V1247" s="68"/>
      <c r="W1247" s="208" t="s">
        <v>265</v>
      </c>
      <c r="X1247" s="209"/>
      <c r="Y1247" s="179"/>
      <c r="Z1247" s="196"/>
      <c r="AA1247" s="197"/>
      <c r="AB1247" s="198"/>
      <c r="AC1247" s="199"/>
      <c r="AD1247" s="199"/>
      <c r="AE1247" s="199"/>
      <c r="AF1247" s="199"/>
      <c r="AG1247" s="199"/>
      <c r="AH1247" s="180"/>
      <c r="AI1247" s="180"/>
      <c r="AJ1247" s="180"/>
      <c r="AK1247" s="198"/>
      <c r="AL1247" s="180"/>
      <c r="AM1247" s="180"/>
      <c r="AN1247" s="180"/>
      <c r="AO1247" s="180"/>
      <c r="AP1247" s="59"/>
      <c r="AQ1247" s="59"/>
      <c r="AR1247" s="59"/>
      <c r="AS1247" s="59"/>
      <c r="AT1247" s="59"/>
      <c r="AU1247" s="59"/>
      <c r="BV1247" s="47"/>
      <c r="BW1247" s="47"/>
      <c r="BX1247" s="47"/>
    </row>
    <row r="1248" spans="1:76" s="46" customFormat="1" ht="63.75" customHeight="1">
      <c r="A1248" s="91" t="s">
        <v>3304</v>
      </c>
      <c r="B1248" s="91" t="s">
        <v>23</v>
      </c>
      <c r="C1248" s="95" t="s">
        <v>1463</v>
      </c>
      <c r="D1248" s="95" t="s">
        <v>1462</v>
      </c>
      <c r="E1248" s="95" t="s">
        <v>1464</v>
      </c>
      <c r="F1248" s="206" t="s">
        <v>3460</v>
      </c>
      <c r="G1248" s="166" t="s">
        <v>24</v>
      </c>
      <c r="H1248" s="166">
        <v>0</v>
      </c>
      <c r="I1248" s="166">
        <v>470000000</v>
      </c>
      <c r="J1248" s="68" t="s">
        <v>25</v>
      </c>
      <c r="K1248" s="67" t="s">
        <v>3504</v>
      </c>
      <c r="L1248" s="68" t="s">
        <v>26</v>
      </c>
      <c r="M1248" s="68" t="s">
        <v>27</v>
      </c>
      <c r="N1248" s="69" t="s">
        <v>1606</v>
      </c>
      <c r="O1248" s="91" t="s">
        <v>28</v>
      </c>
      <c r="P1248" s="207">
        <v>796</v>
      </c>
      <c r="Q1248" s="68" t="s">
        <v>29</v>
      </c>
      <c r="R1248" s="166">
        <v>6</v>
      </c>
      <c r="S1248" s="129">
        <v>6523.21</v>
      </c>
      <c r="T1248" s="139">
        <f t="shared" si="160"/>
        <v>39139.26</v>
      </c>
      <c r="U1248" s="104">
        <f t="shared" si="161"/>
        <v>43835.971200000007</v>
      </c>
      <c r="V1248" s="68"/>
      <c r="W1248" s="208" t="s">
        <v>265</v>
      </c>
      <c r="X1248" s="209"/>
      <c r="Y1248" s="179"/>
      <c r="Z1248" s="196"/>
      <c r="AA1248" s="197"/>
      <c r="AB1248" s="198"/>
      <c r="AC1248" s="199"/>
      <c r="AD1248" s="199"/>
      <c r="AE1248" s="199"/>
      <c r="AF1248" s="199"/>
      <c r="AG1248" s="199"/>
      <c r="AH1248" s="180"/>
      <c r="AI1248" s="180"/>
      <c r="AJ1248" s="180"/>
      <c r="AK1248" s="198"/>
      <c r="AL1248" s="180"/>
      <c r="AM1248" s="180"/>
      <c r="AN1248" s="180"/>
      <c r="AO1248" s="180"/>
      <c r="AP1248" s="59"/>
      <c r="AQ1248" s="59"/>
      <c r="AR1248" s="59"/>
      <c r="AS1248" s="59"/>
      <c r="AT1248" s="59"/>
      <c r="AU1248" s="59"/>
      <c r="BV1248" s="47"/>
      <c r="BW1248" s="47"/>
      <c r="BX1248" s="47"/>
    </row>
    <row r="1249" spans="1:76" s="46" customFormat="1" ht="71.25" customHeight="1">
      <c r="A1249" s="91" t="s">
        <v>3305</v>
      </c>
      <c r="B1249" s="91" t="s">
        <v>23</v>
      </c>
      <c r="C1249" s="95" t="s">
        <v>3492</v>
      </c>
      <c r="D1249" s="95" t="s">
        <v>3493</v>
      </c>
      <c r="E1249" s="95" t="s">
        <v>3494</v>
      </c>
      <c r="F1249" s="206" t="s">
        <v>3461</v>
      </c>
      <c r="G1249" s="166" t="s">
        <v>24</v>
      </c>
      <c r="H1249" s="166">
        <v>0</v>
      </c>
      <c r="I1249" s="166">
        <v>470000000</v>
      </c>
      <c r="J1249" s="68" t="s">
        <v>25</v>
      </c>
      <c r="K1249" s="67" t="s">
        <v>3504</v>
      </c>
      <c r="L1249" s="68" t="s">
        <v>26</v>
      </c>
      <c r="M1249" s="68" t="s">
        <v>27</v>
      </c>
      <c r="N1249" s="69" t="s">
        <v>1606</v>
      </c>
      <c r="O1249" s="91" t="s">
        <v>28</v>
      </c>
      <c r="P1249" s="207" t="s">
        <v>666</v>
      </c>
      <c r="Q1249" s="68" t="s">
        <v>665</v>
      </c>
      <c r="R1249" s="166">
        <v>3</v>
      </c>
      <c r="S1249" s="129">
        <v>66160.710000000006</v>
      </c>
      <c r="T1249" s="139">
        <f t="shared" si="160"/>
        <v>198482.13</v>
      </c>
      <c r="U1249" s="104">
        <f t="shared" si="161"/>
        <v>222299.98560000001</v>
      </c>
      <c r="V1249" s="68"/>
      <c r="W1249" s="208" t="s">
        <v>265</v>
      </c>
      <c r="X1249" s="209"/>
      <c r="Y1249" s="179"/>
      <c r="Z1249" s="196"/>
      <c r="AA1249" s="197"/>
      <c r="AB1249" s="198"/>
      <c r="AC1249" s="199"/>
      <c r="AD1249" s="199"/>
      <c r="AE1249" s="199"/>
      <c r="AF1249" s="199"/>
      <c r="AG1249" s="199"/>
      <c r="AH1249" s="180"/>
      <c r="AI1249" s="180"/>
      <c r="AJ1249" s="180"/>
      <c r="AK1249" s="198"/>
      <c r="AL1249" s="180"/>
      <c r="AM1249" s="180"/>
      <c r="AN1249" s="180"/>
      <c r="AO1249" s="180"/>
      <c r="AP1249" s="59"/>
      <c r="AQ1249" s="59"/>
      <c r="AR1249" s="59"/>
      <c r="AS1249" s="59"/>
      <c r="AT1249" s="59"/>
      <c r="AU1249" s="59"/>
      <c r="BV1249" s="47"/>
      <c r="BW1249" s="47"/>
      <c r="BX1249" s="47"/>
    </row>
    <row r="1250" spans="1:76" s="352" customFormat="1" ht="87.75" customHeight="1">
      <c r="A1250" s="91" t="s">
        <v>3306</v>
      </c>
      <c r="B1250" s="91" t="s">
        <v>23</v>
      </c>
      <c r="C1250" s="95" t="s">
        <v>2043</v>
      </c>
      <c r="D1250" s="95" t="s">
        <v>1401</v>
      </c>
      <c r="E1250" s="95" t="s">
        <v>2044</v>
      </c>
      <c r="F1250" s="206" t="s">
        <v>3462</v>
      </c>
      <c r="G1250" s="166" t="s">
        <v>24</v>
      </c>
      <c r="H1250" s="166">
        <v>0</v>
      </c>
      <c r="I1250" s="166">
        <v>470000000</v>
      </c>
      <c r="J1250" s="68" t="s">
        <v>25</v>
      </c>
      <c r="K1250" s="67" t="s">
        <v>3504</v>
      </c>
      <c r="L1250" s="68" t="s">
        <v>26</v>
      </c>
      <c r="M1250" s="68" t="s">
        <v>27</v>
      </c>
      <c r="N1250" s="69" t="s">
        <v>1606</v>
      </c>
      <c r="O1250" s="91" t="s">
        <v>28</v>
      </c>
      <c r="P1250" s="207" t="s">
        <v>811</v>
      </c>
      <c r="Q1250" s="68" t="s">
        <v>810</v>
      </c>
      <c r="R1250" s="166">
        <v>3000</v>
      </c>
      <c r="S1250" s="129">
        <v>89.29</v>
      </c>
      <c r="T1250" s="139">
        <f t="shared" si="160"/>
        <v>267870</v>
      </c>
      <c r="U1250" s="104">
        <f t="shared" si="161"/>
        <v>300014.40000000002</v>
      </c>
      <c r="V1250" s="68"/>
      <c r="W1250" s="208" t="s">
        <v>265</v>
      </c>
      <c r="X1250" s="209"/>
      <c r="Y1250" s="197"/>
      <c r="Z1250" s="430"/>
      <c r="AA1250" s="478"/>
      <c r="AB1250" s="431"/>
      <c r="AC1250" s="449"/>
      <c r="AD1250" s="449"/>
      <c r="AE1250" s="449"/>
      <c r="AF1250" s="449"/>
      <c r="AG1250" s="199"/>
      <c r="AH1250" s="180"/>
      <c r="AI1250" s="429"/>
      <c r="AJ1250" s="430"/>
      <c r="AK1250" s="198"/>
      <c r="AL1250" s="180"/>
      <c r="AM1250" s="180"/>
      <c r="AN1250" s="429"/>
      <c r="AO1250" s="180"/>
      <c r="AP1250" s="180"/>
      <c r="AQ1250" s="180"/>
      <c r="AR1250" s="180"/>
      <c r="AS1250" s="180"/>
      <c r="AT1250" s="180"/>
      <c r="AU1250" s="180"/>
      <c r="AV1250" s="341"/>
      <c r="AW1250" s="341"/>
      <c r="AX1250" s="341"/>
      <c r="AY1250" s="341"/>
      <c r="AZ1250" s="341"/>
      <c r="BA1250" s="341"/>
      <c r="BB1250" s="341"/>
      <c r="BC1250" s="341"/>
      <c r="BD1250" s="341"/>
      <c r="BE1250" s="341"/>
      <c r="BF1250" s="341"/>
      <c r="BG1250" s="341"/>
      <c r="BV1250" s="353"/>
      <c r="BW1250" s="353"/>
      <c r="BX1250" s="353"/>
    </row>
    <row r="1251" spans="1:76" s="352" customFormat="1" ht="66.75" customHeight="1">
      <c r="A1251" s="91" t="s">
        <v>3307</v>
      </c>
      <c r="B1251" s="91" t="s">
        <v>23</v>
      </c>
      <c r="C1251" s="95" t="s">
        <v>3480</v>
      </c>
      <c r="D1251" s="95" t="s">
        <v>57</v>
      </c>
      <c r="E1251" s="95" t="s">
        <v>3481</v>
      </c>
      <c r="F1251" s="206" t="s">
        <v>3463</v>
      </c>
      <c r="G1251" s="166" t="s">
        <v>24</v>
      </c>
      <c r="H1251" s="166">
        <v>0</v>
      </c>
      <c r="I1251" s="166">
        <v>470000000</v>
      </c>
      <c r="J1251" s="68" t="s">
        <v>25</v>
      </c>
      <c r="K1251" s="67" t="s">
        <v>3504</v>
      </c>
      <c r="L1251" s="68" t="s">
        <v>26</v>
      </c>
      <c r="M1251" s="68" t="s">
        <v>27</v>
      </c>
      <c r="N1251" s="69" t="s">
        <v>1606</v>
      </c>
      <c r="O1251" s="91" t="s">
        <v>28</v>
      </c>
      <c r="P1251" s="207">
        <v>796</v>
      </c>
      <c r="Q1251" s="68" t="s">
        <v>29</v>
      </c>
      <c r="R1251" s="166">
        <v>10</v>
      </c>
      <c r="S1251" s="129">
        <v>1392.9</v>
      </c>
      <c r="T1251" s="139">
        <f t="shared" si="160"/>
        <v>13929</v>
      </c>
      <c r="U1251" s="104">
        <f t="shared" si="161"/>
        <v>15600.480000000001</v>
      </c>
      <c r="V1251" s="68"/>
      <c r="W1251" s="208" t="s">
        <v>265</v>
      </c>
      <c r="X1251" s="209"/>
      <c r="Y1251" s="197"/>
      <c r="Z1251" s="430"/>
      <c r="AA1251" s="487"/>
      <c r="AB1251" s="431"/>
      <c r="AC1251" s="449"/>
      <c r="AD1251" s="449"/>
      <c r="AE1251" s="449"/>
      <c r="AF1251" s="449"/>
      <c r="AG1251" s="199"/>
      <c r="AH1251" s="180"/>
      <c r="AI1251" s="429"/>
      <c r="AJ1251" s="430"/>
      <c r="AK1251" s="198"/>
      <c r="AL1251" s="180"/>
      <c r="AM1251" s="180"/>
      <c r="AN1251" s="429"/>
      <c r="AO1251" s="180"/>
      <c r="AP1251" s="180"/>
      <c r="AQ1251" s="180"/>
      <c r="AR1251" s="180"/>
      <c r="AS1251" s="180"/>
      <c r="AT1251" s="180"/>
      <c r="AU1251" s="180"/>
      <c r="AV1251" s="341"/>
      <c r="AW1251" s="341"/>
      <c r="AX1251" s="341"/>
      <c r="AY1251" s="341"/>
      <c r="AZ1251" s="341"/>
      <c r="BA1251" s="341"/>
      <c r="BB1251" s="341"/>
      <c r="BC1251" s="341"/>
      <c r="BD1251" s="341"/>
      <c r="BE1251" s="341"/>
      <c r="BF1251" s="341"/>
      <c r="BG1251" s="341"/>
      <c r="BV1251" s="353"/>
      <c r="BW1251" s="353"/>
      <c r="BX1251" s="353"/>
    </row>
    <row r="1252" spans="1:76" s="46" customFormat="1" ht="77.25" customHeight="1">
      <c r="A1252" s="91" t="s">
        <v>3308</v>
      </c>
      <c r="B1252" s="91" t="s">
        <v>23</v>
      </c>
      <c r="C1252" s="95" t="s">
        <v>3477</v>
      </c>
      <c r="D1252" s="95" t="s">
        <v>3478</v>
      </c>
      <c r="E1252" s="95" t="s">
        <v>3479</v>
      </c>
      <c r="F1252" s="206" t="s">
        <v>3464</v>
      </c>
      <c r="G1252" s="166" t="s">
        <v>24</v>
      </c>
      <c r="H1252" s="166">
        <v>0</v>
      </c>
      <c r="I1252" s="166">
        <v>470000000</v>
      </c>
      <c r="J1252" s="68" t="s">
        <v>25</v>
      </c>
      <c r="K1252" s="67" t="s">
        <v>3504</v>
      </c>
      <c r="L1252" s="68" t="s">
        <v>26</v>
      </c>
      <c r="M1252" s="68" t="s">
        <v>27</v>
      </c>
      <c r="N1252" s="69" t="s">
        <v>1606</v>
      </c>
      <c r="O1252" s="91" t="s">
        <v>28</v>
      </c>
      <c r="P1252" s="207">
        <v>796</v>
      </c>
      <c r="Q1252" s="68" t="s">
        <v>29</v>
      </c>
      <c r="R1252" s="166">
        <v>20</v>
      </c>
      <c r="S1252" s="129">
        <v>937.5</v>
      </c>
      <c r="T1252" s="139">
        <f t="shared" si="160"/>
        <v>18750</v>
      </c>
      <c r="U1252" s="104">
        <f t="shared" si="161"/>
        <v>21000.000000000004</v>
      </c>
      <c r="V1252" s="68"/>
      <c r="W1252" s="208" t="s">
        <v>265</v>
      </c>
      <c r="X1252" s="209"/>
      <c r="Y1252" s="179"/>
      <c r="Z1252" s="196"/>
      <c r="AA1252" s="197"/>
      <c r="AB1252" s="198"/>
      <c r="AC1252" s="199"/>
      <c r="AD1252" s="199"/>
      <c r="AE1252" s="199"/>
      <c r="AF1252" s="199"/>
      <c r="AG1252" s="199"/>
      <c r="AH1252" s="180"/>
      <c r="AI1252" s="180"/>
      <c r="AJ1252" s="180"/>
      <c r="AK1252" s="198"/>
      <c r="AL1252" s="180"/>
      <c r="AM1252" s="180"/>
      <c r="AN1252" s="180"/>
      <c r="AO1252" s="180"/>
      <c r="AP1252" s="59"/>
      <c r="AQ1252" s="59"/>
      <c r="AR1252" s="59"/>
      <c r="AS1252" s="59"/>
      <c r="AT1252" s="59"/>
      <c r="AU1252" s="59"/>
      <c r="BV1252" s="47"/>
      <c r="BW1252" s="47"/>
      <c r="BX1252" s="47"/>
    </row>
    <row r="1253" spans="1:76" s="46" customFormat="1" ht="78" customHeight="1">
      <c r="A1253" s="91" t="s">
        <v>3309</v>
      </c>
      <c r="B1253" s="91" t="s">
        <v>23</v>
      </c>
      <c r="C1253" s="95" t="s">
        <v>2001</v>
      </c>
      <c r="D1253" s="95" t="s">
        <v>1175</v>
      </c>
      <c r="E1253" s="95" t="s">
        <v>2002</v>
      </c>
      <c r="F1253" s="206" t="s">
        <v>3465</v>
      </c>
      <c r="G1253" s="166" t="s">
        <v>24</v>
      </c>
      <c r="H1253" s="166">
        <v>0</v>
      </c>
      <c r="I1253" s="166">
        <v>470000000</v>
      </c>
      <c r="J1253" s="68" t="s">
        <v>25</v>
      </c>
      <c r="K1253" s="67" t="s">
        <v>3504</v>
      </c>
      <c r="L1253" s="68" t="s">
        <v>26</v>
      </c>
      <c r="M1253" s="68" t="s">
        <v>27</v>
      </c>
      <c r="N1253" s="69" t="s">
        <v>1606</v>
      </c>
      <c r="O1253" s="91" t="s">
        <v>28</v>
      </c>
      <c r="P1253" s="207">
        <v>796</v>
      </c>
      <c r="Q1253" s="68" t="s">
        <v>29</v>
      </c>
      <c r="R1253" s="166">
        <v>20</v>
      </c>
      <c r="S1253" s="129">
        <v>4017.9</v>
      </c>
      <c r="T1253" s="139">
        <f t="shared" si="160"/>
        <v>80358</v>
      </c>
      <c r="U1253" s="104">
        <f t="shared" si="161"/>
        <v>90000.960000000006</v>
      </c>
      <c r="V1253" s="68"/>
      <c r="W1253" s="208" t="s">
        <v>265</v>
      </c>
      <c r="X1253" s="209"/>
      <c r="Y1253" s="179"/>
      <c r="Z1253" s="196"/>
      <c r="AA1253" s="197"/>
      <c r="AB1253" s="198"/>
      <c r="AC1253" s="199"/>
      <c r="AD1253" s="199"/>
      <c r="AE1253" s="199"/>
      <c r="AF1253" s="199"/>
      <c r="AG1253" s="199"/>
      <c r="AH1253" s="180"/>
      <c r="AI1253" s="180"/>
      <c r="AJ1253" s="180"/>
      <c r="AK1253" s="198"/>
      <c r="AL1253" s="180"/>
      <c r="AM1253" s="180"/>
      <c r="AN1253" s="180"/>
      <c r="AO1253" s="180"/>
      <c r="AP1253" s="59"/>
      <c r="AQ1253" s="59"/>
      <c r="AR1253" s="59"/>
      <c r="AS1253" s="59"/>
      <c r="AT1253" s="59"/>
      <c r="AU1253" s="59"/>
      <c r="BV1253" s="47"/>
      <c r="BW1253" s="47"/>
      <c r="BX1253" s="47"/>
    </row>
    <row r="1254" spans="1:76" s="358" customFormat="1" ht="62.25" customHeight="1">
      <c r="A1254" s="91" t="s">
        <v>3310</v>
      </c>
      <c r="B1254" s="91" t="s">
        <v>23</v>
      </c>
      <c r="C1254" s="95" t="s">
        <v>3473</v>
      </c>
      <c r="D1254" s="95" t="s">
        <v>3474</v>
      </c>
      <c r="E1254" s="95" t="s">
        <v>2307</v>
      </c>
      <c r="F1254" s="206" t="s">
        <v>3466</v>
      </c>
      <c r="G1254" s="166" t="s">
        <v>35</v>
      </c>
      <c r="H1254" s="166">
        <v>0</v>
      </c>
      <c r="I1254" s="166">
        <v>470000000</v>
      </c>
      <c r="J1254" s="68" t="s">
        <v>25</v>
      </c>
      <c r="K1254" s="67" t="s">
        <v>622</v>
      </c>
      <c r="L1254" s="68" t="s">
        <v>26</v>
      </c>
      <c r="M1254" s="68" t="s">
        <v>27</v>
      </c>
      <c r="N1254" s="69" t="s">
        <v>3467</v>
      </c>
      <c r="O1254" s="91" t="s">
        <v>28</v>
      </c>
      <c r="P1254" s="207">
        <v>796</v>
      </c>
      <c r="Q1254" s="68" t="s">
        <v>29</v>
      </c>
      <c r="R1254" s="166">
        <v>50</v>
      </c>
      <c r="S1254" s="129">
        <v>1700</v>
      </c>
      <c r="T1254" s="139">
        <f t="shared" si="160"/>
        <v>85000</v>
      </c>
      <c r="U1254" s="104">
        <f t="shared" si="161"/>
        <v>95200.000000000015</v>
      </c>
      <c r="V1254" s="68"/>
      <c r="W1254" s="208" t="s">
        <v>265</v>
      </c>
      <c r="X1254" s="209"/>
      <c r="Y1254" s="429"/>
      <c r="Z1254" s="430"/>
      <c r="AA1254" s="487"/>
      <c r="AB1254" s="431"/>
      <c r="AC1254" s="449"/>
      <c r="AD1254" s="449"/>
      <c r="AE1254" s="449"/>
      <c r="AF1254" s="449"/>
      <c r="AG1254" s="449"/>
      <c r="AH1254" s="429"/>
      <c r="AI1254" s="429"/>
      <c r="AJ1254" s="430"/>
      <c r="AK1254" s="431"/>
      <c r="AL1254" s="430"/>
      <c r="AM1254" s="180"/>
      <c r="AN1254" s="180"/>
      <c r="AO1254" s="180"/>
      <c r="AP1254" s="180"/>
      <c r="AQ1254" s="180"/>
      <c r="AR1254" s="180"/>
      <c r="AS1254" s="180"/>
      <c r="AT1254" s="180"/>
      <c r="AU1254" s="180"/>
      <c r="AV1254" s="331"/>
      <c r="AW1254" s="331"/>
      <c r="AX1254" s="331"/>
      <c r="AY1254" s="331"/>
      <c r="AZ1254" s="331"/>
      <c r="BA1254" s="331"/>
      <c r="BB1254" s="331"/>
      <c r="BC1254" s="331"/>
      <c r="BD1254" s="331"/>
      <c r="BE1254" s="331"/>
      <c r="BF1254" s="331"/>
      <c r="BG1254" s="331"/>
      <c r="BV1254" s="359"/>
      <c r="BW1254" s="359"/>
      <c r="BX1254" s="359"/>
    </row>
    <row r="1255" spans="1:76" s="358" customFormat="1" ht="66.75" customHeight="1">
      <c r="A1255" s="91" t="s">
        <v>3311</v>
      </c>
      <c r="B1255" s="91" t="s">
        <v>23</v>
      </c>
      <c r="C1255" s="95" t="s">
        <v>3475</v>
      </c>
      <c r="D1255" s="95" t="s">
        <v>3474</v>
      </c>
      <c r="E1255" s="95" t="s">
        <v>3476</v>
      </c>
      <c r="F1255" s="206" t="s">
        <v>3468</v>
      </c>
      <c r="G1255" s="166" t="s">
        <v>35</v>
      </c>
      <c r="H1255" s="166">
        <v>0</v>
      </c>
      <c r="I1255" s="166">
        <v>470000000</v>
      </c>
      <c r="J1255" s="68" t="s">
        <v>25</v>
      </c>
      <c r="K1255" s="67" t="s">
        <v>622</v>
      </c>
      <c r="L1255" s="68" t="s">
        <v>26</v>
      </c>
      <c r="M1255" s="68" t="s">
        <v>27</v>
      </c>
      <c r="N1255" s="69" t="s">
        <v>3467</v>
      </c>
      <c r="O1255" s="91" t="s">
        <v>28</v>
      </c>
      <c r="P1255" s="207">
        <v>796</v>
      </c>
      <c r="Q1255" s="68" t="s">
        <v>29</v>
      </c>
      <c r="R1255" s="166">
        <v>10</v>
      </c>
      <c r="S1255" s="129">
        <v>1970</v>
      </c>
      <c r="T1255" s="139">
        <f t="shared" si="160"/>
        <v>19700</v>
      </c>
      <c r="U1255" s="104">
        <f t="shared" si="161"/>
        <v>22064.000000000004</v>
      </c>
      <c r="V1255" s="68"/>
      <c r="W1255" s="208" t="s">
        <v>265</v>
      </c>
      <c r="X1255" s="209"/>
      <c r="Y1255" s="429"/>
      <c r="Z1255" s="430"/>
      <c r="AA1255" s="487"/>
      <c r="AB1255" s="431"/>
      <c r="AC1255" s="449"/>
      <c r="AD1255" s="449"/>
      <c r="AE1255" s="449"/>
      <c r="AF1255" s="449"/>
      <c r="AG1255" s="449"/>
      <c r="AH1255" s="429"/>
      <c r="AI1255" s="429"/>
      <c r="AJ1255" s="430"/>
      <c r="AK1255" s="431"/>
      <c r="AL1255" s="430"/>
      <c r="AM1255" s="180"/>
      <c r="AN1255" s="180"/>
      <c r="AO1255" s="180"/>
      <c r="AP1255" s="180"/>
      <c r="AQ1255" s="180"/>
      <c r="AR1255" s="180"/>
      <c r="AS1255" s="180"/>
      <c r="AT1255" s="180"/>
      <c r="AU1255" s="180"/>
      <c r="AV1255" s="331"/>
      <c r="AW1255" s="331"/>
      <c r="AX1255" s="331"/>
      <c r="AY1255" s="331"/>
      <c r="AZ1255" s="331"/>
      <c r="BA1255" s="331"/>
      <c r="BB1255" s="331"/>
      <c r="BC1255" s="331"/>
      <c r="BD1255" s="331"/>
      <c r="BE1255" s="331"/>
      <c r="BF1255" s="331"/>
      <c r="BG1255" s="331"/>
      <c r="BV1255" s="359"/>
      <c r="BW1255" s="359"/>
      <c r="BX1255" s="359"/>
    </row>
    <row r="1256" spans="1:76" s="358" customFormat="1" ht="54.75" customHeight="1">
      <c r="A1256" s="91" t="s">
        <v>3315</v>
      </c>
      <c r="B1256" s="91" t="s">
        <v>23</v>
      </c>
      <c r="C1256" s="95" t="s">
        <v>3470</v>
      </c>
      <c r="D1256" s="95" t="s">
        <v>3471</v>
      </c>
      <c r="E1256" s="95" t="s">
        <v>3472</v>
      </c>
      <c r="F1256" s="206" t="s">
        <v>3469</v>
      </c>
      <c r="G1256" s="166" t="s">
        <v>35</v>
      </c>
      <c r="H1256" s="166">
        <v>0</v>
      </c>
      <c r="I1256" s="166">
        <v>470000000</v>
      </c>
      <c r="J1256" s="68" t="s">
        <v>25</v>
      </c>
      <c r="K1256" s="67" t="s">
        <v>622</v>
      </c>
      <c r="L1256" s="68" t="s">
        <v>26</v>
      </c>
      <c r="M1256" s="68" t="s">
        <v>27</v>
      </c>
      <c r="N1256" s="69" t="s">
        <v>3467</v>
      </c>
      <c r="O1256" s="91" t="s">
        <v>28</v>
      </c>
      <c r="P1256" s="207">
        <v>796</v>
      </c>
      <c r="Q1256" s="68" t="s">
        <v>29</v>
      </c>
      <c r="R1256" s="166">
        <v>60</v>
      </c>
      <c r="S1256" s="129">
        <v>300</v>
      </c>
      <c r="T1256" s="139">
        <f t="shared" si="160"/>
        <v>18000</v>
      </c>
      <c r="U1256" s="104">
        <f t="shared" si="161"/>
        <v>20160.000000000004</v>
      </c>
      <c r="V1256" s="68"/>
      <c r="W1256" s="208" t="s">
        <v>265</v>
      </c>
      <c r="X1256" s="209"/>
      <c r="Y1256" s="429"/>
      <c r="Z1256" s="430"/>
      <c r="AA1256" s="487"/>
      <c r="AB1256" s="431"/>
      <c r="AC1256" s="449"/>
      <c r="AD1256" s="449"/>
      <c r="AE1256" s="449"/>
      <c r="AF1256" s="449"/>
      <c r="AG1256" s="449"/>
      <c r="AH1256" s="429"/>
      <c r="AI1256" s="429"/>
      <c r="AJ1256" s="430"/>
      <c r="AK1256" s="431"/>
      <c r="AL1256" s="430"/>
      <c r="AM1256" s="180"/>
      <c r="AN1256" s="180"/>
      <c r="AO1256" s="180"/>
      <c r="AP1256" s="180"/>
      <c r="AQ1256" s="180"/>
      <c r="AR1256" s="180"/>
      <c r="AS1256" s="180"/>
      <c r="AT1256" s="180"/>
      <c r="AU1256" s="180"/>
      <c r="AV1256" s="331"/>
      <c r="AW1256" s="331"/>
      <c r="AX1256" s="331"/>
      <c r="AY1256" s="331"/>
      <c r="AZ1256" s="331"/>
      <c r="BA1256" s="331"/>
      <c r="BB1256" s="331"/>
      <c r="BC1256" s="331"/>
      <c r="BD1256" s="331"/>
      <c r="BE1256" s="331"/>
      <c r="BF1256" s="331"/>
      <c r="BG1256" s="331"/>
      <c r="BV1256" s="359"/>
      <c r="BW1256" s="359"/>
      <c r="BX1256" s="359"/>
    </row>
    <row r="1257" spans="1:76" s="342" customFormat="1" ht="66.75" customHeight="1">
      <c r="A1257" s="90" t="s">
        <v>3491</v>
      </c>
      <c r="B1257" s="91" t="s">
        <v>23</v>
      </c>
      <c r="C1257" s="92" t="s">
        <v>3110</v>
      </c>
      <c r="D1257" s="93" t="s">
        <v>1401</v>
      </c>
      <c r="E1257" s="94" t="s">
        <v>3111</v>
      </c>
      <c r="F1257" s="95" t="s">
        <v>1348</v>
      </c>
      <c r="G1257" s="96" t="s">
        <v>24</v>
      </c>
      <c r="H1257" s="90">
        <v>0</v>
      </c>
      <c r="I1257" s="97">
        <v>470000000</v>
      </c>
      <c r="J1257" s="98" t="s">
        <v>25</v>
      </c>
      <c r="K1257" s="91" t="s">
        <v>3504</v>
      </c>
      <c r="L1257" s="69" t="s">
        <v>26</v>
      </c>
      <c r="M1257" s="99" t="s">
        <v>27</v>
      </c>
      <c r="N1257" s="91" t="s">
        <v>1606</v>
      </c>
      <c r="O1257" s="100" t="s">
        <v>28</v>
      </c>
      <c r="P1257" s="101" t="s">
        <v>811</v>
      </c>
      <c r="Q1257" s="101" t="s">
        <v>810</v>
      </c>
      <c r="R1257" s="101" t="s">
        <v>3490</v>
      </c>
      <c r="S1257" s="102">
        <v>75</v>
      </c>
      <c r="T1257" s="103">
        <f t="shared" si="160"/>
        <v>228750</v>
      </c>
      <c r="U1257" s="104">
        <f t="shared" si="161"/>
        <v>256200.00000000003</v>
      </c>
      <c r="V1257" s="104"/>
      <c r="W1257" s="194" t="s">
        <v>265</v>
      </c>
      <c r="X1257" s="67"/>
      <c r="Y1257" s="197"/>
      <c r="Z1257" s="430"/>
      <c r="AA1257" s="488"/>
      <c r="AB1257" s="431"/>
      <c r="AC1257" s="449"/>
      <c r="AD1257" s="449"/>
      <c r="AE1257" s="449"/>
      <c r="AF1257" s="449"/>
      <c r="AG1257" s="197"/>
      <c r="AH1257" s="429"/>
      <c r="AI1257" s="429"/>
      <c r="AJ1257" s="430"/>
      <c r="AK1257" s="198"/>
      <c r="AL1257" s="180"/>
      <c r="AM1257" s="180"/>
      <c r="AN1257" s="429"/>
      <c r="AO1257" s="180"/>
      <c r="AP1257" s="180"/>
      <c r="AQ1257" s="180"/>
      <c r="AR1257" s="180"/>
      <c r="AS1257" s="180"/>
      <c r="AT1257" s="180"/>
      <c r="AU1257" s="180"/>
      <c r="AV1257" s="341"/>
      <c r="AW1257" s="341"/>
      <c r="AX1257" s="341"/>
      <c r="AY1257" s="341"/>
      <c r="AZ1257" s="341"/>
      <c r="BA1257" s="341"/>
      <c r="BB1257" s="341"/>
      <c r="BC1257" s="341"/>
      <c r="BD1257" s="341"/>
      <c r="BE1257" s="341"/>
      <c r="BF1257" s="341"/>
      <c r="BG1257" s="341"/>
    </row>
    <row r="1258" spans="1:76" s="37" customFormat="1" ht="87" customHeight="1">
      <c r="A1258" s="67" t="s">
        <v>3641</v>
      </c>
      <c r="B1258" s="67" t="s">
        <v>23</v>
      </c>
      <c r="C1258" s="67" t="s">
        <v>946</v>
      </c>
      <c r="D1258" s="72" t="s">
        <v>944</v>
      </c>
      <c r="E1258" s="67" t="s">
        <v>945</v>
      </c>
      <c r="F1258" s="67" t="s">
        <v>859</v>
      </c>
      <c r="G1258" s="67" t="s">
        <v>24</v>
      </c>
      <c r="H1258" s="67">
        <v>0</v>
      </c>
      <c r="I1258" s="67">
        <v>470000000</v>
      </c>
      <c r="J1258" s="67" t="s">
        <v>25</v>
      </c>
      <c r="K1258" s="67" t="s">
        <v>622</v>
      </c>
      <c r="L1258" s="67" t="s">
        <v>26</v>
      </c>
      <c r="M1258" s="73" t="s">
        <v>27</v>
      </c>
      <c r="N1258" s="67" t="s">
        <v>647</v>
      </c>
      <c r="O1258" s="67" t="s">
        <v>28</v>
      </c>
      <c r="P1258" s="67" t="s">
        <v>947</v>
      </c>
      <c r="Q1258" s="67" t="s">
        <v>944</v>
      </c>
      <c r="R1258" s="67" t="s">
        <v>3150</v>
      </c>
      <c r="S1258" s="74">
        <v>1100</v>
      </c>
      <c r="T1258" s="74">
        <f t="shared" si="160"/>
        <v>0</v>
      </c>
      <c r="U1258" s="74">
        <f t="shared" si="161"/>
        <v>0</v>
      </c>
      <c r="V1258" s="67"/>
      <c r="W1258" s="67" t="s">
        <v>265</v>
      </c>
      <c r="X1258" s="67"/>
      <c r="Y1258" s="87"/>
      <c r="Z1258" s="3"/>
      <c r="AA1258" s="2"/>
      <c r="AB1258" s="7"/>
      <c r="AC1258" s="5"/>
      <c r="AD1258" s="5"/>
      <c r="AE1258" s="5"/>
      <c r="AF1258" s="5"/>
      <c r="AG1258" s="14"/>
      <c r="AH1258" s="2"/>
      <c r="AI1258" s="2"/>
      <c r="AJ1258" s="3"/>
      <c r="AK1258" s="7"/>
      <c r="AL1258" s="3"/>
      <c r="AM1258" s="2"/>
      <c r="AN1258" s="4"/>
      <c r="AO1258" s="3"/>
      <c r="AP1258" s="4"/>
      <c r="AQ1258" s="3"/>
      <c r="AR1258" s="4"/>
      <c r="AS1258" s="8"/>
      <c r="AT1258" s="1"/>
      <c r="AU1258" s="1"/>
      <c r="AY1258" s="38"/>
      <c r="AZ1258" s="38"/>
      <c r="BA1258" s="38"/>
      <c r="BB1258" s="38"/>
    </row>
    <row r="1259" spans="1:76" s="119" customFormat="1" ht="87" customHeight="1">
      <c r="A1259" s="67" t="s">
        <v>4056</v>
      </c>
      <c r="B1259" s="67" t="s">
        <v>23</v>
      </c>
      <c r="C1259" s="67" t="s">
        <v>946</v>
      </c>
      <c r="D1259" s="72" t="s">
        <v>944</v>
      </c>
      <c r="E1259" s="67" t="s">
        <v>945</v>
      </c>
      <c r="F1259" s="67" t="s">
        <v>859</v>
      </c>
      <c r="G1259" s="67" t="s">
        <v>35</v>
      </c>
      <c r="H1259" s="67">
        <v>0</v>
      </c>
      <c r="I1259" s="67">
        <v>470000000</v>
      </c>
      <c r="J1259" s="67" t="s">
        <v>25</v>
      </c>
      <c r="K1259" s="91" t="s">
        <v>4057</v>
      </c>
      <c r="L1259" s="67" t="s">
        <v>26</v>
      </c>
      <c r="M1259" s="73" t="s">
        <v>27</v>
      </c>
      <c r="N1259" s="67" t="s">
        <v>4058</v>
      </c>
      <c r="O1259" s="67" t="s">
        <v>28</v>
      </c>
      <c r="P1259" s="67" t="s">
        <v>947</v>
      </c>
      <c r="Q1259" s="67" t="s">
        <v>944</v>
      </c>
      <c r="R1259" s="211">
        <v>451</v>
      </c>
      <c r="S1259" s="74">
        <v>1100</v>
      </c>
      <c r="T1259" s="74">
        <f t="shared" si="160"/>
        <v>496100</v>
      </c>
      <c r="U1259" s="74">
        <f t="shared" si="161"/>
        <v>555632</v>
      </c>
      <c r="V1259" s="67"/>
      <c r="W1259" s="67" t="s">
        <v>265</v>
      </c>
      <c r="X1259" s="67" t="s">
        <v>4265</v>
      </c>
      <c r="Y1259" s="87"/>
      <c r="Z1259" s="3"/>
      <c r="AA1259" s="2"/>
      <c r="AB1259" s="7"/>
      <c r="AC1259" s="5"/>
      <c r="AD1259" s="5"/>
      <c r="AE1259" s="5"/>
      <c r="AF1259" s="5"/>
      <c r="AG1259" s="14"/>
      <c r="AH1259" s="2"/>
      <c r="AI1259" s="2"/>
      <c r="AJ1259" s="3"/>
      <c r="AK1259" s="7"/>
      <c r="AL1259" s="3"/>
      <c r="AM1259" s="2"/>
      <c r="AN1259" s="4"/>
      <c r="AO1259" s="3"/>
      <c r="AP1259" s="4"/>
      <c r="AQ1259" s="3"/>
      <c r="AR1259" s="4"/>
      <c r="AS1259" s="8"/>
      <c r="AT1259" s="1"/>
      <c r="AU1259" s="1"/>
      <c r="AY1259" s="120"/>
      <c r="AZ1259" s="120"/>
      <c r="BA1259" s="120"/>
      <c r="BB1259" s="120"/>
    </row>
    <row r="1260" spans="1:76" s="37" customFormat="1" ht="67.5" customHeight="1">
      <c r="A1260" s="67" t="s">
        <v>3642</v>
      </c>
      <c r="B1260" s="67" t="s">
        <v>23</v>
      </c>
      <c r="C1260" s="67" t="s">
        <v>977</v>
      </c>
      <c r="D1260" s="72" t="s">
        <v>978</v>
      </c>
      <c r="E1260" s="67" t="s">
        <v>979</v>
      </c>
      <c r="F1260" s="67" t="s">
        <v>876</v>
      </c>
      <c r="G1260" s="67" t="s">
        <v>24</v>
      </c>
      <c r="H1260" s="67">
        <v>0</v>
      </c>
      <c r="I1260" s="67">
        <v>470000000</v>
      </c>
      <c r="J1260" s="67" t="s">
        <v>25</v>
      </c>
      <c r="K1260" s="67" t="s">
        <v>622</v>
      </c>
      <c r="L1260" s="67" t="s">
        <v>26</v>
      </c>
      <c r="M1260" s="73" t="s">
        <v>27</v>
      </c>
      <c r="N1260" s="67" t="s">
        <v>647</v>
      </c>
      <c r="O1260" s="67" t="s">
        <v>28</v>
      </c>
      <c r="P1260" s="67" t="s">
        <v>981</v>
      </c>
      <c r="Q1260" s="67" t="s">
        <v>980</v>
      </c>
      <c r="R1260" s="67" t="s">
        <v>3150</v>
      </c>
      <c r="S1260" s="74">
        <v>600</v>
      </c>
      <c r="T1260" s="74">
        <f t="shared" si="160"/>
        <v>0</v>
      </c>
      <c r="U1260" s="74">
        <f t="shared" si="161"/>
        <v>0</v>
      </c>
      <c r="V1260" s="67"/>
      <c r="W1260" s="67" t="s">
        <v>265</v>
      </c>
      <c r="X1260" s="67"/>
      <c r="Y1260" s="87"/>
      <c r="Z1260" s="77"/>
      <c r="AA1260" s="128"/>
      <c r="AB1260" s="7"/>
      <c r="AC1260" s="5"/>
      <c r="AD1260" s="5"/>
      <c r="AE1260" s="5"/>
      <c r="AF1260" s="5"/>
      <c r="AG1260" s="14"/>
      <c r="AH1260" s="2"/>
      <c r="AI1260" s="2"/>
      <c r="AJ1260" s="3"/>
      <c r="AK1260" s="7"/>
      <c r="AL1260" s="3"/>
      <c r="AM1260" s="2"/>
      <c r="AN1260" s="4"/>
      <c r="AO1260" s="3"/>
      <c r="AP1260" s="4"/>
      <c r="AQ1260" s="3"/>
      <c r="AR1260" s="4"/>
      <c r="AS1260" s="8"/>
      <c r="AT1260" s="1"/>
      <c r="AU1260" s="1"/>
      <c r="AY1260" s="38"/>
      <c r="AZ1260" s="38"/>
      <c r="BA1260" s="38"/>
      <c r="BB1260" s="38"/>
    </row>
    <row r="1261" spans="1:76" s="124" customFormat="1" ht="67.5" customHeight="1">
      <c r="A1261" s="67" t="s">
        <v>4142</v>
      </c>
      <c r="B1261" s="67" t="s">
        <v>23</v>
      </c>
      <c r="C1261" s="67" t="s">
        <v>977</v>
      </c>
      <c r="D1261" s="72" t="s">
        <v>978</v>
      </c>
      <c r="E1261" s="67" t="s">
        <v>979</v>
      </c>
      <c r="F1261" s="67" t="s">
        <v>876</v>
      </c>
      <c r="G1261" s="67" t="s">
        <v>35</v>
      </c>
      <c r="H1261" s="67">
        <v>0</v>
      </c>
      <c r="I1261" s="67">
        <v>470000000</v>
      </c>
      <c r="J1261" s="67" t="s">
        <v>25</v>
      </c>
      <c r="K1261" s="91" t="s">
        <v>4057</v>
      </c>
      <c r="L1261" s="67" t="s">
        <v>26</v>
      </c>
      <c r="M1261" s="73" t="s">
        <v>27</v>
      </c>
      <c r="N1261" s="67" t="s">
        <v>4058</v>
      </c>
      <c r="O1261" s="67" t="s">
        <v>28</v>
      </c>
      <c r="P1261" s="67" t="s">
        <v>981</v>
      </c>
      <c r="Q1261" s="67" t="s">
        <v>980</v>
      </c>
      <c r="R1261" s="67" t="s">
        <v>669</v>
      </c>
      <c r="S1261" s="74">
        <v>600</v>
      </c>
      <c r="T1261" s="74">
        <f t="shared" si="160"/>
        <v>13200</v>
      </c>
      <c r="U1261" s="74">
        <f t="shared" si="161"/>
        <v>14784.000000000002</v>
      </c>
      <c r="V1261" s="67"/>
      <c r="W1261" s="67" t="s">
        <v>265</v>
      </c>
      <c r="X1261" s="67" t="s">
        <v>4060</v>
      </c>
      <c r="Y1261" s="87"/>
      <c r="Z1261" s="77"/>
      <c r="AA1261" s="128"/>
      <c r="AB1261" s="7"/>
      <c r="AC1261" s="5"/>
      <c r="AD1261" s="5"/>
      <c r="AE1261" s="5"/>
      <c r="AF1261" s="5"/>
      <c r="AG1261" s="14"/>
      <c r="AH1261" s="2"/>
      <c r="AI1261" s="2"/>
      <c r="AJ1261" s="3"/>
      <c r="AK1261" s="7"/>
      <c r="AL1261" s="3"/>
      <c r="AM1261" s="2"/>
      <c r="AN1261" s="4"/>
      <c r="AO1261" s="3"/>
      <c r="AP1261" s="4"/>
      <c r="AQ1261" s="3"/>
      <c r="AR1261" s="4"/>
      <c r="AS1261" s="8"/>
      <c r="AT1261" s="1"/>
      <c r="AU1261" s="1"/>
      <c r="AY1261" s="125"/>
      <c r="AZ1261" s="125"/>
      <c r="BA1261" s="125"/>
      <c r="BB1261" s="125"/>
    </row>
    <row r="1262" spans="1:76" s="37" customFormat="1" ht="90.75" customHeight="1">
      <c r="A1262" s="67" t="s">
        <v>3643</v>
      </c>
      <c r="B1262" s="67" t="s">
        <v>23</v>
      </c>
      <c r="C1262" s="67" t="s">
        <v>987</v>
      </c>
      <c r="D1262" s="72" t="s">
        <v>978</v>
      </c>
      <c r="E1262" s="67" t="s">
        <v>986</v>
      </c>
      <c r="F1262" s="67" t="s">
        <v>881</v>
      </c>
      <c r="G1262" s="67" t="s">
        <v>24</v>
      </c>
      <c r="H1262" s="67">
        <v>0</v>
      </c>
      <c r="I1262" s="67">
        <v>470000000</v>
      </c>
      <c r="J1262" s="67" t="s">
        <v>25</v>
      </c>
      <c r="K1262" s="67" t="s">
        <v>622</v>
      </c>
      <c r="L1262" s="67" t="s">
        <v>26</v>
      </c>
      <c r="M1262" s="73" t="s">
        <v>27</v>
      </c>
      <c r="N1262" s="67" t="s">
        <v>647</v>
      </c>
      <c r="O1262" s="67" t="s">
        <v>28</v>
      </c>
      <c r="P1262" s="67" t="s">
        <v>981</v>
      </c>
      <c r="Q1262" s="67" t="s">
        <v>980</v>
      </c>
      <c r="R1262" s="67" t="s">
        <v>3150</v>
      </c>
      <c r="S1262" s="74">
        <v>800</v>
      </c>
      <c r="T1262" s="74">
        <f>S1262*R1262</f>
        <v>0</v>
      </c>
      <c r="U1262" s="74">
        <f>T1262*1.12</f>
        <v>0</v>
      </c>
      <c r="V1262" s="67"/>
      <c r="W1262" s="67" t="s">
        <v>265</v>
      </c>
      <c r="X1262" s="67"/>
      <c r="Y1262" s="87"/>
      <c r="Z1262" s="77"/>
      <c r="AA1262" s="128"/>
      <c r="AB1262" s="7"/>
      <c r="AC1262" s="5"/>
      <c r="AD1262" s="5"/>
      <c r="AE1262" s="5"/>
      <c r="AF1262" s="5"/>
      <c r="AG1262" s="14"/>
      <c r="AH1262" s="2"/>
      <c r="AI1262" s="2"/>
      <c r="AJ1262" s="3"/>
      <c r="AK1262" s="7"/>
      <c r="AL1262" s="3"/>
      <c r="AM1262" s="2"/>
      <c r="AN1262" s="4"/>
      <c r="AO1262" s="3"/>
      <c r="AP1262" s="4"/>
      <c r="AQ1262" s="3"/>
      <c r="AR1262" s="4"/>
      <c r="AS1262" s="8"/>
      <c r="AT1262" s="1"/>
      <c r="AU1262" s="1"/>
      <c r="AY1262" s="38"/>
      <c r="AZ1262" s="38"/>
      <c r="BA1262" s="38"/>
      <c r="BB1262" s="38"/>
    </row>
    <row r="1263" spans="1:76" s="124" customFormat="1" ht="90.75" customHeight="1">
      <c r="A1263" s="67" t="s">
        <v>4143</v>
      </c>
      <c r="B1263" s="67" t="s">
        <v>23</v>
      </c>
      <c r="C1263" s="67" t="s">
        <v>987</v>
      </c>
      <c r="D1263" s="72" t="s">
        <v>978</v>
      </c>
      <c r="E1263" s="67" t="s">
        <v>986</v>
      </c>
      <c r="F1263" s="67" t="s">
        <v>881</v>
      </c>
      <c r="G1263" s="67" t="s">
        <v>35</v>
      </c>
      <c r="H1263" s="67">
        <v>0</v>
      </c>
      <c r="I1263" s="67">
        <v>470000000</v>
      </c>
      <c r="J1263" s="67" t="s">
        <v>25</v>
      </c>
      <c r="K1263" s="91" t="s">
        <v>4057</v>
      </c>
      <c r="L1263" s="67" t="s">
        <v>26</v>
      </c>
      <c r="M1263" s="73" t="s">
        <v>27</v>
      </c>
      <c r="N1263" s="67" t="s">
        <v>4058</v>
      </c>
      <c r="O1263" s="67" t="s">
        <v>28</v>
      </c>
      <c r="P1263" s="67" t="s">
        <v>981</v>
      </c>
      <c r="Q1263" s="67" t="s">
        <v>980</v>
      </c>
      <c r="R1263" s="67" t="s">
        <v>1025</v>
      </c>
      <c r="S1263" s="74">
        <v>800</v>
      </c>
      <c r="T1263" s="74">
        <f>S1263*R1263</f>
        <v>24000</v>
      </c>
      <c r="U1263" s="74">
        <f>T1263*1.12</f>
        <v>26880.000000000004</v>
      </c>
      <c r="V1263" s="67"/>
      <c r="W1263" s="67" t="s">
        <v>265</v>
      </c>
      <c r="X1263" s="67" t="s">
        <v>4060</v>
      </c>
      <c r="Y1263" s="87"/>
      <c r="Z1263" s="77"/>
      <c r="AA1263" s="128"/>
      <c r="AB1263" s="7"/>
      <c r="AC1263" s="5"/>
      <c r="AD1263" s="5"/>
      <c r="AE1263" s="5"/>
      <c r="AF1263" s="5"/>
      <c r="AG1263" s="14"/>
      <c r="AH1263" s="2"/>
      <c r="AI1263" s="2"/>
      <c r="AJ1263" s="3"/>
      <c r="AK1263" s="7"/>
      <c r="AL1263" s="3"/>
      <c r="AM1263" s="2"/>
      <c r="AN1263" s="4"/>
      <c r="AO1263" s="3"/>
      <c r="AP1263" s="4"/>
      <c r="AQ1263" s="3"/>
      <c r="AR1263" s="4"/>
      <c r="AS1263" s="8"/>
      <c r="AT1263" s="1"/>
      <c r="AU1263" s="1"/>
      <c r="AY1263" s="125"/>
      <c r="AZ1263" s="125"/>
      <c r="BA1263" s="125"/>
      <c r="BB1263" s="125"/>
    </row>
    <row r="1264" spans="1:76" s="1" customFormat="1" ht="78.75" customHeight="1">
      <c r="A1264" s="67" t="s">
        <v>3778</v>
      </c>
      <c r="B1264" s="67" t="s">
        <v>23</v>
      </c>
      <c r="C1264" s="67" t="s">
        <v>2293</v>
      </c>
      <c r="D1264" s="67" t="s">
        <v>2294</v>
      </c>
      <c r="E1264" s="67" t="s">
        <v>2295</v>
      </c>
      <c r="F1264" s="67" t="s">
        <v>3779</v>
      </c>
      <c r="G1264" s="67" t="s">
        <v>24</v>
      </c>
      <c r="H1264" s="67">
        <v>0</v>
      </c>
      <c r="I1264" s="67">
        <v>470000000</v>
      </c>
      <c r="J1264" s="67" t="s">
        <v>25</v>
      </c>
      <c r="K1264" s="67" t="s">
        <v>3777</v>
      </c>
      <c r="L1264" s="67" t="s">
        <v>26</v>
      </c>
      <c r="M1264" s="73" t="s">
        <v>27</v>
      </c>
      <c r="N1264" s="67" t="s">
        <v>2057</v>
      </c>
      <c r="O1264" s="67" t="s">
        <v>28</v>
      </c>
      <c r="P1264" s="67">
        <v>796</v>
      </c>
      <c r="Q1264" s="67" t="s">
        <v>29</v>
      </c>
      <c r="R1264" s="67">
        <v>1</v>
      </c>
      <c r="S1264" s="74">
        <v>90000</v>
      </c>
      <c r="T1264" s="74">
        <f>S1264*R1264</f>
        <v>90000</v>
      </c>
      <c r="U1264" s="74">
        <f>T1264*1.12</f>
        <v>100800.00000000001</v>
      </c>
      <c r="V1264" s="67"/>
      <c r="W1264" s="67" t="s">
        <v>265</v>
      </c>
      <c r="X1264" s="67"/>
      <c r="Y1264" s="87"/>
      <c r="Z1264" s="3"/>
      <c r="AA1264" s="2"/>
      <c r="AB1264" s="7"/>
      <c r="AC1264" s="5"/>
      <c r="AD1264" s="5"/>
      <c r="AE1264" s="5"/>
      <c r="AF1264" s="5"/>
      <c r="AG1264" s="14"/>
      <c r="AH1264" s="2"/>
      <c r="AI1264" s="2"/>
      <c r="AJ1264" s="3"/>
      <c r="AK1264" s="7"/>
      <c r="AL1264" s="3"/>
      <c r="AM1264" s="2"/>
      <c r="AN1264" s="4"/>
      <c r="AO1264" s="3"/>
      <c r="AP1264" s="4"/>
      <c r="AQ1264" s="3"/>
      <c r="AR1264" s="4"/>
      <c r="AS1264" s="8"/>
      <c r="AY1264" s="19"/>
      <c r="AZ1264" s="19"/>
      <c r="BA1264" s="19"/>
      <c r="BB1264" s="19"/>
    </row>
    <row r="1265" spans="1:59" s="1" customFormat="1" ht="66" customHeight="1">
      <c r="A1265" s="67" t="s">
        <v>3780</v>
      </c>
      <c r="B1265" s="67" t="s">
        <v>23</v>
      </c>
      <c r="C1265" s="67" t="s">
        <v>2293</v>
      </c>
      <c r="D1265" s="67" t="s">
        <v>2294</v>
      </c>
      <c r="E1265" s="67" t="s">
        <v>2295</v>
      </c>
      <c r="F1265" s="67" t="s">
        <v>3781</v>
      </c>
      <c r="G1265" s="67" t="s">
        <v>24</v>
      </c>
      <c r="H1265" s="67">
        <v>0</v>
      </c>
      <c r="I1265" s="67">
        <v>470000000</v>
      </c>
      <c r="J1265" s="67" t="s">
        <v>25</v>
      </c>
      <c r="K1265" s="67" t="s">
        <v>3777</v>
      </c>
      <c r="L1265" s="67" t="s">
        <v>26</v>
      </c>
      <c r="M1265" s="73" t="s">
        <v>27</v>
      </c>
      <c r="N1265" s="67" t="s">
        <v>2057</v>
      </c>
      <c r="O1265" s="67" t="s">
        <v>28</v>
      </c>
      <c r="P1265" s="67">
        <v>796</v>
      </c>
      <c r="Q1265" s="67" t="s">
        <v>29</v>
      </c>
      <c r="R1265" s="67">
        <v>2</v>
      </c>
      <c r="S1265" s="74">
        <v>80000</v>
      </c>
      <c r="T1265" s="74">
        <f t="shared" ref="T1265:T1281" si="162">S1265*R1265</f>
        <v>160000</v>
      </c>
      <c r="U1265" s="74">
        <f t="shared" ref="U1265:U1281" si="163">T1265*1.12</f>
        <v>179200.00000000003</v>
      </c>
      <c r="V1265" s="67"/>
      <c r="W1265" s="67" t="s">
        <v>265</v>
      </c>
      <c r="X1265" s="67"/>
      <c r="Y1265" s="87"/>
      <c r="Z1265" s="3"/>
      <c r="AA1265" s="2"/>
      <c r="AB1265" s="7"/>
      <c r="AC1265" s="5"/>
      <c r="AD1265" s="5"/>
      <c r="AE1265" s="5"/>
      <c r="AF1265" s="5"/>
      <c r="AG1265" s="14"/>
      <c r="AH1265" s="2"/>
      <c r="AI1265" s="2"/>
      <c r="AJ1265" s="3"/>
      <c r="AK1265" s="7"/>
      <c r="AL1265" s="3"/>
      <c r="AM1265" s="2"/>
      <c r="AN1265" s="4"/>
      <c r="AO1265" s="3"/>
      <c r="AP1265" s="4"/>
      <c r="AQ1265" s="3"/>
      <c r="AR1265" s="4"/>
      <c r="AS1265" s="8"/>
      <c r="AY1265" s="19"/>
      <c r="AZ1265" s="19"/>
      <c r="BA1265" s="19"/>
      <c r="BB1265" s="19"/>
    </row>
    <row r="1266" spans="1:59" s="1" customFormat="1" ht="70.5" customHeight="1">
      <c r="A1266" s="67" t="s">
        <v>3782</v>
      </c>
      <c r="B1266" s="67" t="s">
        <v>23</v>
      </c>
      <c r="C1266" s="67" t="s">
        <v>2293</v>
      </c>
      <c r="D1266" s="67" t="s">
        <v>2294</v>
      </c>
      <c r="E1266" s="67" t="s">
        <v>2295</v>
      </c>
      <c r="F1266" s="67" t="s">
        <v>3783</v>
      </c>
      <c r="G1266" s="67" t="s">
        <v>24</v>
      </c>
      <c r="H1266" s="67">
        <v>0</v>
      </c>
      <c r="I1266" s="67">
        <v>470000000</v>
      </c>
      <c r="J1266" s="67" t="s">
        <v>25</v>
      </c>
      <c r="K1266" s="67" t="s">
        <v>3777</v>
      </c>
      <c r="L1266" s="67" t="s">
        <v>26</v>
      </c>
      <c r="M1266" s="73" t="s">
        <v>27</v>
      </c>
      <c r="N1266" s="67" t="s">
        <v>2057</v>
      </c>
      <c r="O1266" s="67" t="s">
        <v>28</v>
      </c>
      <c r="P1266" s="67">
        <v>796</v>
      </c>
      <c r="Q1266" s="67" t="s">
        <v>29</v>
      </c>
      <c r="R1266" s="67">
        <v>3</v>
      </c>
      <c r="S1266" s="74">
        <v>145000</v>
      </c>
      <c r="T1266" s="74">
        <f t="shared" si="162"/>
        <v>435000</v>
      </c>
      <c r="U1266" s="74">
        <f t="shared" si="163"/>
        <v>487200.00000000006</v>
      </c>
      <c r="V1266" s="67"/>
      <c r="W1266" s="67" t="s">
        <v>265</v>
      </c>
      <c r="X1266" s="67"/>
      <c r="Y1266" s="87"/>
      <c r="Z1266" s="3"/>
      <c r="AA1266" s="2"/>
      <c r="AB1266" s="7"/>
      <c r="AC1266" s="5"/>
      <c r="AD1266" s="5"/>
      <c r="AE1266" s="5"/>
      <c r="AF1266" s="5"/>
      <c r="AG1266" s="14"/>
      <c r="AH1266" s="2"/>
      <c r="AI1266" s="2"/>
      <c r="AJ1266" s="3"/>
      <c r="AK1266" s="7"/>
      <c r="AL1266" s="3"/>
      <c r="AM1266" s="2"/>
      <c r="AN1266" s="4"/>
      <c r="AO1266" s="3"/>
      <c r="AP1266" s="4"/>
      <c r="AQ1266" s="3"/>
      <c r="AR1266" s="4"/>
      <c r="AS1266" s="8"/>
      <c r="AY1266" s="19"/>
      <c r="AZ1266" s="19"/>
      <c r="BA1266" s="19"/>
      <c r="BB1266" s="19"/>
    </row>
    <row r="1267" spans="1:59" s="1" customFormat="1" ht="82.5" customHeight="1">
      <c r="A1267" s="67" t="s">
        <v>3784</v>
      </c>
      <c r="B1267" s="67" t="s">
        <v>23</v>
      </c>
      <c r="C1267" s="67" t="s">
        <v>2293</v>
      </c>
      <c r="D1267" s="67" t="s">
        <v>2294</v>
      </c>
      <c r="E1267" s="67" t="s">
        <v>2295</v>
      </c>
      <c r="F1267" s="67" t="s">
        <v>3785</v>
      </c>
      <c r="G1267" s="67" t="s">
        <v>24</v>
      </c>
      <c r="H1267" s="67">
        <v>0</v>
      </c>
      <c r="I1267" s="67">
        <v>470000000</v>
      </c>
      <c r="J1267" s="67" t="s">
        <v>25</v>
      </c>
      <c r="K1267" s="67" t="s">
        <v>3777</v>
      </c>
      <c r="L1267" s="67" t="s">
        <v>26</v>
      </c>
      <c r="M1267" s="73" t="s">
        <v>27</v>
      </c>
      <c r="N1267" s="67" t="s">
        <v>2057</v>
      </c>
      <c r="O1267" s="67" t="s">
        <v>28</v>
      </c>
      <c r="P1267" s="67">
        <v>796</v>
      </c>
      <c r="Q1267" s="67" t="s">
        <v>29</v>
      </c>
      <c r="R1267" s="67">
        <v>1</v>
      </c>
      <c r="S1267" s="74">
        <v>100000</v>
      </c>
      <c r="T1267" s="74">
        <f t="shared" si="162"/>
        <v>100000</v>
      </c>
      <c r="U1267" s="74">
        <f t="shared" si="163"/>
        <v>112000.00000000001</v>
      </c>
      <c r="V1267" s="67"/>
      <c r="W1267" s="67" t="s">
        <v>265</v>
      </c>
      <c r="X1267" s="67"/>
      <c r="Y1267" s="87"/>
      <c r="Z1267" s="3"/>
      <c r="AA1267" s="2"/>
      <c r="AB1267" s="7"/>
      <c r="AC1267" s="5"/>
      <c r="AD1267" s="5"/>
      <c r="AE1267" s="5"/>
      <c r="AF1267" s="5"/>
      <c r="AG1267" s="14"/>
      <c r="AH1267" s="2"/>
      <c r="AI1267" s="2"/>
      <c r="AJ1267" s="3"/>
      <c r="AK1267" s="7"/>
      <c r="AL1267" s="3"/>
      <c r="AM1267" s="2"/>
      <c r="AN1267" s="4"/>
      <c r="AO1267" s="3"/>
      <c r="AP1267" s="4"/>
      <c r="AQ1267" s="3"/>
      <c r="AR1267" s="4"/>
      <c r="AS1267" s="8"/>
      <c r="AY1267" s="19"/>
      <c r="AZ1267" s="19"/>
      <c r="BA1267" s="19"/>
      <c r="BB1267" s="19"/>
    </row>
    <row r="1268" spans="1:59" s="1" customFormat="1" ht="189.75" customHeight="1">
      <c r="A1268" s="67" t="s">
        <v>3786</v>
      </c>
      <c r="B1268" s="67" t="s">
        <v>23</v>
      </c>
      <c r="C1268" s="67" t="s">
        <v>3787</v>
      </c>
      <c r="D1268" s="67" t="s">
        <v>1780</v>
      </c>
      <c r="E1268" s="67" t="s">
        <v>3788</v>
      </c>
      <c r="F1268" s="67" t="s">
        <v>3789</v>
      </c>
      <c r="G1268" s="67" t="s">
        <v>24</v>
      </c>
      <c r="H1268" s="67">
        <v>0</v>
      </c>
      <c r="I1268" s="67">
        <v>470000000</v>
      </c>
      <c r="J1268" s="67" t="s">
        <v>25</v>
      </c>
      <c r="K1268" s="67" t="s">
        <v>1610</v>
      </c>
      <c r="L1268" s="67" t="s">
        <v>26</v>
      </c>
      <c r="M1268" s="73" t="s">
        <v>27</v>
      </c>
      <c r="N1268" s="67" t="s">
        <v>2057</v>
      </c>
      <c r="O1268" s="67" t="s">
        <v>28</v>
      </c>
      <c r="P1268" s="67">
        <v>796</v>
      </c>
      <c r="Q1268" s="67" t="s">
        <v>29</v>
      </c>
      <c r="R1268" s="67">
        <v>1</v>
      </c>
      <c r="S1268" s="74">
        <v>1109355</v>
      </c>
      <c r="T1268" s="74">
        <f t="shared" si="162"/>
        <v>1109355</v>
      </c>
      <c r="U1268" s="74">
        <f t="shared" si="163"/>
        <v>1242477.6000000001</v>
      </c>
      <c r="V1268" s="67"/>
      <c r="W1268" s="67" t="s">
        <v>265</v>
      </c>
      <c r="X1268" s="67"/>
      <c r="Y1268" s="87"/>
      <c r="Z1268" s="3"/>
      <c r="AA1268" s="2"/>
      <c r="AB1268" s="7"/>
      <c r="AC1268" s="5"/>
      <c r="AD1268" s="5"/>
      <c r="AE1268" s="5"/>
      <c r="AF1268" s="5"/>
      <c r="AG1268" s="14"/>
      <c r="AH1268" s="2"/>
      <c r="AI1268" s="2"/>
      <c r="AJ1268" s="3"/>
      <c r="AK1268" s="7"/>
      <c r="AL1268" s="3"/>
      <c r="AM1268" s="2"/>
      <c r="AN1268" s="4"/>
      <c r="AO1268" s="3"/>
      <c r="AP1268" s="4"/>
      <c r="AQ1268" s="3"/>
      <c r="AR1268" s="4"/>
      <c r="AS1268" s="8"/>
      <c r="AY1268" s="19"/>
      <c r="AZ1268" s="19"/>
      <c r="BA1268" s="19"/>
      <c r="BB1268" s="19"/>
    </row>
    <row r="1269" spans="1:59" s="106" customFormat="1" ht="93" customHeight="1">
      <c r="A1269" s="67" t="s">
        <v>3790</v>
      </c>
      <c r="B1269" s="67" t="s">
        <v>23</v>
      </c>
      <c r="C1269" s="67" t="s">
        <v>397</v>
      </c>
      <c r="D1269" s="67" t="s">
        <v>395</v>
      </c>
      <c r="E1269" s="67" t="s">
        <v>396</v>
      </c>
      <c r="F1269" s="67" t="s">
        <v>3791</v>
      </c>
      <c r="G1269" s="67" t="s">
        <v>35</v>
      </c>
      <c r="H1269" s="67">
        <v>0</v>
      </c>
      <c r="I1269" s="67">
        <v>470000000</v>
      </c>
      <c r="J1269" s="67" t="s">
        <v>25</v>
      </c>
      <c r="K1269" s="67" t="s">
        <v>3504</v>
      </c>
      <c r="L1269" s="67" t="s">
        <v>26</v>
      </c>
      <c r="M1269" s="73" t="s">
        <v>27</v>
      </c>
      <c r="N1269" s="67" t="s">
        <v>647</v>
      </c>
      <c r="O1269" s="67" t="s">
        <v>28</v>
      </c>
      <c r="P1269" s="67">
        <v>796</v>
      </c>
      <c r="Q1269" s="67" t="s">
        <v>29</v>
      </c>
      <c r="R1269" s="67">
        <v>10</v>
      </c>
      <c r="S1269" s="74">
        <v>31249.999999999996</v>
      </c>
      <c r="T1269" s="74">
        <f t="shared" si="162"/>
        <v>312499.99999999994</v>
      </c>
      <c r="U1269" s="74">
        <f t="shared" si="163"/>
        <v>349999.99999999994</v>
      </c>
      <c r="V1269" s="67"/>
      <c r="W1269" s="67" t="s">
        <v>265</v>
      </c>
      <c r="X1269" s="67"/>
      <c r="Y1269" s="75"/>
      <c r="Z1269" s="76"/>
      <c r="AA1269" s="75"/>
      <c r="AB1269" s="77"/>
      <c r="AC1269" s="78"/>
      <c r="AD1269" s="78"/>
      <c r="AE1269" s="78"/>
      <c r="AF1269" s="78"/>
      <c r="AG1269" s="79"/>
      <c r="AH1269" s="75"/>
      <c r="AI1269" s="75"/>
      <c r="AJ1269" s="76"/>
      <c r="AK1269" s="77"/>
      <c r="AL1269" s="76"/>
      <c r="AM1269" s="75"/>
      <c r="AN1269" s="80"/>
      <c r="AO1269" s="76"/>
      <c r="AP1269" s="80"/>
      <c r="AQ1269" s="76"/>
      <c r="AR1269" s="80"/>
      <c r="AS1269" s="81"/>
      <c r="AT1269" s="82"/>
      <c r="AU1269" s="82"/>
      <c r="AV1269" s="315"/>
      <c r="AW1269" s="315"/>
      <c r="AX1269" s="315"/>
      <c r="AY1269" s="316"/>
      <c r="AZ1269" s="316"/>
      <c r="BA1269" s="316"/>
      <c r="BB1269" s="316"/>
      <c r="BC1269" s="315"/>
      <c r="BD1269" s="315"/>
      <c r="BE1269" s="315"/>
      <c r="BF1269" s="315"/>
      <c r="BG1269" s="315"/>
    </row>
    <row r="1270" spans="1:59" s="106" customFormat="1" ht="93" customHeight="1">
      <c r="A1270" s="67" t="s">
        <v>3792</v>
      </c>
      <c r="B1270" s="67" t="s">
        <v>23</v>
      </c>
      <c r="C1270" s="67" t="s">
        <v>397</v>
      </c>
      <c r="D1270" s="67" t="s">
        <v>395</v>
      </c>
      <c r="E1270" s="67" t="s">
        <v>396</v>
      </c>
      <c r="F1270" s="67" t="s">
        <v>3793</v>
      </c>
      <c r="G1270" s="67" t="s">
        <v>35</v>
      </c>
      <c r="H1270" s="67">
        <v>0</v>
      </c>
      <c r="I1270" s="67">
        <v>470000000</v>
      </c>
      <c r="J1270" s="67" t="s">
        <v>25</v>
      </c>
      <c r="K1270" s="67" t="s">
        <v>3504</v>
      </c>
      <c r="L1270" s="67" t="s">
        <v>26</v>
      </c>
      <c r="M1270" s="73" t="s">
        <v>27</v>
      </c>
      <c r="N1270" s="67" t="s">
        <v>647</v>
      </c>
      <c r="O1270" s="67" t="s">
        <v>28</v>
      </c>
      <c r="P1270" s="67">
        <v>796</v>
      </c>
      <c r="Q1270" s="67" t="s">
        <v>29</v>
      </c>
      <c r="R1270" s="67" t="s">
        <v>829</v>
      </c>
      <c r="S1270" s="74">
        <v>225547.32142857145</v>
      </c>
      <c r="T1270" s="74">
        <f t="shared" si="162"/>
        <v>676641.96428571432</v>
      </c>
      <c r="U1270" s="74">
        <f t="shared" si="163"/>
        <v>757839.00000000012</v>
      </c>
      <c r="V1270" s="67"/>
      <c r="W1270" s="67" t="s">
        <v>265</v>
      </c>
      <c r="X1270" s="67"/>
      <c r="Y1270" s="75"/>
      <c r="Z1270" s="76"/>
      <c r="AA1270" s="75"/>
      <c r="AB1270" s="77"/>
      <c r="AC1270" s="78"/>
      <c r="AD1270" s="78"/>
      <c r="AE1270" s="78"/>
      <c r="AF1270" s="78"/>
      <c r="AG1270" s="79"/>
      <c r="AH1270" s="75"/>
      <c r="AI1270" s="75"/>
      <c r="AJ1270" s="76"/>
      <c r="AK1270" s="77"/>
      <c r="AL1270" s="76"/>
      <c r="AM1270" s="75"/>
      <c r="AN1270" s="80"/>
      <c r="AO1270" s="76"/>
      <c r="AP1270" s="80"/>
      <c r="AQ1270" s="76"/>
      <c r="AR1270" s="80"/>
      <c r="AS1270" s="81"/>
      <c r="AT1270" s="82"/>
      <c r="AU1270" s="82"/>
      <c r="AV1270" s="315"/>
      <c r="AW1270" s="315"/>
      <c r="AX1270" s="315"/>
      <c r="AY1270" s="316"/>
      <c r="AZ1270" s="316"/>
      <c r="BA1270" s="316"/>
      <c r="BB1270" s="316"/>
      <c r="BC1270" s="315"/>
      <c r="BD1270" s="315"/>
      <c r="BE1270" s="315"/>
      <c r="BF1270" s="315"/>
      <c r="BG1270" s="315"/>
    </row>
    <row r="1271" spans="1:59" s="106" customFormat="1" ht="93" customHeight="1">
      <c r="A1271" s="67" t="s">
        <v>3794</v>
      </c>
      <c r="B1271" s="67" t="s">
        <v>23</v>
      </c>
      <c r="C1271" s="67" t="s">
        <v>397</v>
      </c>
      <c r="D1271" s="67" t="s">
        <v>395</v>
      </c>
      <c r="E1271" s="67" t="s">
        <v>396</v>
      </c>
      <c r="F1271" s="67" t="s">
        <v>3795</v>
      </c>
      <c r="G1271" s="67" t="s">
        <v>35</v>
      </c>
      <c r="H1271" s="67">
        <v>0</v>
      </c>
      <c r="I1271" s="67">
        <v>470000000</v>
      </c>
      <c r="J1271" s="67" t="s">
        <v>25</v>
      </c>
      <c r="K1271" s="67" t="s">
        <v>3504</v>
      </c>
      <c r="L1271" s="67" t="s">
        <v>26</v>
      </c>
      <c r="M1271" s="73" t="s">
        <v>27</v>
      </c>
      <c r="N1271" s="67" t="s">
        <v>647</v>
      </c>
      <c r="O1271" s="67" t="s">
        <v>28</v>
      </c>
      <c r="P1271" s="67">
        <v>796</v>
      </c>
      <c r="Q1271" s="67" t="s">
        <v>29</v>
      </c>
      <c r="R1271" s="67">
        <v>1</v>
      </c>
      <c r="S1271" s="74">
        <v>247285.71428571426</v>
      </c>
      <c r="T1271" s="74">
        <f t="shared" si="162"/>
        <v>247285.71428571426</v>
      </c>
      <c r="U1271" s="74">
        <f t="shared" si="163"/>
        <v>276960</v>
      </c>
      <c r="V1271" s="67"/>
      <c r="W1271" s="67" t="s">
        <v>265</v>
      </c>
      <c r="X1271" s="67"/>
      <c r="Y1271" s="75"/>
      <c r="Z1271" s="76"/>
      <c r="AA1271" s="75"/>
      <c r="AB1271" s="77"/>
      <c r="AC1271" s="78"/>
      <c r="AD1271" s="78"/>
      <c r="AE1271" s="78"/>
      <c r="AF1271" s="78"/>
      <c r="AG1271" s="79"/>
      <c r="AH1271" s="75"/>
      <c r="AI1271" s="75"/>
      <c r="AJ1271" s="76"/>
      <c r="AK1271" s="77"/>
      <c r="AL1271" s="76"/>
      <c r="AM1271" s="75"/>
      <c r="AN1271" s="80"/>
      <c r="AO1271" s="76"/>
      <c r="AP1271" s="80"/>
      <c r="AQ1271" s="76"/>
      <c r="AR1271" s="80"/>
      <c r="AS1271" s="81"/>
      <c r="AT1271" s="82"/>
      <c r="AU1271" s="82"/>
      <c r="AV1271" s="315"/>
      <c r="AW1271" s="315"/>
      <c r="AX1271" s="315"/>
      <c r="AY1271" s="316"/>
      <c r="AZ1271" s="316"/>
      <c r="BA1271" s="316"/>
      <c r="BB1271" s="316"/>
      <c r="BC1271" s="315"/>
      <c r="BD1271" s="315"/>
      <c r="BE1271" s="315"/>
      <c r="BF1271" s="315"/>
      <c r="BG1271" s="315"/>
    </row>
    <row r="1272" spans="1:59" s="37" customFormat="1" ht="75" customHeight="1">
      <c r="A1272" s="67" t="s">
        <v>3807</v>
      </c>
      <c r="B1272" s="67" t="s">
        <v>23</v>
      </c>
      <c r="C1272" s="67" t="s">
        <v>3812</v>
      </c>
      <c r="D1272" s="72" t="s">
        <v>3813</v>
      </c>
      <c r="E1272" s="67" t="s">
        <v>3814</v>
      </c>
      <c r="F1272" s="108" t="s">
        <v>1740</v>
      </c>
      <c r="G1272" s="67" t="s">
        <v>24</v>
      </c>
      <c r="H1272" s="67">
        <v>0</v>
      </c>
      <c r="I1272" s="67">
        <v>470000000</v>
      </c>
      <c r="J1272" s="67" t="s">
        <v>25</v>
      </c>
      <c r="K1272" s="67" t="s">
        <v>622</v>
      </c>
      <c r="L1272" s="67" t="s">
        <v>26</v>
      </c>
      <c r="M1272" s="73" t="s">
        <v>27</v>
      </c>
      <c r="N1272" s="67" t="s">
        <v>1606</v>
      </c>
      <c r="O1272" s="67" t="s">
        <v>28</v>
      </c>
      <c r="P1272" s="67">
        <v>796</v>
      </c>
      <c r="Q1272" s="67" t="s">
        <v>29</v>
      </c>
      <c r="R1272" s="67" t="s">
        <v>3150</v>
      </c>
      <c r="S1272" s="74">
        <v>112970</v>
      </c>
      <c r="T1272" s="74">
        <f t="shared" si="162"/>
        <v>0</v>
      </c>
      <c r="U1272" s="74">
        <f t="shared" si="163"/>
        <v>0</v>
      </c>
      <c r="V1272" s="67"/>
      <c r="W1272" s="109" t="s">
        <v>265</v>
      </c>
      <c r="X1272" s="67"/>
      <c r="Y1272" s="87"/>
      <c r="Z1272" s="3"/>
      <c r="AA1272" s="2"/>
      <c r="AB1272" s="7"/>
      <c r="AC1272" s="5"/>
      <c r="AD1272" s="5"/>
      <c r="AE1272" s="5"/>
      <c r="AF1272" s="5"/>
      <c r="AG1272" s="14"/>
      <c r="AH1272" s="2"/>
      <c r="AI1272" s="2"/>
      <c r="AJ1272" s="3"/>
      <c r="AK1272" s="7"/>
      <c r="AL1272" s="3"/>
      <c r="AM1272" s="2"/>
      <c r="AN1272" s="4"/>
      <c r="AO1272" s="3"/>
      <c r="AP1272" s="4"/>
      <c r="AQ1272" s="3"/>
      <c r="AR1272" s="4"/>
      <c r="AS1272" s="8"/>
      <c r="AT1272" s="1"/>
      <c r="AU1272" s="1"/>
      <c r="AY1272" s="38"/>
      <c r="AZ1272" s="38"/>
      <c r="BA1272" s="38"/>
      <c r="BB1272" s="38"/>
    </row>
    <row r="1273" spans="1:59" s="86" customFormat="1" ht="75" customHeight="1">
      <c r="A1273" s="67" t="s">
        <v>3920</v>
      </c>
      <c r="B1273" s="67" t="s">
        <v>23</v>
      </c>
      <c r="C1273" s="67" t="s">
        <v>3812</v>
      </c>
      <c r="D1273" s="72" t="s">
        <v>3813</v>
      </c>
      <c r="E1273" s="67" t="s">
        <v>3814</v>
      </c>
      <c r="F1273" s="108" t="s">
        <v>1740</v>
      </c>
      <c r="G1273" s="67" t="s">
        <v>24</v>
      </c>
      <c r="H1273" s="67">
        <v>0</v>
      </c>
      <c r="I1273" s="67">
        <v>470000000</v>
      </c>
      <c r="J1273" s="67" t="s">
        <v>25</v>
      </c>
      <c r="K1273" s="67" t="s">
        <v>622</v>
      </c>
      <c r="L1273" s="67" t="s">
        <v>26</v>
      </c>
      <c r="M1273" s="73" t="s">
        <v>27</v>
      </c>
      <c r="N1273" s="67" t="s">
        <v>1606</v>
      </c>
      <c r="O1273" s="67" t="s">
        <v>28</v>
      </c>
      <c r="P1273" s="67">
        <v>796</v>
      </c>
      <c r="Q1273" s="67" t="s">
        <v>29</v>
      </c>
      <c r="R1273" s="67">
        <v>2</v>
      </c>
      <c r="S1273" s="74">
        <v>110558</v>
      </c>
      <c r="T1273" s="74">
        <f t="shared" si="162"/>
        <v>221116</v>
      </c>
      <c r="U1273" s="74">
        <f t="shared" si="163"/>
        <v>247649.92000000001</v>
      </c>
      <c r="V1273" s="67"/>
      <c r="W1273" s="109" t="s">
        <v>265</v>
      </c>
      <c r="X1273" s="67" t="s">
        <v>4266</v>
      </c>
      <c r="Y1273" s="87"/>
      <c r="Z1273" s="3"/>
      <c r="AA1273" s="2"/>
      <c r="AB1273" s="7"/>
      <c r="AC1273" s="5"/>
      <c r="AD1273" s="5"/>
      <c r="AE1273" s="5"/>
      <c r="AF1273" s="5"/>
      <c r="AG1273" s="14"/>
      <c r="AH1273" s="2"/>
      <c r="AI1273" s="2"/>
      <c r="AJ1273" s="3"/>
      <c r="AK1273" s="7"/>
      <c r="AL1273" s="3"/>
      <c r="AM1273" s="2"/>
      <c r="AN1273" s="4"/>
      <c r="AO1273" s="3"/>
      <c r="AP1273" s="4"/>
      <c r="AQ1273" s="3"/>
      <c r="AR1273" s="4"/>
      <c r="AS1273" s="8"/>
      <c r="AT1273" s="1"/>
      <c r="AU1273" s="1"/>
      <c r="AY1273" s="88"/>
      <c r="AZ1273" s="88"/>
      <c r="BA1273" s="88"/>
      <c r="BB1273" s="88"/>
    </row>
    <row r="1274" spans="1:59" s="37" customFormat="1" ht="75" customHeight="1">
      <c r="A1274" s="67" t="s">
        <v>3808</v>
      </c>
      <c r="B1274" s="67" t="s">
        <v>23</v>
      </c>
      <c r="C1274" s="67" t="s">
        <v>3815</v>
      </c>
      <c r="D1274" s="72" t="s">
        <v>3816</v>
      </c>
      <c r="E1274" s="67" t="s">
        <v>3817</v>
      </c>
      <c r="F1274" s="67" t="s">
        <v>3798</v>
      </c>
      <c r="G1274" s="67" t="s">
        <v>24</v>
      </c>
      <c r="H1274" s="67">
        <v>0</v>
      </c>
      <c r="I1274" s="67">
        <v>470000000</v>
      </c>
      <c r="J1274" s="67" t="s">
        <v>25</v>
      </c>
      <c r="K1274" s="67" t="s">
        <v>622</v>
      </c>
      <c r="L1274" s="67" t="s">
        <v>26</v>
      </c>
      <c r="M1274" s="73" t="s">
        <v>27</v>
      </c>
      <c r="N1274" s="67" t="s">
        <v>1606</v>
      </c>
      <c r="O1274" s="67" t="s">
        <v>28</v>
      </c>
      <c r="P1274" s="67">
        <v>796</v>
      </c>
      <c r="Q1274" s="67" t="s">
        <v>29</v>
      </c>
      <c r="R1274" s="67" t="s">
        <v>3150</v>
      </c>
      <c r="S1274" s="74">
        <v>227370</v>
      </c>
      <c r="T1274" s="74">
        <f t="shared" si="162"/>
        <v>0</v>
      </c>
      <c r="U1274" s="74">
        <f t="shared" si="163"/>
        <v>0</v>
      </c>
      <c r="V1274" s="67"/>
      <c r="W1274" s="109" t="s">
        <v>265</v>
      </c>
      <c r="X1274" s="67"/>
      <c r="Y1274" s="87"/>
      <c r="Z1274" s="3"/>
      <c r="AA1274" s="2"/>
      <c r="AB1274" s="7"/>
      <c r="AC1274" s="5"/>
      <c r="AD1274" s="5"/>
      <c r="AE1274" s="5"/>
      <c r="AF1274" s="5"/>
      <c r="AG1274" s="14"/>
      <c r="AH1274" s="2"/>
      <c r="AI1274" s="2"/>
      <c r="AJ1274" s="3"/>
      <c r="AK1274" s="7"/>
      <c r="AL1274" s="3"/>
      <c r="AM1274" s="2"/>
      <c r="AN1274" s="4"/>
      <c r="AO1274" s="3"/>
      <c r="AP1274" s="4"/>
      <c r="AQ1274" s="3"/>
      <c r="AR1274" s="4"/>
      <c r="AS1274" s="8"/>
      <c r="AT1274" s="1"/>
      <c r="AU1274" s="1"/>
      <c r="AY1274" s="38"/>
      <c r="AZ1274" s="38"/>
      <c r="BA1274" s="38"/>
      <c r="BB1274" s="38"/>
    </row>
    <row r="1275" spans="1:59" s="11" customFormat="1" ht="75" customHeight="1">
      <c r="A1275" s="67" t="s">
        <v>3921</v>
      </c>
      <c r="B1275" s="67" t="s">
        <v>23</v>
      </c>
      <c r="C1275" s="67" t="s">
        <v>3815</v>
      </c>
      <c r="D1275" s="72" t="s">
        <v>3816</v>
      </c>
      <c r="E1275" s="67" t="s">
        <v>3817</v>
      </c>
      <c r="F1275" s="67" t="s">
        <v>3798</v>
      </c>
      <c r="G1275" s="67" t="s">
        <v>24</v>
      </c>
      <c r="H1275" s="67">
        <v>0</v>
      </c>
      <c r="I1275" s="67">
        <v>470000000</v>
      </c>
      <c r="J1275" s="67" t="s">
        <v>25</v>
      </c>
      <c r="K1275" s="67" t="s">
        <v>622</v>
      </c>
      <c r="L1275" s="67" t="s">
        <v>26</v>
      </c>
      <c r="M1275" s="73" t="s">
        <v>27</v>
      </c>
      <c r="N1275" s="67" t="s">
        <v>1606</v>
      </c>
      <c r="O1275" s="67" t="s">
        <v>28</v>
      </c>
      <c r="P1275" s="67">
        <v>796</v>
      </c>
      <c r="Q1275" s="67" t="s">
        <v>29</v>
      </c>
      <c r="R1275" s="67">
        <v>2</v>
      </c>
      <c r="S1275" s="74">
        <v>178199.71</v>
      </c>
      <c r="T1275" s="74">
        <f t="shared" si="162"/>
        <v>356399.42</v>
      </c>
      <c r="U1275" s="74">
        <f t="shared" si="163"/>
        <v>399167.3504</v>
      </c>
      <c r="V1275" s="67"/>
      <c r="W1275" s="109" t="s">
        <v>265</v>
      </c>
      <c r="X1275" s="67" t="s">
        <v>4266</v>
      </c>
      <c r="Y1275" s="75" t="s">
        <v>4272</v>
      </c>
      <c r="Z1275" s="76"/>
      <c r="AA1275" s="75"/>
      <c r="AB1275" s="77"/>
      <c r="AC1275" s="78"/>
      <c r="AD1275" s="78"/>
      <c r="AE1275" s="78"/>
      <c r="AF1275" s="78"/>
      <c r="AG1275" s="79"/>
      <c r="AH1275" s="75"/>
      <c r="AI1275" s="75"/>
      <c r="AJ1275" s="76"/>
      <c r="AK1275" s="77"/>
      <c r="AL1275" s="76"/>
      <c r="AM1275" s="75"/>
      <c r="AN1275" s="80"/>
      <c r="AO1275" s="76"/>
      <c r="AP1275" s="4"/>
      <c r="AQ1275" s="3"/>
      <c r="AR1275" s="4"/>
      <c r="AS1275" s="8"/>
      <c r="AT1275" s="1"/>
      <c r="AU1275" s="1"/>
      <c r="AY1275" s="112"/>
      <c r="AZ1275" s="112"/>
      <c r="BA1275" s="112"/>
      <c r="BB1275" s="112"/>
    </row>
    <row r="1276" spans="1:59" s="37" customFormat="1" ht="75" customHeight="1">
      <c r="A1276" s="67" t="s">
        <v>3809</v>
      </c>
      <c r="B1276" s="67" t="s">
        <v>23</v>
      </c>
      <c r="C1276" s="67" t="s">
        <v>3801</v>
      </c>
      <c r="D1276" s="72" t="s">
        <v>3802</v>
      </c>
      <c r="E1276" s="67" t="s">
        <v>3803</v>
      </c>
      <c r="F1276" s="67" t="s">
        <v>1741</v>
      </c>
      <c r="G1276" s="67" t="s">
        <v>24</v>
      </c>
      <c r="H1276" s="67">
        <v>0</v>
      </c>
      <c r="I1276" s="67">
        <v>470000000</v>
      </c>
      <c r="J1276" s="67" t="s">
        <v>25</v>
      </c>
      <c r="K1276" s="67" t="s">
        <v>622</v>
      </c>
      <c r="L1276" s="67" t="s">
        <v>26</v>
      </c>
      <c r="M1276" s="73" t="s">
        <v>27</v>
      </c>
      <c r="N1276" s="67" t="s">
        <v>1606</v>
      </c>
      <c r="O1276" s="67" t="s">
        <v>28</v>
      </c>
      <c r="P1276" s="67">
        <v>796</v>
      </c>
      <c r="Q1276" s="67" t="s">
        <v>29</v>
      </c>
      <c r="R1276" s="67" t="s">
        <v>3150</v>
      </c>
      <c r="S1276" s="74">
        <v>117260</v>
      </c>
      <c r="T1276" s="74">
        <f t="shared" si="162"/>
        <v>0</v>
      </c>
      <c r="U1276" s="74">
        <f t="shared" si="163"/>
        <v>0</v>
      </c>
      <c r="V1276" s="67"/>
      <c r="W1276" s="109" t="s">
        <v>265</v>
      </c>
      <c r="X1276" s="67"/>
      <c r="Y1276" s="87"/>
      <c r="Z1276" s="3"/>
      <c r="AA1276" s="2"/>
      <c r="AB1276" s="7"/>
      <c r="AC1276" s="5"/>
      <c r="AD1276" s="5"/>
      <c r="AE1276" s="5"/>
      <c r="AF1276" s="5"/>
      <c r="AG1276" s="14"/>
      <c r="AH1276" s="2"/>
      <c r="AI1276" s="2"/>
      <c r="AJ1276" s="3"/>
      <c r="AK1276" s="7"/>
      <c r="AL1276" s="3"/>
      <c r="AM1276" s="2"/>
      <c r="AN1276" s="4"/>
      <c r="AO1276" s="3"/>
      <c r="AP1276" s="4"/>
      <c r="AQ1276" s="3"/>
      <c r="AR1276" s="4"/>
      <c r="AS1276" s="8"/>
      <c r="AT1276" s="1"/>
      <c r="AU1276" s="1"/>
      <c r="AY1276" s="38"/>
      <c r="AZ1276" s="38"/>
      <c r="BA1276" s="38"/>
      <c r="BB1276" s="38"/>
    </row>
    <row r="1277" spans="1:59" s="11" customFormat="1" ht="75" customHeight="1">
      <c r="A1277" s="67" t="s">
        <v>3922</v>
      </c>
      <c r="B1277" s="67" t="s">
        <v>23</v>
      </c>
      <c r="C1277" s="67" t="s">
        <v>3801</v>
      </c>
      <c r="D1277" s="72" t="s">
        <v>3802</v>
      </c>
      <c r="E1277" s="67" t="s">
        <v>3803</v>
      </c>
      <c r="F1277" s="67" t="s">
        <v>1741</v>
      </c>
      <c r="G1277" s="67" t="s">
        <v>24</v>
      </c>
      <c r="H1277" s="67">
        <v>0</v>
      </c>
      <c r="I1277" s="67">
        <v>470000000</v>
      </c>
      <c r="J1277" s="67" t="s">
        <v>25</v>
      </c>
      <c r="K1277" s="67" t="s">
        <v>622</v>
      </c>
      <c r="L1277" s="67" t="s">
        <v>26</v>
      </c>
      <c r="M1277" s="73" t="s">
        <v>27</v>
      </c>
      <c r="N1277" s="67" t="s">
        <v>1606</v>
      </c>
      <c r="O1277" s="67" t="s">
        <v>28</v>
      </c>
      <c r="P1277" s="67">
        <v>796</v>
      </c>
      <c r="Q1277" s="67" t="s">
        <v>29</v>
      </c>
      <c r="R1277" s="67">
        <v>2</v>
      </c>
      <c r="S1277" s="74">
        <v>116408</v>
      </c>
      <c r="T1277" s="74">
        <f t="shared" si="162"/>
        <v>232816</v>
      </c>
      <c r="U1277" s="74">
        <f t="shared" si="163"/>
        <v>260753.92000000001</v>
      </c>
      <c r="V1277" s="67"/>
      <c r="W1277" s="109" t="s">
        <v>265</v>
      </c>
      <c r="X1277" s="67" t="s">
        <v>4266</v>
      </c>
      <c r="Y1277" s="75"/>
      <c r="Z1277" s="76"/>
      <c r="AA1277" s="75"/>
      <c r="AB1277" s="77"/>
      <c r="AC1277" s="78"/>
      <c r="AD1277" s="78"/>
      <c r="AE1277" s="78"/>
      <c r="AF1277" s="78"/>
      <c r="AG1277" s="79"/>
      <c r="AH1277" s="75"/>
      <c r="AI1277" s="75"/>
      <c r="AJ1277" s="76"/>
      <c r="AK1277" s="77"/>
      <c r="AL1277" s="76"/>
      <c r="AM1277" s="75"/>
      <c r="AN1277" s="80"/>
      <c r="AO1277" s="76"/>
      <c r="AP1277" s="4"/>
      <c r="AQ1277" s="3"/>
      <c r="AR1277" s="4"/>
      <c r="AS1277" s="8"/>
      <c r="AT1277" s="1"/>
      <c r="AU1277" s="1"/>
      <c r="AY1277" s="112"/>
      <c r="AZ1277" s="112"/>
      <c r="BA1277" s="112"/>
      <c r="BB1277" s="112"/>
    </row>
    <row r="1278" spans="1:59" s="37" customFormat="1" ht="75" customHeight="1">
      <c r="A1278" s="67" t="s">
        <v>3810</v>
      </c>
      <c r="B1278" s="67" t="s">
        <v>23</v>
      </c>
      <c r="C1278" s="67" t="s">
        <v>3818</v>
      </c>
      <c r="D1278" s="72" t="s">
        <v>3819</v>
      </c>
      <c r="E1278" s="67" t="s">
        <v>3820</v>
      </c>
      <c r="F1278" s="67" t="s">
        <v>3799</v>
      </c>
      <c r="G1278" s="67" t="s">
        <v>24</v>
      </c>
      <c r="H1278" s="67">
        <v>0</v>
      </c>
      <c r="I1278" s="67">
        <v>470000000</v>
      </c>
      <c r="J1278" s="67" t="s">
        <v>25</v>
      </c>
      <c r="K1278" s="67" t="s">
        <v>622</v>
      </c>
      <c r="L1278" s="67" t="s">
        <v>26</v>
      </c>
      <c r="M1278" s="73" t="s">
        <v>27</v>
      </c>
      <c r="N1278" s="67" t="s">
        <v>1606</v>
      </c>
      <c r="O1278" s="67" t="s">
        <v>28</v>
      </c>
      <c r="P1278" s="67">
        <v>796</v>
      </c>
      <c r="Q1278" s="67" t="s">
        <v>29</v>
      </c>
      <c r="R1278" s="67" t="s">
        <v>3150</v>
      </c>
      <c r="S1278" s="74">
        <v>108680</v>
      </c>
      <c r="T1278" s="74">
        <f t="shared" si="162"/>
        <v>0</v>
      </c>
      <c r="U1278" s="74">
        <f t="shared" si="163"/>
        <v>0</v>
      </c>
      <c r="V1278" s="67"/>
      <c r="W1278" s="109" t="s">
        <v>265</v>
      </c>
      <c r="X1278" s="67"/>
      <c r="Y1278" s="87"/>
      <c r="Z1278" s="3"/>
      <c r="AA1278" s="2"/>
      <c r="AB1278" s="7"/>
      <c r="AC1278" s="5"/>
      <c r="AD1278" s="5"/>
      <c r="AE1278" s="5"/>
      <c r="AF1278" s="5"/>
      <c r="AG1278" s="14"/>
      <c r="AH1278" s="2"/>
      <c r="AI1278" s="2"/>
      <c r="AJ1278" s="3"/>
      <c r="AK1278" s="7"/>
      <c r="AL1278" s="3"/>
      <c r="AM1278" s="2"/>
      <c r="AN1278" s="4"/>
      <c r="AO1278" s="3"/>
      <c r="AP1278" s="4"/>
      <c r="AQ1278" s="3"/>
      <c r="AR1278" s="4"/>
      <c r="AS1278" s="8"/>
      <c r="AT1278" s="1"/>
      <c r="AU1278" s="1"/>
      <c r="AY1278" s="38"/>
      <c r="AZ1278" s="38"/>
      <c r="BA1278" s="38"/>
      <c r="BB1278" s="38"/>
    </row>
    <row r="1279" spans="1:59" s="11" customFormat="1" ht="75" customHeight="1">
      <c r="A1279" s="67" t="s">
        <v>3923</v>
      </c>
      <c r="B1279" s="67" t="s">
        <v>23</v>
      </c>
      <c r="C1279" s="67" t="s">
        <v>3818</v>
      </c>
      <c r="D1279" s="72" t="s">
        <v>3819</v>
      </c>
      <c r="E1279" s="67" t="s">
        <v>3820</v>
      </c>
      <c r="F1279" s="67" t="s">
        <v>3799</v>
      </c>
      <c r="G1279" s="67" t="s">
        <v>24</v>
      </c>
      <c r="H1279" s="67">
        <v>0</v>
      </c>
      <c r="I1279" s="67">
        <v>470000000</v>
      </c>
      <c r="J1279" s="67" t="s">
        <v>25</v>
      </c>
      <c r="K1279" s="67" t="s">
        <v>622</v>
      </c>
      <c r="L1279" s="67" t="s">
        <v>26</v>
      </c>
      <c r="M1279" s="73" t="s">
        <v>27</v>
      </c>
      <c r="N1279" s="67" t="s">
        <v>1606</v>
      </c>
      <c r="O1279" s="67" t="s">
        <v>28</v>
      </c>
      <c r="P1279" s="67">
        <v>796</v>
      </c>
      <c r="Q1279" s="67" t="s">
        <v>29</v>
      </c>
      <c r="R1279" s="67">
        <v>2</v>
      </c>
      <c r="S1279" s="74">
        <v>107016</v>
      </c>
      <c r="T1279" s="74">
        <f t="shared" si="162"/>
        <v>214032</v>
      </c>
      <c r="U1279" s="74">
        <f t="shared" si="163"/>
        <v>239715.84000000003</v>
      </c>
      <c r="V1279" s="67"/>
      <c r="W1279" s="109" t="s">
        <v>265</v>
      </c>
      <c r="X1279" s="67" t="s">
        <v>4266</v>
      </c>
      <c r="Y1279" s="75"/>
      <c r="Z1279" s="76"/>
      <c r="AA1279" s="75"/>
      <c r="AB1279" s="77"/>
      <c r="AC1279" s="78"/>
      <c r="AD1279" s="78"/>
      <c r="AE1279" s="78"/>
      <c r="AF1279" s="78"/>
      <c r="AG1279" s="79"/>
      <c r="AH1279" s="75"/>
      <c r="AI1279" s="75"/>
      <c r="AJ1279" s="76"/>
      <c r="AK1279" s="77"/>
      <c r="AL1279" s="76"/>
      <c r="AM1279" s="75"/>
      <c r="AN1279" s="80"/>
      <c r="AO1279" s="3"/>
      <c r="AP1279" s="4"/>
      <c r="AQ1279" s="3"/>
      <c r="AR1279" s="4"/>
      <c r="AS1279" s="8"/>
      <c r="AT1279" s="1"/>
      <c r="AU1279" s="1"/>
      <c r="AY1279" s="112"/>
      <c r="AZ1279" s="112"/>
      <c r="BA1279" s="112"/>
      <c r="BB1279" s="112"/>
    </row>
    <row r="1280" spans="1:59" s="37" customFormat="1" ht="75" customHeight="1">
      <c r="A1280" s="67" t="s">
        <v>3811</v>
      </c>
      <c r="B1280" s="67" t="s">
        <v>23</v>
      </c>
      <c r="C1280" s="67" t="s">
        <v>3821</v>
      </c>
      <c r="D1280" s="72" t="s">
        <v>1522</v>
      </c>
      <c r="E1280" s="67" t="s">
        <v>3822</v>
      </c>
      <c r="F1280" s="67" t="s">
        <v>3800</v>
      </c>
      <c r="G1280" s="67" t="s">
        <v>24</v>
      </c>
      <c r="H1280" s="67">
        <v>0</v>
      </c>
      <c r="I1280" s="67">
        <v>470000000</v>
      </c>
      <c r="J1280" s="67" t="s">
        <v>25</v>
      </c>
      <c r="K1280" s="67" t="s">
        <v>622</v>
      </c>
      <c r="L1280" s="67" t="s">
        <v>26</v>
      </c>
      <c r="M1280" s="73" t="s">
        <v>27</v>
      </c>
      <c r="N1280" s="67" t="s">
        <v>1606</v>
      </c>
      <c r="O1280" s="67" t="s">
        <v>28</v>
      </c>
      <c r="P1280" s="67">
        <v>796</v>
      </c>
      <c r="Q1280" s="67" t="s">
        <v>29</v>
      </c>
      <c r="R1280" s="67" t="s">
        <v>3150</v>
      </c>
      <c r="S1280" s="74">
        <v>187330</v>
      </c>
      <c r="T1280" s="74">
        <f t="shared" si="162"/>
        <v>0</v>
      </c>
      <c r="U1280" s="74">
        <f t="shared" si="163"/>
        <v>0</v>
      </c>
      <c r="V1280" s="67"/>
      <c r="W1280" s="109" t="s">
        <v>265</v>
      </c>
      <c r="X1280" s="67"/>
      <c r="Y1280" s="87"/>
      <c r="Z1280" s="3"/>
      <c r="AA1280" s="2"/>
      <c r="AB1280" s="7"/>
      <c r="AC1280" s="5"/>
      <c r="AD1280" s="5"/>
      <c r="AE1280" s="5"/>
      <c r="AF1280" s="5"/>
      <c r="AG1280" s="14"/>
      <c r="AH1280" s="2"/>
      <c r="AI1280" s="2"/>
      <c r="AJ1280" s="3"/>
      <c r="AK1280" s="7"/>
      <c r="AL1280" s="3"/>
      <c r="AM1280" s="2"/>
      <c r="AN1280" s="4"/>
      <c r="AO1280" s="3"/>
      <c r="AP1280" s="4"/>
      <c r="AQ1280" s="3"/>
      <c r="AR1280" s="4"/>
      <c r="AS1280" s="8"/>
      <c r="AT1280" s="1"/>
      <c r="AU1280" s="1"/>
      <c r="AY1280" s="38"/>
      <c r="AZ1280" s="38"/>
      <c r="BA1280" s="38"/>
      <c r="BB1280" s="38"/>
    </row>
    <row r="1281" spans="1:55" s="10" customFormat="1" ht="75" customHeight="1">
      <c r="A1281" s="67" t="s">
        <v>3924</v>
      </c>
      <c r="B1281" s="67" t="s">
        <v>23</v>
      </c>
      <c r="C1281" s="67" t="s">
        <v>3821</v>
      </c>
      <c r="D1281" s="72" t="s">
        <v>1522</v>
      </c>
      <c r="E1281" s="67" t="s">
        <v>3822</v>
      </c>
      <c r="F1281" s="67" t="s">
        <v>3800</v>
      </c>
      <c r="G1281" s="67" t="s">
        <v>24</v>
      </c>
      <c r="H1281" s="67">
        <v>0</v>
      </c>
      <c r="I1281" s="67">
        <v>470000000</v>
      </c>
      <c r="J1281" s="67" t="s">
        <v>25</v>
      </c>
      <c r="K1281" s="67" t="s">
        <v>622</v>
      </c>
      <c r="L1281" s="67" t="s">
        <v>26</v>
      </c>
      <c r="M1281" s="73" t="s">
        <v>27</v>
      </c>
      <c r="N1281" s="67" t="s">
        <v>1606</v>
      </c>
      <c r="O1281" s="67" t="s">
        <v>28</v>
      </c>
      <c r="P1281" s="67">
        <v>796</v>
      </c>
      <c r="Q1281" s="67" t="s">
        <v>29</v>
      </c>
      <c r="R1281" s="67">
        <v>1</v>
      </c>
      <c r="S1281" s="74">
        <v>185440</v>
      </c>
      <c r="T1281" s="74">
        <f t="shared" si="162"/>
        <v>185440</v>
      </c>
      <c r="U1281" s="74">
        <f t="shared" si="163"/>
        <v>207692.80000000002</v>
      </c>
      <c r="V1281" s="67"/>
      <c r="W1281" s="109" t="s">
        <v>265</v>
      </c>
      <c r="X1281" s="67" t="s">
        <v>4266</v>
      </c>
      <c r="Y1281" s="75"/>
      <c r="Z1281" s="76"/>
      <c r="AA1281" s="75"/>
      <c r="AB1281" s="77"/>
      <c r="AC1281" s="78"/>
      <c r="AD1281" s="78"/>
      <c r="AE1281" s="78"/>
      <c r="AF1281" s="78"/>
      <c r="AG1281" s="79"/>
      <c r="AH1281" s="75"/>
      <c r="AI1281" s="75"/>
      <c r="AJ1281" s="76"/>
      <c r="AK1281" s="77"/>
      <c r="AL1281" s="76"/>
      <c r="AM1281" s="75"/>
      <c r="AN1281" s="80"/>
      <c r="AO1281" s="76"/>
      <c r="AP1281" s="4"/>
      <c r="AQ1281" s="3"/>
      <c r="AR1281" s="4"/>
      <c r="AS1281" s="8"/>
      <c r="AT1281" s="1"/>
      <c r="AU1281" s="1"/>
      <c r="AY1281" s="127"/>
      <c r="AZ1281" s="127"/>
      <c r="BA1281" s="127"/>
      <c r="BB1281" s="127"/>
    </row>
    <row r="1282" spans="1:55" s="10" customFormat="1" ht="75" customHeight="1">
      <c r="A1282" s="212" t="s">
        <v>3823</v>
      </c>
      <c r="B1282" s="67" t="s">
        <v>23</v>
      </c>
      <c r="C1282" s="72" t="s">
        <v>3832</v>
      </c>
      <c r="D1282" s="72" t="s">
        <v>1226</v>
      </c>
      <c r="E1282" s="67" t="s">
        <v>3833</v>
      </c>
      <c r="F1282" s="108" t="s">
        <v>3824</v>
      </c>
      <c r="G1282" s="67" t="s">
        <v>35</v>
      </c>
      <c r="H1282" s="67">
        <v>0</v>
      </c>
      <c r="I1282" s="67">
        <v>470000000</v>
      </c>
      <c r="J1282" s="67" t="s">
        <v>25</v>
      </c>
      <c r="K1282" s="67" t="s">
        <v>292</v>
      </c>
      <c r="L1282" s="67" t="s">
        <v>26</v>
      </c>
      <c r="M1282" s="73" t="s">
        <v>27</v>
      </c>
      <c r="N1282" s="69" t="s">
        <v>647</v>
      </c>
      <c r="O1282" s="67" t="s">
        <v>28</v>
      </c>
      <c r="P1282" s="67">
        <v>796</v>
      </c>
      <c r="Q1282" s="67" t="s">
        <v>29</v>
      </c>
      <c r="R1282" s="67">
        <v>1</v>
      </c>
      <c r="S1282" s="74">
        <v>290400</v>
      </c>
      <c r="T1282" s="74">
        <f t="shared" ref="T1282:T1284" si="164">S1282*R1282</f>
        <v>290400</v>
      </c>
      <c r="U1282" s="74">
        <f t="shared" ref="U1282:U1284" si="165">T1282*1.12</f>
        <v>325248.00000000006</v>
      </c>
      <c r="V1282" s="67"/>
      <c r="W1282" s="109" t="s">
        <v>265</v>
      </c>
      <c r="X1282" s="67"/>
      <c r="Y1282" s="75"/>
      <c r="Z1282" s="76"/>
      <c r="AA1282" s="75"/>
      <c r="AB1282" s="77"/>
      <c r="AC1282" s="78"/>
      <c r="AD1282" s="78"/>
      <c r="AE1282" s="78"/>
      <c r="AF1282" s="78"/>
      <c r="AG1282" s="79"/>
      <c r="AH1282" s="75"/>
      <c r="AI1282" s="75"/>
      <c r="AJ1282" s="76"/>
      <c r="AK1282" s="77"/>
      <c r="AL1282" s="76"/>
      <c r="AM1282" s="75"/>
      <c r="AN1282" s="80"/>
      <c r="AO1282" s="3"/>
      <c r="AP1282" s="4"/>
      <c r="AQ1282" s="3"/>
      <c r="AR1282" s="4"/>
      <c r="AS1282" s="8"/>
      <c r="AT1282" s="1"/>
      <c r="AU1282" s="1"/>
      <c r="AY1282" s="127"/>
      <c r="AZ1282" s="127"/>
      <c r="BA1282" s="127"/>
      <c r="BB1282" s="127"/>
    </row>
    <row r="1283" spans="1:55" s="25" customFormat="1" ht="75" customHeight="1">
      <c r="A1283" s="212" t="s">
        <v>3825</v>
      </c>
      <c r="B1283" s="67" t="s">
        <v>23</v>
      </c>
      <c r="C1283" s="72" t="s">
        <v>3826</v>
      </c>
      <c r="D1283" s="72" t="s">
        <v>1214</v>
      </c>
      <c r="E1283" s="67" t="s">
        <v>3827</v>
      </c>
      <c r="F1283" s="108" t="s">
        <v>3828</v>
      </c>
      <c r="G1283" s="67" t="s">
        <v>24</v>
      </c>
      <c r="H1283" s="67">
        <v>0</v>
      </c>
      <c r="I1283" s="67">
        <v>470000000</v>
      </c>
      <c r="J1283" s="67" t="s">
        <v>25</v>
      </c>
      <c r="K1283" s="67" t="s">
        <v>3748</v>
      </c>
      <c r="L1283" s="67" t="s">
        <v>26</v>
      </c>
      <c r="M1283" s="73" t="s">
        <v>27</v>
      </c>
      <c r="N1283" s="69" t="s">
        <v>1606</v>
      </c>
      <c r="O1283" s="91" t="s">
        <v>28</v>
      </c>
      <c r="P1283" s="67" t="s">
        <v>811</v>
      </c>
      <c r="Q1283" s="67" t="s">
        <v>810</v>
      </c>
      <c r="R1283" s="211">
        <v>200</v>
      </c>
      <c r="S1283" s="211">
        <v>35</v>
      </c>
      <c r="T1283" s="74">
        <f t="shared" si="164"/>
        <v>7000</v>
      </c>
      <c r="U1283" s="74">
        <f t="shared" si="165"/>
        <v>7840.0000000000009</v>
      </c>
      <c r="V1283" s="67"/>
      <c r="W1283" s="109" t="s">
        <v>265</v>
      </c>
      <c r="X1283" s="67"/>
      <c r="Y1283" s="75"/>
      <c r="Z1283" s="76"/>
      <c r="AA1283" s="75"/>
      <c r="AB1283" s="77"/>
      <c r="AC1283" s="78"/>
      <c r="AD1283" s="78"/>
      <c r="AE1283" s="78"/>
      <c r="AF1283" s="78"/>
      <c r="AG1283" s="79"/>
      <c r="AH1283" s="75"/>
      <c r="AI1283" s="75"/>
      <c r="AJ1283" s="76"/>
      <c r="AK1283" s="77"/>
      <c r="AL1283" s="76"/>
      <c r="AM1283" s="75"/>
      <c r="AN1283" s="80"/>
      <c r="AO1283" s="3"/>
      <c r="AP1283" s="4"/>
      <c r="AQ1283" s="3"/>
      <c r="AR1283" s="4"/>
      <c r="AS1283" s="8"/>
      <c r="AT1283" s="1"/>
      <c r="AU1283" s="1"/>
      <c r="AV1283" s="1"/>
      <c r="AW1283" s="1"/>
      <c r="AX1283" s="1"/>
      <c r="AY1283" s="19"/>
      <c r="AZ1283" s="19"/>
      <c r="BA1283" s="19"/>
      <c r="BB1283" s="19"/>
      <c r="BC1283" s="1"/>
    </row>
    <row r="1284" spans="1:55" s="24" customFormat="1" ht="72" customHeight="1">
      <c r="A1284" s="90" t="s">
        <v>3834</v>
      </c>
      <c r="B1284" s="91" t="s">
        <v>23</v>
      </c>
      <c r="C1284" s="166" t="s">
        <v>689</v>
      </c>
      <c r="D1284" s="161" t="s">
        <v>690</v>
      </c>
      <c r="E1284" s="162" t="s">
        <v>691</v>
      </c>
      <c r="F1284" s="163" t="s">
        <v>660</v>
      </c>
      <c r="G1284" s="90" t="s">
        <v>24</v>
      </c>
      <c r="H1284" s="97">
        <v>50</v>
      </c>
      <c r="I1284" s="98">
        <v>470000000</v>
      </c>
      <c r="J1284" s="91" t="s">
        <v>25</v>
      </c>
      <c r="K1284" s="443" t="s">
        <v>622</v>
      </c>
      <c r="L1284" s="99" t="s">
        <v>26</v>
      </c>
      <c r="M1284" s="90" t="s">
        <v>27</v>
      </c>
      <c r="N1284" s="100" t="s">
        <v>647</v>
      </c>
      <c r="O1284" s="69" t="s">
        <v>28</v>
      </c>
      <c r="P1284" s="101" t="s">
        <v>661</v>
      </c>
      <c r="Q1284" s="69" t="s">
        <v>662</v>
      </c>
      <c r="R1284" s="167">
        <v>2</v>
      </c>
      <c r="S1284" s="103">
        <v>1000</v>
      </c>
      <c r="T1284" s="104">
        <f t="shared" si="164"/>
        <v>2000</v>
      </c>
      <c r="U1284" s="104">
        <f t="shared" si="165"/>
        <v>2240</v>
      </c>
      <c r="V1284" s="90"/>
      <c r="W1284" s="142" t="s">
        <v>265</v>
      </c>
      <c r="X1284" s="67"/>
      <c r="Y1284" s="429"/>
      <c r="Z1284" s="446"/>
      <c r="AA1284" s="354"/>
      <c r="AB1284" s="355"/>
      <c r="AC1284" s="449"/>
      <c r="AD1284" s="449"/>
      <c r="AE1284" s="449"/>
      <c r="AF1284" s="449"/>
      <c r="AG1284" s="197"/>
      <c r="AH1284" s="429"/>
      <c r="AI1284" s="429"/>
      <c r="AJ1284" s="430"/>
      <c r="AK1284" s="429"/>
      <c r="AL1284" s="430"/>
      <c r="AM1284" s="429"/>
      <c r="AN1284" s="429"/>
      <c r="AO1284" s="429"/>
      <c r="AP1284" s="21"/>
      <c r="AQ1284" s="21"/>
      <c r="AR1284" s="21"/>
      <c r="AS1284" s="21"/>
      <c r="AT1284" s="21"/>
      <c r="AU1284" s="21"/>
    </row>
    <row r="1285" spans="1:55" s="348" customFormat="1" ht="60" customHeight="1">
      <c r="A1285" s="90" t="s">
        <v>3835</v>
      </c>
      <c r="B1285" s="67" t="s">
        <v>23</v>
      </c>
      <c r="C1285" s="92" t="s">
        <v>1939</v>
      </c>
      <c r="D1285" s="93" t="s">
        <v>1736</v>
      </c>
      <c r="E1285" s="93" t="s">
        <v>1940</v>
      </c>
      <c r="F1285" s="93" t="s">
        <v>1326</v>
      </c>
      <c r="G1285" s="93" t="s">
        <v>24</v>
      </c>
      <c r="H1285" s="94">
        <v>0</v>
      </c>
      <c r="I1285" s="94">
        <v>470000000</v>
      </c>
      <c r="J1285" s="72" t="s">
        <v>25</v>
      </c>
      <c r="K1285" s="72" t="s">
        <v>3504</v>
      </c>
      <c r="L1285" s="72" t="s">
        <v>26</v>
      </c>
      <c r="M1285" s="72" t="s">
        <v>27</v>
      </c>
      <c r="N1285" s="72" t="s">
        <v>1606</v>
      </c>
      <c r="O1285" s="72" t="s">
        <v>28</v>
      </c>
      <c r="P1285" s="72" t="s">
        <v>811</v>
      </c>
      <c r="Q1285" s="72" t="s">
        <v>810</v>
      </c>
      <c r="R1285" s="72">
        <v>200</v>
      </c>
      <c r="S1285" s="489">
        <v>143</v>
      </c>
      <c r="T1285" s="489">
        <f>R1285*S1285</f>
        <v>28600</v>
      </c>
      <c r="U1285" s="489">
        <f>T1285*1.12</f>
        <v>32032.000000000004</v>
      </c>
      <c r="V1285" s="489"/>
      <c r="W1285" s="489" t="s">
        <v>265</v>
      </c>
      <c r="X1285" s="489"/>
      <c r="Y1285" s="490"/>
      <c r="Z1285" s="491"/>
      <c r="AA1285" s="492"/>
      <c r="AB1285" s="492"/>
      <c r="AC1285" s="406"/>
      <c r="AD1285" s="406"/>
      <c r="AE1285" s="406"/>
      <c r="AF1285" s="406"/>
      <c r="AG1285" s="165"/>
      <c r="AH1285" s="165"/>
      <c r="AI1285" s="165"/>
      <c r="AJ1285" s="165"/>
      <c r="AK1285" s="165"/>
      <c r="AL1285" s="165"/>
      <c r="AM1285" s="165"/>
      <c r="AN1285" s="165"/>
      <c r="AO1285" s="165"/>
      <c r="AP1285" s="165"/>
      <c r="AQ1285" s="165"/>
      <c r="AR1285" s="165"/>
      <c r="AS1285" s="165"/>
      <c r="AT1285" s="165"/>
      <c r="AU1285" s="165"/>
    </row>
    <row r="1286" spans="1:55" s="35" customFormat="1" ht="75" customHeight="1">
      <c r="A1286" s="67" t="s">
        <v>3925</v>
      </c>
      <c r="B1286" s="67" t="s">
        <v>23</v>
      </c>
      <c r="C1286" s="67" t="s">
        <v>3926</v>
      </c>
      <c r="D1286" s="67" t="s">
        <v>3927</v>
      </c>
      <c r="E1286" s="67" t="s">
        <v>3928</v>
      </c>
      <c r="F1286" s="108" t="s">
        <v>3929</v>
      </c>
      <c r="G1286" s="67" t="s">
        <v>24</v>
      </c>
      <c r="H1286" s="67">
        <v>0</v>
      </c>
      <c r="I1286" s="67">
        <v>470000000</v>
      </c>
      <c r="J1286" s="67" t="s">
        <v>25</v>
      </c>
      <c r="K1286" s="67" t="s">
        <v>1610</v>
      </c>
      <c r="L1286" s="67" t="s">
        <v>26</v>
      </c>
      <c r="M1286" s="73" t="s">
        <v>27</v>
      </c>
      <c r="N1286" s="69" t="s">
        <v>1606</v>
      </c>
      <c r="O1286" s="67" t="s">
        <v>28</v>
      </c>
      <c r="P1286" s="67">
        <v>796</v>
      </c>
      <c r="Q1286" s="67" t="s">
        <v>29</v>
      </c>
      <c r="R1286" s="67">
        <v>5</v>
      </c>
      <c r="S1286" s="74">
        <v>22145</v>
      </c>
      <c r="T1286" s="74">
        <f t="shared" ref="T1286:T1315" si="166">S1286*R1286</f>
        <v>110725</v>
      </c>
      <c r="U1286" s="74">
        <f t="shared" ref="U1286:U1308" si="167">T1286*1.12</f>
        <v>124012.00000000001</v>
      </c>
      <c r="V1286" s="67"/>
      <c r="W1286" s="109">
        <v>2016</v>
      </c>
      <c r="X1286" s="67"/>
      <c r="Y1286" s="87"/>
      <c r="Z1286" s="3"/>
      <c r="AA1286" s="2"/>
      <c r="AB1286" s="7"/>
      <c r="AC1286" s="5"/>
      <c r="AD1286" s="5"/>
      <c r="AE1286" s="5"/>
      <c r="AF1286" s="5"/>
      <c r="AG1286" s="14"/>
      <c r="AH1286" s="2"/>
      <c r="AI1286" s="2"/>
      <c r="AJ1286" s="3"/>
      <c r="AK1286" s="7"/>
      <c r="AL1286" s="3"/>
      <c r="AM1286" s="2"/>
      <c r="AN1286" s="4"/>
      <c r="AO1286" s="3"/>
      <c r="AP1286" s="4"/>
      <c r="AQ1286" s="3"/>
      <c r="AR1286" s="4"/>
      <c r="AS1286" s="8"/>
      <c r="AT1286" s="1"/>
      <c r="AU1286" s="1"/>
      <c r="AY1286" s="36"/>
      <c r="AZ1286" s="36"/>
      <c r="BA1286" s="36"/>
      <c r="BB1286" s="36"/>
    </row>
    <row r="1287" spans="1:55" s="35" customFormat="1" ht="75" customHeight="1">
      <c r="A1287" s="67" t="s">
        <v>3930</v>
      </c>
      <c r="B1287" s="67" t="s">
        <v>23</v>
      </c>
      <c r="C1287" s="67" t="s">
        <v>3926</v>
      </c>
      <c r="D1287" s="67" t="s">
        <v>3927</v>
      </c>
      <c r="E1287" s="67" t="s">
        <v>3928</v>
      </c>
      <c r="F1287" s="108" t="s">
        <v>3931</v>
      </c>
      <c r="G1287" s="67" t="s">
        <v>24</v>
      </c>
      <c r="H1287" s="67">
        <v>0</v>
      </c>
      <c r="I1287" s="67">
        <v>470000000</v>
      </c>
      <c r="J1287" s="67" t="s">
        <v>25</v>
      </c>
      <c r="K1287" s="67" t="s">
        <v>1610</v>
      </c>
      <c r="L1287" s="67" t="s">
        <v>26</v>
      </c>
      <c r="M1287" s="73" t="s">
        <v>27</v>
      </c>
      <c r="N1287" s="69" t="s">
        <v>1606</v>
      </c>
      <c r="O1287" s="67" t="s">
        <v>28</v>
      </c>
      <c r="P1287" s="67">
        <v>796</v>
      </c>
      <c r="Q1287" s="67" t="s">
        <v>29</v>
      </c>
      <c r="R1287" s="67">
        <v>5</v>
      </c>
      <c r="S1287" s="74">
        <v>22145</v>
      </c>
      <c r="T1287" s="74">
        <f t="shared" si="166"/>
        <v>110725</v>
      </c>
      <c r="U1287" s="74">
        <f t="shared" si="167"/>
        <v>124012.00000000001</v>
      </c>
      <c r="V1287" s="67"/>
      <c r="W1287" s="109">
        <v>2016</v>
      </c>
      <c r="X1287" s="67"/>
      <c r="Y1287" s="87"/>
      <c r="Z1287" s="3"/>
      <c r="AA1287" s="2"/>
      <c r="AB1287" s="7"/>
      <c r="AC1287" s="5"/>
      <c r="AD1287" s="5"/>
      <c r="AE1287" s="5"/>
      <c r="AF1287" s="5"/>
      <c r="AG1287" s="14"/>
      <c r="AH1287" s="2"/>
      <c r="AI1287" s="2"/>
      <c r="AJ1287" s="3"/>
      <c r="AK1287" s="7"/>
      <c r="AL1287" s="3"/>
      <c r="AM1287" s="2"/>
      <c r="AN1287" s="4"/>
      <c r="AO1287" s="3"/>
      <c r="AP1287" s="4"/>
      <c r="AQ1287" s="3"/>
      <c r="AR1287" s="4"/>
      <c r="AS1287" s="8"/>
      <c r="AT1287" s="1"/>
      <c r="AU1287" s="1"/>
      <c r="AY1287" s="36"/>
      <c r="AZ1287" s="36"/>
      <c r="BA1287" s="36"/>
      <c r="BB1287" s="36"/>
    </row>
    <row r="1288" spans="1:55" s="35" customFormat="1" ht="75" customHeight="1">
      <c r="A1288" s="67" t="s">
        <v>3932</v>
      </c>
      <c r="B1288" s="67" t="s">
        <v>23</v>
      </c>
      <c r="C1288" s="67" t="s">
        <v>3933</v>
      </c>
      <c r="D1288" s="67" t="s">
        <v>1003</v>
      </c>
      <c r="E1288" s="67" t="s">
        <v>3934</v>
      </c>
      <c r="F1288" s="108" t="s">
        <v>3935</v>
      </c>
      <c r="G1288" s="67" t="s">
        <v>35</v>
      </c>
      <c r="H1288" s="67">
        <v>0</v>
      </c>
      <c r="I1288" s="67">
        <v>470000000</v>
      </c>
      <c r="J1288" s="67" t="s">
        <v>25</v>
      </c>
      <c r="K1288" s="67" t="s">
        <v>3967</v>
      </c>
      <c r="L1288" s="67" t="s">
        <v>26</v>
      </c>
      <c r="M1288" s="73" t="s">
        <v>27</v>
      </c>
      <c r="N1288" s="69" t="s">
        <v>4058</v>
      </c>
      <c r="O1288" s="67" t="s">
        <v>28</v>
      </c>
      <c r="P1288" s="67">
        <v>796</v>
      </c>
      <c r="Q1288" s="67" t="s">
        <v>29</v>
      </c>
      <c r="R1288" s="67">
        <v>50</v>
      </c>
      <c r="S1288" s="74">
        <v>250</v>
      </c>
      <c r="T1288" s="74">
        <f t="shared" si="166"/>
        <v>12500</v>
      </c>
      <c r="U1288" s="74">
        <f t="shared" si="167"/>
        <v>14000.000000000002</v>
      </c>
      <c r="V1288" s="67"/>
      <c r="W1288" s="109">
        <v>2016</v>
      </c>
      <c r="X1288" s="67"/>
      <c r="Y1288" s="87"/>
      <c r="Z1288" s="77"/>
      <c r="AA1288" s="128"/>
      <c r="AB1288" s="7"/>
      <c r="AC1288" s="5"/>
      <c r="AD1288" s="5"/>
      <c r="AE1288" s="5"/>
      <c r="AF1288" s="5"/>
      <c r="AG1288" s="14"/>
      <c r="AH1288" s="2"/>
      <c r="AI1288" s="2"/>
      <c r="AJ1288" s="3"/>
      <c r="AK1288" s="7"/>
      <c r="AL1288" s="3"/>
      <c r="AM1288" s="2"/>
      <c r="AN1288" s="4"/>
      <c r="AO1288" s="3"/>
      <c r="AP1288" s="4"/>
      <c r="AQ1288" s="3"/>
      <c r="AR1288" s="4"/>
      <c r="AS1288" s="8"/>
      <c r="AT1288" s="1"/>
      <c r="AU1288" s="1"/>
      <c r="AY1288" s="36"/>
      <c r="AZ1288" s="36"/>
      <c r="BA1288" s="36"/>
      <c r="BB1288" s="36"/>
    </row>
    <row r="1289" spans="1:55" s="35" customFormat="1" ht="75" customHeight="1">
      <c r="A1289" s="67" t="s">
        <v>3936</v>
      </c>
      <c r="B1289" s="67" t="s">
        <v>23</v>
      </c>
      <c r="C1289" s="67" t="s">
        <v>3937</v>
      </c>
      <c r="D1289" s="67" t="s">
        <v>813</v>
      </c>
      <c r="E1289" s="67" t="s">
        <v>3938</v>
      </c>
      <c r="F1289" s="108" t="s">
        <v>3939</v>
      </c>
      <c r="G1289" s="67" t="s">
        <v>35</v>
      </c>
      <c r="H1289" s="67">
        <v>0</v>
      </c>
      <c r="I1289" s="67">
        <v>470000000</v>
      </c>
      <c r="J1289" s="67" t="s">
        <v>25</v>
      </c>
      <c r="K1289" s="67" t="s">
        <v>3967</v>
      </c>
      <c r="L1289" s="67" t="s">
        <v>26</v>
      </c>
      <c r="M1289" s="73" t="s">
        <v>27</v>
      </c>
      <c r="N1289" s="69" t="s">
        <v>4058</v>
      </c>
      <c r="O1289" s="67" t="s">
        <v>28</v>
      </c>
      <c r="P1289" s="67">
        <v>796</v>
      </c>
      <c r="Q1289" s="67" t="s">
        <v>29</v>
      </c>
      <c r="R1289" s="67">
        <v>100</v>
      </c>
      <c r="S1289" s="74">
        <v>100</v>
      </c>
      <c r="T1289" s="74">
        <f t="shared" si="166"/>
        <v>10000</v>
      </c>
      <c r="U1289" s="74">
        <f t="shared" si="167"/>
        <v>11200.000000000002</v>
      </c>
      <c r="V1289" s="67"/>
      <c r="W1289" s="109">
        <v>2016</v>
      </c>
      <c r="X1289" s="67"/>
      <c r="Y1289" s="87"/>
      <c r="Z1289" s="77"/>
      <c r="AA1289" s="128"/>
      <c r="AB1289" s="7"/>
      <c r="AC1289" s="5"/>
      <c r="AD1289" s="5"/>
      <c r="AE1289" s="5"/>
      <c r="AF1289" s="5"/>
      <c r="AG1289" s="14"/>
      <c r="AH1289" s="2"/>
      <c r="AI1289" s="2"/>
      <c r="AJ1289" s="3"/>
      <c r="AK1289" s="7"/>
      <c r="AL1289" s="3"/>
      <c r="AM1289" s="2"/>
      <c r="AN1289" s="4"/>
      <c r="AO1289" s="3"/>
      <c r="AP1289" s="4"/>
      <c r="AQ1289" s="3"/>
      <c r="AR1289" s="4"/>
      <c r="AS1289" s="8"/>
      <c r="AT1289" s="1"/>
      <c r="AU1289" s="1"/>
      <c r="AY1289" s="36"/>
      <c r="AZ1289" s="36"/>
      <c r="BA1289" s="36"/>
      <c r="BB1289" s="36"/>
    </row>
    <row r="1290" spans="1:55" s="124" customFormat="1" ht="75" customHeight="1">
      <c r="A1290" s="67" t="s">
        <v>3940</v>
      </c>
      <c r="B1290" s="67" t="s">
        <v>23</v>
      </c>
      <c r="C1290" s="67" t="s">
        <v>3941</v>
      </c>
      <c r="D1290" s="67" t="s">
        <v>988</v>
      </c>
      <c r="E1290" s="67" t="s">
        <v>3942</v>
      </c>
      <c r="F1290" s="108" t="s">
        <v>3943</v>
      </c>
      <c r="G1290" s="67" t="s">
        <v>35</v>
      </c>
      <c r="H1290" s="67">
        <v>0</v>
      </c>
      <c r="I1290" s="67">
        <v>470000000</v>
      </c>
      <c r="J1290" s="67" t="s">
        <v>25</v>
      </c>
      <c r="K1290" s="67" t="s">
        <v>3967</v>
      </c>
      <c r="L1290" s="67" t="s">
        <v>26</v>
      </c>
      <c r="M1290" s="73" t="s">
        <v>27</v>
      </c>
      <c r="N1290" s="69" t="s">
        <v>4058</v>
      </c>
      <c r="O1290" s="67" t="s">
        <v>28</v>
      </c>
      <c r="P1290" s="67">
        <v>796</v>
      </c>
      <c r="Q1290" s="67" t="s">
        <v>29</v>
      </c>
      <c r="R1290" s="67">
        <v>100</v>
      </c>
      <c r="S1290" s="74">
        <v>250</v>
      </c>
      <c r="T1290" s="74">
        <f t="shared" si="166"/>
        <v>25000</v>
      </c>
      <c r="U1290" s="74">
        <f t="shared" si="167"/>
        <v>28000.000000000004</v>
      </c>
      <c r="V1290" s="67"/>
      <c r="W1290" s="109">
        <v>2016</v>
      </c>
      <c r="X1290" s="67"/>
      <c r="Y1290" s="87"/>
      <c r="Z1290" s="77"/>
      <c r="AA1290" s="128"/>
      <c r="AB1290" s="7"/>
      <c r="AC1290" s="5"/>
      <c r="AD1290" s="5"/>
      <c r="AE1290" s="5"/>
      <c r="AF1290" s="5"/>
      <c r="AG1290" s="14"/>
      <c r="AH1290" s="2"/>
      <c r="AI1290" s="2"/>
      <c r="AJ1290" s="3"/>
      <c r="AK1290" s="7"/>
      <c r="AL1290" s="3"/>
      <c r="AM1290" s="2"/>
      <c r="AN1290" s="4"/>
      <c r="AO1290" s="3"/>
      <c r="AP1290" s="4"/>
      <c r="AQ1290" s="3"/>
      <c r="AR1290" s="4"/>
      <c r="AS1290" s="8"/>
      <c r="AT1290" s="1"/>
      <c r="AU1290" s="1"/>
      <c r="AY1290" s="125"/>
      <c r="AZ1290" s="125"/>
      <c r="BA1290" s="125"/>
      <c r="BB1290" s="125"/>
    </row>
    <row r="1291" spans="1:55" s="106" customFormat="1" ht="75" customHeight="1">
      <c r="A1291" s="90" t="s">
        <v>3944</v>
      </c>
      <c r="B1291" s="67" t="s">
        <v>23</v>
      </c>
      <c r="C1291" s="67" t="s">
        <v>3945</v>
      </c>
      <c r="D1291" s="67" t="s">
        <v>3946</v>
      </c>
      <c r="E1291" s="67" t="s">
        <v>3947</v>
      </c>
      <c r="F1291" s="108" t="s">
        <v>3948</v>
      </c>
      <c r="G1291" s="67" t="s">
        <v>35</v>
      </c>
      <c r="H1291" s="67">
        <v>0</v>
      </c>
      <c r="I1291" s="67">
        <v>470000000</v>
      </c>
      <c r="J1291" s="67" t="s">
        <v>25</v>
      </c>
      <c r="K1291" s="67" t="s">
        <v>1610</v>
      </c>
      <c r="L1291" s="67" t="s">
        <v>26</v>
      </c>
      <c r="M1291" s="73" t="s">
        <v>27</v>
      </c>
      <c r="N1291" s="69" t="s">
        <v>647</v>
      </c>
      <c r="O1291" s="67" t="s">
        <v>28</v>
      </c>
      <c r="P1291" s="67">
        <v>796</v>
      </c>
      <c r="Q1291" s="67" t="s">
        <v>29</v>
      </c>
      <c r="R1291" s="67">
        <v>4</v>
      </c>
      <c r="S1291" s="74">
        <v>7500</v>
      </c>
      <c r="T1291" s="74">
        <f t="shared" si="166"/>
        <v>30000</v>
      </c>
      <c r="U1291" s="74">
        <f t="shared" si="167"/>
        <v>33600</v>
      </c>
      <c r="V1291" s="67"/>
      <c r="W1291" s="109">
        <v>2016</v>
      </c>
      <c r="X1291" s="67"/>
      <c r="Y1291" s="87"/>
      <c r="Z1291" s="3"/>
      <c r="AA1291" s="2"/>
      <c r="AB1291" s="7"/>
      <c r="AC1291" s="5"/>
      <c r="AD1291" s="5"/>
      <c r="AE1291" s="5"/>
      <c r="AF1291" s="5"/>
      <c r="AG1291" s="14"/>
      <c r="AH1291" s="2"/>
      <c r="AI1291" s="2"/>
      <c r="AJ1291" s="3"/>
      <c r="AK1291" s="7"/>
      <c r="AL1291" s="3"/>
      <c r="AM1291" s="2"/>
      <c r="AN1291" s="4"/>
      <c r="AO1291" s="3"/>
      <c r="AP1291" s="4"/>
      <c r="AQ1291" s="3"/>
      <c r="AR1291" s="4"/>
      <c r="AS1291" s="8"/>
      <c r="AT1291" s="1"/>
      <c r="AU1291" s="1"/>
      <c r="AY1291" s="107"/>
      <c r="AZ1291" s="107"/>
      <c r="BA1291" s="107"/>
      <c r="BB1291" s="107"/>
    </row>
    <row r="1292" spans="1:55" s="106" customFormat="1" ht="75" customHeight="1">
      <c r="A1292" s="90" t="s">
        <v>3949</v>
      </c>
      <c r="B1292" s="67" t="s">
        <v>23</v>
      </c>
      <c r="C1292" s="67" t="s">
        <v>3950</v>
      </c>
      <c r="D1292" s="67" t="s">
        <v>3951</v>
      </c>
      <c r="E1292" s="67" t="s">
        <v>3952</v>
      </c>
      <c r="F1292" s="108" t="s">
        <v>3953</v>
      </c>
      <c r="G1292" s="67" t="s">
        <v>35</v>
      </c>
      <c r="H1292" s="67">
        <v>0</v>
      </c>
      <c r="I1292" s="67">
        <v>470000000</v>
      </c>
      <c r="J1292" s="67" t="s">
        <v>25</v>
      </c>
      <c r="K1292" s="67" t="s">
        <v>1610</v>
      </c>
      <c r="L1292" s="67" t="s">
        <v>26</v>
      </c>
      <c r="M1292" s="73" t="s">
        <v>27</v>
      </c>
      <c r="N1292" s="69" t="s">
        <v>647</v>
      </c>
      <c r="O1292" s="67" t="s">
        <v>28</v>
      </c>
      <c r="P1292" s="67">
        <v>778</v>
      </c>
      <c r="Q1292" s="67" t="s">
        <v>802</v>
      </c>
      <c r="R1292" s="67" t="s">
        <v>1025</v>
      </c>
      <c r="S1292" s="74">
        <v>70</v>
      </c>
      <c r="T1292" s="74">
        <f t="shared" si="166"/>
        <v>2100</v>
      </c>
      <c r="U1292" s="74">
        <f t="shared" si="167"/>
        <v>2352</v>
      </c>
      <c r="V1292" s="67"/>
      <c r="W1292" s="109">
        <v>2016</v>
      </c>
      <c r="X1292" s="67"/>
      <c r="Y1292" s="87"/>
      <c r="Z1292" s="3"/>
      <c r="AA1292" s="2"/>
      <c r="AB1292" s="7"/>
      <c r="AC1292" s="5"/>
      <c r="AD1292" s="5"/>
      <c r="AE1292" s="5"/>
      <c r="AF1292" s="5"/>
      <c r="AG1292" s="14"/>
      <c r="AH1292" s="2"/>
      <c r="AI1292" s="2"/>
      <c r="AJ1292" s="3"/>
      <c r="AK1292" s="7"/>
      <c r="AL1292" s="3"/>
      <c r="AM1292" s="2"/>
      <c r="AN1292" s="4"/>
      <c r="AO1292" s="3"/>
      <c r="AP1292" s="4"/>
      <c r="AQ1292" s="3"/>
      <c r="AR1292" s="4"/>
      <c r="AS1292" s="8"/>
      <c r="AT1292" s="1"/>
      <c r="AU1292" s="1"/>
      <c r="AY1292" s="107"/>
      <c r="AZ1292" s="107"/>
      <c r="BA1292" s="107"/>
      <c r="BB1292" s="107"/>
    </row>
    <row r="1293" spans="1:55" s="106" customFormat="1" ht="75" customHeight="1">
      <c r="A1293" s="90" t="s">
        <v>3954</v>
      </c>
      <c r="B1293" s="67" t="s">
        <v>23</v>
      </c>
      <c r="C1293" s="67" t="s">
        <v>3955</v>
      </c>
      <c r="D1293" s="67" t="s">
        <v>3956</v>
      </c>
      <c r="E1293" s="67" t="s">
        <v>3957</v>
      </c>
      <c r="F1293" s="108" t="s">
        <v>3958</v>
      </c>
      <c r="G1293" s="67" t="s">
        <v>35</v>
      </c>
      <c r="H1293" s="67">
        <v>0</v>
      </c>
      <c r="I1293" s="67">
        <v>470000000</v>
      </c>
      <c r="J1293" s="67" t="s">
        <v>25</v>
      </c>
      <c r="K1293" s="67" t="s">
        <v>1610</v>
      </c>
      <c r="L1293" s="67" t="s">
        <v>26</v>
      </c>
      <c r="M1293" s="73" t="s">
        <v>27</v>
      </c>
      <c r="N1293" s="69" t="s">
        <v>647</v>
      </c>
      <c r="O1293" s="67" t="s">
        <v>28</v>
      </c>
      <c r="P1293" s="67">
        <v>796</v>
      </c>
      <c r="Q1293" s="67" t="s">
        <v>29</v>
      </c>
      <c r="R1293" s="67" t="s">
        <v>3155</v>
      </c>
      <c r="S1293" s="74">
        <v>700</v>
      </c>
      <c r="T1293" s="74">
        <f t="shared" si="166"/>
        <v>7000</v>
      </c>
      <c r="U1293" s="74">
        <f t="shared" si="167"/>
        <v>7840.0000000000009</v>
      </c>
      <c r="V1293" s="67"/>
      <c r="W1293" s="109">
        <v>2016</v>
      </c>
      <c r="X1293" s="67"/>
      <c r="Y1293" s="87"/>
      <c r="Z1293" s="3"/>
      <c r="AA1293" s="2"/>
      <c r="AB1293" s="7"/>
      <c r="AC1293" s="5"/>
      <c r="AD1293" s="5"/>
      <c r="AE1293" s="5"/>
      <c r="AF1293" s="5"/>
      <c r="AG1293" s="14"/>
      <c r="AH1293" s="2"/>
      <c r="AI1293" s="2"/>
      <c r="AJ1293" s="3"/>
      <c r="AK1293" s="7"/>
      <c r="AL1293" s="3"/>
      <c r="AM1293" s="2"/>
      <c r="AN1293" s="4"/>
      <c r="AO1293" s="3"/>
      <c r="AP1293" s="4"/>
      <c r="AQ1293" s="3"/>
      <c r="AR1293" s="4"/>
      <c r="AS1293" s="8"/>
      <c r="AT1293" s="1"/>
      <c r="AU1293" s="1"/>
      <c r="AY1293" s="107"/>
      <c r="AZ1293" s="107"/>
      <c r="BA1293" s="107"/>
      <c r="BB1293" s="107"/>
    </row>
    <row r="1294" spans="1:55" s="106" customFormat="1" ht="75" customHeight="1">
      <c r="A1294" s="90" t="s">
        <v>3959</v>
      </c>
      <c r="B1294" s="67" t="s">
        <v>23</v>
      </c>
      <c r="C1294" s="67" t="s">
        <v>3960</v>
      </c>
      <c r="D1294" s="67" t="s">
        <v>3961</v>
      </c>
      <c r="E1294" s="67" t="s">
        <v>3962</v>
      </c>
      <c r="F1294" s="72" t="s">
        <v>3961</v>
      </c>
      <c r="G1294" s="67" t="s">
        <v>35</v>
      </c>
      <c r="H1294" s="67">
        <v>0</v>
      </c>
      <c r="I1294" s="67">
        <v>470000000</v>
      </c>
      <c r="J1294" s="67" t="s">
        <v>25</v>
      </c>
      <c r="K1294" s="67" t="s">
        <v>1610</v>
      </c>
      <c r="L1294" s="67" t="s">
        <v>26</v>
      </c>
      <c r="M1294" s="73" t="s">
        <v>27</v>
      </c>
      <c r="N1294" s="69" t="s">
        <v>647</v>
      </c>
      <c r="O1294" s="67" t="s">
        <v>28</v>
      </c>
      <c r="P1294" s="67">
        <v>796</v>
      </c>
      <c r="Q1294" s="67" t="s">
        <v>29</v>
      </c>
      <c r="R1294" s="67" t="s">
        <v>829</v>
      </c>
      <c r="S1294" s="74">
        <v>6000</v>
      </c>
      <c r="T1294" s="74">
        <f t="shared" si="166"/>
        <v>18000</v>
      </c>
      <c r="U1294" s="74">
        <f t="shared" si="167"/>
        <v>20160.000000000004</v>
      </c>
      <c r="V1294" s="67"/>
      <c r="W1294" s="109">
        <v>2016</v>
      </c>
      <c r="X1294" s="67"/>
      <c r="Y1294" s="87"/>
      <c r="Z1294" s="3"/>
      <c r="AA1294" s="2"/>
      <c r="AB1294" s="7"/>
      <c r="AC1294" s="5"/>
      <c r="AD1294" s="5"/>
      <c r="AE1294" s="5"/>
      <c r="AF1294" s="5"/>
      <c r="AG1294" s="14"/>
      <c r="AH1294" s="2"/>
      <c r="AI1294" s="2"/>
      <c r="AJ1294" s="3"/>
      <c r="AK1294" s="7"/>
      <c r="AL1294" s="3"/>
      <c r="AM1294" s="2"/>
      <c r="AN1294" s="4"/>
      <c r="AO1294" s="3"/>
      <c r="AP1294" s="4"/>
      <c r="AQ1294" s="3"/>
      <c r="AR1294" s="4"/>
      <c r="AS1294" s="8"/>
      <c r="AT1294" s="1"/>
      <c r="AU1294" s="1"/>
      <c r="AY1294" s="107"/>
      <c r="AZ1294" s="107"/>
      <c r="BA1294" s="107"/>
      <c r="BB1294" s="107"/>
    </row>
    <row r="1295" spans="1:55" s="33" customFormat="1" ht="75" customHeight="1">
      <c r="A1295" s="90" t="s">
        <v>3963</v>
      </c>
      <c r="B1295" s="67" t="s">
        <v>23</v>
      </c>
      <c r="C1295" s="67" t="s">
        <v>3964</v>
      </c>
      <c r="D1295" s="67" t="s">
        <v>1992</v>
      </c>
      <c r="E1295" s="67" t="s">
        <v>3965</v>
      </c>
      <c r="F1295" s="108" t="s">
        <v>3966</v>
      </c>
      <c r="G1295" s="67" t="s">
        <v>24</v>
      </c>
      <c r="H1295" s="67">
        <v>0</v>
      </c>
      <c r="I1295" s="67">
        <v>470000000</v>
      </c>
      <c r="J1295" s="67" t="s">
        <v>25</v>
      </c>
      <c r="K1295" s="67" t="s">
        <v>3967</v>
      </c>
      <c r="L1295" s="67" t="s">
        <v>26</v>
      </c>
      <c r="M1295" s="73" t="s">
        <v>27</v>
      </c>
      <c r="N1295" s="69" t="s">
        <v>2057</v>
      </c>
      <c r="O1295" s="67" t="s">
        <v>28</v>
      </c>
      <c r="P1295" s="67">
        <v>796</v>
      </c>
      <c r="Q1295" s="67" t="s">
        <v>29</v>
      </c>
      <c r="R1295" s="67">
        <v>40</v>
      </c>
      <c r="S1295" s="74">
        <v>340</v>
      </c>
      <c r="T1295" s="74">
        <f t="shared" si="166"/>
        <v>13600</v>
      </c>
      <c r="U1295" s="74">
        <f t="shared" si="167"/>
        <v>15232.000000000002</v>
      </c>
      <c r="V1295" s="67"/>
      <c r="W1295" s="109">
        <v>2016</v>
      </c>
      <c r="X1295" s="67"/>
      <c r="Y1295" s="87"/>
      <c r="Z1295" s="3"/>
      <c r="AA1295" s="2"/>
      <c r="AB1295" s="7"/>
      <c r="AC1295" s="5"/>
      <c r="AD1295" s="5"/>
      <c r="AE1295" s="5"/>
      <c r="AF1295" s="5"/>
      <c r="AG1295" s="14"/>
      <c r="AH1295" s="2"/>
      <c r="AI1295" s="2"/>
      <c r="AJ1295" s="3"/>
      <c r="AK1295" s="7"/>
      <c r="AL1295" s="3"/>
      <c r="AM1295" s="2"/>
      <c r="AN1295" s="4"/>
      <c r="AO1295" s="3"/>
      <c r="AP1295" s="4"/>
      <c r="AQ1295" s="3"/>
      <c r="AR1295" s="4"/>
      <c r="AS1295" s="8"/>
      <c r="AT1295" s="1"/>
      <c r="AU1295" s="1"/>
      <c r="AY1295" s="34"/>
      <c r="AZ1295" s="34"/>
      <c r="BA1295" s="34"/>
      <c r="BB1295" s="34"/>
    </row>
    <row r="1296" spans="1:55" s="33" customFormat="1" ht="75" customHeight="1">
      <c r="A1296" s="90" t="s">
        <v>3968</v>
      </c>
      <c r="B1296" s="67" t="s">
        <v>23</v>
      </c>
      <c r="C1296" s="67" t="s">
        <v>1950</v>
      </c>
      <c r="D1296" s="67" t="s">
        <v>1951</v>
      </c>
      <c r="E1296" s="67" t="s">
        <v>1952</v>
      </c>
      <c r="F1296" s="108" t="s">
        <v>3969</v>
      </c>
      <c r="G1296" s="67" t="s">
        <v>24</v>
      </c>
      <c r="H1296" s="67">
        <v>0</v>
      </c>
      <c r="I1296" s="67">
        <v>470000000</v>
      </c>
      <c r="J1296" s="67" t="s">
        <v>25</v>
      </c>
      <c r="K1296" s="67" t="s">
        <v>3967</v>
      </c>
      <c r="L1296" s="67" t="s">
        <v>26</v>
      </c>
      <c r="M1296" s="73" t="s">
        <v>27</v>
      </c>
      <c r="N1296" s="69" t="s">
        <v>2057</v>
      </c>
      <c r="O1296" s="67" t="s">
        <v>28</v>
      </c>
      <c r="P1296" s="67">
        <v>796</v>
      </c>
      <c r="Q1296" s="67" t="s">
        <v>29</v>
      </c>
      <c r="R1296" s="67">
        <v>25</v>
      </c>
      <c r="S1296" s="74">
        <v>8000</v>
      </c>
      <c r="T1296" s="74">
        <f t="shared" si="166"/>
        <v>200000</v>
      </c>
      <c r="U1296" s="74">
        <f t="shared" si="167"/>
        <v>224000.00000000003</v>
      </c>
      <c r="V1296" s="67"/>
      <c r="W1296" s="109">
        <v>2016</v>
      </c>
      <c r="X1296" s="67"/>
      <c r="Y1296" s="87"/>
      <c r="Z1296" s="3"/>
      <c r="AA1296" s="2"/>
      <c r="AB1296" s="7"/>
      <c r="AC1296" s="5"/>
      <c r="AD1296" s="5"/>
      <c r="AE1296" s="5"/>
      <c r="AF1296" s="5"/>
      <c r="AG1296" s="14"/>
      <c r="AH1296" s="2"/>
      <c r="AI1296" s="2"/>
      <c r="AJ1296" s="3"/>
      <c r="AK1296" s="7"/>
      <c r="AL1296" s="3"/>
      <c r="AM1296" s="2"/>
      <c r="AN1296" s="4"/>
      <c r="AO1296" s="3"/>
      <c r="AP1296" s="4"/>
      <c r="AQ1296" s="3"/>
      <c r="AR1296" s="4"/>
      <c r="AS1296" s="8"/>
      <c r="AT1296" s="1"/>
      <c r="AU1296" s="1"/>
      <c r="AY1296" s="34"/>
      <c r="AZ1296" s="34"/>
      <c r="BA1296" s="34"/>
      <c r="BB1296" s="34"/>
    </row>
    <row r="1297" spans="1:55" s="33" customFormat="1" ht="75" customHeight="1">
      <c r="A1297" s="90" t="s">
        <v>3970</v>
      </c>
      <c r="B1297" s="67" t="s">
        <v>23</v>
      </c>
      <c r="C1297" s="67" t="s">
        <v>1950</v>
      </c>
      <c r="D1297" s="67" t="s">
        <v>1951</v>
      </c>
      <c r="E1297" s="67" t="s">
        <v>1952</v>
      </c>
      <c r="F1297" s="108" t="s">
        <v>3971</v>
      </c>
      <c r="G1297" s="67" t="s">
        <v>24</v>
      </c>
      <c r="H1297" s="67">
        <v>0</v>
      </c>
      <c r="I1297" s="67">
        <v>470000000</v>
      </c>
      <c r="J1297" s="67" t="s">
        <v>25</v>
      </c>
      <c r="K1297" s="67" t="s">
        <v>3967</v>
      </c>
      <c r="L1297" s="67" t="s">
        <v>26</v>
      </c>
      <c r="M1297" s="73" t="s">
        <v>27</v>
      </c>
      <c r="N1297" s="69" t="s">
        <v>2057</v>
      </c>
      <c r="O1297" s="67" t="s">
        <v>28</v>
      </c>
      <c r="P1297" s="67">
        <v>796</v>
      </c>
      <c r="Q1297" s="67" t="s">
        <v>29</v>
      </c>
      <c r="R1297" s="67">
        <v>25</v>
      </c>
      <c r="S1297" s="74">
        <v>7178</v>
      </c>
      <c r="T1297" s="74">
        <f t="shared" si="166"/>
        <v>179450</v>
      </c>
      <c r="U1297" s="74">
        <f t="shared" si="167"/>
        <v>200984.00000000003</v>
      </c>
      <c r="V1297" s="67"/>
      <c r="W1297" s="109">
        <v>2016</v>
      </c>
      <c r="X1297" s="67"/>
      <c r="Y1297" s="87"/>
      <c r="Z1297" s="3"/>
      <c r="AA1297" s="2"/>
      <c r="AB1297" s="7"/>
      <c r="AC1297" s="5"/>
      <c r="AD1297" s="5"/>
      <c r="AE1297" s="5"/>
      <c r="AF1297" s="5"/>
      <c r="AG1297" s="14"/>
      <c r="AH1297" s="2"/>
      <c r="AI1297" s="2"/>
      <c r="AJ1297" s="3"/>
      <c r="AK1297" s="7"/>
      <c r="AL1297" s="3"/>
      <c r="AM1297" s="2"/>
      <c r="AN1297" s="4"/>
      <c r="AO1297" s="3"/>
      <c r="AP1297" s="4"/>
      <c r="AQ1297" s="3"/>
      <c r="AR1297" s="4"/>
      <c r="AS1297" s="8"/>
      <c r="AT1297" s="1"/>
      <c r="AU1297" s="1"/>
      <c r="AY1297" s="34"/>
      <c r="AZ1297" s="34"/>
      <c r="BA1297" s="34"/>
      <c r="BB1297" s="34"/>
    </row>
    <row r="1298" spans="1:55" s="86" customFormat="1" ht="75" customHeight="1">
      <c r="A1298" s="90" t="s">
        <v>3972</v>
      </c>
      <c r="B1298" s="67" t="s">
        <v>23</v>
      </c>
      <c r="C1298" s="67" t="s">
        <v>1853</v>
      </c>
      <c r="D1298" s="67" t="s">
        <v>1566</v>
      </c>
      <c r="E1298" s="67" t="s">
        <v>1854</v>
      </c>
      <c r="F1298" s="108" t="s">
        <v>3973</v>
      </c>
      <c r="G1298" s="67" t="s">
        <v>24</v>
      </c>
      <c r="H1298" s="67">
        <v>0</v>
      </c>
      <c r="I1298" s="67">
        <v>470000000</v>
      </c>
      <c r="J1298" s="67" t="s">
        <v>25</v>
      </c>
      <c r="K1298" s="67" t="s">
        <v>3967</v>
      </c>
      <c r="L1298" s="67" t="s">
        <v>26</v>
      </c>
      <c r="M1298" s="73" t="s">
        <v>27</v>
      </c>
      <c r="N1298" s="69" t="s">
        <v>647</v>
      </c>
      <c r="O1298" s="67" t="s">
        <v>28</v>
      </c>
      <c r="P1298" s="67">
        <v>796</v>
      </c>
      <c r="Q1298" s="67" t="s">
        <v>29</v>
      </c>
      <c r="R1298" s="67">
        <v>30</v>
      </c>
      <c r="S1298" s="74">
        <v>180</v>
      </c>
      <c r="T1298" s="74">
        <f t="shared" si="166"/>
        <v>5400</v>
      </c>
      <c r="U1298" s="74">
        <f t="shared" si="167"/>
        <v>6048.0000000000009</v>
      </c>
      <c r="V1298" s="67"/>
      <c r="W1298" s="109">
        <v>2016</v>
      </c>
      <c r="X1298" s="67"/>
      <c r="Y1298" s="87"/>
      <c r="Z1298" s="3"/>
      <c r="AA1298" s="2"/>
      <c r="AB1298" s="7"/>
      <c r="AC1298" s="5"/>
      <c r="AD1298" s="5"/>
      <c r="AE1298" s="5"/>
      <c r="AF1298" s="5"/>
      <c r="AG1298" s="14"/>
      <c r="AH1298" s="2"/>
      <c r="AI1298" s="2"/>
      <c r="AJ1298" s="3"/>
      <c r="AK1298" s="7"/>
      <c r="AL1298" s="3"/>
      <c r="AM1298" s="2"/>
      <c r="AN1298" s="4"/>
      <c r="AO1298" s="3"/>
      <c r="AP1298" s="4"/>
      <c r="AQ1298" s="3"/>
      <c r="AR1298" s="4"/>
      <c r="AS1298" s="8"/>
      <c r="AT1298" s="1"/>
      <c r="AU1298" s="1"/>
      <c r="AY1298" s="88"/>
      <c r="AZ1298" s="88"/>
      <c r="BA1298" s="88"/>
      <c r="BB1298" s="88"/>
    </row>
    <row r="1299" spans="1:55" s="86" customFormat="1" ht="75" customHeight="1">
      <c r="A1299" s="90" t="s">
        <v>3974</v>
      </c>
      <c r="B1299" s="67" t="s">
        <v>23</v>
      </c>
      <c r="C1299" s="67" t="s">
        <v>1853</v>
      </c>
      <c r="D1299" s="67" t="s">
        <v>1566</v>
      </c>
      <c r="E1299" s="67" t="s">
        <v>1854</v>
      </c>
      <c r="F1299" s="108" t="s">
        <v>3975</v>
      </c>
      <c r="G1299" s="67" t="s">
        <v>24</v>
      </c>
      <c r="H1299" s="67">
        <v>0</v>
      </c>
      <c r="I1299" s="67">
        <v>470000000</v>
      </c>
      <c r="J1299" s="67" t="s">
        <v>25</v>
      </c>
      <c r="K1299" s="67" t="s">
        <v>3967</v>
      </c>
      <c r="L1299" s="67" t="s">
        <v>26</v>
      </c>
      <c r="M1299" s="73" t="s">
        <v>27</v>
      </c>
      <c r="N1299" s="69" t="s">
        <v>647</v>
      </c>
      <c r="O1299" s="67" t="s">
        <v>28</v>
      </c>
      <c r="P1299" s="67">
        <v>796</v>
      </c>
      <c r="Q1299" s="67" t="s">
        <v>29</v>
      </c>
      <c r="R1299" s="67">
        <v>10</v>
      </c>
      <c r="S1299" s="74">
        <v>90</v>
      </c>
      <c r="T1299" s="74">
        <f t="shared" si="166"/>
        <v>900</v>
      </c>
      <c r="U1299" s="74">
        <f t="shared" si="167"/>
        <v>1008.0000000000001</v>
      </c>
      <c r="V1299" s="67"/>
      <c r="W1299" s="109">
        <v>2016</v>
      </c>
      <c r="X1299" s="67"/>
      <c r="Y1299" s="87"/>
      <c r="Z1299" s="3"/>
      <c r="AA1299" s="2"/>
      <c r="AB1299" s="7"/>
      <c r="AC1299" s="5"/>
      <c r="AD1299" s="5"/>
      <c r="AE1299" s="5"/>
      <c r="AF1299" s="5"/>
      <c r="AG1299" s="14"/>
      <c r="AH1299" s="2"/>
      <c r="AI1299" s="2"/>
      <c r="AJ1299" s="3"/>
      <c r="AK1299" s="7"/>
      <c r="AL1299" s="3"/>
      <c r="AM1299" s="2"/>
      <c r="AN1299" s="4"/>
      <c r="AO1299" s="3"/>
      <c r="AP1299" s="4"/>
      <c r="AQ1299" s="3"/>
      <c r="AR1299" s="4"/>
      <c r="AS1299" s="8"/>
      <c r="AT1299" s="1"/>
      <c r="AU1299" s="1"/>
      <c r="AY1299" s="88"/>
      <c r="AZ1299" s="88"/>
      <c r="BA1299" s="88"/>
      <c r="BB1299" s="88"/>
    </row>
    <row r="1300" spans="1:55" s="86" customFormat="1" ht="75" customHeight="1">
      <c r="A1300" s="90" t="s">
        <v>3976</v>
      </c>
      <c r="B1300" s="67" t="s">
        <v>23</v>
      </c>
      <c r="C1300" s="67" t="s">
        <v>3977</v>
      </c>
      <c r="D1300" s="67" t="s">
        <v>1789</v>
      </c>
      <c r="E1300" s="67" t="s">
        <v>3978</v>
      </c>
      <c r="F1300" s="108" t="s">
        <v>3979</v>
      </c>
      <c r="G1300" s="67" t="s">
        <v>24</v>
      </c>
      <c r="H1300" s="67">
        <v>0</v>
      </c>
      <c r="I1300" s="67">
        <v>470000000</v>
      </c>
      <c r="J1300" s="67" t="s">
        <v>25</v>
      </c>
      <c r="K1300" s="67" t="s">
        <v>3967</v>
      </c>
      <c r="L1300" s="67" t="s">
        <v>26</v>
      </c>
      <c r="M1300" s="73" t="s">
        <v>27</v>
      </c>
      <c r="N1300" s="69" t="s">
        <v>647</v>
      </c>
      <c r="O1300" s="67" t="s">
        <v>28</v>
      </c>
      <c r="P1300" s="67">
        <v>796</v>
      </c>
      <c r="Q1300" s="67" t="s">
        <v>29</v>
      </c>
      <c r="R1300" s="67">
        <v>2</v>
      </c>
      <c r="S1300" s="74">
        <v>6500</v>
      </c>
      <c r="T1300" s="74">
        <f t="shared" si="166"/>
        <v>13000</v>
      </c>
      <c r="U1300" s="74">
        <f t="shared" si="167"/>
        <v>14560.000000000002</v>
      </c>
      <c r="V1300" s="67"/>
      <c r="W1300" s="109">
        <v>2016</v>
      </c>
      <c r="X1300" s="67"/>
      <c r="Y1300" s="87"/>
      <c r="Z1300" s="3"/>
      <c r="AA1300" s="2"/>
      <c r="AB1300" s="7"/>
      <c r="AC1300" s="5"/>
      <c r="AD1300" s="5"/>
      <c r="AE1300" s="5"/>
      <c r="AF1300" s="5"/>
      <c r="AG1300" s="14"/>
      <c r="AH1300" s="2"/>
      <c r="AI1300" s="2"/>
      <c r="AJ1300" s="3"/>
      <c r="AK1300" s="7"/>
      <c r="AL1300" s="3"/>
      <c r="AM1300" s="2"/>
      <c r="AN1300" s="4"/>
      <c r="AO1300" s="3"/>
      <c r="AP1300" s="4"/>
      <c r="AQ1300" s="3"/>
      <c r="AR1300" s="4"/>
      <c r="AS1300" s="8"/>
      <c r="AT1300" s="1"/>
      <c r="AU1300" s="1"/>
      <c r="AY1300" s="88"/>
      <c r="AZ1300" s="88"/>
      <c r="BA1300" s="88"/>
      <c r="BB1300" s="88"/>
    </row>
    <row r="1301" spans="1:55" s="86" customFormat="1" ht="75" customHeight="1">
      <c r="A1301" s="90" t="s">
        <v>3980</v>
      </c>
      <c r="B1301" s="67" t="s">
        <v>23</v>
      </c>
      <c r="C1301" s="67" t="s">
        <v>3977</v>
      </c>
      <c r="D1301" s="67" t="s">
        <v>1789</v>
      </c>
      <c r="E1301" s="67" t="s">
        <v>3978</v>
      </c>
      <c r="F1301" s="108" t="s">
        <v>3981</v>
      </c>
      <c r="G1301" s="67" t="s">
        <v>24</v>
      </c>
      <c r="H1301" s="67">
        <v>0</v>
      </c>
      <c r="I1301" s="67">
        <v>470000000</v>
      </c>
      <c r="J1301" s="67" t="s">
        <v>25</v>
      </c>
      <c r="K1301" s="67" t="s">
        <v>3967</v>
      </c>
      <c r="L1301" s="67" t="s">
        <v>26</v>
      </c>
      <c r="M1301" s="73" t="s">
        <v>27</v>
      </c>
      <c r="N1301" s="69" t="s">
        <v>647</v>
      </c>
      <c r="O1301" s="67" t="s">
        <v>28</v>
      </c>
      <c r="P1301" s="67">
        <v>796</v>
      </c>
      <c r="Q1301" s="67" t="s">
        <v>29</v>
      </c>
      <c r="R1301" s="67">
        <v>1</v>
      </c>
      <c r="S1301" s="74">
        <v>6000</v>
      </c>
      <c r="T1301" s="74">
        <f t="shared" si="166"/>
        <v>6000</v>
      </c>
      <c r="U1301" s="74">
        <f t="shared" si="167"/>
        <v>6720.0000000000009</v>
      </c>
      <c r="V1301" s="67"/>
      <c r="W1301" s="109">
        <v>2016</v>
      </c>
      <c r="X1301" s="67"/>
      <c r="Y1301" s="87"/>
      <c r="Z1301" s="3"/>
      <c r="AA1301" s="2"/>
      <c r="AB1301" s="7"/>
      <c r="AC1301" s="5"/>
      <c r="AD1301" s="5"/>
      <c r="AE1301" s="5"/>
      <c r="AF1301" s="5"/>
      <c r="AG1301" s="14"/>
      <c r="AH1301" s="2"/>
      <c r="AI1301" s="2"/>
      <c r="AJ1301" s="3"/>
      <c r="AK1301" s="7"/>
      <c r="AL1301" s="3"/>
      <c r="AM1301" s="2"/>
      <c r="AN1301" s="4"/>
      <c r="AO1301" s="3"/>
      <c r="AP1301" s="4"/>
      <c r="AQ1301" s="3"/>
      <c r="AR1301" s="4"/>
      <c r="AS1301" s="8"/>
      <c r="AT1301" s="1"/>
      <c r="AU1301" s="1"/>
      <c r="AY1301" s="88"/>
      <c r="AZ1301" s="88"/>
      <c r="BA1301" s="88"/>
      <c r="BB1301" s="88"/>
    </row>
    <row r="1302" spans="1:55" s="86" customFormat="1" ht="75" customHeight="1">
      <c r="A1302" s="90" t="s">
        <v>3982</v>
      </c>
      <c r="B1302" s="67" t="s">
        <v>23</v>
      </c>
      <c r="C1302" s="67" t="s">
        <v>3983</v>
      </c>
      <c r="D1302" s="67" t="s">
        <v>1401</v>
      </c>
      <c r="E1302" s="67" t="s">
        <v>3984</v>
      </c>
      <c r="F1302" s="108" t="s">
        <v>3985</v>
      </c>
      <c r="G1302" s="67" t="s">
        <v>24</v>
      </c>
      <c r="H1302" s="67">
        <v>0</v>
      </c>
      <c r="I1302" s="67">
        <v>470000000</v>
      </c>
      <c r="J1302" s="67" t="s">
        <v>25</v>
      </c>
      <c r="K1302" s="67" t="s">
        <v>3967</v>
      </c>
      <c r="L1302" s="67" t="s">
        <v>26</v>
      </c>
      <c r="M1302" s="73" t="s">
        <v>27</v>
      </c>
      <c r="N1302" s="69" t="s">
        <v>647</v>
      </c>
      <c r="O1302" s="67" t="s">
        <v>28</v>
      </c>
      <c r="P1302" s="67" t="s">
        <v>811</v>
      </c>
      <c r="Q1302" s="67" t="s">
        <v>3986</v>
      </c>
      <c r="R1302" s="67">
        <v>30</v>
      </c>
      <c r="S1302" s="74">
        <v>3665</v>
      </c>
      <c r="T1302" s="74">
        <f t="shared" si="166"/>
        <v>109950</v>
      </c>
      <c r="U1302" s="74">
        <f t="shared" si="167"/>
        <v>123144.00000000001</v>
      </c>
      <c r="V1302" s="67"/>
      <c r="W1302" s="109">
        <v>2016</v>
      </c>
      <c r="X1302" s="67"/>
      <c r="Y1302" s="87"/>
      <c r="Z1302" s="3"/>
      <c r="AA1302" s="2"/>
      <c r="AB1302" s="7"/>
      <c r="AC1302" s="5"/>
      <c r="AD1302" s="5"/>
      <c r="AE1302" s="5"/>
      <c r="AF1302" s="5"/>
      <c r="AG1302" s="14"/>
      <c r="AH1302" s="2"/>
      <c r="AI1302" s="2"/>
      <c r="AJ1302" s="3"/>
      <c r="AK1302" s="7"/>
      <c r="AL1302" s="3"/>
      <c r="AM1302" s="2"/>
      <c r="AN1302" s="4"/>
      <c r="AO1302" s="3"/>
      <c r="AP1302" s="4"/>
      <c r="AQ1302" s="3"/>
      <c r="AR1302" s="4"/>
      <c r="AS1302" s="8"/>
      <c r="AT1302" s="1"/>
      <c r="AU1302" s="1"/>
      <c r="AY1302" s="88"/>
      <c r="AZ1302" s="88"/>
      <c r="BA1302" s="88"/>
      <c r="BB1302" s="88"/>
    </row>
    <row r="1303" spans="1:55" s="25" customFormat="1" ht="75" customHeight="1">
      <c r="A1303" s="90" t="s">
        <v>3987</v>
      </c>
      <c r="B1303" s="67" t="s">
        <v>23</v>
      </c>
      <c r="C1303" s="67" t="s">
        <v>3988</v>
      </c>
      <c r="D1303" s="67" t="s">
        <v>1510</v>
      </c>
      <c r="E1303" s="67" t="s">
        <v>3989</v>
      </c>
      <c r="F1303" s="108" t="s">
        <v>1510</v>
      </c>
      <c r="G1303" s="67" t="s">
        <v>35</v>
      </c>
      <c r="H1303" s="67">
        <v>0</v>
      </c>
      <c r="I1303" s="67">
        <v>470000000</v>
      </c>
      <c r="J1303" s="67" t="s">
        <v>25</v>
      </c>
      <c r="K1303" s="67" t="s">
        <v>3967</v>
      </c>
      <c r="L1303" s="67" t="s">
        <v>26</v>
      </c>
      <c r="M1303" s="73" t="s">
        <v>27</v>
      </c>
      <c r="N1303" s="69" t="s">
        <v>647</v>
      </c>
      <c r="O1303" s="67" t="s">
        <v>28</v>
      </c>
      <c r="P1303" s="67">
        <v>796</v>
      </c>
      <c r="Q1303" s="67" t="s">
        <v>29</v>
      </c>
      <c r="R1303" s="67">
        <v>2</v>
      </c>
      <c r="S1303" s="74">
        <v>7200</v>
      </c>
      <c r="T1303" s="74">
        <f t="shared" si="166"/>
        <v>14400</v>
      </c>
      <c r="U1303" s="74">
        <f t="shared" si="167"/>
        <v>16128.000000000002</v>
      </c>
      <c r="V1303" s="67"/>
      <c r="W1303" s="109">
        <v>2016</v>
      </c>
      <c r="X1303" s="67"/>
      <c r="Y1303" s="87"/>
      <c r="Z1303" s="3"/>
      <c r="AA1303" s="2"/>
      <c r="AB1303" s="7"/>
      <c r="AC1303" s="5"/>
      <c r="AD1303" s="5"/>
      <c r="AE1303" s="5"/>
      <c r="AF1303" s="5"/>
      <c r="AG1303" s="14"/>
      <c r="AH1303" s="2"/>
      <c r="AI1303" s="2"/>
      <c r="AJ1303" s="3"/>
      <c r="AK1303" s="7"/>
      <c r="AL1303" s="3"/>
      <c r="AM1303" s="2"/>
      <c r="AN1303" s="4"/>
      <c r="AO1303" s="3"/>
      <c r="AP1303" s="4"/>
      <c r="AQ1303" s="3"/>
      <c r="AR1303" s="4"/>
      <c r="AS1303" s="8"/>
      <c r="AT1303" s="1"/>
      <c r="AU1303" s="1"/>
      <c r="AV1303" s="1"/>
      <c r="AW1303" s="1"/>
      <c r="AX1303" s="1"/>
      <c r="AY1303" s="19"/>
      <c r="AZ1303" s="19"/>
      <c r="BA1303" s="19"/>
      <c r="BB1303" s="19"/>
      <c r="BC1303" s="1"/>
    </row>
    <row r="1304" spans="1:55" s="25" customFormat="1" ht="75" customHeight="1">
      <c r="A1304" s="90" t="s">
        <v>3990</v>
      </c>
      <c r="B1304" s="67" t="s">
        <v>23</v>
      </c>
      <c r="C1304" s="67" t="s">
        <v>3991</v>
      </c>
      <c r="D1304" s="67" t="s">
        <v>3992</v>
      </c>
      <c r="E1304" s="67" t="s">
        <v>3993</v>
      </c>
      <c r="F1304" s="108" t="s">
        <v>3994</v>
      </c>
      <c r="G1304" s="67" t="s">
        <v>35</v>
      </c>
      <c r="H1304" s="67">
        <v>0</v>
      </c>
      <c r="I1304" s="67">
        <v>470000000</v>
      </c>
      <c r="J1304" s="67" t="s">
        <v>25</v>
      </c>
      <c r="K1304" s="67" t="s">
        <v>3967</v>
      </c>
      <c r="L1304" s="67" t="s">
        <v>26</v>
      </c>
      <c r="M1304" s="73" t="s">
        <v>27</v>
      </c>
      <c r="N1304" s="69" t="s">
        <v>647</v>
      </c>
      <c r="O1304" s="67" t="s">
        <v>28</v>
      </c>
      <c r="P1304" s="67">
        <v>796</v>
      </c>
      <c r="Q1304" s="67" t="s">
        <v>29</v>
      </c>
      <c r="R1304" s="67">
        <v>14</v>
      </c>
      <c r="S1304" s="74">
        <v>550</v>
      </c>
      <c r="T1304" s="74">
        <f t="shared" si="166"/>
        <v>7700</v>
      </c>
      <c r="U1304" s="74">
        <f t="shared" si="167"/>
        <v>8624</v>
      </c>
      <c r="V1304" s="67"/>
      <c r="W1304" s="109">
        <v>2016</v>
      </c>
      <c r="X1304" s="67"/>
      <c r="Y1304" s="87"/>
      <c r="Z1304" s="3"/>
      <c r="AA1304" s="2"/>
      <c r="AB1304" s="7"/>
      <c r="AC1304" s="5"/>
      <c r="AD1304" s="5"/>
      <c r="AE1304" s="5"/>
      <c r="AF1304" s="5"/>
      <c r="AG1304" s="14"/>
      <c r="AH1304" s="2"/>
      <c r="AI1304" s="2"/>
      <c r="AJ1304" s="3"/>
      <c r="AK1304" s="7"/>
      <c r="AL1304" s="3"/>
      <c r="AM1304" s="2"/>
      <c r="AN1304" s="4"/>
      <c r="AO1304" s="3"/>
      <c r="AP1304" s="4"/>
      <c r="AQ1304" s="3"/>
      <c r="AR1304" s="4"/>
      <c r="AS1304" s="8"/>
      <c r="AT1304" s="1"/>
      <c r="AU1304" s="1"/>
      <c r="AV1304" s="1"/>
      <c r="AW1304" s="1"/>
      <c r="AX1304" s="1"/>
      <c r="AY1304" s="19"/>
      <c r="AZ1304" s="19"/>
      <c r="BA1304" s="19"/>
      <c r="BB1304" s="19"/>
      <c r="BC1304" s="1"/>
    </row>
    <row r="1305" spans="1:55" s="25" customFormat="1" ht="75" customHeight="1">
      <c r="A1305" s="90" t="s">
        <v>3995</v>
      </c>
      <c r="B1305" s="67" t="s">
        <v>23</v>
      </c>
      <c r="C1305" s="67" t="s">
        <v>3991</v>
      </c>
      <c r="D1305" s="67" t="s">
        <v>3992</v>
      </c>
      <c r="E1305" s="67" t="s">
        <v>3993</v>
      </c>
      <c r="F1305" s="108" t="s">
        <v>3996</v>
      </c>
      <c r="G1305" s="67" t="s">
        <v>35</v>
      </c>
      <c r="H1305" s="67">
        <v>0</v>
      </c>
      <c r="I1305" s="67">
        <v>470000000</v>
      </c>
      <c r="J1305" s="67" t="s">
        <v>25</v>
      </c>
      <c r="K1305" s="67" t="s">
        <v>3967</v>
      </c>
      <c r="L1305" s="67" t="s">
        <v>26</v>
      </c>
      <c r="M1305" s="73" t="s">
        <v>27</v>
      </c>
      <c r="N1305" s="69" t="s">
        <v>647</v>
      </c>
      <c r="O1305" s="67" t="s">
        <v>28</v>
      </c>
      <c r="P1305" s="67">
        <v>796</v>
      </c>
      <c r="Q1305" s="67" t="s">
        <v>29</v>
      </c>
      <c r="R1305" s="67">
        <v>10</v>
      </c>
      <c r="S1305" s="74">
        <v>550</v>
      </c>
      <c r="T1305" s="74">
        <f t="shared" si="166"/>
        <v>5500</v>
      </c>
      <c r="U1305" s="74">
        <f t="shared" si="167"/>
        <v>6160.0000000000009</v>
      </c>
      <c r="V1305" s="67"/>
      <c r="W1305" s="109">
        <v>2016</v>
      </c>
      <c r="X1305" s="67"/>
      <c r="Y1305" s="87"/>
      <c r="Z1305" s="3"/>
      <c r="AA1305" s="2"/>
      <c r="AB1305" s="7"/>
      <c r="AC1305" s="5"/>
      <c r="AD1305" s="5"/>
      <c r="AE1305" s="5"/>
      <c r="AF1305" s="5"/>
      <c r="AG1305" s="14"/>
      <c r="AH1305" s="2"/>
      <c r="AI1305" s="2"/>
      <c r="AJ1305" s="3"/>
      <c r="AK1305" s="7"/>
      <c r="AL1305" s="3"/>
      <c r="AM1305" s="2"/>
      <c r="AN1305" s="4"/>
      <c r="AO1305" s="3"/>
      <c r="AP1305" s="4"/>
      <c r="AQ1305" s="3"/>
      <c r="AR1305" s="4"/>
      <c r="AS1305" s="8"/>
      <c r="AT1305" s="1"/>
      <c r="AU1305" s="1"/>
      <c r="AV1305" s="1"/>
      <c r="AW1305" s="1"/>
      <c r="AX1305" s="1"/>
      <c r="AY1305" s="19"/>
      <c r="AZ1305" s="19"/>
      <c r="BA1305" s="19"/>
      <c r="BB1305" s="19"/>
      <c r="BC1305" s="1"/>
    </row>
    <row r="1306" spans="1:55" s="25" customFormat="1" ht="75" customHeight="1">
      <c r="A1306" s="90" t="s">
        <v>3997</v>
      </c>
      <c r="B1306" s="67" t="s">
        <v>23</v>
      </c>
      <c r="C1306" s="67" t="s">
        <v>3998</v>
      </c>
      <c r="D1306" s="67" t="s">
        <v>927</v>
      </c>
      <c r="E1306" s="67" t="s">
        <v>3999</v>
      </c>
      <c r="F1306" s="108" t="s">
        <v>927</v>
      </c>
      <c r="G1306" s="67" t="s">
        <v>35</v>
      </c>
      <c r="H1306" s="67">
        <v>0</v>
      </c>
      <c r="I1306" s="67">
        <v>470000000</v>
      </c>
      <c r="J1306" s="67" t="s">
        <v>25</v>
      </c>
      <c r="K1306" s="67" t="s">
        <v>3967</v>
      </c>
      <c r="L1306" s="67" t="s">
        <v>26</v>
      </c>
      <c r="M1306" s="73" t="s">
        <v>27</v>
      </c>
      <c r="N1306" s="69" t="s">
        <v>647</v>
      </c>
      <c r="O1306" s="67" t="s">
        <v>28</v>
      </c>
      <c r="P1306" s="67">
        <v>796</v>
      </c>
      <c r="Q1306" s="67" t="s">
        <v>29</v>
      </c>
      <c r="R1306" s="67">
        <v>1</v>
      </c>
      <c r="S1306" s="74">
        <v>490</v>
      </c>
      <c r="T1306" s="74">
        <f t="shared" si="166"/>
        <v>490</v>
      </c>
      <c r="U1306" s="74">
        <f t="shared" si="167"/>
        <v>548.80000000000007</v>
      </c>
      <c r="V1306" s="67"/>
      <c r="W1306" s="109">
        <v>2016</v>
      </c>
      <c r="X1306" s="67"/>
      <c r="Y1306" s="87"/>
      <c r="Z1306" s="3"/>
      <c r="AA1306" s="2"/>
      <c r="AB1306" s="7"/>
      <c r="AC1306" s="5"/>
      <c r="AD1306" s="5"/>
      <c r="AE1306" s="5"/>
      <c r="AF1306" s="5"/>
      <c r="AG1306" s="14"/>
      <c r="AH1306" s="2"/>
      <c r="AI1306" s="2"/>
      <c r="AJ1306" s="3"/>
      <c r="AK1306" s="7"/>
      <c r="AL1306" s="3"/>
      <c r="AM1306" s="2"/>
      <c r="AN1306" s="4"/>
      <c r="AO1306" s="3"/>
      <c r="AP1306" s="4"/>
      <c r="AQ1306" s="3"/>
      <c r="AR1306" s="4"/>
      <c r="AS1306" s="8"/>
      <c r="AT1306" s="1"/>
      <c r="AU1306" s="1"/>
      <c r="AV1306" s="1"/>
      <c r="AW1306" s="1"/>
      <c r="AX1306" s="1"/>
      <c r="AY1306" s="19"/>
      <c r="AZ1306" s="19"/>
      <c r="BA1306" s="19"/>
      <c r="BB1306" s="19"/>
      <c r="BC1306" s="1"/>
    </row>
    <row r="1307" spans="1:55" s="25" customFormat="1" ht="75" customHeight="1">
      <c r="A1307" s="90" t="s">
        <v>4000</v>
      </c>
      <c r="B1307" s="67" t="s">
        <v>23</v>
      </c>
      <c r="C1307" s="67" t="s">
        <v>4001</v>
      </c>
      <c r="D1307" s="67" t="s">
        <v>4002</v>
      </c>
      <c r="E1307" s="67" t="s">
        <v>4003</v>
      </c>
      <c r="F1307" s="108" t="s">
        <v>4004</v>
      </c>
      <c r="G1307" s="67" t="s">
        <v>35</v>
      </c>
      <c r="H1307" s="67">
        <v>0</v>
      </c>
      <c r="I1307" s="67">
        <v>470000000</v>
      </c>
      <c r="J1307" s="67" t="s">
        <v>25</v>
      </c>
      <c r="K1307" s="67" t="s">
        <v>3967</v>
      </c>
      <c r="L1307" s="67" t="s">
        <v>26</v>
      </c>
      <c r="M1307" s="73" t="s">
        <v>27</v>
      </c>
      <c r="N1307" s="69" t="s">
        <v>647</v>
      </c>
      <c r="O1307" s="67" t="s">
        <v>28</v>
      </c>
      <c r="P1307" s="67">
        <v>796</v>
      </c>
      <c r="Q1307" s="67" t="s">
        <v>29</v>
      </c>
      <c r="R1307" s="67">
        <v>10</v>
      </c>
      <c r="S1307" s="74">
        <v>450</v>
      </c>
      <c r="T1307" s="74">
        <f t="shared" si="166"/>
        <v>4500</v>
      </c>
      <c r="U1307" s="74">
        <f t="shared" si="167"/>
        <v>5040.0000000000009</v>
      </c>
      <c r="V1307" s="67"/>
      <c r="W1307" s="109">
        <v>2016</v>
      </c>
      <c r="X1307" s="67"/>
      <c r="Y1307" s="87"/>
      <c r="Z1307" s="3"/>
      <c r="AA1307" s="2"/>
      <c r="AB1307" s="7"/>
      <c r="AC1307" s="5"/>
      <c r="AD1307" s="5"/>
      <c r="AE1307" s="5"/>
      <c r="AF1307" s="5"/>
      <c r="AG1307" s="14"/>
      <c r="AH1307" s="2"/>
      <c r="AI1307" s="2"/>
      <c r="AJ1307" s="3"/>
      <c r="AK1307" s="7"/>
      <c r="AL1307" s="3"/>
      <c r="AM1307" s="2"/>
      <c r="AN1307" s="4"/>
      <c r="AO1307" s="3"/>
      <c r="AP1307" s="4"/>
      <c r="AQ1307" s="3"/>
      <c r="AR1307" s="4"/>
      <c r="AS1307" s="8"/>
      <c r="AT1307" s="1"/>
      <c r="AU1307" s="1"/>
      <c r="AV1307" s="1"/>
      <c r="AW1307" s="1"/>
      <c r="AX1307" s="1"/>
      <c r="AY1307" s="19"/>
      <c r="AZ1307" s="19"/>
      <c r="BA1307" s="19"/>
      <c r="BB1307" s="19"/>
      <c r="BC1307" s="1"/>
    </row>
    <row r="1308" spans="1:55" s="25" customFormat="1" ht="75" customHeight="1">
      <c r="A1308" s="90" t="s">
        <v>4005</v>
      </c>
      <c r="B1308" s="67" t="s">
        <v>23</v>
      </c>
      <c r="C1308" s="67" t="s">
        <v>4006</v>
      </c>
      <c r="D1308" s="67" t="s">
        <v>4007</v>
      </c>
      <c r="E1308" s="67" t="s">
        <v>4008</v>
      </c>
      <c r="F1308" s="108" t="s">
        <v>4009</v>
      </c>
      <c r="G1308" s="67" t="s">
        <v>35</v>
      </c>
      <c r="H1308" s="67">
        <v>0</v>
      </c>
      <c r="I1308" s="67">
        <v>470000000</v>
      </c>
      <c r="J1308" s="67" t="s">
        <v>25</v>
      </c>
      <c r="K1308" s="67" t="s">
        <v>3967</v>
      </c>
      <c r="L1308" s="67" t="s">
        <v>26</v>
      </c>
      <c r="M1308" s="73" t="s">
        <v>27</v>
      </c>
      <c r="N1308" s="69" t="s">
        <v>647</v>
      </c>
      <c r="O1308" s="67" t="s">
        <v>28</v>
      </c>
      <c r="P1308" s="67">
        <v>796</v>
      </c>
      <c r="Q1308" s="67" t="s">
        <v>29</v>
      </c>
      <c r="R1308" s="67">
        <v>1</v>
      </c>
      <c r="S1308" s="74">
        <v>6900</v>
      </c>
      <c r="T1308" s="74">
        <f t="shared" si="166"/>
        <v>6900</v>
      </c>
      <c r="U1308" s="74">
        <f t="shared" si="167"/>
        <v>7728.0000000000009</v>
      </c>
      <c r="V1308" s="67"/>
      <c r="W1308" s="109">
        <v>2016</v>
      </c>
      <c r="X1308" s="67"/>
      <c r="Y1308" s="87"/>
      <c r="Z1308" s="3"/>
      <c r="AA1308" s="2"/>
      <c r="AB1308" s="7"/>
      <c r="AC1308" s="5"/>
      <c r="AD1308" s="5"/>
      <c r="AE1308" s="5"/>
      <c r="AF1308" s="5"/>
      <c r="AG1308" s="14"/>
      <c r="AH1308" s="2"/>
      <c r="AI1308" s="2"/>
      <c r="AJ1308" s="3"/>
      <c r="AK1308" s="7"/>
      <c r="AL1308" s="3"/>
      <c r="AM1308" s="2"/>
      <c r="AN1308" s="4"/>
      <c r="AO1308" s="3"/>
      <c r="AP1308" s="4"/>
      <c r="AQ1308" s="3"/>
      <c r="AR1308" s="4"/>
      <c r="AS1308" s="8"/>
      <c r="AT1308" s="1"/>
      <c r="AU1308" s="1"/>
      <c r="AV1308" s="1"/>
      <c r="AW1308" s="1"/>
      <c r="AX1308" s="1"/>
      <c r="AY1308" s="19"/>
      <c r="AZ1308" s="19"/>
      <c r="BA1308" s="19"/>
      <c r="BB1308" s="19"/>
      <c r="BC1308" s="1"/>
    </row>
    <row r="1309" spans="1:55" s="25" customFormat="1" ht="75" customHeight="1">
      <c r="A1309" s="90" t="s">
        <v>4010</v>
      </c>
      <c r="B1309" s="67" t="s">
        <v>23</v>
      </c>
      <c r="C1309" s="67" t="s">
        <v>4011</v>
      </c>
      <c r="D1309" s="67" t="s">
        <v>4012</v>
      </c>
      <c r="E1309" s="67" t="s">
        <v>4013</v>
      </c>
      <c r="F1309" s="108" t="s">
        <v>4014</v>
      </c>
      <c r="G1309" s="67" t="s">
        <v>35</v>
      </c>
      <c r="H1309" s="67">
        <v>0</v>
      </c>
      <c r="I1309" s="67">
        <v>470000000</v>
      </c>
      <c r="J1309" s="67" t="s">
        <v>25</v>
      </c>
      <c r="K1309" s="67" t="s">
        <v>3967</v>
      </c>
      <c r="L1309" s="67" t="s">
        <v>26</v>
      </c>
      <c r="M1309" s="73" t="s">
        <v>27</v>
      </c>
      <c r="N1309" s="69" t="s">
        <v>647</v>
      </c>
      <c r="O1309" s="67" t="s">
        <v>28</v>
      </c>
      <c r="P1309" s="67">
        <v>796</v>
      </c>
      <c r="Q1309" s="67" t="s">
        <v>29</v>
      </c>
      <c r="R1309" s="67">
        <v>2</v>
      </c>
      <c r="S1309" s="74">
        <v>6900</v>
      </c>
      <c r="T1309" s="74">
        <f t="shared" si="166"/>
        <v>13800</v>
      </c>
      <c r="U1309" s="74">
        <f t="shared" ref="U1309:U1339" si="168">T1309*1.12</f>
        <v>15456.000000000002</v>
      </c>
      <c r="V1309" s="67"/>
      <c r="W1309" s="109">
        <v>2016</v>
      </c>
      <c r="X1309" s="67"/>
      <c r="Y1309" s="87"/>
      <c r="Z1309" s="3"/>
      <c r="AA1309" s="2"/>
      <c r="AB1309" s="7"/>
      <c r="AC1309" s="5"/>
      <c r="AD1309" s="5"/>
      <c r="AE1309" s="5"/>
      <c r="AF1309" s="5"/>
      <c r="AG1309" s="14"/>
      <c r="AH1309" s="2"/>
      <c r="AI1309" s="2"/>
      <c r="AJ1309" s="3"/>
      <c r="AK1309" s="7"/>
      <c r="AL1309" s="3"/>
      <c r="AM1309" s="2"/>
      <c r="AN1309" s="4"/>
      <c r="AO1309" s="3"/>
      <c r="AP1309" s="4"/>
      <c r="AQ1309" s="3"/>
      <c r="AR1309" s="4"/>
      <c r="AS1309" s="8"/>
      <c r="AT1309" s="1"/>
      <c r="AU1309" s="1"/>
      <c r="AV1309" s="1"/>
      <c r="AW1309" s="1"/>
      <c r="AX1309" s="1"/>
      <c r="AY1309" s="19"/>
      <c r="AZ1309" s="19"/>
      <c r="BA1309" s="19"/>
      <c r="BB1309" s="19"/>
      <c r="BC1309" s="1"/>
    </row>
    <row r="1310" spans="1:55" s="25" customFormat="1" ht="75" customHeight="1">
      <c r="A1310" s="90" t="s">
        <v>4015</v>
      </c>
      <c r="B1310" s="67" t="s">
        <v>23</v>
      </c>
      <c r="C1310" s="67" t="s">
        <v>4016</v>
      </c>
      <c r="D1310" s="67" t="s">
        <v>4017</v>
      </c>
      <c r="E1310" s="67" t="s">
        <v>4018</v>
      </c>
      <c r="F1310" s="108" t="s">
        <v>4019</v>
      </c>
      <c r="G1310" s="67" t="s">
        <v>35</v>
      </c>
      <c r="H1310" s="67">
        <v>0</v>
      </c>
      <c r="I1310" s="67">
        <v>470000000</v>
      </c>
      <c r="J1310" s="67" t="s">
        <v>25</v>
      </c>
      <c r="K1310" s="67" t="s">
        <v>3967</v>
      </c>
      <c r="L1310" s="67" t="s">
        <v>26</v>
      </c>
      <c r="M1310" s="73" t="s">
        <v>27</v>
      </c>
      <c r="N1310" s="69" t="s">
        <v>647</v>
      </c>
      <c r="O1310" s="67" t="s">
        <v>28</v>
      </c>
      <c r="P1310" s="67">
        <v>796</v>
      </c>
      <c r="Q1310" s="67" t="s">
        <v>29</v>
      </c>
      <c r="R1310" s="67">
        <v>1</v>
      </c>
      <c r="S1310" s="74">
        <v>15000</v>
      </c>
      <c r="T1310" s="74">
        <f t="shared" si="166"/>
        <v>15000</v>
      </c>
      <c r="U1310" s="74">
        <f t="shared" si="168"/>
        <v>16800</v>
      </c>
      <c r="V1310" s="67"/>
      <c r="W1310" s="109">
        <v>2016</v>
      </c>
      <c r="X1310" s="67"/>
      <c r="Y1310" s="87"/>
      <c r="Z1310" s="3"/>
      <c r="AA1310" s="2"/>
      <c r="AB1310" s="7"/>
      <c r="AC1310" s="5"/>
      <c r="AD1310" s="5"/>
      <c r="AE1310" s="5"/>
      <c r="AF1310" s="5"/>
      <c r="AG1310" s="14"/>
      <c r="AH1310" s="2"/>
      <c r="AI1310" s="2"/>
      <c r="AJ1310" s="3"/>
      <c r="AK1310" s="7"/>
      <c r="AL1310" s="3"/>
      <c r="AM1310" s="2"/>
      <c r="AN1310" s="4"/>
      <c r="AO1310" s="3"/>
      <c r="AP1310" s="4"/>
      <c r="AQ1310" s="3"/>
      <c r="AR1310" s="4"/>
      <c r="AS1310" s="8"/>
      <c r="AT1310" s="1"/>
      <c r="AU1310" s="1"/>
      <c r="AV1310" s="1"/>
      <c r="AW1310" s="1"/>
      <c r="AX1310" s="1"/>
      <c r="AY1310" s="19"/>
      <c r="AZ1310" s="19"/>
      <c r="BA1310" s="19"/>
      <c r="BB1310" s="19"/>
      <c r="BC1310" s="1"/>
    </row>
    <row r="1311" spans="1:55" s="25" customFormat="1" ht="75" customHeight="1">
      <c r="A1311" s="90" t="s">
        <v>4020</v>
      </c>
      <c r="B1311" s="67" t="s">
        <v>23</v>
      </c>
      <c r="C1311" s="67" t="s">
        <v>4021</v>
      </c>
      <c r="D1311" s="67" t="s">
        <v>4022</v>
      </c>
      <c r="E1311" s="67" t="s">
        <v>4023</v>
      </c>
      <c r="F1311" s="108" t="s">
        <v>4024</v>
      </c>
      <c r="G1311" s="67" t="s">
        <v>35</v>
      </c>
      <c r="H1311" s="67">
        <v>0</v>
      </c>
      <c r="I1311" s="67">
        <v>470000000</v>
      </c>
      <c r="J1311" s="67" t="s">
        <v>25</v>
      </c>
      <c r="K1311" s="67" t="s">
        <v>3967</v>
      </c>
      <c r="L1311" s="67" t="s">
        <v>26</v>
      </c>
      <c r="M1311" s="73" t="s">
        <v>27</v>
      </c>
      <c r="N1311" s="69" t="s">
        <v>647</v>
      </c>
      <c r="O1311" s="67" t="s">
        <v>28</v>
      </c>
      <c r="P1311" s="67">
        <v>796</v>
      </c>
      <c r="Q1311" s="67" t="s">
        <v>29</v>
      </c>
      <c r="R1311" s="67">
        <v>1</v>
      </c>
      <c r="S1311" s="74">
        <v>1600</v>
      </c>
      <c r="T1311" s="74">
        <f t="shared" si="166"/>
        <v>1600</v>
      </c>
      <c r="U1311" s="74">
        <f t="shared" si="168"/>
        <v>1792.0000000000002</v>
      </c>
      <c r="V1311" s="67"/>
      <c r="W1311" s="109">
        <v>2016</v>
      </c>
      <c r="X1311" s="67"/>
      <c r="Y1311" s="87"/>
      <c r="Z1311" s="3"/>
      <c r="AA1311" s="2"/>
      <c r="AB1311" s="7"/>
      <c r="AC1311" s="5"/>
      <c r="AD1311" s="5"/>
      <c r="AE1311" s="5"/>
      <c r="AF1311" s="5"/>
      <c r="AG1311" s="14"/>
      <c r="AH1311" s="2"/>
      <c r="AI1311" s="2"/>
      <c r="AJ1311" s="3"/>
      <c r="AK1311" s="7"/>
      <c r="AL1311" s="3"/>
      <c r="AM1311" s="2"/>
      <c r="AN1311" s="4"/>
      <c r="AO1311" s="3"/>
      <c r="AP1311" s="4"/>
      <c r="AQ1311" s="3"/>
      <c r="AR1311" s="4"/>
      <c r="AS1311" s="8"/>
      <c r="AT1311" s="1"/>
      <c r="AU1311" s="1"/>
      <c r="AV1311" s="1"/>
      <c r="AW1311" s="1"/>
      <c r="AX1311" s="1"/>
      <c r="AY1311" s="19"/>
      <c r="AZ1311" s="19"/>
      <c r="BA1311" s="19"/>
      <c r="BB1311" s="19"/>
      <c r="BC1311" s="1"/>
    </row>
    <row r="1312" spans="1:55" s="25" customFormat="1" ht="75" customHeight="1">
      <c r="A1312" s="90" t="s">
        <v>4025</v>
      </c>
      <c r="B1312" s="67" t="s">
        <v>23</v>
      </c>
      <c r="C1312" s="67" t="s">
        <v>4026</v>
      </c>
      <c r="D1312" s="67" t="s">
        <v>1484</v>
      </c>
      <c r="E1312" s="67" t="s">
        <v>2156</v>
      </c>
      <c r="F1312" s="108" t="s">
        <v>4027</v>
      </c>
      <c r="G1312" s="67" t="s">
        <v>35</v>
      </c>
      <c r="H1312" s="67">
        <v>0</v>
      </c>
      <c r="I1312" s="67">
        <v>470000000</v>
      </c>
      <c r="J1312" s="67" t="s">
        <v>25</v>
      </c>
      <c r="K1312" s="67" t="s">
        <v>3967</v>
      </c>
      <c r="L1312" s="67" t="s">
        <v>26</v>
      </c>
      <c r="M1312" s="73" t="s">
        <v>27</v>
      </c>
      <c r="N1312" s="69" t="s">
        <v>647</v>
      </c>
      <c r="O1312" s="67" t="s">
        <v>28</v>
      </c>
      <c r="P1312" s="67">
        <v>736</v>
      </c>
      <c r="Q1312" s="67" t="s">
        <v>4028</v>
      </c>
      <c r="R1312" s="67">
        <v>2</v>
      </c>
      <c r="S1312" s="74">
        <v>900</v>
      </c>
      <c r="T1312" s="74">
        <f t="shared" si="166"/>
        <v>1800</v>
      </c>
      <c r="U1312" s="74">
        <f t="shared" si="168"/>
        <v>2016.0000000000002</v>
      </c>
      <c r="V1312" s="67"/>
      <c r="W1312" s="109">
        <v>2016</v>
      </c>
      <c r="X1312" s="67"/>
      <c r="Y1312" s="87"/>
      <c r="Z1312" s="3"/>
      <c r="AA1312" s="2"/>
      <c r="AB1312" s="7"/>
      <c r="AC1312" s="5"/>
      <c r="AD1312" s="5"/>
      <c r="AE1312" s="5"/>
      <c r="AF1312" s="5"/>
      <c r="AG1312" s="14"/>
      <c r="AH1312" s="2"/>
      <c r="AI1312" s="2"/>
      <c r="AJ1312" s="3"/>
      <c r="AK1312" s="7"/>
      <c r="AL1312" s="3"/>
      <c r="AM1312" s="2"/>
      <c r="AN1312" s="4"/>
      <c r="AO1312" s="3"/>
      <c r="AP1312" s="4"/>
      <c r="AQ1312" s="3"/>
      <c r="AR1312" s="4"/>
      <c r="AS1312" s="8"/>
      <c r="AT1312" s="1"/>
      <c r="AU1312" s="1"/>
      <c r="AV1312" s="1"/>
      <c r="AW1312" s="1"/>
      <c r="AX1312" s="1"/>
      <c r="AY1312" s="19"/>
      <c r="AZ1312" s="19"/>
      <c r="BA1312" s="19"/>
      <c r="BB1312" s="19"/>
      <c r="BC1312" s="1"/>
    </row>
    <row r="1313" spans="1:55" s="25" customFormat="1" ht="75" customHeight="1">
      <c r="A1313" s="90" t="s">
        <v>4029</v>
      </c>
      <c r="B1313" s="67" t="s">
        <v>23</v>
      </c>
      <c r="C1313" s="67" t="s">
        <v>4030</v>
      </c>
      <c r="D1313" s="67" t="s">
        <v>4031</v>
      </c>
      <c r="E1313" s="67" t="s">
        <v>4032</v>
      </c>
      <c r="F1313" s="108" t="s">
        <v>4033</v>
      </c>
      <c r="G1313" s="67" t="s">
        <v>35</v>
      </c>
      <c r="H1313" s="67">
        <v>0</v>
      </c>
      <c r="I1313" s="67">
        <v>470000000</v>
      </c>
      <c r="J1313" s="67" t="s">
        <v>25</v>
      </c>
      <c r="K1313" s="67" t="s">
        <v>3967</v>
      </c>
      <c r="L1313" s="67" t="s">
        <v>26</v>
      </c>
      <c r="M1313" s="73" t="s">
        <v>27</v>
      </c>
      <c r="N1313" s="69" t="s">
        <v>647</v>
      </c>
      <c r="O1313" s="67" t="s">
        <v>28</v>
      </c>
      <c r="P1313" s="67">
        <v>796</v>
      </c>
      <c r="Q1313" s="67" t="s">
        <v>29</v>
      </c>
      <c r="R1313" s="67">
        <v>2</v>
      </c>
      <c r="S1313" s="74">
        <v>600</v>
      </c>
      <c r="T1313" s="74">
        <f t="shared" si="166"/>
        <v>1200</v>
      </c>
      <c r="U1313" s="74">
        <f t="shared" si="168"/>
        <v>1344.0000000000002</v>
      </c>
      <c r="V1313" s="67"/>
      <c r="W1313" s="109">
        <v>2016</v>
      </c>
      <c r="X1313" s="67"/>
      <c r="Y1313" s="87"/>
      <c r="Z1313" s="3"/>
      <c r="AA1313" s="2"/>
      <c r="AB1313" s="7"/>
      <c r="AC1313" s="5"/>
      <c r="AD1313" s="5"/>
      <c r="AE1313" s="5"/>
      <c r="AF1313" s="5"/>
      <c r="AG1313" s="14"/>
      <c r="AH1313" s="2"/>
      <c r="AI1313" s="2"/>
      <c r="AJ1313" s="3"/>
      <c r="AK1313" s="7"/>
      <c r="AL1313" s="3"/>
      <c r="AM1313" s="2"/>
      <c r="AN1313" s="4"/>
      <c r="AO1313" s="3"/>
      <c r="AP1313" s="4"/>
      <c r="AQ1313" s="3"/>
      <c r="AR1313" s="4"/>
      <c r="AS1313" s="8"/>
      <c r="AT1313" s="1"/>
      <c r="AU1313" s="1"/>
      <c r="AV1313" s="1"/>
      <c r="AW1313" s="1"/>
      <c r="AX1313" s="1"/>
      <c r="AY1313" s="19"/>
      <c r="AZ1313" s="19"/>
      <c r="BA1313" s="19"/>
      <c r="BB1313" s="19"/>
      <c r="BC1313" s="1"/>
    </row>
    <row r="1314" spans="1:55" s="25" customFormat="1" ht="75" customHeight="1">
      <c r="A1314" s="90" t="s">
        <v>4049</v>
      </c>
      <c r="B1314" s="67" t="s">
        <v>23</v>
      </c>
      <c r="C1314" s="92" t="s">
        <v>4268</v>
      </c>
      <c r="D1314" s="93" t="s">
        <v>1401</v>
      </c>
      <c r="E1314" s="94" t="s">
        <v>4269</v>
      </c>
      <c r="F1314" s="68" t="s">
        <v>4144</v>
      </c>
      <c r="G1314" s="67" t="s">
        <v>35</v>
      </c>
      <c r="H1314" s="67">
        <v>0</v>
      </c>
      <c r="I1314" s="67">
        <v>470000000</v>
      </c>
      <c r="J1314" s="67" t="s">
        <v>25</v>
      </c>
      <c r="K1314" s="67" t="s">
        <v>3967</v>
      </c>
      <c r="L1314" s="67" t="s">
        <v>26</v>
      </c>
      <c r="M1314" s="73" t="s">
        <v>27</v>
      </c>
      <c r="N1314" s="69" t="s">
        <v>4058</v>
      </c>
      <c r="O1314" s="67" t="s">
        <v>28</v>
      </c>
      <c r="P1314" s="101">
        <v>796</v>
      </c>
      <c r="Q1314" s="101" t="s">
        <v>29</v>
      </c>
      <c r="R1314" s="211">
        <v>50</v>
      </c>
      <c r="S1314" s="213">
        <v>997</v>
      </c>
      <c r="T1314" s="129">
        <f t="shared" si="166"/>
        <v>49850</v>
      </c>
      <c r="U1314" s="74">
        <f t="shared" si="168"/>
        <v>55832.000000000007</v>
      </c>
      <c r="V1314" s="67"/>
      <c r="W1314" s="109">
        <v>2016</v>
      </c>
      <c r="X1314" s="67"/>
      <c r="Y1314" s="87"/>
      <c r="Z1314" s="77"/>
      <c r="AA1314" s="75"/>
      <c r="AB1314" s="7"/>
      <c r="AC1314" s="5"/>
      <c r="AD1314" s="5"/>
      <c r="AE1314" s="5"/>
      <c r="AF1314" s="5"/>
      <c r="AG1314" s="14"/>
      <c r="AH1314" s="2"/>
      <c r="AI1314" s="429"/>
      <c r="AJ1314" s="430"/>
      <c r="AK1314" s="429"/>
      <c r="AL1314" s="430"/>
      <c r="AM1314" s="429"/>
      <c r="AN1314" s="429"/>
      <c r="AO1314" s="3"/>
      <c r="AP1314" s="4"/>
      <c r="AQ1314" s="3"/>
      <c r="AR1314" s="4"/>
      <c r="AS1314" s="8"/>
      <c r="AT1314" s="1"/>
      <c r="AU1314" s="1"/>
      <c r="AY1314" s="56"/>
      <c r="AZ1314" s="56"/>
      <c r="BA1314" s="56"/>
      <c r="BB1314" s="56"/>
    </row>
    <row r="1315" spans="1:55" s="25" customFormat="1" ht="75" customHeight="1">
      <c r="A1315" s="90" t="s">
        <v>4145</v>
      </c>
      <c r="B1315" s="67" t="s">
        <v>23</v>
      </c>
      <c r="C1315" s="92" t="s">
        <v>2468</v>
      </c>
      <c r="D1315" s="93" t="s">
        <v>2296</v>
      </c>
      <c r="E1315" s="94" t="s">
        <v>2469</v>
      </c>
      <c r="F1315" s="68" t="s">
        <v>4146</v>
      </c>
      <c r="G1315" s="67" t="s">
        <v>35</v>
      </c>
      <c r="H1315" s="67">
        <v>0</v>
      </c>
      <c r="I1315" s="67">
        <v>470000000</v>
      </c>
      <c r="J1315" s="67" t="s">
        <v>25</v>
      </c>
      <c r="K1315" s="67" t="s">
        <v>3967</v>
      </c>
      <c r="L1315" s="67" t="s">
        <v>26</v>
      </c>
      <c r="M1315" s="73" t="s">
        <v>27</v>
      </c>
      <c r="N1315" s="69" t="s">
        <v>4058</v>
      </c>
      <c r="O1315" s="67" t="s">
        <v>28</v>
      </c>
      <c r="P1315" s="67">
        <v>796</v>
      </c>
      <c r="Q1315" s="67" t="s">
        <v>29</v>
      </c>
      <c r="R1315" s="211">
        <v>2</v>
      </c>
      <c r="S1315" s="213">
        <v>150000</v>
      </c>
      <c r="T1315" s="129">
        <f t="shared" si="166"/>
        <v>300000</v>
      </c>
      <c r="U1315" s="74">
        <f t="shared" si="168"/>
        <v>336000.00000000006</v>
      </c>
      <c r="V1315" s="67"/>
      <c r="W1315" s="109">
        <v>2016</v>
      </c>
      <c r="X1315" s="67"/>
      <c r="Y1315" s="87"/>
      <c r="Z1315" s="77"/>
      <c r="AA1315" s="75"/>
      <c r="AB1315" s="7"/>
      <c r="AC1315" s="5"/>
      <c r="AD1315" s="5"/>
      <c r="AE1315" s="5"/>
      <c r="AF1315" s="5"/>
      <c r="AG1315" s="14"/>
      <c r="AH1315" s="2"/>
      <c r="AI1315" s="429"/>
      <c r="AJ1315" s="430"/>
      <c r="AK1315" s="429"/>
      <c r="AL1315" s="430"/>
      <c r="AM1315" s="429"/>
      <c r="AN1315" s="429"/>
      <c r="AO1315" s="3"/>
      <c r="AP1315" s="4"/>
      <c r="AQ1315" s="3"/>
      <c r="AR1315" s="4"/>
      <c r="AS1315" s="8"/>
      <c r="AT1315" s="1"/>
      <c r="AU1315" s="1"/>
      <c r="AY1315" s="56"/>
      <c r="AZ1315" s="56"/>
      <c r="BA1315" s="56"/>
      <c r="BB1315" s="56"/>
    </row>
    <row r="1316" spans="1:55" s="124" customFormat="1" ht="75" customHeight="1">
      <c r="A1316" s="90" t="s">
        <v>4147</v>
      </c>
      <c r="B1316" s="67" t="s">
        <v>23</v>
      </c>
      <c r="C1316" s="67" t="s">
        <v>4148</v>
      </c>
      <c r="D1316" s="214" t="s">
        <v>4149</v>
      </c>
      <c r="E1316" s="109" t="s">
        <v>4150</v>
      </c>
      <c r="F1316" s="108" t="s">
        <v>4151</v>
      </c>
      <c r="G1316" s="67" t="s">
        <v>35</v>
      </c>
      <c r="H1316" s="67">
        <v>0</v>
      </c>
      <c r="I1316" s="67">
        <v>470000000</v>
      </c>
      <c r="J1316" s="67" t="s">
        <v>25</v>
      </c>
      <c r="K1316" s="67" t="s">
        <v>3967</v>
      </c>
      <c r="L1316" s="67" t="s">
        <v>26</v>
      </c>
      <c r="M1316" s="73" t="s">
        <v>27</v>
      </c>
      <c r="N1316" s="69" t="s">
        <v>4058</v>
      </c>
      <c r="O1316" s="67" t="s">
        <v>28</v>
      </c>
      <c r="P1316" s="67">
        <v>796</v>
      </c>
      <c r="Q1316" s="67" t="s">
        <v>29</v>
      </c>
      <c r="R1316" s="211">
        <v>1</v>
      </c>
      <c r="S1316" s="213">
        <v>825</v>
      </c>
      <c r="T1316" s="129">
        <f t="shared" ref="T1316:T1339" si="169">S1316*R1316</f>
        <v>825</v>
      </c>
      <c r="U1316" s="74">
        <f t="shared" si="168"/>
        <v>924.00000000000011</v>
      </c>
      <c r="V1316" s="67"/>
      <c r="W1316" s="109">
        <v>2016</v>
      </c>
      <c r="X1316" s="67"/>
      <c r="Y1316" s="87"/>
      <c r="Z1316" s="77"/>
      <c r="AA1316" s="128"/>
      <c r="AB1316" s="7"/>
      <c r="AC1316" s="5"/>
      <c r="AD1316" s="5"/>
      <c r="AE1316" s="5"/>
      <c r="AF1316" s="5"/>
      <c r="AG1316" s="14"/>
      <c r="AH1316" s="2"/>
      <c r="AI1316" s="2"/>
      <c r="AJ1316" s="3"/>
      <c r="AK1316" s="7"/>
      <c r="AL1316" s="3"/>
      <c r="AM1316" s="2"/>
      <c r="AN1316" s="4"/>
      <c r="AO1316" s="3"/>
      <c r="AP1316" s="4"/>
      <c r="AQ1316" s="3"/>
      <c r="AR1316" s="4"/>
      <c r="AS1316" s="8"/>
      <c r="AT1316" s="1"/>
      <c r="AU1316" s="1"/>
      <c r="AY1316" s="125"/>
      <c r="AZ1316" s="125"/>
      <c r="BA1316" s="125"/>
      <c r="BB1316" s="125"/>
    </row>
    <row r="1317" spans="1:55" s="25" customFormat="1" ht="69" customHeight="1">
      <c r="A1317" s="90" t="s">
        <v>4152</v>
      </c>
      <c r="B1317" s="91" t="s">
        <v>23</v>
      </c>
      <c r="C1317" s="92" t="s">
        <v>4153</v>
      </c>
      <c r="D1317" s="93" t="s">
        <v>4154</v>
      </c>
      <c r="E1317" s="94" t="s">
        <v>4155</v>
      </c>
      <c r="F1317" s="95" t="s">
        <v>4156</v>
      </c>
      <c r="G1317" s="96" t="s">
        <v>35</v>
      </c>
      <c r="H1317" s="90">
        <v>0</v>
      </c>
      <c r="I1317" s="97">
        <v>470000000</v>
      </c>
      <c r="J1317" s="98" t="s">
        <v>25</v>
      </c>
      <c r="K1317" s="91" t="s">
        <v>4057</v>
      </c>
      <c r="L1317" s="69" t="s">
        <v>26</v>
      </c>
      <c r="M1317" s="99" t="s">
        <v>27</v>
      </c>
      <c r="N1317" s="91" t="s">
        <v>4058</v>
      </c>
      <c r="O1317" s="100" t="s">
        <v>28</v>
      </c>
      <c r="P1317" s="101" t="s">
        <v>768</v>
      </c>
      <c r="Q1317" s="101" t="s">
        <v>767</v>
      </c>
      <c r="R1317" s="101" t="s">
        <v>4157</v>
      </c>
      <c r="S1317" s="102">
        <v>1500</v>
      </c>
      <c r="T1317" s="103">
        <f t="shared" si="169"/>
        <v>294000</v>
      </c>
      <c r="U1317" s="104">
        <f t="shared" si="168"/>
        <v>329280.00000000006</v>
      </c>
      <c r="V1317" s="104"/>
      <c r="W1317" s="109">
        <v>2016</v>
      </c>
      <c r="X1317" s="67"/>
      <c r="Y1317" s="87"/>
      <c r="Z1317" s="77"/>
      <c r="AA1317" s="128"/>
      <c r="AB1317" s="7"/>
      <c r="AC1317" s="5"/>
      <c r="AD1317" s="5"/>
      <c r="AE1317" s="5"/>
      <c r="AF1317" s="5"/>
      <c r="AG1317" s="14"/>
      <c r="AH1317" s="2"/>
      <c r="AI1317" s="2"/>
      <c r="AJ1317" s="3"/>
      <c r="AK1317" s="7"/>
      <c r="AL1317" s="3"/>
      <c r="AM1317" s="2"/>
      <c r="AN1317" s="4"/>
      <c r="AO1317" s="3"/>
      <c r="AP1317" s="4"/>
      <c r="AQ1317" s="3"/>
      <c r="AR1317" s="4"/>
      <c r="AS1317" s="8"/>
      <c r="AT1317" s="1"/>
      <c r="AU1317" s="1"/>
      <c r="AY1317" s="56"/>
      <c r="AZ1317" s="56"/>
      <c r="BA1317" s="56"/>
      <c r="BB1317" s="56"/>
    </row>
    <row r="1318" spans="1:55" s="25" customFormat="1" ht="75" customHeight="1">
      <c r="A1318" s="90" t="s">
        <v>4158</v>
      </c>
      <c r="B1318" s="91" t="s">
        <v>23</v>
      </c>
      <c r="C1318" s="92" t="s">
        <v>4159</v>
      </c>
      <c r="D1318" s="93" t="s">
        <v>4160</v>
      </c>
      <c r="E1318" s="94" t="s">
        <v>4161</v>
      </c>
      <c r="F1318" s="95" t="s">
        <v>4162</v>
      </c>
      <c r="G1318" s="96" t="s">
        <v>35</v>
      </c>
      <c r="H1318" s="90">
        <v>0</v>
      </c>
      <c r="I1318" s="97">
        <v>470000000</v>
      </c>
      <c r="J1318" s="98" t="s">
        <v>25</v>
      </c>
      <c r="K1318" s="91" t="s">
        <v>4057</v>
      </c>
      <c r="L1318" s="69" t="s">
        <v>26</v>
      </c>
      <c r="M1318" s="99" t="s">
        <v>27</v>
      </c>
      <c r="N1318" s="91" t="s">
        <v>4058</v>
      </c>
      <c r="O1318" s="100" t="s">
        <v>28</v>
      </c>
      <c r="P1318" s="101" t="s">
        <v>768</v>
      </c>
      <c r="Q1318" s="101" t="s">
        <v>767</v>
      </c>
      <c r="R1318" s="101" t="s">
        <v>4163</v>
      </c>
      <c r="S1318" s="102">
        <v>3000</v>
      </c>
      <c r="T1318" s="103">
        <f t="shared" si="169"/>
        <v>186000</v>
      </c>
      <c r="U1318" s="104">
        <f t="shared" si="168"/>
        <v>208320.00000000003</v>
      </c>
      <c r="V1318" s="104"/>
      <c r="W1318" s="109">
        <v>2016</v>
      </c>
      <c r="X1318" s="67"/>
      <c r="Y1318" s="87"/>
      <c r="Z1318" s="77"/>
      <c r="AA1318" s="493"/>
      <c r="AB1318" s="7"/>
      <c r="AC1318" s="5"/>
      <c r="AD1318" s="5"/>
      <c r="AE1318" s="5"/>
      <c r="AF1318" s="5"/>
      <c r="AG1318" s="14"/>
      <c r="AH1318" s="2"/>
      <c r="AI1318" s="2"/>
      <c r="AJ1318" s="3"/>
      <c r="AK1318" s="7"/>
      <c r="AL1318" s="3"/>
      <c r="AM1318" s="2"/>
      <c r="AN1318" s="4"/>
      <c r="AO1318" s="3"/>
      <c r="AP1318" s="4"/>
      <c r="AQ1318" s="3"/>
      <c r="AR1318" s="4"/>
      <c r="AS1318" s="8"/>
      <c r="AT1318" s="1"/>
      <c r="AU1318" s="1"/>
      <c r="AY1318" s="56"/>
      <c r="AZ1318" s="56"/>
      <c r="BA1318" s="56"/>
      <c r="BB1318" s="56"/>
    </row>
    <row r="1319" spans="1:55" s="25" customFormat="1" ht="67.5" customHeight="1">
      <c r="A1319" s="90" t="s">
        <v>4164</v>
      </c>
      <c r="B1319" s="91" t="s">
        <v>23</v>
      </c>
      <c r="C1319" s="92" t="s">
        <v>4165</v>
      </c>
      <c r="D1319" s="93" t="s">
        <v>4166</v>
      </c>
      <c r="E1319" s="94" t="s">
        <v>4167</v>
      </c>
      <c r="F1319" s="95" t="s">
        <v>4168</v>
      </c>
      <c r="G1319" s="96" t="s">
        <v>35</v>
      </c>
      <c r="H1319" s="90">
        <v>0</v>
      </c>
      <c r="I1319" s="97">
        <v>470000000</v>
      </c>
      <c r="J1319" s="98" t="s">
        <v>25</v>
      </c>
      <c r="K1319" s="91" t="s">
        <v>4057</v>
      </c>
      <c r="L1319" s="69" t="s">
        <v>26</v>
      </c>
      <c r="M1319" s="99" t="s">
        <v>27</v>
      </c>
      <c r="N1319" s="91" t="s">
        <v>4058</v>
      </c>
      <c r="O1319" s="100" t="s">
        <v>28</v>
      </c>
      <c r="P1319" s="101">
        <v>778</v>
      </c>
      <c r="Q1319" s="101" t="s">
        <v>802</v>
      </c>
      <c r="R1319" s="101" t="s">
        <v>4169</v>
      </c>
      <c r="S1319" s="102">
        <v>1900</v>
      </c>
      <c r="T1319" s="103">
        <f t="shared" si="169"/>
        <v>49400</v>
      </c>
      <c r="U1319" s="104">
        <f t="shared" si="168"/>
        <v>55328.000000000007</v>
      </c>
      <c r="V1319" s="104"/>
      <c r="W1319" s="109">
        <v>2016</v>
      </c>
      <c r="X1319" s="67"/>
      <c r="Y1319" s="87"/>
      <c r="Z1319" s="77"/>
      <c r="AA1319" s="128"/>
      <c r="AB1319" s="7"/>
      <c r="AC1319" s="5"/>
      <c r="AD1319" s="5"/>
      <c r="AE1319" s="5"/>
      <c r="AF1319" s="5"/>
      <c r="AG1319" s="14"/>
      <c r="AH1319" s="2"/>
      <c r="AI1319" s="2"/>
      <c r="AJ1319" s="3"/>
      <c r="AK1319" s="7"/>
      <c r="AL1319" s="3"/>
      <c r="AM1319" s="2"/>
      <c r="AN1319" s="4"/>
      <c r="AO1319" s="3"/>
      <c r="AP1319" s="4"/>
      <c r="AQ1319" s="3"/>
      <c r="AR1319" s="4"/>
      <c r="AS1319" s="8"/>
      <c r="AT1319" s="1"/>
      <c r="AU1319" s="1"/>
      <c r="AY1319" s="56"/>
      <c r="AZ1319" s="56"/>
      <c r="BA1319" s="56"/>
      <c r="BB1319" s="56"/>
    </row>
    <row r="1320" spans="1:55" s="124" customFormat="1" ht="75" customHeight="1">
      <c r="A1320" s="90" t="s">
        <v>4170</v>
      </c>
      <c r="B1320" s="91" t="s">
        <v>23</v>
      </c>
      <c r="C1320" s="92" t="s">
        <v>4171</v>
      </c>
      <c r="D1320" s="93" t="s">
        <v>4172</v>
      </c>
      <c r="E1320" s="94" t="s">
        <v>4173</v>
      </c>
      <c r="F1320" s="95" t="s">
        <v>4174</v>
      </c>
      <c r="G1320" s="96" t="s">
        <v>35</v>
      </c>
      <c r="H1320" s="90">
        <v>0</v>
      </c>
      <c r="I1320" s="97">
        <v>470000000</v>
      </c>
      <c r="J1320" s="98" t="s">
        <v>25</v>
      </c>
      <c r="K1320" s="91" t="s">
        <v>4057</v>
      </c>
      <c r="L1320" s="69" t="s">
        <v>26</v>
      </c>
      <c r="M1320" s="99" t="s">
        <v>27</v>
      </c>
      <c r="N1320" s="91" t="s">
        <v>4058</v>
      </c>
      <c r="O1320" s="100" t="s">
        <v>28</v>
      </c>
      <c r="P1320" s="67" t="s">
        <v>981</v>
      </c>
      <c r="Q1320" s="67" t="s">
        <v>980</v>
      </c>
      <c r="R1320" s="101" t="s">
        <v>3155</v>
      </c>
      <c r="S1320" s="102">
        <v>300</v>
      </c>
      <c r="T1320" s="103">
        <f t="shared" si="169"/>
        <v>3000</v>
      </c>
      <c r="U1320" s="104">
        <f t="shared" si="168"/>
        <v>3360.0000000000005</v>
      </c>
      <c r="V1320" s="104"/>
      <c r="W1320" s="109">
        <v>2016</v>
      </c>
      <c r="X1320" s="67"/>
      <c r="Y1320" s="87"/>
      <c r="Z1320" s="77"/>
      <c r="AA1320" s="128"/>
      <c r="AB1320" s="7"/>
      <c r="AC1320" s="5"/>
      <c r="AD1320" s="5"/>
      <c r="AE1320" s="5"/>
      <c r="AF1320" s="5"/>
      <c r="AG1320" s="14"/>
      <c r="AH1320" s="2"/>
      <c r="AI1320" s="2"/>
      <c r="AJ1320" s="3"/>
      <c r="AK1320" s="7"/>
      <c r="AL1320" s="3"/>
      <c r="AM1320" s="2"/>
      <c r="AN1320" s="4"/>
      <c r="AO1320" s="3"/>
      <c r="AP1320" s="4"/>
      <c r="AQ1320" s="3"/>
      <c r="AR1320" s="4"/>
      <c r="AS1320" s="8"/>
      <c r="AT1320" s="1"/>
      <c r="AU1320" s="1"/>
      <c r="AY1320" s="125"/>
      <c r="AZ1320" s="125"/>
      <c r="BA1320" s="125"/>
      <c r="BB1320" s="125"/>
    </row>
    <row r="1321" spans="1:55" s="25" customFormat="1" ht="75" customHeight="1">
      <c r="A1321" s="90" t="s">
        <v>4175</v>
      </c>
      <c r="B1321" s="91" t="s">
        <v>23</v>
      </c>
      <c r="C1321" s="92" t="s">
        <v>4176</v>
      </c>
      <c r="D1321" s="93" t="s">
        <v>4177</v>
      </c>
      <c r="E1321" s="94" t="s">
        <v>4178</v>
      </c>
      <c r="F1321" s="108" t="s">
        <v>4179</v>
      </c>
      <c r="G1321" s="96" t="s">
        <v>35</v>
      </c>
      <c r="H1321" s="90">
        <v>0</v>
      </c>
      <c r="I1321" s="97">
        <v>470000000</v>
      </c>
      <c r="J1321" s="98" t="s">
        <v>25</v>
      </c>
      <c r="K1321" s="91" t="s">
        <v>4057</v>
      </c>
      <c r="L1321" s="69" t="s">
        <v>26</v>
      </c>
      <c r="M1321" s="99" t="s">
        <v>27</v>
      </c>
      <c r="N1321" s="91" t="s">
        <v>4058</v>
      </c>
      <c r="O1321" s="100" t="s">
        <v>28</v>
      </c>
      <c r="P1321" s="101">
        <v>796</v>
      </c>
      <c r="Q1321" s="101" t="s">
        <v>29</v>
      </c>
      <c r="R1321" s="101" t="s">
        <v>1148</v>
      </c>
      <c r="S1321" s="102">
        <v>300</v>
      </c>
      <c r="T1321" s="103">
        <f t="shared" si="169"/>
        <v>30000</v>
      </c>
      <c r="U1321" s="104">
        <f t="shared" si="168"/>
        <v>33600</v>
      </c>
      <c r="V1321" s="104"/>
      <c r="W1321" s="109">
        <v>2016</v>
      </c>
      <c r="X1321" s="67"/>
      <c r="Y1321" s="87"/>
      <c r="Z1321" s="77"/>
      <c r="AA1321" s="128"/>
      <c r="AB1321" s="7"/>
      <c r="AC1321" s="5"/>
      <c r="AD1321" s="5"/>
      <c r="AE1321" s="5"/>
      <c r="AF1321" s="5"/>
      <c r="AG1321" s="14"/>
      <c r="AH1321" s="2"/>
      <c r="AI1321" s="2"/>
      <c r="AJ1321" s="3"/>
      <c r="AK1321" s="7"/>
      <c r="AL1321" s="3"/>
      <c r="AM1321" s="2"/>
      <c r="AN1321" s="4"/>
      <c r="AO1321" s="3"/>
      <c r="AP1321" s="4"/>
      <c r="AQ1321" s="3"/>
      <c r="AR1321" s="4"/>
      <c r="AS1321" s="8"/>
      <c r="AT1321" s="1"/>
      <c r="AU1321" s="1"/>
      <c r="AY1321" s="56"/>
      <c r="AZ1321" s="56"/>
      <c r="BA1321" s="56"/>
      <c r="BB1321" s="56"/>
    </row>
    <row r="1322" spans="1:55" s="25" customFormat="1" ht="80.25" customHeight="1">
      <c r="A1322" s="90" t="s">
        <v>4180</v>
      </c>
      <c r="B1322" s="91" t="s">
        <v>23</v>
      </c>
      <c r="C1322" s="92" t="s">
        <v>4181</v>
      </c>
      <c r="D1322" s="93" t="s">
        <v>60</v>
      </c>
      <c r="E1322" s="94" t="s">
        <v>4182</v>
      </c>
      <c r="F1322" s="95" t="s">
        <v>4183</v>
      </c>
      <c r="G1322" s="96" t="s">
        <v>35</v>
      </c>
      <c r="H1322" s="90">
        <v>0</v>
      </c>
      <c r="I1322" s="97">
        <v>470000000</v>
      </c>
      <c r="J1322" s="98" t="s">
        <v>25</v>
      </c>
      <c r="K1322" s="91" t="s">
        <v>4057</v>
      </c>
      <c r="L1322" s="69" t="s">
        <v>26</v>
      </c>
      <c r="M1322" s="99" t="s">
        <v>27</v>
      </c>
      <c r="N1322" s="91" t="s">
        <v>4058</v>
      </c>
      <c r="O1322" s="100" t="s">
        <v>28</v>
      </c>
      <c r="P1322" s="101">
        <v>796</v>
      </c>
      <c r="Q1322" s="101" t="s">
        <v>29</v>
      </c>
      <c r="R1322" s="101" t="s">
        <v>1025</v>
      </c>
      <c r="S1322" s="102">
        <v>9500</v>
      </c>
      <c r="T1322" s="103">
        <f t="shared" si="169"/>
        <v>285000</v>
      </c>
      <c r="U1322" s="104">
        <f t="shared" si="168"/>
        <v>319200.00000000006</v>
      </c>
      <c r="V1322" s="104"/>
      <c r="W1322" s="109">
        <v>2016</v>
      </c>
      <c r="X1322" s="67"/>
      <c r="Y1322" s="87"/>
      <c r="Z1322" s="77"/>
      <c r="AA1322" s="128"/>
      <c r="AB1322" s="7"/>
      <c r="AC1322" s="5"/>
      <c r="AD1322" s="5"/>
      <c r="AE1322" s="5"/>
      <c r="AF1322" s="5"/>
      <c r="AG1322" s="14"/>
      <c r="AH1322" s="2"/>
      <c r="AI1322" s="2"/>
      <c r="AJ1322" s="3"/>
      <c r="AK1322" s="7"/>
      <c r="AL1322" s="3"/>
      <c r="AM1322" s="2"/>
      <c r="AN1322" s="4"/>
      <c r="AO1322" s="3"/>
      <c r="AP1322" s="4"/>
      <c r="AQ1322" s="3"/>
      <c r="AR1322" s="4"/>
      <c r="AS1322" s="8"/>
      <c r="AT1322" s="1"/>
      <c r="AU1322" s="1"/>
      <c r="AY1322" s="56"/>
      <c r="AZ1322" s="56"/>
      <c r="BA1322" s="56"/>
      <c r="BB1322" s="56"/>
    </row>
    <row r="1323" spans="1:55" s="25" customFormat="1" ht="79.5" customHeight="1">
      <c r="A1323" s="90" t="s">
        <v>4184</v>
      </c>
      <c r="B1323" s="91" t="s">
        <v>23</v>
      </c>
      <c r="C1323" s="92" t="s">
        <v>4185</v>
      </c>
      <c r="D1323" s="93" t="s">
        <v>1522</v>
      </c>
      <c r="E1323" s="94" t="s">
        <v>4186</v>
      </c>
      <c r="F1323" s="108" t="s">
        <v>4187</v>
      </c>
      <c r="G1323" s="96" t="s">
        <v>35</v>
      </c>
      <c r="H1323" s="90">
        <v>0</v>
      </c>
      <c r="I1323" s="97">
        <v>470000000</v>
      </c>
      <c r="J1323" s="98" t="s">
        <v>25</v>
      </c>
      <c r="K1323" s="91" t="s">
        <v>4057</v>
      </c>
      <c r="L1323" s="69" t="s">
        <v>26</v>
      </c>
      <c r="M1323" s="99" t="s">
        <v>27</v>
      </c>
      <c r="N1323" s="91" t="s">
        <v>4058</v>
      </c>
      <c r="O1323" s="100" t="s">
        <v>28</v>
      </c>
      <c r="P1323" s="101" t="s">
        <v>666</v>
      </c>
      <c r="Q1323" s="101" t="s">
        <v>665</v>
      </c>
      <c r="R1323" s="101" t="s">
        <v>818</v>
      </c>
      <c r="S1323" s="102">
        <v>16000</v>
      </c>
      <c r="T1323" s="103">
        <f t="shared" si="169"/>
        <v>16000</v>
      </c>
      <c r="U1323" s="104">
        <f t="shared" si="168"/>
        <v>17920</v>
      </c>
      <c r="V1323" s="104"/>
      <c r="W1323" s="109">
        <v>2016</v>
      </c>
      <c r="X1323" s="67"/>
      <c r="Y1323" s="87"/>
      <c r="Z1323" s="77"/>
      <c r="AA1323" s="128"/>
      <c r="AB1323" s="7"/>
      <c r="AC1323" s="5"/>
      <c r="AD1323" s="5"/>
      <c r="AE1323" s="5"/>
      <c r="AF1323" s="5"/>
      <c r="AG1323" s="14"/>
      <c r="AH1323" s="2"/>
      <c r="AI1323" s="2"/>
      <c r="AJ1323" s="3"/>
      <c r="AK1323" s="7"/>
      <c r="AL1323" s="3"/>
      <c r="AM1323" s="2"/>
      <c r="AN1323" s="4"/>
      <c r="AO1323" s="3"/>
      <c r="AP1323" s="4"/>
      <c r="AQ1323" s="3"/>
      <c r="AR1323" s="4"/>
      <c r="AS1323" s="8"/>
      <c r="AT1323" s="1"/>
      <c r="AU1323" s="1"/>
      <c r="AY1323" s="56"/>
      <c r="AZ1323" s="56"/>
      <c r="BA1323" s="56"/>
      <c r="BB1323" s="56"/>
    </row>
    <row r="1324" spans="1:55" s="25" customFormat="1" ht="89.25" customHeight="1">
      <c r="A1324" s="90" t="s">
        <v>4188</v>
      </c>
      <c r="B1324" s="91" t="s">
        <v>23</v>
      </c>
      <c r="C1324" s="92" t="s">
        <v>4189</v>
      </c>
      <c r="D1324" s="93" t="s">
        <v>4190</v>
      </c>
      <c r="E1324" s="94" t="s">
        <v>4191</v>
      </c>
      <c r="F1324" s="108" t="s">
        <v>4192</v>
      </c>
      <c r="G1324" s="96" t="s">
        <v>35</v>
      </c>
      <c r="H1324" s="90">
        <v>0</v>
      </c>
      <c r="I1324" s="97">
        <v>470000000</v>
      </c>
      <c r="J1324" s="98" t="s">
        <v>25</v>
      </c>
      <c r="K1324" s="91" t="s">
        <v>4057</v>
      </c>
      <c r="L1324" s="69" t="s">
        <v>26</v>
      </c>
      <c r="M1324" s="99" t="s">
        <v>27</v>
      </c>
      <c r="N1324" s="91" t="s">
        <v>4058</v>
      </c>
      <c r="O1324" s="100" t="s">
        <v>28</v>
      </c>
      <c r="P1324" s="101">
        <v>796</v>
      </c>
      <c r="Q1324" s="101" t="s">
        <v>29</v>
      </c>
      <c r="R1324" s="101" t="s">
        <v>4105</v>
      </c>
      <c r="S1324" s="102">
        <v>19000</v>
      </c>
      <c r="T1324" s="103">
        <f t="shared" si="169"/>
        <v>38000</v>
      </c>
      <c r="U1324" s="104">
        <f t="shared" si="168"/>
        <v>42560.000000000007</v>
      </c>
      <c r="V1324" s="104"/>
      <c r="W1324" s="109">
        <v>2016</v>
      </c>
      <c r="X1324" s="67"/>
      <c r="Y1324" s="87"/>
      <c r="Z1324" s="77"/>
      <c r="AA1324" s="128"/>
      <c r="AB1324" s="7"/>
      <c r="AC1324" s="5"/>
      <c r="AD1324" s="5"/>
      <c r="AE1324" s="5"/>
      <c r="AF1324" s="5"/>
      <c r="AG1324" s="14"/>
      <c r="AH1324" s="2"/>
      <c r="AI1324" s="2"/>
      <c r="AJ1324" s="3"/>
      <c r="AK1324" s="7"/>
      <c r="AL1324" s="3"/>
      <c r="AM1324" s="2"/>
      <c r="AN1324" s="4"/>
      <c r="AO1324" s="3"/>
      <c r="AP1324" s="4"/>
      <c r="AQ1324" s="3"/>
      <c r="AR1324" s="4"/>
      <c r="AS1324" s="8"/>
      <c r="AT1324" s="1"/>
      <c r="AU1324" s="1"/>
      <c r="AY1324" s="56"/>
      <c r="AZ1324" s="56"/>
      <c r="BA1324" s="56"/>
      <c r="BB1324" s="56"/>
    </row>
    <row r="1325" spans="1:55" s="25" customFormat="1" ht="79.5" customHeight="1">
      <c r="A1325" s="90" t="s">
        <v>4193</v>
      </c>
      <c r="B1325" s="91" t="s">
        <v>23</v>
      </c>
      <c r="C1325" s="92" t="s">
        <v>4194</v>
      </c>
      <c r="D1325" s="93" t="s">
        <v>4195</v>
      </c>
      <c r="E1325" s="94" t="s">
        <v>4196</v>
      </c>
      <c r="F1325" s="95" t="s">
        <v>4197</v>
      </c>
      <c r="G1325" s="96" t="s">
        <v>35</v>
      </c>
      <c r="H1325" s="90">
        <v>0</v>
      </c>
      <c r="I1325" s="97">
        <v>470000000</v>
      </c>
      <c r="J1325" s="98" t="s">
        <v>25</v>
      </c>
      <c r="K1325" s="91" t="s">
        <v>4057</v>
      </c>
      <c r="L1325" s="69" t="s">
        <v>26</v>
      </c>
      <c r="M1325" s="99" t="s">
        <v>27</v>
      </c>
      <c r="N1325" s="91" t="s">
        <v>4058</v>
      </c>
      <c r="O1325" s="100" t="s">
        <v>28</v>
      </c>
      <c r="P1325" s="101">
        <v>796</v>
      </c>
      <c r="Q1325" s="101" t="s">
        <v>29</v>
      </c>
      <c r="R1325" s="101" t="s">
        <v>818</v>
      </c>
      <c r="S1325" s="102">
        <v>18000</v>
      </c>
      <c r="T1325" s="103">
        <f t="shared" si="169"/>
        <v>18000</v>
      </c>
      <c r="U1325" s="104">
        <f t="shared" si="168"/>
        <v>20160.000000000004</v>
      </c>
      <c r="V1325" s="104"/>
      <c r="W1325" s="109">
        <v>2016</v>
      </c>
      <c r="X1325" s="67"/>
      <c r="Y1325" s="87"/>
      <c r="Z1325" s="77"/>
      <c r="AA1325" s="128"/>
      <c r="AB1325" s="7"/>
      <c r="AC1325" s="5"/>
      <c r="AD1325" s="5"/>
      <c r="AE1325" s="5"/>
      <c r="AF1325" s="5"/>
      <c r="AG1325" s="14"/>
      <c r="AH1325" s="2"/>
      <c r="AI1325" s="2"/>
      <c r="AJ1325" s="3"/>
      <c r="AK1325" s="7"/>
      <c r="AL1325" s="3"/>
      <c r="AM1325" s="2"/>
      <c r="AN1325" s="4"/>
      <c r="AO1325" s="3"/>
      <c r="AP1325" s="4"/>
      <c r="AQ1325" s="3"/>
      <c r="AR1325" s="4"/>
      <c r="AS1325" s="8"/>
      <c r="AT1325" s="1"/>
      <c r="AU1325" s="1"/>
      <c r="AY1325" s="56"/>
      <c r="AZ1325" s="56"/>
      <c r="BA1325" s="56"/>
      <c r="BB1325" s="56"/>
    </row>
    <row r="1326" spans="1:55" s="25" customFormat="1" ht="75" customHeight="1">
      <c r="A1326" s="90" t="s">
        <v>4198</v>
      </c>
      <c r="B1326" s="91" t="s">
        <v>23</v>
      </c>
      <c r="C1326" s="92" t="s">
        <v>4199</v>
      </c>
      <c r="D1326" s="93" t="s">
        <v>1510</v>
      </c>
      <c r="E1326" s="94" t="s">
        <v>4200</v>
      </c>
      <c r="F1326" s="95" t="s">
        <v>4201</v>
      </c>
      <c r="G1326" s="96" t="s">
        <v>35</v>
      </c>
      <c r="H1326" s="90">
        <v>0</v>
      </c>
      <c r="I1326" s="97">
        <v>470000000</v>
      </c>
      <c r="J1326" s="98" t="s">
        <v>25</v>
      </c>
      <c r="K1326" s="91" t="s">
        <v>4057</v>
      </c>
      <c r="L1326" s="69" t="s">
        <v>26</v>
      </c>
      <c r="M1326" s="99" t="s">
        <v>27</v>
      </c>
      <c r="N1326" s="91" t="s">
        <v>4058</v>
      </c>
      <c r="O1326" s="100" t="s">
        <v>28</v>
      </c>
      <c r="P1326" s="101">
        <v>796</v>
      </c>
      <c r="Q1326" s="101" t="s">
        <v>29</v>
      </c>
      <c r="R1326" s="101">
        <v>1</v>
      </c>
      <c r="S1326" s="102">
        <v>15000</v>
      </c>
      <c r="T1326" s="103">
        <f t="shared" si="169"/>
        <v>15000</v>
      </c>
      <c r="U1326" s="104">
        <f t="shared" si="168"/>
        <v>16800</v>
      </c>
      <c r="V1326" s="104"/>
      <c r="W1326" s="109">
        <v>2016</v>
      </c>
      <c r="X1326" s="67"/>
      <c r="Y1326" s="87"/>
      <c r="Z1326" s="77"/>
      <c r="AA1326" s="128"/>
      <c r="AB1326" s="7"/>
      <c r="AC1326" s="5"/>
      <c r="AD1326" s="5"/>
      <c r="AE1326" s="5"/>
      <c r="AF1326" s="5"/>
      <c r="AG1326" s="14"/>
      <c r="AH1326" s="2"/>
      <c r="AI1326" s="2"/>
      <c r="AJ1326" s="3"/>
      <c r="AK1326" s="7"/>
      <c r="AL1326" s="3"/>
      <c r="AM1326" s="2"/>
      <c r="AN1326" s="4"/>
      <c r="AO1326" s="3"/>
      <c r="AP1326" s="4"/>
      <c r="AQ1326" s="3"/>
      <c r="AR1326" s="4"/>
      <c r="AS1326" s="8"/>
      <c r="AT1326" s="1"/>
      <c r="AU1326" s="1"/>
      <c r="AY1326" s="56"/>
      <c r="AZ1326" s="56"/>
      <c r="BA1326" s="56"/>
      <c r="BB1326" s="56"/>
    </row>
    <row r="1327" spans="1:55" s="25" customFormat="1" ht="75" customHeight="1">
      <c r="A1327" s="90" t="s">
        <v>4202</v>
      </c>
      <c r="B1327" s="91" t="s">
        <v>23</v>
      </c>
      <c r="C1327" s="92" t="s">
        <v>4203</v>
      </c>
      <c r="D1327" s="93" t="s">
        <v>4204</v>
      </c>
      <c r="E1327" s="94" t="s">
        <v>4205</v>
      </c>
      <c r="F1327" s="95" t="s">
        <v>4206</v>
      </c>
      <c r="G1327" s="96" t="s">
        <v>35</v>
      </c>
      <c r="H1327" s="90">
        <v>0</v>
      </c>
      <c r="I1327" s="97">
        <v>470000000</v>
      </c>
      <c r="J1327" s="98" t="s">
        <v>25</v>
      </c>
      <c r="K1327" s="91" t="s">
        <v>4057</v>
      </c>
      <c r="L1327" s="69" t="s">
        <v>26</v>
      </c>
      <c r="M1327" s="99" t="s">
        <v>27</v>
      </c>
      <c r="N1327" s="91" t="s">
        <v>4058</v>
      </c>
      <c r="O1327" s="100" t="s">
        <v>28</v>
      </c>
      <c r="P1327" s="101" t="s">
        <v>811</v>
      </c>
      <c r="Q1327" s="101" t="s">
        <v>810</v>
      </c>
      <c r="R1327" s="101" t="s">
        <v>743</v>
      </c>
      <c r="S1327" s="102">
        <v>900</v>
      </c>
      <c r="T1327" s="103">
        <f t="shared" si="169"/>
        <v>18000</v>
      </c>
      <c r="U1327" s="104">
        <f t="shared" si="168"/>
        <v>20160.000000000004</v>
      </c>
      <c r="V1327" s="104"/>
      <c r="W1327" s="109">
        <v>2016</v>
      </c>
      <c r="X1327" s="67"/>
      <c r="Y1327" s="87"/>
      <c r="Z1327" s="77"/>
      <c r="AA1327" s="128"/>
      <c r="AB1327" s="7"/>
      <c r="AC1327" s="5"/>
      <c r="AD1327" s="5"/>
      <c r="AE1327" s="5"/>
      <c r="AF1327" s="5"/>
      <c r="AG1327" s="14"/>
      <c r="AH1327" s="2"/>
      <c r="AI1327" s="2"/>
      <c r="AJ1327" s="3"/>
      <c r="AK1327" s="7"/>
      <c r="AL1327" s="3"/>
      <c r="AM1327" s="2"/>
      <c r="AN1327" s="4"/>
      <c r="AO1327" s="3"/>
      <c r="AP1327" s="4"/>
      <c r="AQ1327" s="3"/>
      <c r="AR1327" s="4"/>
      <c r="AS1327" s="8"/>
      <c r="AT1327" s="1"/>
      <c r="AU1327" s="1"/>
      <c r="AY1327" s="56"/>
      <c r="AZ1327" s="56"/>
      <c r="BA1327" s="56"/>
      <c r="BB1327" s="56"/>
    </row>
    <row r="1328" spans="1:55" s="25" customFormat="1" ht="75" customHeight="1">
      <c r="A1328" s="90" t="s">
        <v>4207</v>
      </c>
      <c r="B1328" s="91" t="s">
        <v>23</v>
      </c>
      <c r="C1328" s="92" t="s">
        <v>4203</v>
      </c>
      <c r="D1328" s="93" t="s">
        <v>4204</v>
      </c>
      <c r="E1328" s="94" t="s">
        <v>4205</v>
      </c>
      <c r="F1328" s="95" t="s">
        <v>4208</v>
      </c>
      <c r="G1328" s="96" t="s">
        <v>35</v>
      </c>
      <c r="H1328" s="90">
        <v>0</v>
      </c>
      <c r="I1328" s="97">
        <v>470000000</v>
      </c>
      <c r="J1328" s="98" t="s">
        <v>25</v>
      </c>
      <c r="K1328" s="91" t="s">
        <v>4057</v>
      </c>
      <c r="L1328" s="69" t="s">
        <v>26</v>
      </c>
      <c r="M1328" s="99" t="s">
        <v>27</v>
      </c>
      <c r="N1328" s="91" t="s">
        <v>4058</v>
      </c>
      <c r="O1328" s="100" t="s">
        <v>28</v>
      </c>
      <c r="P1328" s="101" t="s">
        <v>811</v>
      </c>
      <c r="Q1328" s="101" t="s">
        <v>810</v>
      </c>
      <c r="R1328" s="101" t="s">
        <v>743</v>
      </c>
      <c r="S1328" s="102">
        <v>900</v>
      </c>
      <c r="T1328" s="103">
        <f t="shared" si="169"/>
        <v>18000</v>
      </c>
      <c r="U1328" s="104">
        <f t="shared" si="168"/>
        <v>20160.000000000004</v>
      </c>
      <c r="V1328" s="104"/>
      <c r="W1328" s="109">
        <v>2016</v>
      </c>
      <c r="X1328" s="67"/>
      <c r="Y1328" s="87"/>
      <c r="Z1328" s="77"/>
      <c r="AA1328" s="128"/>
      <c r="AB1328" s="7"/>
      <c r="AC1328" s="5"/>
      <c r="AD1328" s="5"/>
      <c r="AE1328" s="5"/>
      <c r="AF1328" s="5"/>
      <c r="AG1328" s="14"/>
      <c r="AH1328" s="2"/>
      <c r="AI1328" s="2"/>
      <c r="AJ1328" s="3"/>
      <c r="AK1328" s="7"/>
      <c r="AL1328" s="3"/>
      <c r="AM1328" s="2"/>
      <c r="AN1328" s="4"/>
      <c r="AO1328" s="3"/>
      <c r="AP1328" s="4"/>
      <c r="AQ1328" s="3"/>
      <c r="AR1328" s="4"/>
      <c r="AS1328" s="8"/>
      <c r="AT1328" s="1"/>
      <c r="AU1328" s="1"/>
      <c r="AY1328" s="56"/>
      <c r="AZ1328" s="56"/>
      <c r="BA1328" s="56"/>
      <c r="BB1328" s="56"/>
    </row>
    <row r="1329" spans="1:54" s="25" customFormat="1" ht="75" customHeight="1">
      <c r="A1329" s="90" t="s">
        <v>4209</v>
      </c>
      <c r="B1329" s="91" t="s">
        <v>23</v>
      </c>
      <c r="C1329" s="92" t="s">
        <v>4210</v>
      </c>
      <c r="D1329" s="93" t="s">
        <v>4204</v>
      </c>
      <c r="E1329" s="94" t="s">
        <v>4211</v>
      </c>
      <c r="F1329" s="95" t="s">
        <v>4212</v>
      </c>
      <c r="G1329" s="96" t="s">
        <v>35</v>
      </c>
      <c r="H1329" s="90">
        <v>0</v>
      </c>
      <c r="I1329" s="97">
        <v>470000000</v>
      </c>
      <c r="J1329" s="98" t="s">
        <v>25</v>
      </c>
      <c r="K1329" s="91" t="s">
        <v>4057</v>
      </c>
      <c r="L1329" s="69" t="s">
        <v>26</v>
      </c>
      <c r="M1329" s="99" t="s">
        <v>27</v>
      </c>
      <c r="N1329" s="91" t="s">
        <v>4058</v>
      </c>
      <c r="O1329" s="100" t="s">
        <v>28</v>
      </c>
      <c r="P1329" s="101" t="s">
        <v>811</v>
      </c>
      <c r="Q1329" s="101" t="s">
        <v>810</v>
      </c>
      <c r="R1329" s="101" t="s">
        <v>1152</v>
      </c>
      <c r="S1329" s="102">
        <v>560</v>
      </c>
      <c r="T1329" s="103">
        <f t="shared" si="169"/>
        <v>33600</v>
      </c>
      <c r="U1329" s="104">
        <f t="shared" si="168"/>
        <v>37632</v>
      </c>
      <c r="V1329" s="104"/>
      <c r="W1329" s="109">
        <v>2016</v>
      </c>
      <c r="X1329" s="67"/>
      <c r="Y1329" s="87"/>
      <c r="Z1329" s="77"/>
      <c r="AA1329" s="128"/>
      <c r="AB1329" s="7"/>
      <c r="AC1329" s="5"/>
      <c r="AD1329" s="5"/>
      <c r="AE1329" s="5"/>
      <c r="AF1329" s="5"/>
      <c r="AG1329" s="14"/>
      <c r="AH1329" s="2"/>
      <c r="AI1329" s="2"/>
      <c r="AJ1329" s="3"/>
      <c r="AK1329" s="7"/>
      <c r="AL1329" s="3"/>
      <c r="AM1329" s="2"/>
      <c r="AN1329" s="4"/>
      <c r="AO1329" s="3"/>
      <c r="AP1329" s="4"/>
      <c r="AQ1329" s="3"/>
      <c r="AR1329" s="4"/>
      <c r="AS1329" s="8"/>
      <c r="AT1329" s="1"/>
      <c r="AU1329" s="1"/>
      <c r="AY1329" s="56"/>
      <c r="AZ1329" s="56"/>
      <c r="BA1329" s="56"/>
      <c r="BB1329" s="56"/>
    </row>
    <row r="1330" spans="1:54" s="25" customFormat="1" ht="75" customHeight="1">
      <c r="A1330" s="90" t="s">
        <v>4213</v>
      </c>
      <c r="B1330" s="91" t="s">
        <v>23</v>
      </c>
      <c r="C1330" s="92" t="s">
        <v>4214</v>
      </c>
      <c r="D1330" s="93" t="s">
        <v>4215</v>
      </c>
      <c r="E1330" s="94" t="s">
        <v>4216</v>
      </c>
      <c r="F1330" s="95" t="s">
        <v>4217</v>
      </c>
      <c r="G1330" s="96" t="s">
        <v>35</v>
      </c>
      <c r="H1330" s="90">
        <v>0</v>
      </c>
      <c r="I1330" s="97">
        <v>470000000</v>
      </c>
      <c r="J1330" s="98" t="s">
        <v>25</v>
      </c>
      <c r="K1330" s="91" t="s">
        <v>4057</v>
      </c>
      <c r="L1330" s="69" t="s">
        <v>26</v>
      </c>
      <c r="M1330" s="99" t="s">
        <v>27</v>
      </c>
      <c r="N1330" s="91" t="s">
        <v>4058</v>
      </c>
      <c r="O1330" s="100" t="s">
        <v>28</v>
      </c>
      <c r="P1330" s="101">
        <v>796</v>
      </c>
      <c r="Q1330" s="101" t="s">
        <v>29</v>
      </c>
      <c r="R1330" s="101" t="s">
        <v>675</v>
      </c>
      <c r="S1330" s="102">
        <v>400</v>
      </c>
      <c r="T1330" s="103">
        <f t="shared" si="169"/>
        <v>20000</v>
      </c>
      <c r="U1330" s="104">
        <f t="shared" si="168"/>
        <v>22400.000000000004</v>
      </c>
      <c r="V1330" s="104"/>
      <c r="W1330" s="109">
        <v>2016</v>
      </c>
      <c r="X1330" s="67"/>
      <c r="Y1330" s="87"/>
      <c r="Z1330" s="77"/>
      <c r="AA1330" s="128"/>
      <c r="AB1330" s="7"/>
      <c r="AC1330" s="5"/>
      <c r="AD1330" s="5"/>
      <c r="AE1330" s="5"/>
      <c r="AF1330" s="5"/>
      <c r="AG1330" s="14"/>
      <c r="AH1330" s="2"/>
      <c r="AI1330" s="2"/>
      <c r="AJ1330" s="3"/>
      <c r="AK1330" s="7"/>
      <c r="AL1330" s="3"/>
      <c r="AM1330" s="2"/>
      <c r="AN1330" s="4"/>
      <c r="AO1330" s="3"/>
      <c r="AP1330" s="4"/>
      <c r="AQ1330" s="3"/>
      <c r="AR1330" s="4"/>
      <c r="AS1330" s="8"/>
      <c r="AT1330" s="1"/>
      <c r="AU1330" s="1"/>
      <c r="AY1330" s="56"/>
      <c r="AZ1330" s="56"/>
      <c r="BA1330" s="56"/>
      <c r="BB1330" s="56"/>
    </row>
    <row r="1331" spans="1:54" s="25" customFormat="1" ht="75" customHeight="1">
      <c r="A1331" s="90" t="s">
        <v>4218</v>
      </c>
      <c r="B1331" s="91" t="s">
        <v>23</v>
      </c>
      <c r="C1331" s="92" t="s">
        <v>4219</v>
      </c>
      <c r="D1331" s="93" t="s">
        <v>4220</v>
      </c>
      <c r="E1331" s="94" t="s">
        <v>4221</v>
      </c>
      <c r="F1331" s="95" t="s">
        <v>4222</v>
      </c>
      <c r="G1331" s="96" t="s">
        <v>35</v>
      </c>
      <c r="H1331" s="90">
        <v>0</v>
      </c>
      <c r="I1331" s="97">
        <v>470000000</v>
      </c>
      <c r="J1331" s="98" t="s">
        <v>25</v>
      </c>
      <c r="K1331" s="91" t="s">
        <v>4057</v>
      </c>
      <c r="L1331" s="69" t="s">
        <v>26</v>
      </c>
      <c r="M1331" s="99" t="s">
        <v>27</v>
      </c>
      <c r="N1331" s="91" t="s">
        <v>4058</v>
      </c>
      <c r="O1331" s="100" t="s">
        <v>28</v>
      </c>
      <c r="P1331" s="101">
        <v>796</v>
      </c>
      <c r="Q1331" s="101" t="s">
        <v>29</v>
      </c>
      <c r="R1331" s="101" t="s">
        <v>3343</v>
      </c>
      <c r="S1331" s="102">
        <v>450</v>
      </c>
      <c r="T1331" s="103">
        <f t="shared" si="169"/>
        <v>18000</v>
      </c>
      <c r="U1331" s="104">
        <f t="shared" si="168"/>
        <v>20160.000000000004</v>
      </c>
      <c r="V1331" s="104"/>
      <c r="W1331" s="109">
        <v>2016</v>
      </c>
      <c r="X1331" s="67"/>
      <c r="Y1331" s="87"/>
      <c r="Z1331" s="77"/>
      <c r="AA1331" s="128"/>
      <c r="AB1331" s="7"/>
      <c r="AC1331" s="5"/>
      <c r="AD1331" s="5"/>
      <c r="AE1331" s="5"/>
      <c r="AF1331" s="5"/>
      <c r="AG1331" s="14"/>
      <c r="AH1331" s="2"/>
      <c r="AI1331" s="2"/>
      <c r="AJ1331" s="3"/>
      <c r="AK1331" s="7"/>
      <c r="AL1331" s="3"/>
      <c r="AM1331" s="2"/>
      <c r="AN1331" s="4"/>
      <c r="AO1331" s="3"/>
      <c r="AP1331" s="4"/>
      <c r="AQ1331" s="3"/>
      <c r="AR1331" s="4"/>
      <c r="AS1331" s="8"/>
      <c r="AT1331" s="1"/>
      <c r="AU1331" s="1"/>
      <c r="AY1331" s="56"/>
      <c r="AZ1331" s="56"/>
      <c r="BA1331" s="56"/>
      <c r="BB1331" s="56"/>
    </row>
    <row r="1332" spans="1:54" s="25" customFormat="1" ht="75" customHeight="1">
      <c r="A1332" s="90" t="s">
        <v>4223</v>
      </c>
      <c r="B1332" s="91" t="s">
        <v>23</v>
      </c>
      <c r="C1332" s="92" t="s">
        <v>4224</v>
      </c>
      <c r="D1332" s="93" t="s">
        <v>1504</v>
      </c>
      <c r="E1332" s="94" t="s">
        <v>1505</v>
      </c>
      <c r="F1332" s="95" t="s">
        <v>4225</v>
      </c>
      <c r="G1332" s="96" t="s">
        <v>35</v>
      </c>
      <c r="H1332" s="90">
        <v>0</v>
      </c>
      <c r="I1332" s="97">
        <v>470000000</v>
      </c>
      <c r="J1332" s="98" t="s">
        <v>25</v>
      </c>
      <c r="K1332" s="91" t="s">
        <v>4057</v>
      </c>
      <c r="L1332" s="69" t="s">
        <v>26</v>
      </c>
      <c r="M1332" s="99" t="s">
        <v>27</v>
      </c>
      <c r="N1332" s="91" t="s">
        <v>4058</v>
      </c>
      <c r="O1332" s="100" t="s">
        <v>28</v>
      </c>
      <c r="P1332" s="101">
        <v>778</v>
      </c>
      <c r="Q1332" s="101" t="s">
        <v>802</v>
      </c>
      <c r="R1332" s="101" t="s">
        <v>3155</v>
      </c>
      <c r="S1332" s="102">
        <v>1200</v>
      </c>
      <c r="T1332" s="103">
        <f t="shared" si="169"/>
        <v>12000</v>
      </c>
      <c r="U1332" s="104">
        <f t="shared" si="168"/>
        <v>13440.000000000002</v>
      </c>
      <c r="V1332" s="104"/>
      <c r="W1332" s="109">
        <v>2016</v>
      </c>
      <c r="X1332" s="67"/>
      <c r="Y1332" s="87"/>
      <c r="Z1332" s="77"/>
      <c r="AA1332" s="128"/>
      <c r="AB1332" s="7"/>
      <c r="AC1332" s="5"/>
      <c r="AD1332" s="5"/>
      <c r="AE1332" s="5"/>
      <c r="AF1332" s="5"/>
      <c r="AG1332" s="14"/>
      <c r="AH1332" s="2"/>
      <c r="AI1332" s="2"/>
      <c r="AJ1332" s="3"/>
      <c r="AK1332" s="7"/>
      <c r="AL1332" s="3"/>
      <c r="AM1332" s="2"/>
      <c r="AN1332" s="4"/>
      <c r="AO1332" s="3"/>
      <c r="AP1332" s="4"/>
      <c r="AQ1332" s="3"/>
      <c r="AR1332" s="4"/>
      <c r="AS1332" s="8"/>
      <c r="AT1332" s="1"/>
      <c r="AU1332" s="1"/>
      <c r="AY1332" s="56"/>
      <c r="AZ1332" s="56"/>
      <c r="BA1332" s="56"/>
      <c r="BB1332" s="56"/>
    </row>
    <row r="1333" spans="1:54" s="25" customFormat="1" ht="75" customHeight="1">
      <c r="A1333" s="90" t="s">
        <v>4226</v>
      </c>
      <c r="B1333" s="91" t="s">
        <v>23</v>
      </c>
      <c r="C1333" s="92" t="s">
        <v>4227</v>
      </c>
      <c r="D1333" s="93" t="s">
        <v>4228</v>
      </c>
      <c r="E1333" s="94" t="s">
        <v>4229</v>
      </c>
      <c r="F1333" s="95" t="s">
        <v>4230</v>
      </c>
      <c r="G1333" s="96" t="s">
        <v>35</v>
      </c>
      <c r="H1333" s="90">
        <v>0</v>
      </c>
      <c r="I1333" s="97">
        <v>470000000</v>
      </c>
      <c r="J1333" s="98" t="s">
        <v>25</v>
      </c>
      <c r="K1333" s="91" t="s">
        <v>4057</v>
      </c>
      <c r="L1333" s="69" t="s">
        <v>26</v>
      </c>
      <c r="M1333" s="99" t="s">
        <v>27</v>
      </c>
      <c r="N1333" s="91" t="s">
        <v>4058</v>
      </c>
      <c r="O1333" s="100" t="s">
        <v>28</v>
      </c>
      <c r="P1333" s="101" t="s">
        <v>768</v>
      </c>
      <c r="Q1333" s="101" t="s">
        <v>767</v>
      </c>
      <c r="R1333" s="101" t="s">
        <v>2344</v>
      </c>
      <c r="S1333" s="102">
        <v>2000</v>
      </c>
      <c r="T1333" s="103">
        <f t="shared" si="169"/>
        <v>8000</v>
      </c>
      <c r="U1333" s="104">
        <f t="shared" si="168"/>
        <v>8960</v>
      </c>
      <c r="V1333" s="104"/>
      <c r="W1333" s="109">
        <v>2016</v>
      </c>
      <c r="X1333" s="67"/>
      <c r="Y1333" s="87"/>
      <c r="Z1333" s="77"/>
      <c r="AA1333" s="128"/>
      <c r="AB1333" s="7"/>
      <c r="AC1333" s="5"/>
      <c r="AD1333" s="5"/>
      <c r="AE1333" s="5"/>
      <c r="AF1333" s="5"/>
      <c r="AG1333" s="14"/>
      <c r="AH1333" s="2"/>
      <c r="AI1333" s="2"/>
      <c r="AJ1333" s="3"/>
      <c r="AK1333" s="7"/>
      <c r="AL1333" s="3"/>
      <c r="AM1333" s="2"/>
      <c r="AN1333" s="4"/>
      <c r="AO1333" s="3"/>
      <c r="AP1333" s="4"/>
      <c r="AQ1333" s="3"/>
      <c r="AR1333" s="4"/>
      <c r="AS1333" s="8"/>
      <c r="AT1333" s="1"/>
      <c r="AU1333" s="1"/>
      <c r="AY1333" s="56"/>
      <c r="AZ1333" s="56"/>
      <c r="BA1333" s="56"/>
      <c r="BB1333" s="56"/>
    </row>
    <row r="1334" spans="1:54" s="25" customFormat="1" ht="75" customHeight="1">
      <c r="A1334" s="90" t="s">
        <v>4231</v>
      </c>
      <c r="B1334" s="91" t="s">
        <v>23</v>
      </c>
      <c r="C1334" s="92" t="s">
        <v>4232</v>
      </c>
      <c r="D1334" s="93" t="s">
        <v>4228</v>
      </c>
      <c r="E1334" s="94" t="s">
        <v>4233</v>
      </c>
      <c r="F1334" s="95" t="s">
        <v>4234</v>
      </c>
      <c r="G1334" s="96" t="s">
        <v>35</v>
      </c>
      <c r="H1334" s="90">
        <v>0</v>
      </c>
      <c r="I1334" s="97">
        <v>470000000</v>
      </c>
      <c r="J1334" s="98" t="s">
        <v>25</v>
      </c>
      <c r="K1334" s="91" t="s">
        <v>4057</v>
      </c>
      <c r="L1334" s="69" t="s">
        <v>26</v>
      </c>
      <c r="M1334" s="99" t="s">
        <v>27</v>
      </c>
      <c r="N1334" s="91" t="s">
        <v>4058</v>
      </c>
      <c r="O1334" s="100" t="s">
        <v>28</v>
      </c>
      <c r="P1334" s="101" t="s">
        <v>768</v>
      </c>
      <c r="Q1334" s="101" t="s">
        <v>767</v>
      </c>
      <c r="R1334" s="101" t="s">
        <v>753</v>
      </c>
      <c r="S1334" s="102">
        <v>2500</v>
      </c>
      <c r="T1334" s="103">
        <f t="shared" si="169"/>
        <v>30000</v>
      </c>
      <c r="U1334" s="104">
        <f t="shared" si="168"/>
        <v>33600</v>
      </c>
      <c r="V1334" s="104"/>
      <c r="W1334" s="109">
        <v>2016</v>
      </c>
      <c r="X1334" s="67"/>
      <c r="Y1334" s="87"/>
      <c r="Z1334" s="77"/>
      <c r="AA1334" s="128"/>
      <c r="AB1334" s="7"/>
      <c r="AC1334" s="5"/>
      <c r="AD1334" s="5"/>
      <c r="AE1334" s="5"/>
      <c r="AF1334" s="5"/>
      <c r="AG1334" s="14"/>
      <c r="AH1334" s="2"/>
      <c r="AI1334" s="2"/>
      <c r="AJ1334" s="3"/>
      <c r="AK1334" s="7"/>
      <c r="AL1334" s="3"/>
      <c r="AM1334" s="2"/>
      <c r="AN1334" s="4"/>
      <c r="AO1334" s="3"/>
      <c r="AP1334" s="4"/>
      <c r="AQ1334" s="3"/>
      <c r="AR1334" s="4"/>
      <c r="AS1334" s="8"/>
      <c r="AT1334" s="1"/>
      <c r="AU1334" s="1"/>
      <c r="AY1334" s="56"/>
      <c r="AZ1334" s="56"/>
      <c r="BA1334" s="56"/>
      <c r="BB1334" s="56"/>
    </row>
    <row r="1335" spans="1:54" s="25" customFormat="1" ht="75" customHeight="1">
      <c r="A1335" s="90" t="s">
        <v>4235</v>
      </c>
      <c r="B1335" s="91" t="s">
        <v>23</v>
      </c>
      <c r="C1335" s="92" t="s">
        <v>4236</v>
      </c>
      <c r="D1335" s="93" t="s">
        <v>4149</v>
      </c>
      <c r="E1335" s="94" t="s">
        <v>4237</v>
      </c>
      <c r="F1335" s="95" t="s">
        <v>4238</v>
      </c>
      <c r="G1335" s="96" t="s">
        <v>35</v>
      </c>
      <c r="H1335" s="90">
        <v>0</v>
      </c>
      <c r="I1335" s="97">
        <v>470000000</v>
      </c>
      <c r="J1335" s="98" t="s">
        <v>25</v>
      </c>
      <c r="K1335" s="91" t="s">
        <v>4057</v>
      </c>
      <c r="L1335" s="69" t="s">
        <v>26</v>
      </c>
      <c r="M1335" s="99" t="s">
        <v>27</v>
      </c>
      <c r="N1335" s="91" t="s">
        <v>4058</v>
      </c>
      <c r="O1335" s="100" t="s">
        <v>28</v>
      </c>
      <c r="P1335" s="101">
        <v>778</v>
      </c>
      <c r="Q1335" s="101" t="s">
        <v>802</v>
      </c>
      <c r="R1335" s="101" t="s">
        <v>754</v>
      </c>
      <c r="S1335" s="102">
        <v>2500</v>
      </c>
      <c r="T1335" s="103">
        <f t="shared" si="169"/>
        <v>15000</v>
      </c>
      <c r="U1335" s="104">
        <f t="shared" si="168"/>
        <v>16800</v>
      </c>
      <c r="V1335" s="104"/>
      <c r="W1335" s="109">
        <v>2016</v>
      </c>
      <c r="X1335" s="67"/>
      <c r="Y1335" s="87"/>
      <c r="Z1335" s="77"/>
      <c r="AA1335" s="128"/>
      <c r="AB1335" s="7"/>
      <c r="AC1335" s="5"/>
      <c r="AD1335" s="5"/>
      <c r="AE1335" s="5"/>
      <c r="AF1335" s="5"/>
      <c r="AG1335" s="14"/>
      <c r="AH1335" s="2"/>
      <c r="AI1335" s="2"/>
      <c r="AJ1335" s="3"/>
      <c r="AK1335" s="7"/>
      <c r="AL1335" s="3"/>
      <c r="AM1335" s="2"/>
      <c r="AN1335" s="4"/>
      <c r="AO1335" s="3"/>
      <c r="AP1335" s="4"/>
      <c r="AQ1335" s="3"/>
      <c r="AR1335" s="4"/>
      <c r="AS1335" s="8"/>
      <c r="AT1335" s="1"/>
      <c r="AU1335" s="1"/>
      <c r="AY1335" s="56"/>
      <c r="AZ1335" s="56"/>
      <c r="BA1335" s="56"/>
      <c r="BB1335" s="56"/>
    </row>
    <row r="1336" spans="1:54" s="25" customFormat="1" ht="75" customHeight="1">
      <c r="A1336" s="90" t="s">
        <v>4239</v>
      </c>
      <c r="B1336" s="91" t="s">
        <v>23</v>
      </c>
      <c r="C1336" s="92" t="s">
        <v>4240</v>
      </c>
      <c r="D1336" s="93" t="s">
        <v>4241</v>
      </c>
      <c r="E1336" s="94" t="s">
        <v>4242</v>
      </c>
      <c r="F1336" s="95" t="s">
        <v>4243</v>
      </c>
      <c r="G1336" s="96" t="s">
        <v>35</v>
      </c>
      <c r="H1336" s="90">
        <v>0</v>
      </c>
      <c r="I1336" s="97">
        <v>470000000</v>
      </c>
      <c r="J1336" s="98" t="s">
        <v>25</v>
      </c>
      <c r="K1336" s="91" t="s">
        <v>4057</v>
      </c>
      <c r="L1336" s="69" t="s">
        <v>26</v>
      </c>
      <c r="M1336" s="99" t="s">
        <v>27</v>
      </c>
      <c r="N1336" s="91" t="s">
        <v>4058</v>
      </c>
      <c r="O1336" s="100" t="s">
        <v>28</v>
      </c>
      <c r="P1336" s="101" t="s">
        <v>768</v>
      </c>
      <c r="Q1336" s="101" t="s">
        <v>767</v>
      </c>
      <c r="R1336" s="101" t="s">
        <v>739</v>
      </c>
      <c r="S1336" s="102">
        <v>600</v>
      </c>
      <c r="T1336" s="103">
        <f t="shared" si="169"/>
        <v>10800</v>
      </c>
      <c r="U1336" s="104">
        <f t="shared" si="168"/>
        <v>12096.000000000002</v>
      </c>
      <c r="V1336" s="104"/>
      <c r="W1336" s="109">
        <v>2016</v>
      </c>
      <c r="X1336" s="67"/>
      <c r="Y1336" s="87"/>
      <c r="Z1336" s="77"/>
      <c r="AA1336" s="128"/>
      <c r="AB1336" s="7"/>
      <c r="AC1336" s="5"/>
      <c r="AD1336" s="5"/>
      <c r="AE1336" s="5"/>
      <c r="AF1336" s="5"/>
      <c r="AG1336" s="14"/>
      <c r="AH1336" s="2"/>
      <c r="AI1336" s="2"/>
      <c r="AJ1336" s="3"/>
      <c r="AK1336" s="7"/>
      <c r="AL1336" s="3"/>
      <c r="AM1336" s="2"/>
      <c r="AN1336" s="4"/>
      <c r="AO1336" s="3"/>
      <c r="AP1336" s="4"/>
      <c r="AQ1336" s="3"/>
      <c r="AR1336" s="4"/>
      <c r="AS1336" s="8"/>
      <c r="AT1336" s="1"/>
      <c r="AU1336" s="1"/>
      <c r="AY1336" s="56"/>
      <c r="AZ1336" s="56"/>
      <c r="BA1336" s="56"/>
      <c r="BB1336" s="56"/>
    </row>
    <row r="1337" spans="1:54" s="25" customFormat="1" ht="75" customHeight="1">
      <c r="A1337" s="90" t="s">
        <v>4244</v>
      </c>
      <c r="B1337" s="91" t="s">
        <v>23</v>
      </c>
      <c r="C1337" s="92" t="s">
        <v>4245</v>
      </c>
      <c r="D1337" s="93" t="s">
        <v>1028</v>
      </c>
      <c r="E1337" s="94" t="s">
        <v>4246</v>
      </c>
      <c r="F1337" s="95" t="s">
        <v>4247</v>
      </c>
      <c r="G1337" s="96" t="s">
        <v>35</v>
      </c>
      <c r="H1337" s="90">
        <v>0</v>
      </c>
      <c r="I1337" s="97">
        <v>470000000</v>
      </c>
      <c r="J1337" s="98" t="s">
        <v>25</v>
      </c>
      <c r="K1337" s="91" t="s">
        <v>4057</v>
      </c>
      <c r="L1337" s="69" t="s">
        <v>26</v>
      </c>
      <c r="M1337" s="99" t="s">
        <v>27</v>
      </c>
      <c r="N1337" s="91" t="s">
        <v>4058</v>
      </c>
      <c r="O1337" s="100" t="s">
        <v>28</v>
      </c>
      <c r="P1337" s="101">
        <v>796</v>
      </c>
      <c r="Q1337" s="101" t="s">
        <v>29</v>
      </c>
      <c r="R1337" s="101" t="s">
        <v>3155</v>
      </c>
      <c r="S1337" s="102">
        <v>1000</v>
      </c>
      <c r="T1337" s="103">
        <f t="shared" si="169"/>
        <v>10000</v>
      </c>
      <c r="U1337" s="104">
        <f t="shared" si="168"/>
        <v>11200.000000000002</v>
      </c>
      <c r="V1337" s="104"/>
      <c r="W1337" s="109">
        <v>2016</v>
      </c>
      <c r="X1337" s="67"/>
      <c r="Y1337" s="87"/>
      <c r="Z1337" s="77"/>
      <c r="AA1337" s="128"/>
      <c r="AB1337" s="7"/>
      <c r="AC1337" s="5"/>
      <c r="AD1337" s="5"/>
      <c r="AE1337" s="5"/>
      <c r="AF1337" s="5"/>
      <c r="AG1337" s="14"/>
      <c r="AH1337" s="2"/>
      <c r="AI1337" s="2"/>
      <c r="AJ1337" s="3"/>
      <c r="AK1337" s="7"/>
      <c r="AL1337" s="3"/>
      <c r="AM1337" s="2"/>
      <c r="AN1337" s="4"/>
      <c r="AO1337" s="3"/>
      <c r="AP1337" s="4"/>
      <c r="AQ1337" s="3"/>
      <c r="AR1337" s="4"/>
      <c r="AS1337" s="8"/>
      <c r="AT1337" s="1"/>
      <c r="AU1337" s="1"/>
      <c r="AY1337" s="56"/>
      <c r="AZ1337" s="56"/>
      <c r="BA1337" s="56"/>
      <c r="BB1337" s="56"/>
    </row>
    <row r="1338" spans="1:54" s="25" customFormat="1" ht="75" customHeight="1">
      <c r="A1338" s="90" t="s">
        <v>4248</v>
      </c>
      <c r="B1338" s="91" t="s">
        <v>23</v>
      </c>
      <c r="C1338" s="92" t="s">
        <v>4249</v>
      </c>
      <c r="D1338" s="93" t="s">
        <v>4250</v>
      </c>
      <c r="E1338" s="94" t="s">
        <v>4251</v>
      </c>
      <c r="F1338" s="95" t="s">
        <v>4252</v>
      </c>
      <c r="G1338" s="96" t="s">
        <v>35</v>
      </c>
      <c r="H1338" s="90">
        <v>0</v>
      </c>
      <c r="I1338" s="97">
        <v>470000000</v>
      </c>
      <c r="J1338" s="98" t="s">
        <v>25</v>
      </c>
      <c r="K1338" s="91" t="s">
        <v>4057</v>
      </c>
      <c r="L1338" s="69" t="s">
        <v>26</v>
      </c>
      <c r="M1338" s="99" t="s">
        <v>27</v>
      </c>
      <c r="N1338" s="91" t="s">
        <v>4058</v>
      </c>
      <c r="O1338" s="100" t="s">
        <v>28</v>
      </c>
      <c r="P1338" s="101">
        <v>778</v>
      </c>
      <c r="Q1338" s="101" t="s">
        <v>802</v>
      </c>
      <c r="R1338" s="101" t="s">
        <v>4105</v>
      </c>
      <c r="S1338" s="102">
        <v>1400</v>
      </c>
      <c r="T1338" s="103">
        <f t="shared" si="169"/>
        <v>2800</v>
      </c>
      <c r="U1338" s="104">
        <f t="shared" si="168"/>
        <v>3136.0000000000005</v>
      </c>
      <c r="V1338" s="104"/>
      <c r="W1338" s="109">
        <v>2016</v>
      </c>
      <c r="X1338" s="67"/>
      <c r="Y1338" s="87"/>
      <c r="Z1338" s="77"/>
      <c r="AA1338" s="128"/>
      <c r="AB1338" s="7"/>
      <c r="AC1338" s="5"/>
      <c r="AD1338" s="5"/>
      <c r="AE1338" s="5"/>
      <c r="AF1338" s="5"/>
      <c r="AG1338" s="14"/>
      <c r="AH1338" s="2"/>
      <c r="AI1338" s="2"/>
      <c r="AJ1338" s="3"/>
      <c r="AK1338" s="7"/>
      <c r="AL1338" s="3"/>
      <c r="AM1338" s="2"/>
      <c r="AN1338" s="4"/>
      <c r="AO1338" s="3"/>
      <c r="AP1338" s="4"/>
      <c r="AQ1338" s="3"/>
      <c r="AR1338" s="4"/>
      <c r="AS1338" s="8"/>
      <c r="AT1338" s="1"/>
      <c r="AU1338" s="1"/>
      <c r="AY1338" s="56"/>
      <c r="AZ1338" s="56"/>
      <c r="BA1338" s="56"/>
      <c r="BB1338" s="56"/>
    </row>
    <row r="1339" spans="1:54" s="25" customFormat="1" ht="84.75" customHeight="1">
      <c r="A1339" s="90" t="s">
        <v>4253</v>
      </c>
      <c r="B1339" s="67" t="s">
        <v>23</v>
      </c>
      <c r="C1339" s="67" t="s">
        <v>965</v>
      </c>
      <c r="D1339" s="72" t="s">
        <v>966</v>
      </c>
      <c r="E1339" s="67" t="s">
        <v>967</v>
      </c>
      <c r="F1339" s="67" t="s">
        <v>4254</v>
      </c>
      <c r="G1339" s="96" t="s">
        <v>35</v>
      </c>
      <c r="H1339" s="90">
        <v>0</v>
      </c>
      <c r="I1339" s="97">
        <v>470000000</v>
      </c>
      <c r="J1339" s="98" t="s">
        <v>25</v>
      </c>
      <c r="K1339" s="91" t="s">
        <v>4057</v>
      </c>
      <c r="L1339" s="69" t="s">
        <v>26</v>
      </c>
      <c r="M1339" s="99" t="s">
        <v>27</v>
      </c>
      <c r="N1339" s="91" t="s">
        <v>4058</v>
      </c>
      <c r="O1339" s="100" t="s">
        <v>28</v>
      </c>
      <c r="P1339" s="101">
        <v>796</v>
      </c>
      <c r="Q1339" s="101" t="s">
        <v>29</v>
      </c>
      <c r="R1339" s="67" t="s">
        <v>4255</v>
      </c>
      <c r="S1339" s="74">
        <v>80</v>
      </c>
      <c r="T1339" s="74">
        <f t="shared" si="169"/>
        <v>23200</v>
      </c>
      <c r="U1339" s="74">
        <f t="shared" si="168"/>
        <v>25984.000000000004</v>
      </c>
      <c r="V1339" s="67"/>
      <c r="W1339" s="109">
        <v>2016</v>
      </c>
      <c r="X1339" s="67"/>
      <c r="Y1339" s="87"/>
      <c r="Z1339" s="77"/>
      <c r="AA1339" s="128"/>
      <c r="AB1339" s="7"/>
      <c r="AC1339" s="5"/>
      <c r="AD1339" s="5"/>
      <c r="AE1339" s="5"/>
      <c r="AF1339" s="5"/>
      <c r="AG1339" s="14"/>
      <c r="AH1339" s="2"/>
      <c r="AI1339" s="2"/>
      <c r="AJ1339" s="3"/>
      <c r="AK1339" s="7"/>
      <c r="AL1339" s="3"/>
      <c r="AM1339" s="2"/>
      <c r="AN1339" s="4"/>
      <c r="AO1339" s="3"/>
      <c r="AP1339" s="4"/>
      <c r="AQ1339" s="3"/>
      <c r="AR1339" s="4"/>
      <c r="AS1339" s="8"/>
      <c r="AT1339" s="1"/>
      <c r="AU1339" s="1"/>
      <c r="AY1339" s="56"/>
      <c r="AZ1339" s="56"/>
      <c r="BA1339" s="56"/>
      <c r="BB1339" s="56"/>
    </row>
    <row r="1340" spans="1:54" s="30" customFormat="1" ht="69.75" customHeight="1">
      <c r="A1340" s="151" t="s">
        <v>4256</v>
      </c>
      <c r="B1340" s="154" t="s">
        <v>23</v>
      </c>
      <c r="C1340" s="160" t="s">
        <v>276</v>
      </c>
      <c r="D1340" s="161" t="s">
        <v>277</v>
      </c>
      <c r="E1340" s="162" t="s">
        <v>278</v>
      </c>
      <c r="F1340" s="163" t="s">
        <v>190</v>
      </c>
      <c r="G1340" s="151" t="s">
        <v>35</v>
      </c>
      <c r="H1340" s="152">
        <v>0</v>
      </c>
      <c r="I1340" s="153">
        <v>470000000</v>
      </c>
      <c r="J1340" s="154" t="s">
        <v>25</v>
      </c>
      <c r="K1340" s="157" t="s">
        <v>630</v>
      </c>
      <c r="L1340" s="155" t="s">
        <v>39</v>
      </c>
      <c r="M1340" s="151" t="s">
        <v>27</v>
      </c>
      <c r="N1340" s="156" t="s">
        <v>4297</v>
      </c>
      <c r="O1340" s="157" t="s">
        <v>38</v>
      </c>
      <c r="P1340" s="158" t="s">
        <v>521</v>
      </c>
      <c r="Q1340" s="157" t="s">
        <v>105</v>
      </c>
      <c r="R1340" s="168" t="s">
        <v>4260</v>
      </c>
      <c r="S1340" s="169">
        <v>32</v>
      </c>
      <c r="T1340" s="170">
        <f t="shared" ref="T1340:T1345" si="170">S1340*R1340</f>
        <v>4442272</v>
      </c>
      <c r="U1340" s="170">
        <f t="shared" ref="U1340:U1345" si="171">T1340*1.12</f>
        <v>4975344.6400000006</v>
      </c>
      <c r="V1340" s="151"/>
      <c r="W1340" s="142" t="s">
        <v>265</v>
      </c>
      <c r="X1340" s="134"/>
      <c r="Y1340" s="164"/>
      <c r="Z1340" s="21"/>
      <c r="AA1340" s="21"/>
      <c r="AB1340" s="165"/>
      <c r="AC1340" s="406"/>
      <c r="AD1340" s="406"/>
      <c r="AE1340" s="406"/>
      <c r="AF1340" s="406"/>
      <c r="AG1340" s="32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</row>
    <row r="1341" spans="1:54" s="35" customFormat="1" ht="75" customHeight="1">
      <c r="A1341" s="67" t="s">
        <v>4274</v>
      </c>
      <c r="B1341" s="67" t="s">
        <v>23</v>
      </c>
      <c r="C1341" s="67" t="s">
        <v>3099</v>
      </c>
      <c r="D1341" s="67" t="s">
        <v>42</v>
      </c>
      <c r="E1341" s="67" t="s">
        <v>3100</v>
      </c>
      <c r="F1341" s="657" t="s">
        <v>4275</v>
      </c>
      <c r="G1341" s="67" t="s">
        <v>35</v>
      </c>
      <c r="H1341" s="67">
        <v>0</v>
      </c>
      <c r="I1341" s="67">
        <v>470000000</v>
      </c>
      <c r="J1341" s="67" t="s">
        <v>25</v>
      </c>
      <c r="K1341" s="67" t="s">
        <v>1610</v>
      </c>
      <c r="L1341" s="67" t="s">
        <v>26</v>
      </c>
      <c r="M1341" s="73" t="s">
        <v>27</v>
      </c>
      <c r="N1341" s="69" t="s">
        <v>4298</v>
      </c>
      <c r="O1341" s="157" t="s">
        <v>38</v>
      </c>
      <c r="P1341" s="67">
        <v>796</v>
      </c>
      <c r="Q1341" s="67" t="s">
        <v>29</v>
      </c>
      <c r="R1341" s="67" t="s">
        <v>818</v>
      </c>
      <c r="S1341" s="658">
        <f>72000/1.1</f>
        <v>65454.545454545449</v>
      </c>
      <c r="T1341" s="74">
        <f t="shared" si="170"/>
        <v>65454.545454545449</v>
      </c>
      <c r="U1341" s="74">
        <f t="shared" si="171"/>
        <v>73309.090909090912</v>
      </c>
      <c r="V1341" s="67"/>
      <c r="W1341" s="109">
        <v>2016</v>
      </c>
      <c r="X1341" s="67"/>
      <c r="Y1341" s="87"/>
      <c r="Z1341" s="3"/>
      <c r="AA1341" s="2"/>
      <c r="AB1341" s="7"/>
      <c r="AC1341" s="5"/>
      <c r="AD1341" s="5"/>
      <c r="AE1341" s="5"/>
      <c r="AF1341" s="5"/>
      <c r="AG1341" s="14"/>
      <c r="AH1341" s="2"/>
      <c r="AI1341" s="2"/>
      <c r="AJ1341" s="3"/>
      <c r="AK1341" s="7"/>
      <c r="AL1341" s="3"/>
      <c r="AM1341" s="2"/>
      <c r="AN1341" s="4"/>
      <c r="AO1341" s="3"/>
      <c r="AP1341" s="4"/>
      <c r="AQ1341" s="3"/>
      <c r="AR1341" s="4"/>
      <c r="AS1341" s="8"/>
      <c r="AT1341" s="1"/>
      <c r="AU1341" s="1"/>
      <c r="AV1341" s="1"/>
      <c r="AY1341" s="36"/>
      <c r="AZ1341" s="36"/>
      <c r="BA1341" s="36"/>
      <c r="BB1341" s="36"/>
    </row>
    <row r="1342" spans="1:54" s="35" customFormat="1" ht="75" customHeight="1">
      <c r="A1342" s="67" t="s">
        <v>4276</v>
      </c>
      <c r="B1342" s="67" t="s">
        <v>23</v>
      </c>
      <c r="C1342" s="67" t="s">
        <v>4277</v>
      </c>
      <c r="D1342" s="67" t="s">
        <v>4278</v>
      </c>
      <c r="E1342" s="67" t="s">
        <v>4279</v>
      </c>
      <c r="F1342" s="657" t="s">
        <v>4280</v>
      </c>
      <c r="G1342" s="67" t="s">
        <v>35</v>
      </c>
      <c r="H1342" s="67">
        <v>0</v>
      </c>
      <c r="I1342" s="67">
        <v>470000000</v>
      </c>
      <c r="J1342" s="67" t="s">
        <v>25</v>
      </c>
      <c r="K1342" s="67" t="s">
        <v>1610</v>
      </c>
      <c r="L1342" s="67" t="s">
        <v>26</v>
      </c>
      <c r="M1342" s="73" t="s">
        <v>27</v>
      </c>
      <c r="N1342" s="69" t="s">
        <v>4298</v>
      </c>
      <c r="O1342" s="157" t="s">
        <v>38</v>
      </c>
      <c r="P1342" s="67">
        <v>796</v>
      </c>
      <c r="Q1342" s="67" t="s">
        <v>29</v>
      </c>
      <c r="R1342" s="67" t="s">
        <v>818</v>
      </c>
      <c r="S1342" s="658">
        <f>775000/1.1</f>
        <v>704545.45454545447</v>
      </c>
      <c r="T1342" s="74">
        <f t="shared" si="170"/>
        <v>704545.45454545447</v>
      </c>
      <c r="U1342" s="74">
        <f t="shared" si="171"/>
        <v>789090.90909090906</v>
      </c>
      <c r="V1342" s="67"/>
      <c r="W1342" s="109">
        <v>2016</v>
      </c>
      <c r="X1342" s="67"/>
      <c r="Y1342" s="87"/>
      <c r="Z1342" s="3"/>
      <c r="AA1342" s="2"/>
      <c r="AB1342" s="7"/>
      <c r="AC1342" s="5"/>
      <c r="AD1342" s="5"/>
      <c r="AE1342" s="5"/>
      <c r="AF1342" s="5"/>
      <c r="AG1342" s="14"/>
      <c r="AH1342" s="2"/>
      <c r="AI1342" s="2"/>
      <c r="AJ1342" s="3"/>
      <c r="AK1342" s="7"/>
      <c r="AL1342" s="3"/>
      <c r="AM1342" s="2"/>
      <c r="AN1342" s="4"/>
      <c r="AO1342" s="3"/>
      <c r="AP1342" s="4"/>
      <c r="AQ1342" s="3"/>
      <c r="AR1342" s="4"/>
      <c r="AS1342" s="8"/>
      <c r="AT1342" s="1"/>
      <c r="AU1342" s="1"/>
      <c r="AV1342" s="1"/>
      <c r="AY1342" s="36"/>
      <c r="AZ1342" s="36"/>
      <c r="BA1342" s="36"/>
      <c r="BB1342" s="36"/>
    </row>
    <row r="1343" spans="1:54" s="35" customFormat="1" ht="75" customHeight="1">
      <c r="A1343" s="67" t="s">
        <v>4281</v>
      </c>
      <c r="B1343" s="67" t="s">
        <v>23</v>
      </c>
      <c r="C1343" s="67" t="s">
        <v>4282</v>
      </c>
      <c r="D1343" s="67" t="s">
        <v>4278</v>
      </c>
      <c r="E1343" s="67" t="s">
        <v>4283</v>
      </c>
      <c r="F1343" s="657" t="s">
        <v>4284</v>
      </c>
      <c r="G1343" s="67" t="s">
        <v>35</v>
      </c>
      <c r="H1343" s="67">
        <v>0</v>
      </c>
      <c r="I1343" s="67">
        <v>470000000</v>
      </c>
      <c r="J1343" s="67" t="s">
        <v>25</v>
      </c>
      <c r="K1343" s="67" t="s">
        <v>1610</v>
      </c>
      <c r="L1343" s="67" t="s">
        <v>26</v>
      </c>
      <c r="M1343" s="73" t="s">
        <v>27</v>
      </c>
      <c r="N1343" s="69" t="s">
        <v>4298</v>
      </c>
      <c r="O1343" s="157" t="s">
        <v>38</v>
      </c>
      <c r="P1343" s="67">
        <v>796</v>
      </c>
      <c r="Q1343" s="67" t="s">
        <v>29</v>
      </c>
      <c r="R1343" s="67" t="s">
        <v>818</v>
      </c>
      <c r="S1343" s="658">
        <f>499000/1.1</f>
        <v>453636.36363636359</v>
      </c>
      <c r="T1343" s="74">
        <f t="shared" si="170"/>
        <v>453636.36363636359</v>
      </c>
      <c r="U1343" s="74">
        <f t="shared" si="171"/>
        <v>508072.72727272729</v>
      </c>
      <c r="V1343" s="67"/>
      <c r="W1343" s="109">
        <v>2016</v>
      </c>
      <c r="X1343" s="67"/>
      <c r="Y1343" s="87"/>
      <c r="Z1343" s="77"/>
      <c r="AA1343" s="128"/>
      <c r="AB1343" s="7"/>
      <c r="AC1343" s="5"/>
      <c r="AD1343" s="5"/>
      <c r="AE1343" s="5"/>
      <c r="AF1343" s="5"/>
      <c r="AG1343" s="14"/>
      <c r="AH1343" s="2"/>
      <c r="AI1343" s="2"/>
      <c r="AJ1343" s="3"/>
      <c r="AK1343" s="7"/>
      <c r="AL1343" s="3"/>
      <c r="AM1343" s="2"/>
      <c r="AN1343" s="4"/>
      <c r="AO1343" s="3"/>
      <c r="AP1343" s="4"/>
      <c r="AQ1343" s="3"/>
      <c r="AR1343" s="4"/>
      <c r="AS1343" s="8"/>
      <c r="AT1343" s="1"/>
      <c r="AU1343" s="1"/>
      <c r="AV1343" s="1"/>
      <c r="AY1343" s="36"/>
      <c r="AZ1343" s="36"/>
      <c r="BA1343" s="36"/>
      <c r="BB1343" s="36"/>
    </row>
    <row r="1344" spans="1:54" s="35" customFormat="1" ht="75" customHeight="1">
      <c r="A1344" s="67" t="s">
        <v>4285</v>
      </c>
      <c r="B1344" s="67" t="s">
        <v>23</v>
      </c>
      <c r="C1344" s="67" t="s">
        <v>4282</v>
      </c>
      <c r="D1344" s="67" t="s">
        <v>4278</v>
      </c>
      <c r="E1344" s="67" t="s">
        <v>4283</v>
      </c>
      <c r="F1344" s="657" t="s">
        <v>4286</v>
      </c>
      <c r="G1344" s="67" t="s">
        <v>35</v>
      </c>
      <c r="H1344" s="67">
        <v>0</v>
      </c>
      <c r="I1344" s="67">
        <v>470000000</v>
      </c>
      <c r="J1344" s="67" t="s">
        <v>25</v>
      </c>
      <c r="K1344" s="67" t="s">
        <v>1610</v>
      </c>
      <c r="L1344" s="67" t="s">
        <v>26</v>
      </c>
      <c r="M1344" s="73" t="s">
        <v>27</v>
      </c>
      <c r="N1344" s="69" t="s">
        <v>4298</v>
      </c>
      <c r="O1344" s="157" t="s">
        <v>38</v>
      </c>
      <c r="P1344" s="67">
        <v>796</v>
      </c>
      <c r="Q1344" s="67" t="s">
        <v>29</v>
      </c>
      <c r="R1344" s="67" t="s">
        <v>818</v>
      </c>
      <c r="S1344" s="658">
        <f>316000/1.1</f>
        <v>287272.72727272724</v>
      </c>
      <c r="T1344" s="74">
        <f t="shared" si="170"/>
        <v>287272.72727272724</v>
      </c>
      <c r="U1344" s="74">
        <f t="shared" si="171"/>
        <v>321745.45454545453</v>
      </c>
      <c r="V1344" s="67"/>
      <c r="W1344" s="109">
        <v>2016</v>
      </c>
      <c r="X1344" s="67"/>
      <c r="Y1344" s="87"/>
      <c r="Z1344" s="77"/>
      <c r="AA1344" s="128"/>
      <c r="AB1344" s="7"/>
      <c r="AC1344" s="5"/>
      <c r="AD1344" s="5"/>
      <c r="AE1344" s="5"/>
      <c r="AF1344" s="5"/>
      <c r="AG1344" s="14"/>
      <c r="AH1344" s="2"/>
      <c r="AI1344" s="2"/>
      <c r="AJ1344" s="3"/>
      <c r="AK1344" s="7"/>
      <c r="AL1344" s="3"/>
      <c r="AM1344" s="2"/>
      <c r="AN1344" s="4"/>
      <c r="AO1344" s="3"/>
      <c r="AP1344" s="4"/>
      <c r="AQ1344" s="3"/>
      <c r="AR1344" s="4"/>
      <c r="AS1344" s="8"/>
      <c r="AT1344" s="1"/>
      <c r="AU1344" s="1"/>
      <c r="AV1344" s="1"/>
      <c r="AY1344" s="36"/>
      <c r="AZ1344" s="36"/>
      <c r="BA1344" s="36"/>
      <c r="BB1344" s="36"/>
    </row>
    <row r="1345" spans="1:59" s="124" customFormat="1" ht="75" customHeight="1">
      <c r="A1345" s="67" t="s">
        <v>4287</v>
      </c>
      <c r="B1345" s="67" t="s">
        <v>23</v>
      </c>
      <c r="C1345" s="67" t="s">
        <v>2185</v>
      </c>
      <c r="D1345" s="67" t="s">
        <v>60</v>
      </c>
      <c r="E1345" s="67" t="s">
        <v>2186</v>
      </c>
      <c r="F1345" s="657" t="s">
        <v>4288</v>
      </c>
      <c r="G1345" s="67" t="s">
        <v>35</v>
      </c>
      <c r="H1345" s="67">
        <v>0</v>
      </c>
      <c r="I1345" s="67">
        <v>470000000</v>
      </c>
      <c r="J1345" s="67" t="s">
        <v>25</v>
      </c>
      <c r="K1345" s="67" t="s">
        <v>4299</v>
      </c>
      <c r="L1345" s="67" t="s">
        <v>26</v>
      </c>
      <c r="M1345" s="73" t="s">
        <v>27</v>
      </c>
      <c r="N1345" s="69" t="s">
        <v>647</v>
      </c>
      <c r="O1345" s="100" t="s">
        <v>38</v>
      </c>
      <c r="P1345" s="67">
        <v>796</v>
      </c>
      <c r="Q1345" s="67" t="s">
        <v>29</v>
      </c>
      <c r="R1345" s="67" t="s">
        <v>818</v>
      </c>
      <c r="S1345" s="658">
        <v>60000</v>
      </c>
      <c r="T1345" s="74">
        <f t="shared" si="170"/>
        <v>60000</v>
      </c>
      <c r="U1345" s="74">
        <f t="shared" si="171"/>
        <v>67200</v>
      </c>
      <c r="V1345" s="67"/>
      <c r="W1345" s="109">
        <v>2016</v>
      </c>
      <c r="X1345" s="67"/>
      <c r="Y1345" s="87"/>
      <c r="Z1345" s="77"/>
      <c r="AA1345" s="128"/>
      <c r="AB1345" s="7"/>
      <c r="AC1345" s="5"/>
      <c r="AD1345" s="5"/>
      <c r="AE1345" s="5"/>
      <c r="AF1345" s="5"/>
      <c r="AG1345" s="14"/>
      <c r="AH1345" s="2"/>
      <c r="AI1345" s="2"/>
      <c r="AJ1345" s="3"/>
      <c r="AK1345" s="7"/>
      <c r="AL1345" s="3"/>
      <c r="AM1345" s="2"/>
      <c r="AN1345" s="4"/>
      <c r="AO1345" s="3"/>
      <c r="AP1345" s="4"/>
      <c r="AQ1345" s="3"/>
      <c r="AR1345" s="4"/>
      <c r="AS1345" s="8"/>
      <c r="AT1345" s="1"/>
      <c r="AU1345" s="1"/>
      <c r="AV1345" s="1"/>
      <c r="AY1345" s="125"/>
      <c r="AZ1345" s="125"/>
      <c r="BA1345" s="125"/>
      <c r="BB1345" s="125"/>
    </row>
    <row r="1346" spans="1:59" s="17" customFormat="1" ht="37.5" customHeight="1">
      <c r="A1346" s="674" t="s">
        <v>398</v>
      </c>
      <c r="B1346" s="675"/>
      <c r="C1346" s="676"/>
      <c r="D1346" s="141"/>
      <c r="E1346" s="215"/>
      <c r="F1346" s="216"/>
      <c r="G1346" s="216"/>
      <c r="H1346" s="216"/>
      <c r="I1346" s="216"/>
      <c r="J1346" s="216"/>
      <c r="K1346" s="217"/>
      <c r="L1346" s="218"/>
      <c r="M1346" s="218"/>
      <c r="N1346" s="219"/>
      <c r="O1346" s="220"/>
      <c r="P1346" s="221"/>
      <c r="Q1346" s="222"/>
      <c r="R1346" s="223"/>
      <c r="S1346" s="224"/>
      <c r="T1346" s="225">
        <v>21002477.140000001</v>
      </c>
      <c r="U1346" s="224">
        <f t="shared" si="158"/>
        <v>23522774.396800004</v>
      </c>
      <c r="V1346" s="226"/>
      <c r="W1346" s="142"/>
      <c r="X1346" s="227"/>
      <c r="Y1346" s="164"/>
      <c r="Z1346" s="1"/>
      <c r="AA1346" s="1"/>
      <c r="AB1346" s="159"/>
      <c r="AC1346" s="407"/>
      <c r="AD1346" s="407"/>
      <c r="AE1346" s="407"/>
      <c r="AF1346" s="407"/>
      <c r="AG1346" s="18"/>
      <c r="AY1346" s="18"/>
      <c r="AZ1346" s="18"/>
      <c r="BA1346" s="18"/>
      <c r="BB1346" s="18"/>
    </row>
    <row r="1347" spans="1:59" s="9" customFormat="1" ht="96.75" customHeight="1">
      <c r="A1347" s="67" t="s">
        <v>408</v>
      </c>
      <c r="B1347" s="91" t="s">
        <v>23</v>
      </c>
      <c r="C1347" s="238" t="s">
        <v>212</v>
      </c>
      <c r="D1347" s="228" t="s">
        <v>213</v>
      </c>
      <c r="E1347" s="239" t="s">
        <v>213</v>
      </c>
      <c r="F1347" s="68" t="s">
        <v>134</v>
      </c>
      <c r="G1347" s="166" t="s">
        <v>40</v>
      </c>
      <c r="H1347" s="166">
        <v>90</v>
      </c>
      <c r="I1347" s="166">
        <v>470000000</v>
      </c>
      <c r="J1347" s="68" t="s">
        <v>536</v>
      </c>
      <c r="K1347" s="67" t="s">
        <v>207</v>
      </c>
      <c r="L1347" s="68" t="s">
        <v>111</v>
      </c>
      <c r="M1347" s="68"/>
      <c r="N1347" s="69" t="s">
        <v>217</v>
      </c>
      <c r="O1347" s="91" t="s">
        <v>28</v>
      </c>
      <c r="P1347" s="207"/>
      <c r="Q1347" s="166" t="s">
        <v>112</v>
      </c>
      <c r="R1347" s="240"/>
      <c r="S1347" s="129"/>
      <c r="T1347" s="66">
        <v>3571675</v>
      </c>
      <c r="U1347" s="74">
        <f>T1347*1.12</f>
        <v>4000276.0000000005</v>
      </c>
      <c r="V1347" s="241"/>
      <c r="W1347" s="166" t="s">
        <v>265</v>
      </c>
      <c r="X1347" s="67"/>
      <c r="Y1347" s="78"/>
      <c r="Z1347" s="76"/>
      <c r="AA1347" s="75"/>
      <c r="AB1347" s="77"/>
      <c r="AC1347" s="78"/>
      <c r="AD1347" s="78"/>
      <c r="AE1347" s="78"/>
      <c r="AF1347" s="78"/>
      <c r="AG1347" s="79"/>
      <c r="AH1347" s="75"/>
      <c r="AI1347" s="75"/>
      <c r="AJ1347" s="76"/>
      <c r="AK1347" s="77"/>
      <c r="AL1347" s="76"/>
      <c r="AM1347" s="75"/>
      <c r="AN1347" s="80"/>
      <c r="AO1347" s="76"/>
      <c r="AP1347" s="78"/>
      <c r="AQ1347" s="76"/>
      <c r="AR1347" s="80"/>
      <c r="AS1347" s="81"/>
      <c r="AT1347" s="82"/>
      <c r="AU1347" s="82"/>
      <c r="AV1347" s="360"/>
      <c r="AW1347" s="360"/>
      <c r="AX1347" s="360"/>
      <c r="AY1347" s="361"/>
      <c r="AZ1347" s="361"/>
      <c r="BA1347" s="361"/>
      <c r="BB1347" s="361"/>
      <c r="BC1347" s="360"/>
      <c r="BD1347" s="360"/>
      <c r="BE1347" s="360"/>
      <c r="BF1347" s="360"/>
      <c r="BG1347" s="360"/>
    </row>
    <row r="1348" spans="1:59" s="10" customFormat="1" ht="78.75" customHeight="1">
      <c r="A1348" s="67" t="s">
        <v>409</v>
      </c>
      <c r="B1348" s="91" t="s">
        <v>23</v>
      </c>
      <c r="C1348" s="238" t="s">
        <v>215</v>
      </c>
      <c r="D1348" s="228" t="s">
        <v>216</v>
      </c>
      <c r="E1348" s="239" t="s">
        <v>216</v>
      </c>
      <c r="F1348" s="68" t="s">
        <v>214</v>
      </c>
      <c r="G1348" s="166" t="s">
        <v>35</v>
      </c>
      <c r="H1348" s="166">
        <v>90</v>
      </c>
      <c r="I1348" s="166">
        <v>470000000</v>
      </c>
      <c r="J1348" s="68" t="s">
        <v>536</v>
      </c>
      <c r="K1348" s="67" t="s">
        <v>291</v>
      </c>
      <c r="L1348" s="68" t="s">
        <v>111</v>
      </c>
      <c r="M1348" s="68"/>
      <c r="N1348" s="69" t="s">
        <v>528</v>
      </c>
      <c r="O1348" s="91" t="s">
        <v>248</v>
      </c>
      <c r="P1348" s="207"/>
      <c r="Q1348" s="166" t="s">
        <v>112</v>
      </c>
      <c r="R1348" s="240"/>
      <c r="S1348" s="129"/>
      <c r="T1348" s="66">
        <v>190080</v>
      </c>
      <c r="U1348" s="74">
        <f t="shared" ref="U1348:U1350" si="172">T1348*1.12</f>
        <v>212889.60000000001</v>
      </c>
      <c r="V1348" s="241"/>
      <c r="W1348" s="166" t="s">
        <v>265</v>
      </c>
      <c r="X1348" s="67"/>
      <c r="Y1348" s="78"/>
      <c r="Z1348" s="76"/>
      <c r="AA1348" s="75"/>
      <c r="AB1348" s="77"/>
      <c r="AC1348" s="78"/>
      <c r="AD1348" s="78"/>
      <c r="AE1348" s="78"/>
      <c r="AF1348" s="78"/>
      <c r="AG1348" s="79"/>
      <c r="AH1348" s="75"/>
      <c r="AI1348" s="75"/>
      <c r="AJ1348" s="76"/>
      <c r="AK1348" s="77"/>
      <c r="AL1348" s="76"/>
      <c r="AM1348" s="75"/>
      <c r="AN1348" s="80"/>
      <c r="AO1348" s="76"/>
      <c r="AP1348" s="78"/>
      <c r="AQ1348" s="76"/>
      <c r="AR1348" s="80"/>
      <c r="AS1348" s="81"/>
      <c r="AT1348" s="82"/>
      <c r="AU1348" s="82"/>
      <c r="AV1348" s="310"/>
      <c r="AW1348" s="310"/>
      <c r="AX1348" s="310"/>
      <c r="AY1348" s="311"/>
      <c r="AZ1348" s="311"/>
      <c r="BA1348" s="311"/>
      <c r="BB1348" s="311"/>
      <c r="BC1348" s="310"/>
      <c r="BD1348" s="310"/>
      <c r="BE1348" s="310"/>
      <c r="BF1348" s="310"/>
      <c r="BG1348" s="310"/>
    </row>
    <row r="1349" spans="1:59" s="9" customFormat="1" ht="82.5" customHeight="1">
      <c r="A1349" s="67" t="s">
        <v>410</v>
      </c>
      <c r="B1349" s="91" t="s">
        <v>23</v>
      </c>
      <c r="C1349" s="238" t="s">
        <v>218</v>
      </c>
      <c r="D1349" s="228" t="s">
        <v>219</v>
      </c>
      <c r="E1349" s="239" t="s">
        <v>219</v>
      </c>
      <c r="F1349" s="68" t="s">
        <v>220</v>
      </c>
      <c r="G1349" s="166" t="s">
        <v>40</v>
      </c>
      <c r="H1349" s="166">
        <v>90</v>
      </c>
      <c r="I1349" s="166">
        <v>470000000</v>
      </c>
      <c r="J1349" s="68" t="s">
        <v>536</v>
      </c>
      <c r="K1349" s="67" t="s">
        <v>207</v>
      </c>
      <c r="L1349" s="68" t="s">
        <v>111</v>
      </c>
      <c r="M1349" s="69"/>
      <c r="N1349" s="91" t="s">
        <v>217</v>
      </c>
      <c r="O1349" s="68" t="s">
        <v>28</v>
      </c>
      <c r="P1349" s="207"/>
      <c r="Q1349" s="166" t="s">
        <v>112</v>
      </c>
      <c r="R1349" s="240"/>
      <c r="S1349" s="129"/>
      <c r="T1349" s="66">
        <v>1494924</v>
      </c>
      <c r="U1349" s="74">
        <f t="shared" si="172"/>
        <v>1674314.8800000001</v>
      </c>
      <c r="V1349" s="241"/>
      <c r="W1349" s="166" t="s">
        <v>265</v>
      </c>
      <c r="X1349" s="67"/>
      <c r="Y1349" s="78"/>
      <c r="Z1349" s="76"/>
      <c r="AA1349" s="75"/>
      <c r="AB1349" s="77"/>
      <c r="AC1349" s="78"/>
      <c r="AD1349" s="78"/>
      <c r="AE1349" s="78"/>
      <c r="AF1349" s="78"/>
      <c r="AG1349" s="79"/>
      <c r="AH1349" s="75"/>
      <c r="AI1349" s="75"/>
      <c r="AJ1349" s="76"/>
      <c r="AK1349" s="77"/>
      <c r="AL1349" s="76"/>
      <c r="AM1349" s="75"/>
      <c r="AN1349" s="80"/>
      <c r="AO1349" s="76"/>
      <c r="AP1349" s="78"/>
      <c r="AQ1349" s="76"/>
      <c r="AR1349" s="80"/>
      <c r="AS1349" s="81"/>
      <c r="AT1349" s="82"/>
      <c r="AU1349" s="82"/>
      <c r="AV1349" s="360"/>
      <c r="AW1349" s="360"/>
      <c r="AX1349" s="360"/>
      <c r="AY1349" s="361"/>
      <c r="AZ1349" s="361"/>
      <c r="BA1349" s="361"/>
      <c r="BB1349" s="361"/>
      <c r="BC1349" s="360"/>
      <c r="BD1349" s="360"/>
      <c r="BE1349" s="360"/>
      <c r="BF1349" s="360"/>
      <c r="BG1349" s="360"/>
    </row>
    <row r="1350" spans="1:59" s="37" customFormat="1" ht="113.25" customHeight="1">
      <c r="A1350" s="67" t="s">
        <v>411</v>
      </c>
      <c r="B1350" s="91" t="s">
        <v>23</v>
      </c>
      <c r="C1350" s="238" t="s">
        <v>221</v>
      </c>
      <c r="D1350" s="228" t="s">
        <v>222</v>
      </c>
      <c r="E1350" s="239" t="s">
        <v>222</v>
      </c>
      <c r="F1350" s="68" t="s">
        <v>223</v>
      </c>
      <c r="G1350" s="166" t="s">
        <v>40</v>
      </c>
      <c r="H1350" s="166">
        <v>90</v>
      </c>
      <c r="I1350" s="166">
        <v>470000000</v>
      </c>
      <c r="J1350" s="68" t="s">
        <v>536</v>
      </c>
      <c r="K1350" s="67" t="s">
        <v>207</v>
      </c>
      <c r="L1350" s="68" t="s">
        <v>1730</v>
      </c>
      <c r="M1350" s="69"/>
      <c r="N1350" s="91" t="s">
        <v>217</v>
      </c>
      <c r="O1350" s="68" t="s">
        <v>28</v>
      </c>
      <c r="P1350" s="207"/>
      <c r="Q1350" s="166" t="s">
        <v>112</v>
      </c>
      <c r="R1350" s="240"/>
      <c r="S1350" s="129" t="s">
        <v>1130</v>
      </c>
      <c r="T1350" s="66">
        <v>0</v>
      </c>
      <c r="U1350" s="74">
        <f t="shared" si="172"/>
        <v>0</v>
      </c>
      <c r="V1350" s="241"/>
      <c r="W1350" s="166" t="s">
        <v>265</v>
      </c>
      <c r="X1350" s="67"/>
      <c r="Y1350" s="78"/>
      <c r="Z1350" s="76"/>
      <c r="AA1350" s="75"/>
      <c r="AB1350" s="77"/>
      <c r="AC1350" s="78"/>
      <c r="AD1350" s="78"/>
      <c r="AE1350" s="78"/>
      <c r="AF1350" s="78"/>
      <c r="AG1350" s="79"/>
      <c r="AH1350" s="75"/>
      <c r="AI1350" s="75"/>
      <c r="AJ1350" s="76"/>
      <c r="AK1350" s="77"/>
      <c r="AL1350" s="76"/>
      <c r="AM1350" s="75"/>
      <c r="AN1350" s="80"/>
      <c r="AO1350" s="76"/>
      <c r="AP1350" s="80"/>
      <c r="AQ1350" s="76"/>
      <c r="AR1350" s="80"/>
      <c r="AS1350" s="81"/>
      <c r="AT1350" s="82"/>
      <c r="AU1350" s="82"/>
      <c r="AV1350" s="325"/>
      <c r="AW1350" s="325"/>
      <c r="AX1350" s="325"/>
      <c r="AY1350" s="326"/>
      <c r="AZ1350" s="326"/>
      <c r="BA1350" s="326"/>
      <c r="BB1350" s="326"/>
      <c r="BC1350" s="325"/>
      <c r="BD1350" s="325"/>
      <c r="BE1350" s="325"/>
      <c r="BF1350" s="325"/>
      <c r="BG1350" s="325"/>
    </row>
    <row r="1351" spans="1:59" s="37" customFormat="1" ht="108.75" customHeight="1">
      <c r="A1351" s="67" t="s">
        <v>412</v>
      </c>
      <c r="B1351" s="91" t="s">
        <v>23</v>
      </c>
      <c r="C1351" s="238" t="s">
        <v>296</v>
      </c>
      <c r="D1351" s="228" t="s">
        <v>297</v>
      </c>
      <c r="E1351" s="239" t="s">
        <v>297</v>
      </c>
      <c r="F1351" s="68" t="s">
        <v>159</v>
      </c>
      <c r="G1351" s="166" t="s">
        <v>35</v>
      </c>
      <c r="H1351" s="166">
        <v>100</v>
      </c>
      <c r="I1351" s="166">
        <v>470000000</v>
      </c>
      <c r="J1351" s="68" t="s">
        <v>536</v>
      </c>
      <c r="K1351" s="67" t="s">
        <v>207</v>
      </c>
      <c r="L1351" s="68" t="s">
        <v>114</v>
      </c>
      <c r="M1351" s="68"/>
      <c r="N1351" s="91" t="s">
        <v>217</v>
      </c>
      <c r="O1351" s="91" t="s">
        <v>28</v>
      </c>
      <c r="P1351" s="207"/>
      <c r="Q1351" s="166" t="s">
        <v>112</v>
      </c>
      <c r="R1351" s="240"/>
      <c r="S1351" s="129"/>
      <c r="T1351" s="66">
        <v>0</v>
      </c>
      <c r="U1351" s="74">
        <f t="shared" ref="U1351:U1365" si="173">T1351*1.12</f>
        <v>0</v>
      </c>
      <c r="V1351" s="241"/>
      <c r="W1351" s="166" t="s">
        <v>265</v>
      </c>
      <c r="X1351" s="67"/>
      <c r="Y1351" s="87"/>
      <c r="Z1351" s="3"/>
      <c r="AA1351" s="2"/>
      <c r="AB1351" s="7"/>
      <c r="AC1351" s="5"/>
      <c r="AD1351" s="5"/>
      <c r="AE1351" s="5"/>
      <c r="AF1351" s="5"/>
      <c r="AG1351" s="14"/>
      <c r="AH1351" s="2"/>
      <c r="AI1351" s="2"/>
      <c r="AJ1351" s="3"/>
      <c r="AK1351" s="7"/>
      <c r="AL1351" s="3"/>
      <c r="AM1351" s="2"/>
      <c r="AN1351" s="4"/>
      <c r="AO1351" s="3"/>
      <c r="AP1351" s="4"/>
      <c r="AQ1351" s="3"/>
      <c r="AR1351" s="4"/>
      <c r="AS1351" s="8"/>
      <c r="AT1351" s="1"/>
      <c r="AU1351" s="1"/>
      <c r="AY1351" s="38"/>
      <c r="AZ1351" s="38"/>
      <c r="BA1351" s="38"/>
      <c r="BB1351" s="38"/>
    </row>
    <row r="1352" spans="1:59" s="10" customFormat="1" ht="108.75" customHeight="1">
      <c r="A1352" s="67" t="s">
        <v>4036</v>
      </c>
      <c r="B1352" s="91" t="s">
        <v>23</v>
      </c>
      <c r="C1352" s="238" t="s">
        <v>296</v>
      </c>
      <c r="D1352" s="228" t="s">
        <v>297</v>
      </c>
      <c r="E1352" s="239" t="s">
        <v>297</v>
      </c>
      <c r="F1352" s="68" t="s">
        <v>159</v>
      </c>
      <c r="G1352" s="166" t="s">
        <v>35</v>
      </c>
      <c r="H1352" s="166">
        <v>100</v>
      </c>
      <c r="I1352" s="166">
        <v>470000000</v>
      </c>
      <c r="J1352" s="68" t="s">
        <v>536</v>
      </c>
      <c r="K1352" s="67" t="s">
        <v>207</v>
      </c>
      <c r="L1352" s="68" t="s">
        <v>114</v>
      </c>
      <c r="M1352" s="68"/>
      <c r="N1352" s="91" t="s">
        <v>217</v>
      </c>
      <c r="O1352" s="91" t="s">
        <v>28</v>
      </c>
      <c r="P1352" s="207"/>
      <c r="Q1352" s="166" t="s">
        <v>112</v>
      </c>
      <c r="R1352" s="240"/>
      <c r="S1352" s="129"/>
      <c r="T1352" s="66">
        <v>1035933</v>
      </c>
      <c r="U1352" s="74">
        <f t="shared" si="173"/>
        <v>1160244.9600000002</v>
      </c>
      <c r="V1352" s="241"/>
      <c r="W1352" s="166" t="s">
        <v>265</v>
      </c>
      <c r="X1352" s="67" t="s">
        <v>4037</v>
      </c>
      <c r="Y1352" s="429"/>
      <c r="Z1352" s="430"/>
      <c r="AA1352" s="429"/>
      <c r="AB1352" s="431"/>
      <c r="AC1352" s="449"/>
      <c r="AD1352" s="449"/>
      <c r="AE1352" s="449"/>
      <c r="AF1352" s="449"/>
      <c r="AG1352" s="197"/>
      <c r="AH1352" s="180"/>
      <c r="AI1352" s="429"/>
      <c r="AJ1352" s="430"/>
      <c r="AK1352" s="431"/>
      <c r="AL1352" s="430"/>
      <c r="AM1352" s="2"/>
      <c r="AN1352" s="4"/>
      <c r="AO1352" s="3"/>
      <c r="AP1352" s="4"/>
      <c r="AQ1352" s="3"/>
      <c r="AR1352" s="4"/>
      <c r="AS1352" s="8"/>
      <c r="AT1352" s="1"/>
      <c r="AU1352" s="1"/>
      <c r="AY1352" s="127"/>
      <c r="AZ1352" s="127"/>
      <c r="BA1352" s="127"/>
      <c r="BB1352" s="127"/>
    </row>
    <row r="1353" spans="1:59" s="342" customFormat="1" ht="84" customHeight="1">
      <c r="A1353" s="67" t="s">
        <v>413</v>
      </c>
      <c r="B1353" s="91" t="s">
        <v>23</v>
      </c>
      <c r="C1353" s="166" t="s">
        <v>298</v>
      </c>
      <c r="D1353" s="228" t="s">
        <v>299</v>
      </c>
      <c r="E1353" s="91" t="s">
        <v>299</v>
      </c>
      <c r="F1353" s="239" t="s">
        <v>160</v>
      </c>
      <c r="G1353" s="166" t="s">
        <v>35</v>
      </c>
      <c r="H1353" s="166">
        <v>100</v>
      </c>
      <c r="I1353" s="166">
        <v>470000000</v>
      </c>
      <c r="J1353" s="68" t="s">
        <v>536</v>
      </c>
      <c r="K1353" s="67" t="s">
        <v>207</v>
      </c>
      <c r="L1353" s="68" t="s">
        <v>114</v>
      </c>
      <c r="M1353" s="68"/>
      <c r="N1353" s="91" t="s">
        <v>217</v>
      </c>
      <c r="O1353" s="91" t="s">
        <v>28</v>
      </c>
      <c r="P1353" s="207"/>
      <c r="Q1353" s="166" t="s">
        <v>112</v>
      </c>
      <c r="R1353" s="240"/>
      <c r="S1353" s="129"/>
      <c r="T1353" s="66">
        <v>1528699</v>
      </c>
      <c r="U1353" s="74">
        <f t="shared" si="173"/>
        <v>1712142.8800000001</v>
      </c>
      <c r="V1353" s="241"/>
      <c r="W1353" s="166" t="s">
        <v>265</v>
      </c>
      <c r="X1353" s="67"/>
      <c r="Y1353" s="429"/>
      <c r="Z1353" s="430"/>
      <c r="AA1353" s="405"/>
      <c r="AB1353" s="431"/>
      <c r="AC1353" s="449"/>
      <c r="AD1353" s="449"/>
      <c r="AE1353" s="449"/>
      <c r="AF1353" s="449"/>
      <c r="AG1353" s="197"/>
      <c r="AH1353" s="429"/>
      <c r="AI1353" s="429"/>
      <c r="AJ1353" s="430"/>
      <c r="AK1353" s="431"/>
      <c r="AL1353" s="430"/>
      <c r="AM1353" s="180"/>
      <c r="AN1353" s="180"/>
      <c r="AO1353" s="180"/>
      <c r="AP1353" s="180"/>
      <c r="AQ1353" s="180"/>
      <c r="AR1353" s="180"/>
      <c r="AS1353" s="180"/>
      <c r="AT1353" s="180"/>
      <c r="AU1353" s="180"/>
      <c r="AV1353" s="341"/>
      <c r="AW1353" s="341"/>
      <c r="AX1353" s="341"/>
      <c r="AY1353" s="341"/>
      <c r="AZ1353" s="341"/>
      <c r="BA1353" s="341"/>
      <c r="BB1353" s="341"/>
      <c r="BC1353" s="341"/>
      <c r="BD1353" s="341"/>
      <c r="BE1353" s="341"/>
      <c r="BF1353" s="341"/>
      <c r="BG1353" s="341"/>
    </row>
    <row r="1354" spans="1:59" s="40" customFormat="1" ht="129" customHeight="1">
      <c r="A1354" s="67" t="s">
        <v>1671</v>
      </c>
      <c r="B1354" s="91" t="s">
        <v>23</v>
      </c>
      <c r="C1354" s="166" t="s">
        <v>548</v>
      </c>
      <c r="D1354" s="228" t="s">
        <v>547</v>
      </c>
      <c r="E1354" s="91" t="s">
        <v>547</v>
      </c>
      <c r="F1354" s="239" t="s">
        <v>546</v>
      </c>
      <c r="G1354" s="166" t="s">
        <v>35</v>
      </c>
      <c r="H1354" s="166">
        <v>80</v>
      </c>
      <c r="I1354" s="166">
        <v>470000000</v>
      </c>
      <c r="J1354" s="68" t="s">
        <v>108</v>
      </c>
      <c r="K1354" s="67" t="s">
        <v>267</v>
      </c>
      <c r="L1354" s="68" t="s">
        <v>113</v>
      </c>
      <c r="M1354" s="68"/>
      <c r="N1354" s="91" t="s">
        <v>217</v>
      </c>
      <c r="O1354" s="91" t="s">
        <v>28</v>
      </c>
      <c r="P1354" s="207"/>
      <c r="Q1354" s="166" t="s">
        <v>112</v>
      </c>
      <c r="R1354" s="240"/>
      <c r="S1354" s="129"/>
      <c r="T1354" s="66">
        <v>0</v>
      </c>
      <c r="U1354" s="74">
        <f t="shared" si="173"/>
        <v>0</v>
      </c>
      <c r="V1354" s="241"/>
      <c r="W1354" s="242" t="s">
        <v>265</v>
      </c>
      <c r="X1354" s="67"/>
      <c r="Y1354" s="164"/>
      <c r="Z1354" s="21"/>
      <c r="AA1354" s="21"/>
      <c r="AB1354" s="165"/>
      <c r="AC1354" s="406"/>
      <c r="AD1354" s="406"/>
      <c r="AE1354" s="406"/>
      <c r="AF1354" s="406"/>
      <c r="AG1354" s="32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</row>
    <row r="1355" spans="1:59" s="23" customFormat="1" ht="113.25" customHeight="1">
      <c r="A1355" s="67" t="s">
        <v>3771</v>
      </c>
      <c r="B1355" s="91" t="s">
        <v>23</v>
      </c>
      <c r="C1355" s="166" t="s">
        <v>548</v>
      </c>
      <c r="D1355" s="228" t="s">
        <v>547</v>
      </c>
      <c r="E1355" s="91" t="s">
        <v>547</v>
      </c>
      <c r="F1355" s="239" t="s">
        <v>546</v>
      </c>
      <c r="G1355" s="166" t="s">
        <v>35</v>
      </c>
      <c r="H1355" s="166">
        <v>80</v>
      </c>
      <c r="I1355" s="166">
        <v>470000000</v>
      </c>
      <c r="J1355" s="68" t="s">
        <v>108</v>
      </c>
      <c r="K1355" s="67" t="s">
        <v>622</v>
      </c>
      <c r="L1355" s="68" t="s">
        <v>113</v>
      </c>
      <c r="M1355" s="68"/>
      <c r="N1355" s="91" t="s">
        <v>3113</v>
      </c>
      <c r="O1355" s="91" t="s">
        <v>28</v>
      </c>
      <c r="P1355" s="207"/>
      <c r="Q1355" s="166" t="s">
        <v>112</v>
      </c>
      <c r="R1355" s="240"/>
      <c r="S1355" s="129"/>
      <c r="T1355" s="66">
        <v>200000</v>
      </c>
      <c r="U1355" s="74">
        <f t="shared" si="173"/>
        <v>224000.00000000003</v>
      </c>
      <c r="V1355" s="241"/>
      <c r="W1355" s="243" t="s">
        <v>265</v>
      </c>
      <c r="X1355" s="67" t="s">
        <v>3208</v>
      </c>
      <c r="Y1355" s="78"/>
      <c r="Z1355" s="76"/>
      <c r="AA1355" s="75"/>
      <c r="AB1355" s="77"/>
      <c r="AC1355" s="78"/>
      <c r="AD1355" s="78"/>
      <c r="AE1355" s="78"/>
      <c r="AF1355" s="78"/>
      <c r="AG1355" s="79"/>
      <c r="AH1355" s="75"/>
      <c r="AI1355" s="75"/>
      <c r="AJ1355" s="76"/>
      <c r="AK1355" s="77"/>
      <c r="AL1355" s="76"/>
      <c r="AM1355" s="180"/>
      <c r="AN1355" s="180"/>
      <c r="AO1355" s="180"/>
      <c r="AP1355" s="180"/>
      <c r="AQ1355" s="180"/>
      <c r="AR1355" s="180"/>
      <c r="AS1355" s="180"/>
      <c r="AT1355" s="180"/>
      <c r="AU1355" s="180"/>
      <c r="AV1355" s="346"/>
      <c r="AW1355" s="346"/>
      <c r="AX1355" s="346"/>
      <c r="AY1355" s="346"/>
      <c r="AZ1355" s="346"/>
      <c r="BA1355" s="346"/>
      <c r="BB1355" s="346"/>
      <c r="BC1355" s="346"/>
      <c r="BD1355" s="346"/>
      <c r="BE1355" s="346"/>
      <c r="BF1355" s="346"/>
      <c r="BG1355" s="346"/>
    </row>
    <row r="1356" spans="1:59" s="40" customFormat="1" ht="84" customHeight="1">
      <c r="A1356" s="67" t="s">
        <v>1672</v>
      </c>
      <c r="B1356" s="91" t="s">
        <v>23</v>
      </c>
      <c r="C1356" s="166" t="s">
        <v>584</v>
      </c>
      <c r="D1356" s="228" t="s">
        <v>583</v>
      </c>
      <c r="E1356" s="91" t="s">
        <v>583</v>
      </c>
      <c r="F1356" s="239" t="s">
        <v>582</v>
      </c>
      <c r="G1356" s="166" t="s">
        <v>35</v>
      </c>
      <c r="H1356" s="166">
        <v>100</v>
      </c>
      <c r="I1356" s="166">
        <v>470000000</v>
      </c>
      <c r="J1356" s="68" t="s">
        <v>108</v>
      </c>
      <c r="K1356" s="67" t="s">
        <v>293</v>
      </c>
      <c r="L1356" s="68" t="s">
        <v>113</v>
      </c>
      <c r="M1356" s="68"/>
      <c r="N1356" s="91" t="s">
        <v>217</v>
      </c>
      <c r="O1356" s="91" t="s">
        <v>28</v>
      </c>
      <c r="P1356" s="207"/>
      <c r="Q1356" s="166" t="s">
        <v>112</v>
      </c>
      <c r="R1356" s="240"/>
      <c r="S1356" s="129"/>
      <c r="T1356" s="66">
        <v>0</v>
      </c>
      <c r="U1356" s="74">
        <f t="shared" si="173"/>
        <v>0</v>
      </c>
      <c r="V1356" s="241"/>
      <c r="W1356" s="243" t="s">
        <v>265</v>
      </c>
      <c r="X1356" s="67"/>
      <c r="Y1356" s="164"/>
      <c r="Z1356" s="21"/>
      <c r="AA1356" s="21"/>
      <c r="AB1356" s="165"/>
      <c r="AC1356" s="406"/>
      <c r="AD1356" s="406"/>
      <c r="AE1356" s="406"/>
      <c r="AF1356" s="406"/>
      <c r="AG1356" s="32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</row>
    <row r="1357" spans="1:59" s="21" customFormat="1" ht="84" customHeight="1">
      <c r="A1357" s="67" t="s">
        <v>4038</v>
      </c>
      <c r="B1357" s="91" t="s">
        <v>23</v>
      </c>
      <c r="C1357" s="166" t="s">
        <v>584</v>
      </c>
      <c r="D1357" s="228" t="s">
        <v>583</v>
      </c>
      <c r="E1357" s="91" t="s">
        <v>583</v>
      </c>
      <c r="F1357" s="239" t="s">
        <v>582</v>
      </c>
      <c r="G1357" s="166" t="s">
        <v>35</v>
      </c>
      <c r="H1357" s="166">
        <v>100</v>
      </c>
      <c r="I1357" s="166">
        <v>470000000</v>
      </c>
      <c r="J1357" s="68" t="s">
        <v>108</v>
      </c>
      <c r="K1357" s="67" t="s">
        <v>293</v>
      </c>
      <c r="L1357" s="68" t="s">
        <v>113</v>
      </c>
      <c r="M1357" s="68"/>
      <c r="N1357" s="91" t="s">
        <v>598</v>
      </c>
      <c r="O1357" s="91" t="s">
        <v>28</v>
      </c>
      <c r="P1357" s="207"/>
      <c r="Q1357" s="166" t="s">
        <v>112</v>
      </c>
      <c r="R1357" s="240"/>
      <c r="S1357" s="129"/>
      <c r="T1357" s="66">
        <v>109934</v>
      </c>
      <c r="U1357" s="74">
        <f t="shared" si="173"/>
        <v>123126.08000000002</v>
      </c>
      <c r="V1357" s="241"/>
      <c r="W1357" s="243" t="s">
        <v>265</v>
      </c>
      <c r="X1357" s="67" t="s">
        <v>4039</v>
      </c>
      <c r="Y1357" s="164"/>
      <c r="AB1357" s="165"/>
      <c r="AC1357" s="406"/>
      <c r="AD1357" s="406"/>
      <c r="AE1357" s="406"/>
      <c r="AF1357" s="406"/>
      <c r="AG1357" s="32"/>
    </row>
    <row r="1358" spans="1:59" s="40" customFormat="1" ht="117" customHeight="1">
      <c r="A1358" s="134" t="s">
        <v>1673</v>
      </c>
      <c r="B1358" s="154" t="s">
        <v>23</v>
      </c>
      <c r="C1358" s="160" t="s">
        <v>586</v>
      </c>
      <c r="D1358" s="228" t="s">
        <v>585</v>
      </c>
      <c r="E1358" s="146" t="s">
        <v>585</v>
      </c>
      <c r="F1358" s="230" t="s">
        <v>3770</v>
      </c>
      <c r="G1358" s="232" t="s">
        <v>35</v>
      </c>
      <c r="H1358" s="232">
        <v>80</v>
      </c>
      <c r="I1358" s="232">
        <v>470000000</v>
      </c>
      <c r="J1358" s="231" t="s">
        <v>108</v>
      </c>
      <c r="K1358" s="135" t="s">
        <v>292</v>
      </c>
      <c r="L1358" s="231" t="s">
        <v>113</v>
      </c>
      <c r="M1358" s="231"/>
      <c r="N1358" s="146" t="s">
        <v>720</v>
      </c>
      <c r="O1358" s="146" t="s">
        <v>28</v>
      </c>
      <c r="P1358" s="233"/>
      <c r="Q1358" s="232" t="s">
        <v>112</v>
      </c>
      <c r="R1358" s="234"/>
      <c r="S1358" s="235"/>
      <c r="T1358" s="236">
        <v>0</v>
      </c>
      <c r="U1358" s="137">
        <v>0</v>
      </c>
      <c r="V1358" s="237"/>
      <c r="W1358" s="242" t="s">
        <v>265</v>
      </c>
      <c r="X1358" s="135"/>
      <c r="Y1358" s="164"/>
      <c r="Z1358" s="21"/>
      <c r="AA1358" s="21"/>
      <c r="AB1358" s="165"/>
      <c r="AC1358" s="406"/>
      <c r="AD1358" s="406"/>
      <c r="AE1358" s="406"/>
      <c r="AF1358" s="406"/>
      <c r="AG1358" s="32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</row>
    <row r="1359" spans="1:59" s="24" customFormat="1" ht="168" customHeight="1">
      <c r="A1359" s="67" t="s">
        <v>3330</v>
      </c>
      <c r="B1359" s="91" t="s">
        <v>23</v>
      </c>
      <c r="C1359" s="166" t="s">
        <v>586</v>
      </c>
      <c r="D1359" s="228" t="s">
        <v>585</v>
      </c>
      <c r="E1359" s="91" t="s">
        <v>585</v>
      </c>
      <c r="F1359" s="239" t="s">
        <v>3770</v>
      </c>
      <c r="G1359" s="166" t="s">
        <v>35</v>
      </c>
      <c r="H1359" s="166">
        <v>80</v>
      </c>
      <c r="I1359" s="166">
        <v>470000000</v>
      </c>
      <c r="J1359" s="68" t="s">
        <v>108</v>
      </c>
      <c r="K1359" s="67" t="s">
        <v>267</v>
      </c>
      <c r="L1359" s="68" t="s">
        <v>113</v>
      </c>
      <c r="M1359" s="68"/>
      <c r="N1359" s="91" t="s">
        <v>720</v>
      </c>
      <c r="O1359" s="91" t="s">
        <v>28</v>
      </c>
      <c r="P1359" s="207"/>
      <c r="Q1359" s="166" t="s">
        <v>112</v>
      </c>
      <c r="R1359" s="240"/>
      <c r="S1359" s="129"/>
      <c r="T1359" s="66">
        <v>260500</v>
      </c>
      <c r="U1359" s="74">
        <f>T1359*1.12</f>
        <v>291760</v>
      </c>
      <c r="V1359" s="241"/>
      <c r="W1359" s="243" t="s">
        <v>265</v>
      </c>
      <c r="X1359" s="67" t="s">
        <v>3205</v>
      </c>
      <c r="Y1359" s="429"/>
      <c r="Z1359" s="430"/>
      <c r="AA1359" s="405"/>
      <c r="AB1359" s="431"/>
      <c r="AC1359" s="449"/>
      <c r="AD1359" s="449"/>
      <c r="AE1359" s="449"/>
      <c r="AF1359" s="449"/>
      <c r="AG1359" s="179"/>
      <c r="AH1359" s="180"/>
      <c r="AI1359" s="429"/>
      <c r="AJ1359" s="430"/>
      <c r="AK1359" s="431"/>
      <c r="AL1359" s="430"/>
      <c r="AM1359" s="180"/>
      <c r="AN1359" s="180"/>
      <c r="AO1359" s="180"/>
      <c r="AP1359" s="449"/>
      <c r="AQ1359" s="180"/>
      <c r="AR1359" s="180"/>
      <c r="AS1359" s="180"/>
      <c r="AT1359" s="180"/>
      <c r="AU1359" s="180"/>
      <c r="AV1359" s="331"/>
      <c r="AW1359" s="331"/>
      <c r="AX1359" s="331"/>
      <c r="AY1359" s="331"/>
      <c r="AZ1359" s="331"/>
      <c r="BA1359" s="331"/>
      <c r="BB1359" s="331"/>
      <c r="BC1359" s="331"/>
      <c r="BD1359" s="331"/>
      <c r="BE1359" s="331"/>
      <c r="BF1359" s="331"/>
      <c r="BG1359" s="331"/>
    </row>
    <row r="1360" spans="1:59" s="40" customFormat="1" ht="115.5" customHeight="1">
      <c r="A1360" s="67" t="s">
        <v>1674</v>
      </c>
      <c r="B1360" s="91" t="s">
        <v>23</v>
      </c>
      <c r="C1360" s="166" t="s">
        <v>635</v>
      </c>
      <c r="D1360" s="228" t="s">
        <v>634</v>
      </c>
      <c r="E1360" s="91" t="s">
        <v>634</v>
      </c>
      <c r="F1360" s="239" t="s">
        <v>633</v>
      </c>
      <c r="G1360" s="166" t="s">
        <v>24</v>
      </c>
      <c r="H1360" s="166">
        <v>80</v>
      </c>
      <c r="I1360" s="166">
        <v>470000000</v>
      </c>
      <c r="J1360" s="68" t="s">
        <v>108</v>
      </c>
      <c r="K1360" s="67" t="s">
        <v>267</v>
      </c>
      <c r="L1360" s="68" t="s">
        <v>202</v>
      </c>
      <c r="M1360" s="68"/>
      <c r="N1360" s="91" t="s">
        <v>621</v>
      </c>
      <c r="O1360" s="91" t="s">
        <v>28</v>
      </c>
      <c r="P1360" s="207"/>
      <c r="Q1360" s="166" t="s">
        <v>112</v>
      </c>
      <c r="R1360" s="240"/>
      <c r="S1360" s="129"/>
      <c r="T1360" s="66">
        <v>0</v>
      </c>
      <c r="U1360" s="74">
        <v>0</v>
      </c>
      <c r="V1360" s="241"/>
      <c r="W1360" s="242" t="s">
        <v>265</v>
      </c>
      <c r="X1360" s="67"/>
      <c r="Y1360" s="164"/>
      <c r="Z1360" s="21"/>
      <c r="AA1360" s="21"/>
      <c r="AB1360" s="165"/>
      <c r="AC1360" s="406"/>
      <c r="AD1360" s="406"/>
      <c r="AE1360" s="406"/>
      <c r="AF1360" s="406"/>
      <c r="AG1360" s="32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</row>
    <row r="1361" spans="1:59" s="40" customFormat="1" ht="118.5" customHeight="1">
      <c r="A1361" s="67" t="s">
        <v>3385</v>
      </c>
      <c r="B1361" s="91" t="s">
        <v>23</v>
      </c>
      <c r="C1361" s="166" t="s">
        <v>635</v>
      </c>
      <c r="D1361" s="228" t="s">
        <v>634</v>
      </c>
      <c r="E1361" s="91" t="s">
        <v>634</v>
      </c>
      <c r="F1361" s="239" t="s">
        <v>633</v>
      </c>
      <c r="G1361" s="166" t="s">
        <v>24</v>
      </c>
      <c r="H1361" s="166">
        <v>80</v>
      </c>
      <c r="I1361" s="166">
        <v>470000000</v>
      </c>
      <c r="J1361" s="68" t="s">
        <v>108</v>
      </c>
      <c r="K1361" s="67" t="s">
        <v>292</v>
      </c>
      <c r="L1361" s="68" t="s">
        <v>202</v>
      </c>
      <c r="M1361" s="68"/>
      <c r="N1361" s="91" t="s">
        <v>3386</v>
      </c>
      <c r="O1361" s="91" t="s">
        <v>28</v>
      </c>
      <c r="P1361" s="207"/>
      <c r="Q1361" s="166" t="s">
        <v>112</v>
      </c>
      <c r="R1361" s="240"/>
      <c r="S1361" s="129"/>
      <c r="T1361" s="66">
        <v>0</v>
      </c>
      <c r="U1361" s="74">
        <f t="shared" ref="U1361:U1362" si="174">T1361*1.12</f>
        <v>0</v>
      </c>
      <c r="V1361" s="241"/>
      <c r="W1361" s="243" t="s">
        <v>265</v>
      </c>
      <c r="X1361" s="67" t="s">
        <v>3208</v>
      </c>
      <c r="Y1361" s="164"/>
      <c r="Z1361" s="21"/>
      <c r="AA1361" s="21"/>
      <c r="AB1361" s="165"/>
      <c r="AC1361" s="406"/>
      <c r="AD1361" s="406"/>
      <c r="AE1361" s="406"/>
      <c r="AF1361" s="406"/>
      <c r="AG1361" s="32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</row>
    <row r="1362" spans="1:59" s="30" customFormat="1" ht="118.5" customHeight="1">
      <c r="A1362" s="67" t="s">
        <v>4040</v>
      </c>
      <c r="B1362" s="91" t="s">
        <v>23</v>
      </c>
      <c r="C1362" s="166" t="s">
        <v>635</v>
      </c>
      <c r="D1362" s="228" t="s">
        <v>634</v>
      </c>
      <c r="E1362" s="91" t="s">
        <v>634</v>
      </c>
      <c r="F1362" s="239" t="s">
        <v>633</v>
      </c>
      <c r="G1362" s="166" t="s">
        <v>24</v>
      </c>
      <c r="H1362" s="166">
        <v>80</v>
      </c>
      <c r="I1362" s="166">
        <v>470000000</v>
      </c>
      <c r="J1362" s="68" t="s">
        <v>108</v>
      </c>
      <c r="K1362" s="67" t="s">
        <v>630</v>
      </c>
      <c r="L1362" s="68" t="s">
        <v>202</v>
      </c>
      <c r="M1362" s="68"/>
      <c r="N1362" s="91" t="s">
        <v>1610</v>
      </c>
      <c r="O1362" s="91" t="s">
        <v>28</v>
      </c>
      <c r="P1362" s="207"/>
      <c r="Q1362" s="166" t="s">
        <v>112</v>
      </c>
      <c r="R1362" s="240"/>
      <c r="S1362" s="129"/>
      <c r="T1362" s="66">
        <v>176000</v>
      </c>
      <c r="U1362" s="74">
        <f t="shared" si="174"/>
        <v>197120.00000000003</v>
      </c>
      <c r="V1362" s="241"/>
      <c r="W1362" s="243" t="s">
        <v>265</v>
      </c>
      <c r="X1362" s="67" t="s">
        <v>3208</v>
      </c>
      <c r="Y1362" s="164"/>
      <c r="Z1362" s="21"/>
      <c r="AA1362" s="21"/>
      <c r="AB1362" s="165"/>
      <c r="AC1362" s="406"/>
      <c r="AD1362" s="406"/>
      <c r="AE1362" s="406"/>
      <c r="AF1362" s="406"/>
      <c r="AG1362" s="32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</row>
    <row r="1363" spans="1:59" s="21" customFormat="1" ht="129.75" customHeight="1">
      <c r="A1363" s="134" t="s">
        <v>1675</v>
      </c>
      <c r="B1363" s="154" t="s">
        <v>23</v>
      </c>
      <c r="C1363" s="160" t="s">
        <v>1305</v>
      </c>
      <c r="D1363" s="228" t="s">
        <v>1304</v>
      </c>
      <c r="E1363" s="146" t="s">
        <v>1304</v>
      </c>
      <c r="F1363" s="230" t="s">
        <v>1303</v>
      </c>
      <c r="G1363" s="232" t="s">
        <v>35</v>
      </c>
      <c r="H1363" s="232">
        <v>100</v>
      </c>
      <c r="I1363" s="232">
        <v>470000000</v>
      </c>
      <c r="J1363" s="231" t="s">
        <v>108</v>
      </c>
      <c r="K1363" s="135" t="s">
        <v>293</v>
      </c>
      <c r="L1363" s="231" t="s">
        <v>113</v>
      </c>
      <c r="M1363" s="231"/>
      <c r="N1363" s="146" t="s">
        <v>3119</v>
      </c>
      <c r="O1363" s="146" t="s">
        <v>28</v>
      </c>
      <c r="P1363" s="233"/>
      <c r="Q1363" s="232" t="s">
        <v>112</v>
      </c>
      <c r="R1363" s="234"/>
      <c r="S1363" s="235"/>
      <c r="T1363" s="236">
        <v>500000</v>
      </c>
      <c r="U1363" s="137">
        <f t="shared" si="173"/>
        <v>560000</v>
      </c>
      <c r="V1363" s="237"/>
      <c r="W1363" s="242" t="s">
        <v>265</v>
      </c>
      <c r="X1363" s="135"/>
      <c r="Y1363" s="164"/>
      <c r="AB1363" s="165"/>
      <c r="AC1363" s="406"/>
      <c r="AD1363" s="406"/>
      <c r="AE1363" s="406"/>
      <c r="AF1363" s="406"/>
      <c r="AG1363" s="32"/>
    </row>
    <row r="1364" spans="1:59" s="21" customFormat="1" ht="99" customHeight="1">
      <c r="A1364" s="134" t="s">
        <v>1676</v>
      </c>
      <c r="B1364" s="154" t="s">
        <v>23</v>
      </c>
      <c r="C1364" s="160" t="s">
        <v>586</v>
      </c>
      <c r="D1364" s="228" t="s">
        <v>585</v>
      </c>
      <c r="E1364" s="146" t="s">
        <v>585</v>
      </c>
      <c r="F1364" s="230" t="s">
        <v>1308</v>
      </c>
      <c r="G1364" s="232" t="s">
        <v>35</v>
      </c>
      <c r="H1364" s="232">
        <v>90</v>
      </c>
      <c r="I1364" s="232">
        <v>470000000</v>
      </c>
      <c r="J1364" s="231" t="s">
        <v>108</v>
      </c>
      <c r="K1364" s="135" t="s">
        <v>596</v>
      </c>
      <c r="L1364" s="231" t="s">
        <v>202</v>
      </c>
      <c r="M1364" s="231"/>
      <c r="N1364" s="146" t="s">
        <v>598</v>
      </c>
      <c r="O1364" s="146" t="s">
        <v>28</v>
      </c>
      <c r="P1364" s="233"/>
      <c r="Q1364" s="232" t="s">
        <v>112</v>
      </c>
      <c r="R1364" s="234"/>
      <c r="S1364" s="235"/>
      <c r="T1364" s="236">
        <v>7589.28</v>
      </c>
      <c r="U1364" s="137">
        <f t="shared" si="173"/>
        <v>8499.9935999999998</v>
      </c>
      <c r="V1364" s="237"/>
      <c r="W1364" s="242" t="s">
        <v>265</v>
      </c>
      <c r="X1364" s="135"/>
      <c r="Y1364" s="164"/>
      <c r="AB1364" s="165"/>
      <c r="AC1364" s="406"/>
      <c r="AD1364" s="406"/>
      <c r="AE1364" s="406"/>
      <c r="AF1364" s="406"/>
      <c r="AG1364" s="32"/>
    </row>
    <row r="1365" spans="1:59" s="21" customFormat="1" ht="69.75" customHeight="1">
      <c r="A1365" s="134" t="s">
        <v>1677</v>
      </c>
      <c r="B1365" s="154" t="s">
        <v>23</v>
      </c>
      <c r="C1365" s="160" t="s">
        <v>1607</v>
      </c>
      <c r="D1365" s="228" t="s">
        <v>1608</v>
      </c>
      <c r="E1365" s="146" t="s">
        <v>1608</v>
      </c>
      <c r="F1365" s="230" t="s">
        <v>1609</v>
      </c>
      <c r="G1365" s="232" t="s">
        <v>35</v>
      </c>
      <c r="H1365" s="232">
        <v>90</v>
      </c>
      <c r="I1365" s="232">
        <v>470000000</v>
      </c>
      <c r="J1365" s="231" t="s">
        <v>108</v>
      </c>
      <c r="K1365" s="135" t="s">
        <v>630</v>
      </c>
      <c r="L1365" s="231" t="s">
        <v>113</v>
      </c>
      <c r="M1365" s="231"/>
      <c r="N1365" s="146" t="s">
        <v>1610</v>
      </c>
      <c r="O1365" s="146" t="s">
        <v>28</v>
      </c>
      <c r="P1365" s="233"/>
      <c r="Q1365" s="232" t="s">
        <v>112</v>
      </c>
      <c r="R1365" s="234"/>
      <c r="S1365" s="235"/>
      <c r="T1365" s="236">
        <v>357142.86</v>
      </c>
      <c r="U1365" s="137">
        <f t="shared" si="173"/>
        <v>400000.00320000004</v>
      </c>
      <c r="V1365" s="237"/>
      <c r="W1365" s="242" t="s">
        <v>265</v>
      </c>
      <c r="X1365" s="135"/>
      <c r="Y1365" s="164"/>
      <c r="AB1365" s="165"/>
      <c r="AC1365" s="406"/>
      <c r="AD1365" s="406"/>
      <c r="AE1365" s="406"/>
      <c r="AF1365" s="406"/>
      <c r="AG1365" s="32"/>
    </row>
    <row r="1366" spans="1:59" s="40" customFormat="1" ht="86.25" customHeight="1">
      <c r="A1366" s="134" t="s">
        <v>3203</v>
      </c>
      <c r="B1366" s="154" t="s">
        <v>23</v>
      </c>
      <c r="C1366" s="160" t="s">
        <v>3328</v>
      </c>
      <c r="D1366" s="228" t="s">
        <v>3329</v>
      </c>
      <c r="E1366" s="154" t="s">
        <v>3329</v>
      </c>
      <c r="F1366" s="494" t="s">
        <v>2285</v>
      </c>
      <c r="G1366" s="160" t="s">
        <v>40</v>
      </c>
      <c r="H1366" s="160">
        <v>100</v>
      </c>
      <c r="I1366" s="160">
        <v>470000000</v>
      </c>
      <c r="J1366" s="201" t="s">
        <v>108</v>
      </c>
      <c r="K1366" s="134" t="s">
        <v>590</v>
      </c>
      <c r="L1366" s="201" t="s">
        <v>113</v>
      </c>
      <c r="M1366" s="201"/>
      <c r="N1366" s="154" t="s">
        <v>598</v>
      </c>
      <c r="O1366" s="154" t="s">
        <v>28</v>
      </c>
      <c r="P1366" s="202"/>
      <c r="Q1366" s="160" t="s">
        <v>112</v>
      </c>
      <c r="R1366" s="495"/>
      <c r="S1366" s="203"/>
      <c r="T1366" s="66">
        <v>0</v>
      </c>
      <c r="U1366" s="74">
        <f>T1366*1.12</f>
        <v>0</v>
      </c>
      <c r="V1366" s="241"/>
      <c r="W1366" s="166" t="s">
        <v>265</v>
      </c>
      <c r="X1366" s="72"/>
      <c r="Y1366" s="164"/>
      <c r="Z1366" s="21"/>
      <c r="AA1366" s="21"/>
      <c r="AB1366" s="165"/>
      <c r="AC1366" s="406"/>
      <c r="AD1366" s="406"/>
      <c r="AE1366" s="406"/>
      <c r="AF1366" s="406"/>
      <c r="AG1366" s="32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</row>
    <row r="1367" spans="1:59" s="21" customFormat="1" ht="86.25" customHeight="1">
      <c r="A1367" s="67" t="s">
        <v>3840</v>
      </c>
      <c r="B1367" s="91" t="s">
        <v>23</v>
      </c>
      <c r="C1367" s="68" t="s">
        <v>3328</v>
      </c>
      <c r="D1367" s="228" t="s">
        <v>3329</v>
      </c>
      <c r="E1367" s="91" t="s">
        <v>3329</v>
      </c>
      <c r="F1367" s="239" t="s">
        <v>2285</v>
      </c>
      <c r="G1367" s="166" t="s">
        <v>40</v>
      </c>
      <c r="H1367" s="166">
        <v>100</v>
      </c>
      <c r="I1367" s="166">
        <v>470000000</v>
      </c>
      <c r="J1367" s="68" t="s">
        <v>108</v>
      </c>
      <c r="K1367" s="67" t="s">
        <v>3777</v>
      </c>
      <c r="L1367" s="68" t="s">
        <v>113</v>
      </c>
      <c r="M1367" s="68"/>
      <c r="N1367" s="69" t="s">
        <v>3841</v>
      </c>
      <c r="O1367" s="91" t="s">
        <v>28</v>
      </c>
      <c r="P1367" s="207"/>
      <c r="Q1367" s="166" t="s">
        <v>112</v>
      </c>
      <c r="R1367" s="240"/>
      <c r="S1367" s="129"/>
      <c r="T1367" s="66">
        <v>11455000</v>
      </c>
      <c r="U1367" s="74">
        <f>T1367*1.12</f>
        <v>12829600.000000002</v>
      </c>
      <c r="V1367" s="241"/>
      <c r="W1367" s="166" t="s">
        <v>265</v>
      </c>
      <c r="X1367" s="72" t="s">
        <v>3842</v>
      </c>
      <c r="Y1367" s="164"/>
      <c r="AB1367" s="165"/>
      <c r="AC1367" s="406"/>
      <c r="AD1367" s="406"/>
      <c r="AE1367" s="406"/>
      <c r="AF1367" s="406"/>
      <c r="AG1367" s="32"/>
    </row>
    <row r="1368" spans="1:59" s="106" customFormat="1" ht="69" customHeight="1">
      <c r="A1368" s="91" t="s">
        <v>3327</v>
      </c>
      <c r="B1368" s="91" t="s">
        <v>23</v>
      </c>
      <c r="C1368" s="95" t="s">
        <v>586</v>
      </c>
      <c r="D1368" s="95" t="s">
        <v>585</v>
      </c>
      <c r="E1368" s="95" t="s">
        <v>585</v>
      </c>
      <c r="F1368" s="91" t="s">
        <v>3753</v>
      </c>
      <c r="G1368" s="166" t="s">
        <v>35</v>
      </c>
      <c r="H1368" s="166">
        <v>80</v>
      </c>
      <c r="I1368" s="166">
        <v>470000000</v>
      </c>
      <c r="J1368" s="68" t="s">
        <v>536</v>
      </c>
      <c r="K1368" s="67" t="s">
        <v>622</v>
      </c>
      <c r="L1368" s="99" t="s">
        <v>3414</v>
      </c>
      <c r="M1368" s="68"/>
      <c r="N1368" s="69" t="s">
        <v>3411</v>
      </c>
      <c r="O1368" s="91" t="s">
        <v>28</v>
      </c>
      <c r="P1368" s="207"/>
      <c r="Q1368" s="166" t="s">
        <v>112</v>
      </c>
      <c r="R1368" s="240"/>
      <c r="S1368" s="129"/>
      <c r="T1368" s="129">
        <v>115000</v>
      </c>
      <c r="U1368" s="104">
        <f t="shared" ref="U1368" si="175">T1368*1.12</f>
        <v>128800.00000000001</v>
      </c>
      <c r="V1368" s="496"/>
      <c r="W1368" s="67" t="s">
        <v>265</v>
      </c>
      <c r="X1368" s="240"/>
      <c r="Y1368" s="78"/>
      <c r="Z1368" s="76"/>
      <c r="AA1368" s="75"/>
      <c r="AB1368" s="77"/>
      <c r="AC1368" s="78"/>
      <c r="AD1368" s="78"/>
      <c r="AE1368" s="78"/>
      <c r="AF1368" s="78"/>
      <c r="AG1368" s="79"/>
      <c r="AH1368" s="75"/>
      <c r="AI1368" s="429"/>
      <c r="AJ1368" s="430"/>
      <c r="AK1368" s="431"/>
      <c r="AL1368" s="430"/>
      <c r="AM1368" s="75"/>
      <c r="AN1368" s="80"/>
      <c r="AO1368" s="76"/>
      <c r="AP1368" s="80"/>
      <c r="AQ1368" s="76"/>
      <c r="AR1368" s="80"/>
      <c r="AS1368" s="81"/>
      <c r="AT1368" s="82"/>
      <c r="AU1368" s="82"/>
      <c r="AV1368" s="315"/>
      <c r="AW1368" s="315"/>
      <c r="AX1368" s="315"/>
      <c r="AY1368" s="316"/>
      <c r="AZ1368" s="316"/>
      <c r="BA1368" s="316"/>
      <c r="BB1368" s="316"/>
      <c r="BC1368" s="315"/>
      <c r="BD1368" s="315"/>
      <c r="BE1368" s="315"/>
      <c r="BF1368" s="315"/>
      <c r="BG1368" s="315"/>
    </row>
    <row r="1369" spans="1:59" s="17" customFormat="1" ht="62.25" customHeight="1">
      <c r="A1369" s="677" t="s">
        <v>175</v>
      </c>
      <c r="B1369" s="678"/>
      <c r="C1369" s="679"/>
      <c r="D1369" s="245"/>
      <c r="E1369" s="246"/>
      <c r="F1369" s="216"/>
      <c r="G1369" s="216"/>
      <c r="H1369" s="216"/>
      <c r="I1369" s="216"/>
      <c r="J1369" s="216"/>
      <c r="K1369" s="247"/>
      <c r="L1369" s="248"/>
      <c r="M1369" s="248"/>
      <c r="N1369" s="247"/>
      <c r="O1369" s="216"/>
      <c r="P1369" s="247"/>
      <c r="Q1369" s="225"/>
      <c r="R1369" s="223"/>
      <c r="S1369" s="249"/>
      <c r="T1369" s="129">
        <v>237800417.5</v>
      </c>
      <c r="U1369" s="74">
        <f>T1369*1.12</f>
        <v>266336467.60000002</v>
      </c>
      <c r="V1369" s="250" t="s">
        <v>1130</v>
      </c>
      <c r="W1369" s="67" t="s">
        <v>265</v>
      </c>
      <c r="X1369" s="251"/>
      <c r="Y1369" s="164"/>
      <c r="AB1369" s="182"/>
      <c r="AC1369" s="407"/>
      <c r="AD1369" s="407"/>
      <c r="AE1369" s="407"/>
      <c r="AF1369" s="407"/>
      <c r="AG1369" s="18"/>
      <c r="AY1369" s="18"/>
      <c r="AZ1369" s="18"/>
      <c r="BA1369" s="18"/>
      <c r="BB1369" s="18"/>
    </row>
    <row r="1370" spans="1:59" s="54" customFormat="1" ht="88.5" customHeight="1">
      <c r="A1370" s="154" t="s">
        <v>414</v>
      </c>
      <c r="B1370" s="154" t="s">
        <v>23</v>
      </c>
      <c r="C1370" s="173" t="s">
        <v>249</v>
      </c>
      <c r="D1370" s="181" t="s">
        <v>250</v>
      </c>
      <c r="E1370" s="215" t="s">
        <v>251</v>
      </c>
      <c r="F1370" s="497" t="s">
        <v>532</v>
      </c>
      <c r="G1370" s="216" t="s">
        <v>24</v>
      </c>
      <c r="H1370" s="216">
        <v>90</v>
      </c>
      <c r="I1370" s="216">
        <v>470000000</v>
      </c>
      <c r="J1370" s="229" t="s">
        <v>536</v>
      </c>
      <c r="K1370" s="217" t="s">
        <v>207</v>
      </c>
      <c r="L1370" s="248" t="s">
        <v>198</v>
      </c>
      <c r="M1370" s="248"/>
      <c r="N1370" s="175" t="s">
        <v>208</v>
      </c>
      <c r="O1370" s="252" t="s">
        <v>28</v>
      </c>
      <c r="P1370" s="247"/>
      <c r="Q1370" s="216" t="s">
        <v>116</v>
      </c>
      <c r="R1370" s="253"/>
      <c r="S1370" s="225"/>
      <c r="T1370" s="498">
        <v>0</v>
      </c>
      <c r="U1370" s="499">
        <v>0</v>
      </c>
      <c r="V1370" s="254"/>
      <c r="W1370" s="142" t="s">
        <v>265</v>
      </c>
      <c r="X1370" s="227"/>
      <c r="Y1370" s="164"/>
      <c r="Z1370" s="17"/>
      <c r="AA1370" s="17"/>
      <c r="AB1370" s="182"/>
      <c r="AC1370" s="407"/>
      <c r="AD1370" s="407"/>
      <c r="AE1370" s="407"/>
      <c r="AF1370" s="407"/>
      <c r="AG1370" s="18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Y1370" s="55"/>
      <c r="AZ1370" s="55"/>
      <c r="BA1370" s="55"/>
      <c r="BB1370" s="55"/>
    </row>
    <row r="1371" spans="1:59" s="20" customFormat="1" ht="85.5" customHeight="1">
      <c r="A1371" s="154" t="s">
        <v>3180</v>
      </c>
      <c r="B1371" s="154" t="s">
        <v>23</v>
      </c>
      <c r="C1371" s="173" t="s">
        <v>249</v>
      </c>
      <c r="D1371" s="181" t="s">
        <v>250</v>
      </c>
      <c r="E1371" s="173" t="s">
        <v>251</v>
      </c>
      <c r="F1371" s="200" t="s">
        <v>532</v>
      </c>
      <c r="G1371" s="160" t="s">
        <v>24</v>
      </c>
      <c r="H1371" s="160">
        <v>90</v>
      </c>
      <c r="I1371" s="160">
        <v>470000000</v>
      </c>
      <c r="J1371" s="201" t="s">
        <v>536</v>
      </c>
      <c r="K1371" s="134" t="s">
        <v>207</v>
      </c>
      <c r="L1371" s="201" t="s">
        <v>198</v>
      </c>
      <c r="M1371" s="201"/>
      <c r="N1371" s="157" t="s">
        <v>208</v>
      </c>
      <c r="O1371" s="154" t="s">
        <v>28</v>
      </c>
      <c r="P1371" s="202"/>
      <c r="Q1371" s="160" t="s">
        <v>116</v>
      </c>
      <c r="R1371" s="495"/>
      <c r="S1371" s="203"/>
      <c r="T1371" s="192">
        <v>1758028.36</v>
      </c>
      <c r="U1371" s="170">
        <f t="shared" ref="U1371:U1384" si="176">T1371*1.12</f>
        <v>1968991.7632000004</v>
      </c>
      <c r="V1371" s="500"/>
      <c r="W1371" s="142" t="s">
        <v>265</v>
      </c>
      <c r="X1371" s="160" t="s">
        <v>743</v>
      </c>
      <c r="Y1371" s="164"/>
      <c r="Z1371" s="17"/>
      <c r="AA1371" s="17"/>
      <c r="AB1371" s="182"/>
      <c r="AC1371" s="407"/>
      <c r="AD1371" s="407"/>
      <c r="AE1371" s="407"/>
      <c r="AF1371" s="407"/>
      <c r="AG1371" s="18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Y1371" s="362"/>
      <c r="AZ1371" s="362"/>
      <c r="BA1371" s="362"/>
      <c r="BB1371" s="362"/>
    </row>
    <row r="1372" spans="1:59" s="54" customFormat="1" ht="75.75" customHeight="1">
      <c r="A1372" s="154" t="s">
        <v>415</v>
      </c>
      <c r="B1372" s="154" t="s">
        <v>23</v>
      </c>
      <c r="C1372" s="173" t="s">
        <v>249</v>
      </c>
      <c r="D1372" s="181" t="s">
        <v>250</v>
      </c>
      <c r="E1372" s="215" t="s">
        <v>251</v>
      </c>
      <c r="F1372" s="497" t="s">
        <v>532</v>
      </c>
      <c r="G1372" s="216" t="s">
        <v>24</v>
      </c>
      <c r="H1372" s="216">
        <v>90</v>
      </c>
      <c r="I1372" s="216">
        <v>470000000</v>
      </c>
      <c r="J1372" s="229" t="s">
        <v>536</v>
      </c>
      <c r="K1372" s="217" t="s">
        <v>207</v>
      </c>
      <c r="L1372" s="460" t="s">
        <v>537</v>
      </c>
      <c r="M1372" s="248"/>
      <c r="N1372" s="175" t="s">
        <v>208</v>
      </c>
      <c r="O1372" s="252" t="s">
        <v>28</v>
      </c>
      <c r="P1372" s="247"/>
      <c r="Q1372" s="216" t="s">
        <v>116</v>
      </c>
      <c r="R1372" s="253"/>
      <c r="S1372" s="225"/>
      <c r="T1372" s="498">
        <v>0</v>
      </c>
      <c r="U1372" s="499">
        <v>0</v>
      </c>
      <c r="V1372" s="254"/>
      <c r="W1372" s="142" t="s">
        <v>265</v>
      </c>
      <c r="X1372" s="232"/>
      <c r="Y1372" s="164"/>
      <c r="Z1372" s="17"/>
      <c r="AA1372" s="17"/>
      <c r="AB1372" s="182"/>
      <c r="AC1372" s="407"/>
      <c r="AD1372" s="407"/>
      <c r="AE1372" s="407"/>
      <c r="AF1372" s="407"/>
      <c r="AG1372" s="18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Y1372" s="55"/>
      <c r="AZ1372" s="55"/>
      <c r="BA1372" s="55"/>
      <c r="BB1372" s="55"/>
    </row>
    <row r="1373" spans="1:59" s="20" customFormat="1" ht="63" customHeight="1">
      <c r="A1373" s="154" t="s">
        <v>3181</v>
      </c>
      <c r="B1373" s="154" t="s">
        <v>23</v>
      </c>
      <c r="C1373" s="173" t="s">
        <v>249</v>
      </c>
      <c r="D1373" s="181" t="s">
        <v>250</v>
      </c>
      <c r="E1373" s="173" t="s">
        <v>251</v>
      </c>
      <c r="F1373" s="200" t="s">
        <v>532</v>
      </c>
      <c r="G1373" s="160" t="s">
        <v>24</v>
      </c>
      <c r="H1373" s="160">
        <v>90</v>
      </c>
      <c r="I1373" s="160">
        <v>470000000</v>
      </c>
      <c r="J1373" s="201" t="s">
        <v>536</v>
      </c>
      <c r="K1373" s="134" t="s">
        <v>207</v>
      </c>
      <c r="L1373" s="155" t="s">
        <v>537</v>
      </c>
      <c r="M1373" s="201"/>
      <c r="N1373" s="157" t="s">
        <v>208</v>
      </c>
      <c r="O1373" s="154" t="s">
        <v>28</v>
      </c>
      <c r="P1373" s="202"/>
      <c r="Q1373" s="160" t="s">
        <v>116</v>
      </c>
      <c r="R1373" s="495"/>
      <c r="S1373" s="203"/>
      <c r="T1373" s="192">
        <v>1862073.84</v>
      </c>
      <c r="U1373" s="170">
        <f t="shared" si="176"/>
        <v>2085522.7008000002</v>
      </c>
      <c r="V1373" s="500"/>
      <c r="W1373" s="142" t="s">
        <v>265</v>
      </c>
      <c r="X1373" s="160" t="s">
        <v>743</v>
      </c>
      <c r="Y1373" s="164"/>
      <c r="Z1373" s="17"/>
      <c r="AA1373" s="17"/>
      <c r="AB1373" s="182"/>
      <c r="AC1373" s="407"/>
      <c r="AD1373" s="407"/>
      <c r="AE1373" s="407"/>
      <c r="AF1373" s="407"/>
      <c r="AG1373" s="18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Y1373" s="362"/>
      <c r="AZ1373" s="362"/>
      <c r="BA1373" s="362"/>
      <c r="BB1373" s="362"/>
    </row>
    <row r="1374" spans="1:59" s="20" customFormat="1" ht="47.25">
      <c r="A1374" s="154" t="s">
        <v>416</v>
      </c>
      <c r="B1374" s="154" t="s">
        <v>23</v>
      </c>
      <c r="C1374" s="173" t="s">
        <v>252</v>
      </c>
      <c r="D1374" s="181" t="s">
        <v>253</v>
      </c>
      <c r="E1374" s="215" t="s">
        <v>253</v>
      </c>
      <c r="F1374" s="497" t="s">
        <v>531</v>
      </c>
      <c r="G1374" s="216" t="s">
        <v>35</v>
      </c>
      <c r="H1374" s="216">
        <v>100</v>
      </c>
      <c r="I1374" s="216">
        <v>470000000</v>
      </c>
      <c r="J1374" s="229" t="s">
        <v>536</v>
      </c>
      <c r="K1374" s="217" t="s">
        <v>207</v>
      </c>
      <c r="L1374" s="460" t="s">
        <v>198</v>
      </c>
      <c r="M1374" s="248"/>
      <c r="N1374" s="175" t="s">
        <v>208</v>
      </c>
      <c r="O1374" s="252" t="s">
        <v>28</v>
      </c>
      <c r="P1374" s="247"/>
      <c r="Q1374" s="216" t="s">
        <v>116</v>
      </c>
      <c r="R1374" s="253"/>
      <c r="S1374" s="225"/>
      <c r="T1374" s="501">
        <v>15600.000000000002</v>
      </c>
      <c r="U1374" s="249">
        <f t="shared" si="176"/>
        <v>17472.000000000004</v>
      </c>
      <c r="V1374" s="254"/>
      <c r="W1374" s="142" t="s">
        <v>265</v>
      </c>
      <c r="X1374" s="227"/>
      <c r="Y1374" s="164"/>
      <c r="Z1374" s="17"/>
      <c r="AA1374" s="17"/>
      <c r="AB1374" s="182"/>
      <c r="AC1374" s="407"/>
      <c r="AD1374" s="407"/>
      <c r="AE1374" s="407"/>
      <c r="AF1374" s="407"/>
      <c r="AG1374" s="18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Y1374" s="362"/>
      <c r="AZ1374" s="362"/>
      <c r="BA1374" s="362"/>
      <c r="BB1374" s="362"/>
    </row>
    <row r="1375" spans="1:59" s="20" customFormat="1" ht="47.25">
      <c r="A1375" s="154" t="s">
        <v>417</v>
      </c>
      <c r="B1375" s="154" t="s">
        <v>23</v>
      </c>
      <c r="C1375" s="173" t="s">
        <v>252</v>
      </c>
      <c r="D1375" s="181" t="s">
        <v>253</v>
      </c>
      <c r="E1375" s="215" t="s">
        <v>253</v>
      </c>
      <c r="F1375" s="497" t="s">
        <v>530</v>
      </c>
      <c r="G1375" s="216" t="s">
        <v>35</v>
      </c>
      <c r="H1375" s="216">
        <v>100</v>
      </c>
      <c r="I1375" s="216">
        <v>470000000</v>
      </c>
      <c r="J1375" s="229" t="s">
        <v>536</v>
      </c>
      <c r="K1375" s="217" t="s">
        <v>207</v>
      </c>
      <c r="L1375" s="460" t="s">
        <v>198</v>
      </c>
      <c r="M1375" s="248"/>
      <c r="N1375" s="175" t="s">
        <v>208</v>
      </c>
      <c r="O1375" s="252" t="s">
        <v>28</v>
      </c>
      <c r="P1375" s="247"/>
      <c r="Q1375" s="216" t="s">
        <v>116</v>
      </c>
      <c r="R1375" s="253"/>
      <c r="S1375" s="225"/>
      <c r="T1375" s="501">
        <v>22799.999999999996</v>
      </c>
      <c r="U1375" s="249">
        <f t="shared" si="176"/>
        <v>25536</v>
      </c>
      <c r="V1375" s="254"/>
      <c r="W1375" s="142" t="s">
        <v>265</v>
      </c>
      <c r="X1375" s="227"/>
      <c r="Y1375" s="164"/>
      <c r="Z1375" s="17"/>
      <c r="AA1375" s="17"/>
      <c r="AB1375" s="182"/>
      <c r="AC1375" s="407"/>
      <c r="AD1375" s="407"/>
      <c r="AE1375" s="407"/>
      <c r="AF1375" s="407"/>
      <c r="AG1375" s="18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Y1375" s="362"/>
      <c r="AZ1375" s="362"/>
      <c r="BA1375" s="362"/>
      <c r="BB1375" s="362"/>
    </row>
    <row r="1376" spans="1:59" s="20" customFormat="1" ht="47.25">
      <c r="A1376" s="154" t="s">
        <v>418</v>
      </c>
      <c r="B1376" s="154" t="s">
        <v>23</v>
      </c>
      <c r="C1376" s="173" t="s">
        <v>252</v>
      </c>
      <c r="D1376" s="181" t="s">
        <v>253</v>
      </c>
      <c r="E1376" s="215" t="s">
        <v>253</v>
      </c>
      <c r="F1376" s="497" t="s">
        <v>529</v>
      </c>
      <c r="G1376" s="216" t="s">
        <v>35</v>
      </c>
      <c r="H1376" s="216">
        <v>100</v>
      </c>
      <c r="I1376" s="216">
        <v>470000000</v>
      </c>
      <c r="J1376" s="229" t="s">
        <v>536</v>
      </c>
      <c r="K1376" s="217" t="s">
        <v>207</v>
      </c>
      <c r="L1376" s="460" t="s">
        <v>537</v>
      </c>
      <c r="M1376" s="248"/>
      <c r="N1376" s="175" t="s">
        <v>208</v>
      </c>
      <c r="O1376" s="252" t="s">
        <v>28</v>
      </c>
      <c r="P1376" s="247"/>
      <c r="Q1376" s="216" t="s">
        <v>116</v>
      </c>
      <c r="R1376" s="253"/>
      <c r="S1376" s="225"/>
      <c r="T1376" s="225">
        <v>15600.000000000002</v>
      </c>
      <c r="U1376" s="249">
        <f t="shared" si="176"/>
        <v>17472.000000000004</v>
      </c>
      <c r="V1376" s="254"/>
      <c r="W1376" s="142" t="s">
        <v>265</v>
      </c>
      <c r="X1376" s="227"/>
      <c r="Y1376" s="164"/>
      <c r="Z1376" s="17"/>
      <c r="AA1376" s="17"/>
      <c r="AB1376" s="182"/>
      <c r="AC1376" s="407"/>
      <c r="AD1376" s="407"/>
      <c r="AE1376" s="407"/>
      <c r="AF1376" s="407"/>
      <c r="AG1376" s="18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Y1376" s="362"/>
      <c r="AZ1376" s="362"/>
      <c r="BA1376" s="362"/>
      <c r="BB1376" s="362"/>
    </row>
    <row r="1377" spans="1:122" s="20" customFormat="1" ht="47.25">
      <c r="A1377" s="154" t="s">
        <v>419</v>
      </c>
      <c r="B1377" s="154" t="s">
        <v>23</v>
      </c>
      <c r="C1377" s="173" t="s">
        <v>252</v>
      </c>
      <c r="D1377" s="181" t="s">
        <v>253</v>
      </c>
      <c r="E1377" s="215" t="s">
        <v>253</v>
      </c>
      <c r="F1377" s="497" t="s">
        <v>533</v>
      </c>
      <c r="G1377" s="216" t="s">
        <v>35</v>
      </c>
      <c r="H1377" s="216">
        <v>100</v>
      </c>
      <c r="I1377" s="216">
        <v>470000000</v>
      </c>
      <c r="J1377" s="229" t="s">
        <v>536</v>
      </c>
      <c r="K1377" s="217" t="s">
        <v>207</v>
      </c>
      <c r="L1377" s="460" t="s">
        <v>537</v>
      </c>
      <c r="M1377" s="248"/>
      <c r="N1377" s="175" t="s">
        <v>208</v>
      </c>
      <c r="O1377" s="252" t="s">
        <v>28</v>
      </c>
      <c r="P1377" s="247"/>
      <c r="Q1377" s="216" t="s">
        <v>116</v>
      </c>
      <c r="R1377" s="253"/>
      <c r="S1377" s="225"/>
      <c r="T1377" s="501">
        <v>22799.999999999996</v>
      </c>
      <c r="U1377" s="249">
        <f t="shared" si="176"/>
        <v>25536</v>
      </c>
      <c r="V1377" s="254"/>
      <c r="W1377" s="142" t="s">
        <v>265</v>
      </c>
      <c r="X1377" s="227"/>
      <c r="Y1377" s="164"/>
      <c r="Z1377" s="17"/>
      <c r="AA1377" s="17"/>
      <c r="AB1377" s="182"/>
      <c r="AC1377" s="407"/>
      <c r="AD1377" s="407"/>
      <c r="AE1377" s="407"/>
      <c r="AF1377" s="407"/>
      <c r="AG1377" s="18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Y1377" s="362"/>
      <c r="AZ1377" s="362"/>
      <c r="BA1377" s="362"/>
      <c r="BB1377" s="362"/>
    </row>
    <row r="1378" spans="1:122" s="13" customFormat="1" ht="87" customHeight="1">
      <c r="A1378" s="91" t="s">
        <v>420</v>
      </c>
      <c r="B1378" s="91" t="s">
        <v>23</v>
      </c>
      <c r="C1378" s="95" t="s">
        <v>254</v>
      </c>
      <c r="D1378" s="181" t="s">
        <v>255</v>
      </c>
      <c r="E1378" s="95" t="s">
        <v>255</v>
      </c>
      <c r="F1378" s="91" t="s">
        <v>525</v>
      </c>
      <c r="G1378" s="166" t="s">
        <v>35</v>
      </c>
      <c r="H1378" s="166">
        <v>90</v>
      </c>
      <c r="I1378" s="166">
        <v>470000000</v>
      </c>
      <c r="J1378" s="68" t="s">
        <v>536</v>
      </c>
      <c r="K1378" s="67" t="s">
        <v>207</v>
      </c>
      <c r="L1378" s="99" t="s">
        <v>537</v>
      </c>
      <c r="M1378" s="68"/>
      <c r="N1378" s="69" t="s">
        <v>208</v>
      </c>
      <c r="O1378" s="91" t="s">
        <v>28</v>
      </c>
      <c r="P1378" s="207"/>
      <c r="Q1378" s="166" t="s">
        <v>116</v>
      </c>
      <c r="R1378" s="240"/>
      <c r="S1378" s="129"/>
      <c r="T1378" s="129">
        <v>67527</v>
      </c>
      <c r="U1378" s="104">
        <f t="shared" si="176"/>
        <v>75630.240000000005</v>
      </c>
      <c r="V1378" s="241"/>
      <c r="W1378" s="109" t="s">
        <v>265</v>
      </c>
      <c r="X1378" s="274"/>
      <c r="Y1378" s="429"/>
      <c r="Z1378" s="430"/>
      <c r="AA1378" s="405"/>
      <c r="AB1378" s="431"/>
      <c r="AC1378" s="449"/>
      <c r="AD1378" s="449"/>
      <c r="AE1378" s="449"/>
      <c r="AF1378" s="449"/>
      <c r="AG1378" s="179"/>
      <c r="AH1378" s="180"/>
      <c r="AI1378" s="429"/>
      <c r="AJ1378" s="430"/>
      <c r="AK1378" s="431"/>
      <c r="AL1378" s="430"/>
      <c r="AM1378" s="180"/>
      <c r="AN1378" s="180"/>
      <c r="AO1378" s="180"/>
      <c r="AP1378" s="449"/>
      <c r="AQ1378" s="180"/>
      <c r="AR1378" s="180"/>
      <c r="AS1378" s="180"/>
      <c r="AT1378" s="180"/>
      <c r="AU1378" s="180"/>
      <c r="AV1378" s="331"/>
      <c r="AW1378" s="331"/>
      <c r="AX1378" s="331"/>
      <c r="AY1378" s="334"/>
      <c r="AZ1378" s="334"/>
      <c r="BA1378" s="334"/>
      <c r="BB1378" s="334"/>
      <c r="BC1378" s="331"/>
      <c r="BD1378" s="331"/>
      <c r="BE1378" s="331"/>
      <c r="BF1378" s="331"/>
      <c r="BG1378" s="331"/>
    </row>
    <row r="1379" spans="1:122" s="12" customFormat="1" ht="75.75" customHeight="1">
      <c r="A1379" s="154" t="s">
        <v>421</v>
      </c>
      <c r="B1379" s="154" t="s">
        <v>23</v>
      </c>
      <c r="C1379" s="173" t="s">
        <v>254</v>
      </c>
      <c r="D1379" s="181" t="s">
        <v>255</v>
      </c>
      <c r="E1379" s="215" t="s">
        <v>255</v>
      </c>
      <c r="F1379" s="255" t="s">
        <v>526</v>
      </c>
      <c r="G1379" s="216" t="s">
        <v>35</v>
      </c>
      <c r="H1379" s="216">
        <v>90</v>
      </c>
      <c r="I1379" s="216">
        <v>470000000</v>
      </c>
      <c r="J1379" s="229" t="s">
        <v>536</v>
      </c>
      <c r="K1379" s="217" t="s">
        <v>207</v>
      </c>
      <c r="L1379" s="248" t="s">
        <v>198</v>
      </c>
      <c r="M1379" s="248"/>
      <c r="N1379" s="175" t="s">
        <v>208</v>
      </c>
      <c r="O1379" s="252" t="s">
        <v>28</v>
      </c>
      <c r="P1379" s="247"/>
      <c r="Q1379" s="216" t="s">
        <v>116</v>
      </c>
      <c r="R1379" s="253"/>
      <c r="S1379" s="225"/>
      <c r="T1379" s="225">
        <v>86400</v>
      </c>
      <c r="U1379" s="249">
        <f t="shared" si="176"/>
        <v>96768.000000000015</v>
      </c>
      <c r="V1379" s="254"/>
      <c r="W1379" s="142" t="s">
        <v>265</v>
      </c>
      <c r="X1379" s="234"/>
      <c r="Y1379" s="164"/>
      <c r="Z1379" s="17"/>
      <c r="AA1379" s="17"/>
      <c r="AB1379" s="182"/>
      <c r="AC1379" s="407"/>
      <c r="AD1379" s="407"/>
      <c r="AE1379" s="407"/>
      <c r="AF1379" s="407"/>
      <c r="AG1379" s="18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  <c r="AX1379" s="17"/>
      <c r="AY1379" s="18"/>
      <c r="AZ1379" s="18"/>
      <c r="BA1379" s="18"/>
      <c r="BB1379" s="18"/>
      <c r="BC1379" s="17"/>
      <c r="BD1379" s="17"/>
      <c r="BE1379" s="17"/>
      <c r="BF1379" s="17"/>
      <c r="BG1379" s="17"/>
      <c r="BH1379" s="17"/>
      <c r="BI1379" s="17"/>
      <c r="BJ1379" s="17"/>
      <c r="BK1379" s="17"/>
      <c r="BL1379" s="17"/>
      <c r="BM1379" s="17"/>
      <c r="BN1379" s="17"/>
      <c r="BO1379" s="17"/>
      <c r="BP1379" s="17"/>
      <c r="BQ1379" s="17"/>
      <c r="BR1379" s="17"/>
      <c r="BS1379" s="17"/>
      <c r="BT1379" s="17"/>
      <c r="BU1379" s="17"/>
      <c r="BV1379" s="17"/>
      <c r="BW1379" s="17"/>
      <c r="BX1379" s="17"/>
      <c r="BY1379" s="17"/>
      <c r="BZ1379" s="17"/>
      <c r="CA1379" s="17"/>
      <c r="CB1379" s="17"/>
      <c r="CC1379" s="17"/>
      <c r="CD1379" s="17"/>
      <c r="CE1379" s="17"/>
      <c r="CF1379" s="17"/>
      <c r="CG1379" s="17"/>
      <c r="CH1379" s="17"/>
      <c r="CI1379" s="17"/>
      <c r="CJ1379" s="17"/>
      <c r="CK1379" s="17"/>
      <c r="CL1379" s="17"/>
      <c r="CM1379" s="17"/>
      <c r="CN1379" s="17"/>
      <c r="CO1379" s="17"/>
      <c r="CP1379" s="17"/>
      <c r="CQ1379" s="17"/>
      <c r="CR1379" s="17"/>
      <c r="CS1379" s="17"/>
      <c r="CT1379" s="17"/>
      <c r="CU1379" s="17"/>
      <c r="CV1379" s="17"/>
      <c r="CW1379" s="17"/>
      <c r="CX1379" s="17"/>
      <c r="CY1379" s="17"/>
      <c r="CZ1379" s="17"/>
      <c r="DA1379" s="17"/>
      <c r="DB1379" s="17"/>
      <c r="DC1379" s="17"/>
      <c r="DD1379" s="17"/>
      <c r="DE1379" s="17"/>
      <c r="DF1379" s="17"/>
      <c r="DG1379" s="17"/>
      <c r="DH1379" s="17"/>
      <c r="DI1379" s="17"/>
      <c r="DJ1379" s="17"/>
      <c r="DK1379" s="17"/>
      <c r="DL1379" s="17"/>
      <c r="DM1379" s="17"/>
      <c r="DN1379" s="17"/>
      <c r="DO1379" s="17"/>
      <c r="DP1379" s="17"/>
      <c r="DQ1379" s="17"/>
      <c r="DR1379" s="17"/>
    </row>
    <row r="1380" spans="1:122" s="12" customFormat="1" ht="65.25" customHeight="1">
      <c r="A1380" s="154" t="s">
        <v>422</v>
      </c>
      <c r="B1380" s="154" t="s">
        <v>23</v>
      </c>
      <c r="C1380" s="173" t="s">
        <v>254</v>
      </c>
      <c r="D1380" s="181" t="s">
        <v>255</v>
      </c>
      <c r="E1380" s="185" t="s">
        <v>255</v>
      </c>
      <c r="F1380" s="255" t="s">
        <v>525</v>
      </c>
      <c r="G1380" s="216" t="s">
        <v>35</v>
      </c>
      <c r="H1380" s="216">
        <v>90</v>
      </c>
      <c r="I1380" s="216">
        <v>470000000</v>
      </c>
      <c r="J1380" s="229" t="s">
        <v>536</v>
      </c>
      <c r="K1380" s="217" t="s">
        <v>207</v>
      </c>
      <c r="L1380" s="248" t="s">
        <v>198</v>
      </c>
      <c r="M1380" s="248"/>
      <c r="N1380" s="175" t="s">
        <v>208</v>
      </c>
      <c r="O1380" s="252" t="s">
        <v>28</v>
      </c>
      <c r="P1380" s="247"/>
      <c r="Q1380" s="216" t="s">
        <v>116</v>
      </c>
      <c r="R1380" s="253"/>
      <c r="S1380" s="225"/>
      <c r="T1380" s="225">
        <v>172800</v>
      </c>
      <c r="U1380" s="249">
        <f t="shared" si="176"/>
        <v>193536.00000000003</v>
      </c>
      <c r="V1380" s="254"/>
      <c r="W1380" s="142" t="s">
        <v>265</v>
      </c>
      <c r="X1380" s="234"/>
      <c r="Y1380" s="164"/>
      <c r="Z1380" s="17"/>
      <c r="AA1380" s="17"/>
      <c r="AB1380" s="182"/>
      <c r="AC1380" s="407"/>
      <c r="AD1380" s="407"/>
      <c r="AE1380" s="407"/>
      <c r="AF1380" s="407"/>
      <c r="AG1380" s="18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  <c r="AX1380" s="17"/>
      <c r="AY1380" s="18"/>
      <c r="AZ1380" s="18"/>
      <c r="BA1380" s="18"/>
      <c r="BB1380" s="18"/>
      <c r="BC1380" s="17"/>
      <c r="BD1380" s="17"/>
      <c r="BE1380" s="17"/>
      <c r="BF1380" s="17"/>
      <c r="BG1380" s="17"/>
      <c r="BH1380" s="17"/>
      <c r="BI1380" s="17"/>
      <c r="BJ1380" s="17"/>
      <c r="BK1380" s="17"/>
      <c r="BL1380" s="17"/>
      <c r="BM1380" s="17"/>
      <c r="BN1380" s="17"/>
      <c r="BO1380" s="17"/>
      <c r="BP1380" s="17"/>
      <c r="BQ1380" s="17"/>
      <c r="BR1380" s="17"/>
      <c r="BS1380" s="17"/>
      <c r="BT1380" s="17"/>
      <c r="BU1380" s="17"/>
      <c r="BV1380" s="17"/>
      <c r="BW1380" s="17"/>
      <c r="BX1380" s="17"/>
      <c r="BY1380" s="17"/>
      <c r="BZ1380" s="17"/>
      <c r="CA1380" s="17"/>
      <c r="CB1380" s="17"/>
      <c r="CC1380" s="17"/>
      <c r="CD1380" s="17"/>
      <c r="CE1380" s="17"/>
      <c r="CF1380" s="17"/>
      <c r="CG1380" s="17"/>
      <c r="CH1380" s="17"/>
      <c r="CI1380" s="17"/>
      <c r="CJ1380" s="17"/>
      <c r="CK1380" s="17"/>
      <c r="CL1380" s="17"/>
      <c r="CM1380" s="17"/>
      <c r="CN1380" s="17"/>
      <c r="CO1380" s="17"/>
      <c r="CP1380" s="17"/>
      <c r="CQ1380" s="17"/>
      <c r="CR1380" s="17"/>
      <c r="CS1380" s="17"/>
      <c r="CT1380" s="17"/>
      <c r="CU1380" s="17"/>
      <c r="CV1380" s="17"/>
      <c r="CW1380" s="17"/>
      <c r="CX1380" s="17"/>
      <c r="CY1380" s="17"/>
      <c r="CZ1380" s="17"/>
      <c r="DA1380" s="17"/>
      <c r="DB1380" s="17"/>
      <c r="DC1380" s="17"/>
      <c r="DD1380" s="17"/>
      <c r="DE1380" s="17"/>
      <c r="DF1380" s="17"/>
      <c r="DG1380" s="17"/>
      <c r="DH1380" s="17"/>
      <c r="DI1380" s="17"/>
      <c r="DJ1380" s="17"/>
      <c r="DK1380" s="17"/>
      <c r="DL1380" s="17"/>
      <c r="DM1380" s="17"/>
      <c r="DN1380" s="17"/>
      <c r="DO1380" s="17"/>
      <c r="DP1380" s="17"/>
      <c r="DQ1380" s="17"/>
      <c r="DR1380" s="17"/>
    </row>
    <row r="1381" spans="1:122" s="20" customFormat="1" ht="81.75" customHeight="1">
      <c r="A1381" s="154" t="s">
        <v>423</v>
      </c>
      <c r="B1381" s="154" t="s">
        <v>23</v>
      </c>
      <c r="C1381" s="173" t="s">
        <v>256</v>
      </c>
      <c r="D1381" s="181" t="s">
        <v>257</v>
      </c>
      <c r="E1381" s="185" t="s">
        <v>258</v>
      </c>
      <c r="F1381" s="146" t="s">
        <v>527</v>
      </c>
      <c r="G1381" s="216" t="s">
        <v>35</v>
      </c>
      <c r="H1381" s="216">
        <v>90</v>
      </c>
      <c r="I1381" s="216">
        <v>470000000</v>
      </c>
      <c r="J1381" s="229" t="s">
        <v>536</v>
      </c>
      <c r="K1381" s="217" t="s">
        <v>207</v>
      </c>
      <c r="L1381" s="248" t="s">
        <v>198</v>
      </c>
      <c r="M1381" s="248"/>
      <c r="N1381" s="175" t="s">
        <v>208</v>
      </c>
      <c r="O1381" s="252" t="s">
        <v>28</v>
      </c>
      <c r="P1381" s="247"/>
      <c r="Q1381" s="216" t="s">
        <v>116</v>
      </c>
      <c r="R1381" s="253"/>
      <c r="S1381" s="225"/>
      <c r="T1381" s="225">
        <v>19392</v>
      </c>
      <c r="U1381" s="249">
        <f t="shared" si="176"/>
        <v>21719.040000000001</v>
      </c>
      <c r="V1381" s="254"/>
      <c r="W1381" s="142" t="s">
        <v>265</v>
      </c>
      <c r="X1381" s="234"/>
      <c r="Y1381" s="164"/>
      <c r="Z1381" s="17"/>
      <c r="AA1381" s="17"/>
      <c r="AB1381" s="182"/>
      <c r="AC1381" s="407"/>
      <c r="AD1381" s="407"/>
      <c r="AE1381" s="407"/>
      <c r="AF1381" s="407"/>
      <c r="AG1381" s="18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Y1381" s="362"/>
      <c r="AZ1381" s="362"/>
      <c r="BA1381" s="362"/>
      <c r="BB1381" s="362"/>
    </row>
    <row r="1382" spans="1:122" s="13" customFormat="1" ht="105" customHeight="1">
      <c r="A1382" s="91" t="s">
        <v>424</v>
      </c>
      <c r="B1382" s="91" t="s">
        <v>23</v>
      </c>
      <c r="C1382" s="95" t="s">
        <v>254</v>
      </c>
      <c r="D1382" s="181" t="s">
        <v>255</v>
      </c>
      <c r="E1382" s="95" t="s">
        <v>255</v>
      </c>
      <c r="F1382" s="502" t="s">
        <v>149</v>
      </c>
      <c r="G1382" s="166" t="s">
        <v>35</v>
      </c>
      <c r="H1382" s="166">
        <v>90</v>
      </c>
      <c r="I1382" s="166">
        <v>470000000</v>
      </c>
      <c r="J1382" s="68" t="s">
        <v>536</v>
      </c>
      <c r="K1382" s="67" t="s">
        <v>207</v>
      </c>
      <c r="L1382" s="68" t="s">
        <v>176</v>
      </c>
      <c r="M1382" s="68"/>
      <c r="N1382" s="69" t="s">
        <v>208</v>
      </c>
      <c r="O1382" s="91" t="s">
        <v>28</v>
      </c>
      <c r="P1382" s="207"/>
      <c r="Q1382" s="166" t="s">
        <v>116</v>
      </c>
      <c r="R1382" s="240"/>
      <c r="S1382" s="129"/>
      <c r="T1382" s="129">
        <v>241920</v>
      </c>
      <c r="U1382" s="104">
        <f t="shared" si="176"/>
        <v>270950.40000000002</v>
      </c>
      <c r="V1382" s="241"/>
      <c r="W1382" s="109" t="s">
        <v>265</v>
      </c>
      <c r="X1382" s="240"/>
      <c r="Y1382" s="429"/>
      <c r="Z1382" s="430"/>
      <c r="AA1382" s="405"/>
      <c r="AB1382" s="431"/>
      <c r="AC1382" s="449"/>
      <c r="AD1382" s="449"/>
      <c r="AE1382" s="449"/>
      <c r="AF1382" s="449"/>
      <c r="AG1382" s="179"/>
      <c r="AH1382" s="180"/>
      <c r="AI1382" s="429"/>
      <c r="AJ1382" s="430"/>
      <c r="AK1382" s="431"/>
      <c r="AL1382" s="430"/>
      <c r="AM1382" s="180"/>
      <c r="AN1382" s="180"/>
      <c r="AO1382" s="180"/>
      <c r="AP1382" s="449"/>
      <c r="AQ1382" s="180"/>
      <c r="AR1382" s="180"/>
      <c r="AS1382" s="180"/>
      <c r="AT1382" s="180"/>
      <c r="AU1382" s="180"/>
      <c r="AV1382" s="331"/>
      <c r="AW1382" s="331"/>
      <c r="AX1382" s="331"/>
      <c r="AY1382" s="334"/>
      <c r="AZ1382" s="334"/>
      <c r="BA1382" s="334"/>
      <c r="BB1382" s="334"/>
      <c r="BC1382" s="331"/>
      <c r="BD1382" s="331"/>
      <c r="BE1382" s="331"/>
      <c r="BF1382" s="331"/>
      <c r="BG1382" s="331"/>
    </row>
    <row r="1383" spans="1:122" s="12" customFormat="1" ht="83.25" customHeight="1">
      <c r="A1383" s="91" t="s">
        <v>425</v>
      </c>
      <c r="B1383" s="91" t="s">
        <v>23</v>
      </c>
      <c r="C1383" s="503" t="s">
        <v>259</v>
      </c>
      <c r="D1383" s="504" t="s">
        <v>260</v>
      </c>
      <c r="E1383" s="95" t="s">
        <v>260</v>
      </c>
      <c r="F1383" s="206" t="s">
        <v>132</v>
      </c>
      <c r="G1383" s="166" t="s">
        <v>35</v>
      </c>
      <c r="H1383" s="166">
        <v>90</v>
      </c>
      <c r="I1383" s="166">
        <v>470000000</v>
      </c>
      <c r="J1383" s="68" t="s">
        <v>536</v>
      </c>
      <c r="K1383" s="67" t="s">
        <v>207</v>
      </c>
      <c r="L1383" s="68" t="s">
        <v>176</v>
      </c>
      <c r="M1383" s="68"/>
      <c r="N1383" s="69" t="s">
        <v>208</v>
      </c>
      <c r="O1383" s="91" t="s">
        <v>28</v>
      </c>
      <c r="P1383" s="207"/>
      <c r="Q1383" s="166" t="s">
        <v>116</v>
      </c>
      <c r="R1383" s="240"/>
      <c r="S1383" s="505"/>
      <c r="T1383" s="129">
        <v>20471.323680000001</v>
      </c>
      <c r="U1383" s="104">
        <f t="shared" si="176"/>
        <v>22927.882521600004</v>
      </c>
      <c r="V1383" s="241"/>
      <c r="W1383" s="109" t="s">
        <v>265</v>
      </c>
      <c r="X1383" s="240"/>
      <c r="Y1383" s="178"/>
      <c r="Z1383" s="446"/>
      <c r="AA1383" s="178"/>
      <c r="AB1383" s="355"/>
      <c r="AC1383" s="356"/>
      <c r="AD1383" s="356"/>
      <c r="AE1383" s="356"/>
      <c r="AF1383" s="356"/>
      <c r="AG1383" s="197"/>
      <c r="AH1383" s="429"/>
      <c r="AI1383" s="178"/>
      <c r="AJ1383" s="446"/>
      <c r="AK1383" s="355"/>
      <c r="AL1383" s="446"/>
      <c r="AM1383" s="82"/>
      <c r="AN1383" s="180"/>
      <c r="AO1383" s="180"/>
      <c r="AP1383" s="449"/>
      <c r="AQ1383" s="180"/>
      <c r="AR1383" s="180"/>
      <c r="AS1383" s="180"/>
      <c r="AT1383" s="180"/>
      <c r="AU1383" s="180"/>
      <c r="AV1383" s="341"/>
      <c r="AW1383" s="341"/>
      <c r="AX1383" s="341"/>
      <c r="AY1383" s="340"/>
      <c r="AZ1383" s="340"/>
      <c r="BA1383" s="340"/>
      <c r="BB1383" s="340"/>
      <c r="BC1383" s="341"/>
      <c r="BD1383" s="341"/>
      <c r="BE1383" s="341"/>
      <c r="BF1383" s="341"/>
      <c r="BG1383" s="341"/>
    </row>
    <row r="1384" spans="1:122" s="10" customFormat="1" ht="78" customHeight="1">
      <c r="A1384" s="91" t="s">
        <v>426</v>
      </c>
      <c r="B1384" s="91" t="s">
        <v>23</v>
      </c>
      <c r="C1384" s="503" t="s">
        <v>259</v>
      </c>
      <c r="D1384" s="504" t="s">
        <v>260</v>
      </c>
      <c r="E1384" s="95" t="s">
        <v>260</v>
      </c>
      <c r="F1384" s="98" t="s">
        <v>133</v>
      </c>
      <c r="G1384" s="166" t="s">
        <v>35</v>
      </c>
      <c r="H1384" s="166">
        <v>90</v>
      </c>
      <c r="I1384" s="166">
        <v>470000000</v>
      </c>
      <c r="J1384" s="68" t="s">
        <v>536</v>
      </c>
      <c r="K1384" s="67" t="s">
        <v>207</v>
      </c>
      <c r="L1384" s="68" t="s">
        <v>176</v>
      </c>
      <c r="M1384" s="68"/>
      <c r="N1384" s="69" t="s">
        <v>208</v>
      </c>
      <c r="O1384" s="91" t="s">
        <v>28</v>
      </c>
      <c r="P1384" s="207"/>
      <c r="Q1384" s="166" t="s">
        <v>116</v>
      </c>
      <c r="R1384" s="240"/>
      <c r="S1384" s="129"/>
      <c r="T1384" s="129">
        <v>132644.98102000001</v>
      </c>
      <c r="U1384" s="104">
        <f t="shared" si="176"/>
        <v>148562.37874240003</v>
      </c>
      <c r="V1384" s="241"/>
      <c r="W1384" s="109" t="s">
        <v>265</v>
      </c>
      <c r="X1384" s="240"/>
      <c r="Y1384" s="178"/>
      <c r="Z1384" s="446"/>
      <c r="AA1384" s="178"/>
      <c r="AB1384" s="77"/>
      <c r="AC1384" s="356"/>
      <c r="AD1384" s="356"/>
      <c r="AE1384" s="356"/>
      <c r="AF1384" s="356"/>
      <c r="AG1384" s="79"/>
      <c r="AH1384" s="75"/>
      <c r="AI1384" s="178"/>
      <c r="AJ1384" s="446"/>
      <c r="AK1384" s="77"/>
      <c r="AL1384" s="446"/>
      <c r="AM1384" s="75"/>
      <c r="AN1384" s="80"/>
      <c r="AO1384" s="76"/>
      <c r="AP1384" s="78"/>
      <c r="AQ1384" s="76"/>
      <c r="AR1384" s="80"/>
      <c r="AS1384" s="81"/>
      <c r="AT1384" s="82"/>
      <c r="AU1384" s="82"/>
      <c r="AV1384" s="310"/>
      <c r="AW1384" s="310"/>
      <c r="AX1384" s="310"/>
      <c r="AY1384" s="311"/>
      <c r="AZ1384" s="311"/>
      <c r="BA1384" s="311"/>
      <c r="BB1384" s="311"/>
      <c r="BC1384" s="310"/>
      <c r="BD1384" s="310"/>
      <c r="BE1384" s="310"/>
      <c r="BF1384" s="310"/>
      <c r="BG1384" s="310"/>
    </row>
    <row r="1385" spans="1:122" s="37" customFormat="1" ht="88.5" customHeight="1">
      <c r="A1385" s="154" t="s">
        <v>427</v>
      </c>
      <c r="B1385" s="154" t="s">
        <v>23</v>
      </c>
      <c r="C1385" s="506" t="s">
        <v>407</v>
      </c>
      <c r="D1385" s="181" t="s">
        <v>405</v>
      </c>
      <c r="E1385" s="185" t="s">
        <v>406</v>
      </c>
      <c r="F1385" s="185" t="s">
        <v>261</v>
      </c>
      <c r="G1385" s="507" t="s">
        <v>24</v>
      </c>
      <c r="H1385" s="507">
        <v>90</v>
      </c>
      <c r="I1385" s="507">
        <v>470000000</v>
      </c>
      <c r="J1385" s="229" t="s">
        <v>536</v>
      </c>
      <c r="K1385" s="217" t="s">
        <v>207</v>
      </c>
      <c r="L1385" s="229" t="s">
        <v>177</v>
      </c>
      <c r="M1385" s="229"/>
      <c r="N1385" s="175" t="s">
        <v>208</v>
      </c>
      <c r="O1385" s="508" t="s">
        <v>28</v>
      </c>
      <c r="P1385" s="509"/>
      <c r="Q1385" s="507" t="s">
        <v>116</v>
      </c>
      <c r="R1385" s="510"/>
      <c r="S1385" s="235"/>
      <c r="T1385" s="235">
        <v>0</v>
      </c>
      <c r="U1385" s="172">
        <v>0</v>
      </c>
      <c r="V1385" s="237"/>
      <c r="W1385" s="142" t="s">
        <v>265</v>
      </c>
      <c r="X1385" s="234"/>
      <c r="Y1385" s="511"/>
      <c r="Z1385" s="3"/>
      <c r="AA1385" s="2"/>
      <c r="AB1385" s="7"/>
      <c r="AC1385" s="5"/>
      <c r="AD1385" s="5"/>
      <c r="AE1385" s="5"/>
      <c r="AF1385" s="5"/>
      <c r="AG1385" s="14"/>
      <c r="AH1385" s="2"/>
      <c r="AI1385" s="2"/>
      <c r="AJ1385" s="3"/>
      <c r="AK1385" s="7"/>
      <c r="AL1385" s="3"/>
      <c r="AM1385" s="2"/>
      <c r="AN1385" s="4"/>
      <c r="AO1385" s="3"/>
      <c r="AP1385" s="4"/>
      <c r="AQ1385" s="3"/>
      <c r="AR1385" s="4"/>
      <c r="AS1385" s="8"/>
      <c r="AT1385" s="1"/>
      <c r="AU1385" s="1"/>
      <c r="AY1385" s="38"/>
      <c r="AZ1385" s="38"/>
      <c r="BA1385" s="38"/>
      <c r="BB1385" s="38"/>
    </row>
    <row r="1386" spans="1:122" s="10" customFormat="1" ht="88.5" customHeight="1">
      <c r="A1386" s="154" t="s">
        <v>3204</v>
      </c>
      <c r="B1386" s="154" t="s">
        <v>23</v>
      </c>
      <c r="C1386" s="506" t="s">
        <v>407</v>
      </c>
      <c r="D1386" s="181" t="s">
        <v>405</v>
      </c>
      <c r="E1386" s="173" t="s">
        <v>406</v>
      </c>
      <c r="F1386" s="173" t="s">
        <v>261</v>
      </c>
      <c r="G1386" s="160" t="s">
        <v>24</v>
      </c>
      <c r="H1386" s="160">
        <v>90</v>
      </c>
      <c r="I1386" s="160">
        <v>470000000</v>
      </c>
      <c r="J1386" s="201" t="s">
        <v>536</v>
      </c>
      <c r="K1386" s="134" t="s">
        <v>266</v>
      </c>
      <c r="L1386" s="201" t="s">
        <v>177</v>
      </c>
      <c r="M1386" s="201"/>
      <c r="N1386" s="157" t="s">
        <v>208</v>
      </c>
      <c r="O1386" s="154" t="s">
        <v>28</v>
      </c>
      <c r="P1386" s="202"/>
      <c r="Q1386" s="160" t="s">
        <v>116</v>
      </c>
      <c r="R1386" s="495"/>
      <c r="S1386" s="203"/>
      <c r="T1386" s="203">
        <v>540000</v>
      </c>
      <c r="U1386" s="170">
        <f>T1386*1.12</f>
        <v>604800</v>
      </c>
      <c r="V1386" s="500"/>
      <c r="W1386" s="142" t="s">
        <v>265</v>
      </c>
      <c r="X1386" s="495" t="s">
        <v>3205</v>
      </c>
      <c r="Y1386" s="78"/>
      <c r="Z1386" s="76"/>
      <c r="AA1386" s="75"/>
      <c r="AB1386" s="77"/>
      <c r="AC1386" s="78"/>
      <c r="AD1386" s="78"/>
      <c r="AE1386" s="78"/>
      <c r="AF1386" s="78"/>
      <c r="AG1386" s="79"/>
      <c r="AH1386" s="75"/>
      <c r="AI1386" s="75"/>
      <c r="AJ1386" s="76"/>
      <c r="AK1386" s="7"/>
      <c r="AL1386" s="3"/>
      <c r="AM1386" s="2"/>
      <c r="AN1386" s="4"/>
      <c r="AO1386" s="3"/>
      <c r="AP1386" s="4"/>
      <c r="AQ1386" s="3"/>
      <c r="AR1386" s="4"/>
      <c r="AS1386" s="8"/>
      <c r="AT1386" s="1"/>
      <c r="AU1386" s="1"/>
      <c r="AY1386" s="127"/>
      <c r="AZ1386" s="127"/>
      <c r="BA1386" s="127"/>
      <c r="BB1386" s="127"/>
    </row>
    <row r="1387" spans="1:122" s="37" customFormat="1" ht="88.5" customHeight="1">
      <c r="A1387" s="154" t="s">
        <v>428</v>
      </c>
      <c r="B1387" s="154" t="s">
        <v>23</v>
      </c>
      <c r="C1387" s="160" t="s">
        <v>262</v>
      </c>
      <c r="D1387" s="126" t="s">
        <v>263</v>
      </c>
      <c r="E1387" s="231" t="s">
        <v>263</v>
      </c>
      <c r="F1387" s="145" t="s">
        <v>264</v>
      </c>
      <c r="G1387" s="507" t="s">
        <v>24</v>
      </c>
      <c r="H1387" s="507">
        <v>90</v>
      </c>
      <c r="I1387" s="507">
        <v>470000000</v>
      </c>
      <c r="J1387" s="229" t="s">
        <v>536</v>
      </c>
      <c r="K1387" s="217" t="s">
        <v>207</v>
      </c>
      <c r="L1387" s="229" t="s">
        <v>177</v>
      </c>
      <c r="M1387" s="229"/>
      <c r="N1387" s="175" t="s">
        <v>208</v>
      </c>
      <c r="O1387" s="508" t="s">
        <v>28</v>
      </c>
      <c r="P1387" s="509"/>
      <c r="Q1387" s="507" t="s">
        <v>116</v>
      </c>
      <c r="R1387" s="234"/>
      <c r="S1387" s="235"/>
      <c r="T1387" s="235">
        <v>0</v>
      </c>
      <c r="U1387" s="172">
        <v>0</v>
      </c>
      <c r="V1387" s="237"/>
      <c r="W1387" s="142" t="s">
        <v>265</v>
      </c>
      <c r="X1387" s="234"/>
      <c r="Y1387" s="511"/>
      <c r="Z1387" s="3"/>
      <c r="AA1387" s="2"/>
      <c r="AB1387" s="7"/>
      <c r="AC1387" s="5"/>
      <c r="AD1387" s="5"/>
      <c r="AE1387" s="5"/>
      <c r="AF1387" s="5"/>
      <c r="AG1387" s="14"/>
      <c r="AH1387" s="2"/>
      <c r="AI1387" s="2"/>
      <c r="AJ1387" s="3"/>
      <c r="AK1387" s="7"/>
      <c r="AL1387" s="3"/>
      <c r="AM1387" s="2"/>
      <c r="AN1387" s="4"/>
      <c r="AO1387" s="3"/>
      <c r="AP1387" s="4"/>
      <c r="AQ1387" s="3"/>
      <c r="AR1387" s="4"/>
      <c r="AS1387" s="8"/>
      <c r="AT1387" s="1"/>
      <c r="AU1387" s="1"/>
      <c r="AY1387" s="38"/>
      <c r="AZ1387" s="38"/>
      <c r="BA1387" s="38"/>
      <c r="BB1387" s="38"/>
    </row>
    <row r="1388" spans="1:122" s="11" customFormat="1" ht="88.5" customHeight="1">
      <c r="A1388" s="91" t="s">
        <v>3206</v>
      </c>
      <c r="B1388" s="91" t="s">
        <v>23</v>
      </c>
      <c r="C1388" s="166" t="s">
        <v>262</v>
      </c>
      <c r="D1388" s="126" t="s">
        <v>263</v>
      </c>
      <c r="E1388" s="68" t="s">
        <v>263</v>
      </c>
      <c r="F1388" s="98" t="s">
        <v>264</v>
      </c>
      <c r="G1388" s="166" t="s">
        <v>24</v>
      </c>
      <c r="H1388" s="166">
        <v>90</v>
      </c>
      <c r="I1388" s="166">
        <v>470000000</v>
      </c>
      <c r="J1388" s="68" t="s">
        <v>536</v>
      </c>
      <c r="K1388" s="67" t="s">
        <v>266</v>
      </c>
      <c r="L1388" s="68" t="s">
        <v>177</v>
      </c>
      <c r="M1388" s="68"/>
      <c r="N1388" s="69" t="s">
        <v>3207</v>
      </c>
      <c r="O1388" s="91" t="s">
        <v>28</v>
      </c>
      <c r="P1388" s="207"/>
      <c r="Q1388" s="166" t="s">
        <v>116</v>
      </c>
      <c r="R1388" s="240"/>
      <c r="S1388" s="129"/>
      <c r="T1388" s="129">
        <v>640000</v>
      </c>
      <c r="U1388" s="104">
        <f>T1388*1.12</f>
        <v>716800.00000000012</v>
      </c>
      <c r="V1388" s="241"/>
      <c r="W1388" s="109" t="s">
        <v>265</v>
      </c>
      <c r="X1388" s="240" t="s">
        <v>3208</v>
      </c>
      <c r="Y1388" s="78"/>
      <c r="Z1388" s="76"/>
      <c r="AA1388" s="75"/>
      <c r="AB1388" s="77"/>
      <c r="AC1388" s="78"/>
      <c r="AD1388" s="78"/>
      <c r="AE1388" s="78"/>
      <c r="AF1388" s="78"/>
      <c r="AG1388" s="79"/>
      <c r="AH1388" s="75"/>
      <c r="AI1388" s="75"/>
      <c r="AJ1388" s="76"/>
      <c r="AK1388" s="77"/>
      <c r="AL1388" s="76"/>
      <c r="AM1388" s="75"/>
      <c r="AN1388" s="80"/>
      <c r="AO1388" s="76"/>
      <c r="AP1388" s="78"/>
      <c r="AQ1388" s="76"/>
      <c r="AR1388" s="80"/>
      <c r="AS1388" s="81"/>
      <c r="AT1388" s="82"/>
      <c r="AU1388" s="82"/>
      <c r="AV1388" s="312"/>
      <c r="AW1388" s="312"/>
      <c r="AX1388" s="312"/>
      <c r="AY1388" s="313"/>
      <c r="AZ1388" s="313"/>
      <c r="BA1388" s="313"/>
      <c r="BB1388" s="313"/>
      <c r="BC1388" s="312"/>
      <c r="BD1388" s="312"/>
      <c r="BE1388" s="312"/>
      <c r="BF1388" s="312"/>
      <c r="BG1388" s="312"/>
    </row>
    <row r="1389" spans="1:122" s="13" customFormat="1" ht="147" customHeight="1">
      <c r="A1389" s="91" t="s">
        <v>429</v>
      </c>
      <c r="B1389" s="91" t="s">
        <v>23</v>
      </c>
      <c r="C1389" s="166" t="s">
        <v>243</v>
      </c>
      <c r="D1389" s="504" t="s">
        <v>244</v>
      </c>
      <c r="E1389" s="95" t="s">
        <v>244</v>
      </c>
      <c r="F1389" s="98" t="s">
        <v>138</v>
      </c>
      <c r="G1389" s="166" t="s">
        <v>35</v>
      </c>
      <c r="H1389" s="166">
        <v>100</v>
      </c>
      <c r="I1389" s="166">
        <v>470000000</v>
      </c>
      <c r="J1389" s="68" t="s">
        <v>536</v>
      </c>
      <c r="K1389" s="67" t="s">
        <v>207</v>
      </c>
      <c r="L1389" s="68" t="s">
        <v>113</v>
      </c>
      <c r="M1389" s="68"/>
      <c r="N1389" s="69" t="s">
        <v>208</v>
      </c>
      <c r="O1389" s="91" t="s">
        <v>28</v>
      </c>
      <c r="P1389" s="207"/>
      <c r="Q1389" s="166" t="s">
        <v>116</v>
      </c>
      <c r="R1389" s="240"/>
      <c r="S1389" s="129"/>
      <c r="T1389" s="129">
        <v>96428.57</v>
      </c>
      <c r="U1389" s="104">
        <f>T1389*1.12</f>
        <v>107999.99840000001</v>
      </c>
      <c r="V1389" s="241"/>
      <c r="W1389" s="109" t="s">
        <v>265</v>
      </c>
      <c r="X1389" s="240"/>
      <c r="Y1389" s="429"/>
      <c r="Z1389" s="430"/>
      <c r="AA1389" s="429"/>
      <c r="AB1389" s="431"/>
      <c r="AC1389" s="449"/>
      <c r="AD1389" s="449"/>
      <c r="AE1389" s="449"/>
      <c r="AF1389" s="449"/>
      <c r="AG1389" s="197"/>
      <c r="AH1389" s="429"/>
      <c r="AI1389" s="429"/>
      <c r="AJ1389" s="430"/>
      <c r="AK1389" s="431"/>
      <c r="AL1389" s="430"/>
      <c r="AM1389" s="180"/>
      <c r="AN1389" s="180"/>
      <c r="AO1389" s="180"/>
      <c r="AP1389" s="449"/>
      <c r="AQ1389" s="180"/>
      <c r="AR1389" s="180"/>
      <c r="AS1389" s="180"/>
      <c r="AT1389" s="180"/>
      <c r="AU1389" s="180"/>
      <c r="AV1389" s="331"/>
      <c r="AW1389" s="331"/>
      <c r="AX1389" s="331"/>
      <c r="AY1389" s="334"/>
      <c r="AZ1389" s="334"/>
      <c r="BA1389" s="334"/>
      <c r="BB1389" s="334"/>
      <c r="BC1389" s="331"/>
      <c r="BD1389" s="331"/>
      <c r="BE1389" s="331"/>
      <c r="BF1389" s="331"/>
      <c r="BG1389" s="331"/>
    </row>
    <row r="1390" spans="1:122" s="54" customFormat="1" ht="83.25" customHeight="1">
      <c r="A1390" s="154" t="s">
        <v>430</v>
      </c>
      <c r="B1390" s="154" t="s">
        <v>23</v>
      </c>
      <c r="C1390" s="512" t="s">
        <v>336</v>
      </c>
      <c r="D1390" s="504" t="s">
        <v>337</v>
      </c>
      <c r="E1390" s="215" t="s">
        <v>338</v>
      </c>
      <c r="F1390" s="252" t="s">
        <v>540</v>
      </c>
      <c r="G1390" s="216" t="s">
        <v>35</v>
      </c>
      <c r="H1390" s="216">
        <v>90</v>
      </c>
      <c r="I1390" s="216">
        <v>470000000</v>
      </c>
      <c r="J1390" s="229" t="s">
        <v>536</v>
      </c>
      <c r="K1390" s="217" t="s">
        <v>207</v>
      </c>
      <c r="L1390" s="460" t="s">
        <v>198</v>
      </c>
      <c r="M1390" s="248"/>
      <c r="N1390" s="175" t="s">
        <v>208</v>
      </c>
      <c r="O1390" s="252" t="s">
        <v>28</v>
      </c>
      <c r="P1390" s="202"/>
      <c r="Q1390" s="160" t="s">
        <v>116</v>
      </c>
      <c r="R1390" s="495"/>
      <c r="S1390" s="203"/>
      <c r="T1390" s="225">
        <v>0</v>
      </c>
      <c r="U1390" s="249">
        <v>0</v>
      </c>
      <c r="V1390" s="513" t="s">
        <v>404</v>
      </c>
      <c r="W1390" s="142" t="s">
        <v>265</v>
      </c>
      <c r="X1390" s="234"/>
      <c r="Y1390" s="164"/>
      <c r="Z1390" s="17"/>
      <c r="AA1390" s="17"/>
      <c r="AB1390" s="182"/>
      <c r="AC1390" s="407"/>
      <c r="AD1390" s="407"/>
      <c r="AE1390" s="407"/>
      <c r="AF1390" s="407"/>
      <c r="AG1390" s="18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Y1390" s="55"/>
      <c r="AZ1390" s="55"/>
      <c r="BA1390" s="55"/>
      <c r="BB1390" s="55"/>
    </row>
    <row r="1391" spans="1:122" s="20" customFormat="1" ht="83.25" customHeight="1">
      <c r="A1391" s="154" t="s">
        <v>3213</v>
      </c>
      <c r="B1391" s="154" t="s">
        <v>23</v>
      </c>
      <c r="C1391" s="512" t="s">
        <v>336</v>
      </c>
      <c r="D1391" s="504" t="s">
        <v>337</v>
      </c>
      <c r="E1391" s="173" t="s">
        <v>338</v>
      </c>
      <c r="F1391" s="154" t="s">
        <v>540</v>
      </c>
      <c r="G1391" s="160" t="s">
        <v>35</v>
      </c>
      <c r="H1391" s="160">
        <v>90</v>
      </c>
      <c r="I1391" s="160">
        <v>470000000</v>
      </c>
      <c r="J1391" s="201" t="s">
        <v>536</v>
      </c>
      <c r="K1391" s="134" t="s">
        <v>207</v>
      </c>
      <c r="L1391" s="155" t="s">
        <v>198</v>
      </c>
      <c r="M1391" s="201"/>
      <c r="N1391" s="157" t="s">
        <v>208</v>
      </c>
      <c r="O1391" s="154" t="s">
        <v>28</v>
      </c>
      <c r="P1391" s="202"/>
      <c r="Q1391" s="160" t="s">
        <v>116</v>
      </c>
      <c r="R1391" s="495"/>
      <c r="S1391" s="203"/>
      <c r="T1391" s="203">
        <v>18917567.779999997</v>
      </c>
      <c r="U1391" s="170">
        <f t="shared" ref="U1391:U1393" si="177">T1391*1.12</f>
        <v>21187675.913599998</v>
      </c>
      <c r="V1391" s="514"/>
      <c r="W1391" s="142" t="s">
        <v>265</v>
      </c>
      <c r="X1391" s="495" t="s">
        <v>669</v>
      </c>
      <c r="Y1391" s="164"/>
      <c r="Z1391" s="17"/>
      <c r="AA1391" s="17"/>
      <c r="AB1391" s="182"/>
      <c r="AC1391" s="407"/>
      <c r="AD1391" s="407"/>
      <c r="AE1391" s="407"/>
      <c r="AF1391" s="407"/>
      <c r="AG1391" s="18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Y1391" s="362"/>
      <c r="AZ1391" s="362"/>
      <c r="BA1391" s="362"/>
      <c r="BB1391" s="362"/>
    </row>
    <row r="1392" spans="1:122" s="37" customFormat="1" ht="108" customHeight="1">
      <c r="A1392" s="91" t="s">
        <v>431</v>
      </c>
      <c r="B1392" s="91" t="s">
        <v>23</v>
      </c>
      <c r="C1392" s="95" t="s">
        <v>336</v>
      </c>
      <c r="D1392" s="181" t="s">
        <v>337</v>
      </c>
      <c r="E1392" s="95" t="s">
        <v>338</v>
      </c>
      <c r="F1392" s="91" t="s">
        <v>541</v>
      </c>
      <c r="G1392" s="166" t="s">
        <v>35</v>
      </c>
      <c r="H1392" s="166">
        <v>90</v>
      </c>
      <c r="I1392" s="166">
        <v>470000000</v>
      </c>
      <c r="J1392" s="68" t="s">
        <v>536</v>
      </c>
      <c r="K1392" s="67" t="s">
        <v>207</v>
      </c>
      <c r="L1392" s="99" t="s">
        <v>537</v>
      </c>
      <c r="M1392" s="68"/>
      <c r="N1392" s="69" t="s">
        <v>208</v>
      </c>
      <c r="O1392" s="91" t="s">
        <v>28</v>
      </c>
      <c r="P1392" s="207"/>
      <c r="Q1392" s="166" t="s">
        <v>116</v>
      </c>
      <c r="R1392" s="240"/>
      <c r="S1392" s="515"/>
      <c r="T1392" s="129">
        <v>0</v>
      </c>
      <c r="U1392" s="104">
        <f t="shared" si="177"/>
        <v>0</v>
      </c>
      <c r="V1392" s="496" t="s">
        <v>404</v>
      </c>
      <c r="W1392" s="142" t="s">
        <v>265</v>
      </c>
      <c r="X1392" s="240"/>
      <c r="Y1392" s="511"/>
      <c r="Z1392" s="3"/>
      <c r="AA1392" s="2"/>
      <c r="AB1392" s="7"/>
      <c r="AC1392" s="5"/>
      <c r="AD1392" s="5"/>
      <c r="AE1392" s="5"/>
      <c r="AF1392" s="5"/>
      <c r="AG1392" s="14"/>
      <c r="AH1392" s="2"/>
      <c r="AI1392" s="2"/>
      <c r="AJ1392" s="3"/>
      <c r="AK1392" s="7"/>
      <c r="AL1392" s="3"/>
      <c r="AM1392" s="2"/>
      <c r="AN1392" s="4"/>
      <c r="AO1392" s="3"/>
      <c r="AP1392" s="4"/>
      <c r="AQ1392" s="3"/>
      <c r="AR1392" s="4"/>
      <c r="AS1392" s="8"/>
      <c r="AT1392" s="1"/>
      <c r="AU1392" s="1"/>
      <c r="AY1392" s="38"/>
      <c r="AZ1392" s="38"/>
      <c r="BA1392" s="38"/>
      <c r="BB1392" s="38"/>
    </row>
    <row r="1393" spans="1:59" s="25" customFormat="1" ht="108" customHeight="1">
      <c r="A1393" s="91" t="s">
        <v>3757</v>
      </c>
      <c r="B1393" s="91" t="s">
        <v>23</v>
      </c>
      <c r="C1393" s="95" t="s">
        <v>336</v>
      </c>
      <c r="D1393" s="181" t="s">
        <v>337</v>
      </c>
      <c r="E1393" s="95" t="s">
        <v>338</v>
      </c>
      <c r="F1393" s="91" t="s">
        <v>541</v>
      </c>
      <c r="G1393" s="166" t="s">
        <v>35</v>
      </c>
      <c r="H1393" s="166">
        <v>90</v>
      </c>
      <c r="I1393" s="166">
        <v>470000000</v>
      </c>
      <c r="J1393" s="68" t="s">
        <v>536</v>
      </c>
      <c r="K1393" s="67" t="s">
        <v>207</v>
      </c>
      <c r="L1393" s="99" t="s">
        <v>537</v>
      </c>
      <c r="M1393" s="68"/>
      <c r="N1393" s="69" t="s">
        <v>208</v>
      </c>
      <c r="O1393" s="91" t="s">
        <v>28</v>
      </c>
      <c r="P1393" s="207"/>
      <c r="Q1393" s="166" t="s">
        <v>116</v>
      </c>
      <c r="R1393" s="240"/>
      <c r="S1393" s="515"/>
      <c r="T1393" s="129">
        <v>11983407.810000001</v>
      </c>
      <c r="U1393" s="104">
        <f t="shared" si="177"/>
        <v>13421416.747200001</v>
      </c>
      <c r="V1393" s="496"/>
      <c r="W1393" s="142" t="s">
        <v>265</v>
      </c>
      <c r="X1393" s="240" t="s">
        <v>669</v>
      </c>
      <c r="Y1393" s="511"/>
      <c r="Z1393" s="3"/>
      <c r="AA1393" s="2"/>
      <c r="AB1393" s="7"/>
      <c r="AC1393" s="5"/>
      <c r="AD1393" s="5"/>
      <c r="AE1393" s="5"/>
      <c r="AF1393" s="5"/>
      <c r="AG1393" s="14"/>
      <c r="AH1393" s="2"/>
      <c r="AI1393" s="2"/>
      <c r="AJ1393" s="3"/>
      <c r="AK1393" s="7"/>
      <c r="AL1393" s="3"/>
      <c r="AM1393" s="2"/>
      <c r="AN1393" s="4"/>
      <c r="AO1393" s="3"/>
      <c r="AP1393" s="4"/>
      <c r="AQ1393" s="3"/>
      <c r="AR1393" s="4"/>
      <c r="AS1393" s="8"/>
      <c r="AT1393" s="1"/>
      <c r="AU1393" s="1"/>
      <c r="AY1393" s="56"/>
      <c r="AZ1393" s="56"/>
      <c r="BA1393" s="56"/>
      <c r="BB1393" s="56"/>
    </row>
    <row r="1394" spans="1:59" s="37" customFormat="1" ht="51" customHeight="1">
      <c r="A1394" s="154" t="s">
        <v>432</v>
      </c>
      <c r="B1394" s="154" t="s">
        <v>23</v>
      </c>
      <c r="C1394" s="173" t="s">
        <v>336</v>
      </c>
      <c r="D1394" s="181" t="s">
        <v>337</v>
      </c>
      <c r="E1394" s="185" t="s">
        <v>338</v>
      </c>
      <c r="F1394" s="146" t="s">
        <v>341</v>
      </c>
      <c r="G1394" s="232" t="s">
        <v>24</v>
      </c>
      <c r="H1394" s="232">
        <v>90</v>
      </c>
      <c r="I1394" s="232">
        <v>470000000</v>
      </c>
      <c r="J1394" s="231" t="s">
        <v>536</v>
      </c>
      <c r="K1394" s="135" t="s">
        <v>207</v>
      </c>
      <c r="L1394" s="147" t="s">
        <v>113</v>
      </c>
      <c r="M1394" s="231"/>
      <c r="N1394" s="149" t="s">
        <v>208</v>
      </c>
      <c r="O1394" s="146" t="s">
        <v>28</v>
      </c>
      <c r="P1394" s="202"/>
      <c r="Q1394" s="160" t="s">
        <v>116</v>
      </c>
      <c r="R1394" s="495"/>
      <c r="S1394" s="516"/>
      <c r="T1394" s="235">
        <v>0</v>
      </c>
      <c r="U1394" s="172">
        <v>0</v>
      </c>
      <c r="V1394" s="261"/>
      <c r="W1394" s="142" t="s">
        <v>265</v>
      </c>
      <c r="X1394" s="234"/>
      <c r="Y1394" s="511"/>
      <c r="Z1394" s="3"/>
      <c r="AA1394" s="2"/>
      <c r="AB1394" s="7"/>
      <c r="AC1394" s="5"/>
      <c r="AD1394" s="5"/>
      <c r="AE1394" s="5"/>
      <c r="AF1394" s="5"/>
      <c r="AG1394" s="14"/>
      <c r="AH1394" s="2"/>
      <c r="AI1394" s="2"/>
      <c r="AJ1394" s="3"/>
      <c r="AK1394" s="7"/>
      <c r="AL1394" s="3"/>
      <c r="AM1394" s="2"/>
      <c r="AN1394" s="4"/>
      <c r="AO1394" s="3"/>
      <c r="AP1394" s="4"/>
      <c r="AQ1394" s="3"/>
      <c r="AR1394" s="4"/>
      <c r="AS1394" s="8"/>
      <c r="AT1394" s="1"/>
      <c r="AU1394" s="1"/>
      <c r="AY1394" s="38"/>
      <c r="AZ1394" s="38"/>
      <c r="BA1394" s="38"/>
      <c r="BB1394" s="38"/>
    </row>
    <row r="1395" spans="1:59" s="54" customFormat="1" ht="53.25" customHeight="1">
      <c r="A1395" s="91" t="s">
        <v>433</v>
      </c>
      <c r="B1395" s="91" t="s">
        <v>23</v>
      </c>
      <c r="C1395" s="166" t="s">
        <v>326</v>
      </c>
      <c r="D1395" s="126" t="s">
        <v>327</v>
      </c>
      <c r="E1395" s="68" t="s">
        <v>327</v>
      </c>
      <c r="F1395" s="502" t="s">
        <v>141</v>
      </c>
      <c r="G1395" s="166" t="s">
        <v>35</v>
      </c>
      <c r="H1395" s="166">
        <v>90</v>
      </c>
      <c r="I1395" s="166">
        <v>470000000</v>
      </c>
      <c r="J1395" s="68" t="s">
        <v>536</v>
      </c>
      <c r="K1395" s="67" t="s">
        <v>207</v>
      </c>
      <c r="L1395" s="99" t="s">
        <v>198</v>
      </c>
      <c r="M1395" s="68"/>
      <c r="N1395" s="69" t="s">
        <v>208</v>
      </c>
      <c r="O1395" s="91" t="s">
        <v>28</v>
      </c>
      <c r="P1395" s="207"/>
      <c r="Q1395" s="166" t="s">
        <v>116</v>
      </c>
      <c r="R1395" s="240"/>
      <c r="S1395" s="129"/>
      <c r="T1395" s="129">
        <v>0</v>
      </c>
      <c r="U1395" s="104">
        <f t="shared" ref="U1395:U1400" si="178">T1395*1.12</f>
        <v>0</v>
      </c>
      <c r="V1395" s="496" t="s">
        <v>404</v>
      </c>
      <c r="W1395" s="142" t="s">
        <v>265</v>
      </c>
      <c r="X1395" s="240"/>
      <c r="Y1395" s="164"/>
      <c r="Z1395" s="17"/>
      <c r="AA1395" s="17"/>
      <c r="AB1395" s="182"/>
      <c r="AC1395" s="407"/>
      <c r="AD1395" s="407"/>
      <c r="AE1395" s="407"/>
      <c r="AF1395" s="407"/>
      <c r="AG1395" s="18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Y1395" s="55"/>
      <c r="AZ1395" s="55"/>
      <c r="BA1395" s="55"/>
      <c r="BB1395" s="55"/>
    </row>
    <row r="1396" spans="1:59" s="20" customFormat="1" ht="47.25">
      <c r="A1396" s="91" t="s">
        <v>3755</v>
      </c>
      <c r="B1396" s="91" t="s">
        <v>23</v>
      </c>
      <c r="C1396" s="166" t="s">
        <v>326</v>
      </c>
      <c r="D1396" s="126" t="s">
        <v>327</v>
      </c>
      <c r="E1396" s="68" t="s">
        <v>327</v>
      </c>
      <c r="F1396" s="502" t="s">
        <v>141</v>
      </c>
      <c r="G1396" s="166" t="s">
        <v>35</v>
      </c>
      <c r="H1396" s="166">
        <v>90</v>
      </c>
      <c r="I1396" s="166">
        <v>470000000</v>
      </c>
      <c r="J1396" s="68" t="s">
        <v>536</v>
      </c>
      <c r="K1396" s="67" t="s">
        <v>207</v>
      </c>
      <c r="L1396" s="99" t="s">
        <v>198</v>
      </c>
      <c r="M1396" s="68"/>
      <c r="N1396" s="69" t="s">
        <v>208</v>
      </c>
      <c r="O1396" s="91" t="s">
        <v>28</v>
      </c>
      <c r="P1396" s="207"/>
      <c r="Q1396" s="166" t="s">
        <v>116</v>
      </c>
      <c r="R1396" s="240"/>
      <c r="S1396" s="129"/>
      <c r="T1396" s="129">
        <v>6447999.9999999991</v>
      </c>
      <c r="U1396" s="104">
        <f t="shared" si="178"/>
        <v>7221760</v>
      </c>
      <c r="V1396" s="496"/>
      <c r="W1396" s="142" t="s">
        <v>265</v>
      </c>
      <c r="X1396" s="240" t="s">
        <v>669</v>
      </c>
      <c r="Y1396" s="164"/>
      <c r="Z1396" s="17"/>
      <c r="AA1396" s="17"/>
      <c r="AB1396" s="182"/>
      <c r="AC1396" s="407"/>
      <c r="AD1396" s="407"/>
      <c r="AE1396" s="407"/>
      <c r="AF1396" s="407"/>
      <c r="AG1396" s="18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Y1396" s="362"/>
      <c r="AZ1396" s="362"/>
      <c r="BA1396" s="362"/>
      <c r="BB1396" s="362"/>
    </row>
    <row r="1397" spans="1:59" s="54" customFormat="1" ht="47.25">
      <c r="A1397" s="91" t="s">
        <v>434</v>
      </c>
      <c r="B1397" s="91" t="s">
        <v>23</v>
      </c>
      <c r="C1397" s="166" t="s">
        <v>326</v>
      </c>
      <c r="D1397" s="126" t="s">
        <v>327</v>
      </c>
      <c r="E1397" s="68" t="s">
        <v>327</v>
      </c>
      <c r="F1397" s="502" t="s">
        <v>142</v>
      </c>
      <c r="G1397" s="166" t="s">
        <v>35</v>
      </c>
      <c r="H1397" s="166">
        <v>90</v>
      </c>
      <c r="I1397" s="166">
        <v>470000000</v>
      </c>
      <c r="J1397" s="68" t="s">
        <v>536</v>
      </c>
      <c r="K1397" s="67" t="s">
        <v>207</v>
      </c>
      <c r="L1397" s="99" t="s">
        <v>537</v>
      </c>
      <c r="M1397" s="68"/>
      <c r="N1397" s="69" t="s">
        <v>208</v>
      </c>
      <c r="O1397" s="91" t="s">
        <v>28</v>
      </c>
      <c r="P1397" s="262"/>
      <c r="Q1397" s="166" t="s">
        <v>116</v>
      </c>
      <c r="R1397" s="240"/>
      <c r="S1397" s="129"/>
      <c r="T1397" s="129">
        <v>0</v>
      </c>
      <c r="U1397" s="104">
        <f t="shared" si="178"/>
        <v>0</v>
      </c>
      <c r="V1397" s="496" t="s">
        <v>404</v>
      </c>
      <c r="W1397" s="142" t="s">
        <v>265</v>
      </c>
      <c r="X1397" s="240"/>
      <c r="Y1397" s="256"/>
      <c r="Z1397" s="257"/>
      <c r="AA1397" s="258"/>
      <c r="AB1397" s="259"/>
      <c r="AC1397" s="408"/>
      <c r="AD1397" s="408"/>
      <c r="AE1397" s="408"/>
      <c r="AF1397" s="408"/>
      <c r="AG1397" s="18"/>
      <c r="AH1397" s="17"/>
      <c r="AI1397" s="260"/>
      <c r="AJ1397" s="257"/>
      <c r="AK1397" s="259"/>
      <c r="AL1397" s="257"/>
      <c r="AM1397" s="17"/>
      <c r="AN1397" s="17"/>
      <c r="AO1397" s="17"/>
      <c r="AP1397" s="17"/>
      <c r="AQ1397" s="17"/>
      <c r="AR1397" s="17"/>
      <c r="AS1397" s="17"/>
      <c r="AT1397" s="17"/>
      <c r="AU1397" s="17"/>
      <c r="AY1397" s="55"/>
      <c r="AZ1397" s="55"/>
      <c r="BA1397" s="55"/>
      <c r="BB1397" s="55"/>
    </row>
    <row r="1398" spans="1:59" s="20" customFormat="1" ht="47.25">
      <c r="A1398" s="91" t="s">
        <v>3756</v>
      </c>
      <c r="B1398" s="91" t="s">
        <v>23</v>
      </c>
      <c r="C1398" s="166" t="s">
        <v>326</v>
      </c>
      <c r="D1398" s="126" t="s">
        <v>327</v>
      </c>
      <c r="E1398" s="68" t="s">
        <v>327</v>
      </c>
      <c r="F1398" s="502" t="s">
        <v>142</v>
      </c>
      <c r="G1398" s="166" t="s">
        <v>35</v>
      </c>
      <c r="H1398" s="166">
        <v>90</v>
      </c>
      <c r="I1398" s="166">
        <v>470000000</v>
      </c>
      <c r="J1398" s="68" t="s">
        <v>536</v>
      </c>
      <c r="K1398" s="67" t="s">
        <v>207</v>
      </c>
      <c r="L1398" s="99" t="s">
        <v>537</v>
      </c>
      <c r="M1398" s="68"/>
      <c r="N1398" s="69" t="s">
        <v>208</v>
      </c>
      <c r="O1398" s="91" t="s">
        <v>28</v>
      </c>
      <c r="P1398" s="262"/>
      <c r="Q1398" s="166" t="s">
        <v>116</v>
      </c>
      <c r="R1398" s="240"/>
      <c r="S1398" s="129"/>
      <c r="T1398" s="129">
        <v>271050</v>
      </c>
      <c r="U1398" s="104">
        <f t="shared" si="178"/>
        <v>303576</v>
      </c>
      <c r="V1398" s="496"/>
      <c r="W1398" s="142" t="s">
        <v>265</v>
      </c>
      <c r="X1398" s="240" t="s">
        <v>669</v>
      </c>
      <c r="Y1398" s="256"/>
      <c r="Z1398" s="257"/>
      <c r="AA1398" s="258"/>
      <c r="AB1398" s="259"/>
      <c r="AC1398" s="408"/>
      <c r="AD1398" s="408"/>
      <c r="AE1398" s="408"/>
      <c r="AF1398" s="408"/>
      <c r="AG1398" s="18"/>
      <c r="AH1398" s="17"/>
      <c r="AI1398" s="260"/>
      <c r="AJ1398" s="257"/>
      <c r="AK1398" s="259"/>
      <c r="AL1398" s="257"/>
      <c r="AM1398" s="17"/>
      <c r="AN1398" s="17"/>
      <c r="AO1398" s="17"/>
      <c r="AP1398" s="17"/>
      <c r="AQ1398" s="17"/>
      <c r="AR1398" s="17"/>
      <c r="AS1398" s="17"/>
      <c r="AT1398" s="17"/>
      <c r="AU1398" s="17"/>
      <c r="AY1398" s="362"/>
      <c r="AZ1398" s="362"/>
      <c r="BA1398" s="362"/>
      <c r="BB1398" s="362"/>
    </row>
    <row r="1399" spans="1:59" s="17" customFormat="1" ht="85.5" customHeight="1">
      <c r="A1399" s="154" t="s">
        <v>435</v>
      </c>
      <c r="B1399" s="154" t="s">
        <v>23</v>
      </c>
      <c r="C1399" s="160" t="s">
        <v>326</v>
      </c>
      <c r="D1399" s="126" t="s">
        <v>327</v>
      </c>
      <c r="E1399" s="231" t="s">
        <v>327</v>
      </c>
      <c r="F1399" s="263" t="s">
        <v>587</v>
      </c>
      <c r="G1399" s="232" t="s">
        <v>24</v>
      </c>
      <c r="H1399" s="232">
        <v>90</v>
      </c>
      <c r="I1399" s="232">
        <v>470000000</v>
      </c>
      <c r="J1399" s="231" t="s">
        <v>536</v>
      </c>
      <c r="K1399" s="135" t="s">
        <v>207</v>
      </c>
      <c r="L1399" s="147" t="s">
        <v>588</v>
      </c>
      <c r="M1399" s="231"/>
      <c r="N1399" s="149" t="s">
        <v>208</v>
      </c>
      <c r="O1399" s="146" t="s">
        <v>28</v>
      </c>
      <c r="P1399" s="262"/>
      <c r="Q1399" s="232" t="s">
        <v>116</v>
      </c>
      <c r="R1399" s="234"/>
      <c r="S1399" s="235"/>
      <c r="T1399" s="235">
        <v>3600000</v>
      </c>
      <c r="U1399" s="172">
        <f t="shared" si="178"/>
        <v>4032000.0000000005</v>
      </c>
      <c r="V1399" s="261"/>
      <c r="W1399" s="142" t="s">
        <v>265</v>
      </c>
      <c r="X1399" s="234"/>
      <c r="Y1399" s="256"/>
      <c r="Z1399" s="257"/>
      <c r="AA1399" s="258"/>
      <c r="AB1399" s="259"/>
      <c r="AC1399" s="408"/>
      <c r="AD1399" s="408"/>
      <c r="AE1399" s="408"/>
      <c r="AF1399" s="408"/>
      <c r="AG1399" s="18"/>
      <c r="AI1399" s="260"/>
      <c r="AJ1399" s="257"/>
      <c r="AK1399" s="259"/>
      <c r="AL1399" s="257"/>
      <c r="AY1399" s="18"/>
      <c r="AZ1399" s="18"/>
      <c r="BA1399" s="18"/>
      <c r="BB1399" s="18"/>
    </row>
    <row r="1400" spans="1:59" s="20" customFormat="1" ht="111.75" customHeight="1">
      <c r="A1400" s="154" t="s">
        <v>436</v>
      </c>
      <c r="B1400" s="154" t="s">
        <v>23</v>
      </c>
      <c r="C1400" s="173" t="s">
        <v>334</v>
      </c>
      <c r="D1400" s="181" t="s">
        <v>335</v>
      </c>
      <c r="E1400" s="215" t="s">
        <v>335</v>
      </c>
      <c r="F1400" s="252" t="s">
        <v>143</v>
      </c>
      <c r="G1400" s="216" t="s">
        <v>35</v>
      </c>
      <c r="H1400" s="216">
        <v>90</v>
      </c>
      <c r="I1400" s="216">
        <v>470000000</v>
      </c>
      <c r="J1400" s="229" t="s">
        <v>536</v>
      </c>
      <c r="K1400" s="217" t="s">
        <v>207</v>
      </c>
      <c r="L1400" s="248" t="s">
        <v>523</v>
      </c>
      <c r="M1400" s="248"/>
      <c r="N1400" s="175" t="s">
        <v>208</v>
      </c>
      <c r="O1400" s="252" t="s">
        <v>28</v>
      </c>
      <c r="P1400" s="247"/>
      <c r="Q1400" s="216" t="s">
        <v>116</v>
      </c>
      <c r="R1400" s="253"/>
      <c r="S1400" s="225"/>
      <c r="T1400" s="225">
        <v>269634.96000000002</v>
      </c>
      <c r="U1400" s="249">
        <f t="shared" si="178"/>
        <v>301991.15520000004</v>
      </c>
      <c r="V1400" s="254"/>
      <c r="W1400" s="142" t="s">
        <v>265</v>
      </c>
      <c r="X1400" s="234"/>
      <c r="Y1400" s="164"/>
      <c r="Z1400" s="17"/>
      <c r="AA1400" s="17"/>
      <c r="AB1400" s="182"/>
      <c r="AC1400" s="407"/>
      <c r="AD1400" s="407"/>
      <c r="AE1400" s="407"/>
      <c r="AF1400" s="407"/>
      <c r="AG1400" s="18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Y1400" s="362"/>
      <c r="AZ1400" s="362"/>
      <c r="BA1400" s="362"/>
      <c r="BB1400" s="362"/>
    </row>
    <row r="1401" spans="1:59" s="54" customFormat="1" ht="78.75">
      <c r="A1401" s="154" t="s">
        <v>437</v>
      </c>
      <c r="B1401" s="154" t="s">
        <v>23</v>
      </c>
      <c r="C1401" s="173" t="s">
        <v>328</v>
      </c>
      <c r="D1401" s="181" t="s">
        <v>329</v>
      </c>
      <c r="E1401" s="215" t="s">
        <v>329</v>
      </c>
      <c r="F1401" s="252" t="s">
        <v>144</v>
      </c>
      <c r="G1401" s="216" t="s">
        <v>40</v>
      </c>
      <c r="H1401" s="216">
        <v>90</v>
      </c>
      <c r="I1401" s="216">
        <v>470000000</v>
      </c>
      <c r="J1401" s="229" t="s">
        <v>536</v>
      </c>
      <c r="K1401" s="217" t="s">
        <v>207</v>
      </c>
      <c r="L1401" s="248" t="s">
        <v>145</v>
      </c>
      <c r="M1401" s="248"/>
      <c r="N1401" s="175" t="s">
        <v>208</v>
      </c>
      <c r="O1401" s="252" t="s">
        <v>28</v>
      </c>
      <c r="P1401" s="247"/>
      <c r="Q1401" s="216" t="s">
        <v>116</v>
      </c>
      <c r="R1401" s="253"/>
      <c r="S1401" s="225"/>
      <c r="T1401" s="225">
        <v>0</v>
      </c>
      <c r="U1401" s="249">
        <v>0</v>
      </c>
      <c r="V1401" s="513"/>
      <c r="W1401" s="142" t="s">
        <v>265</v>
      </c>
      <c r="X1401" s="234"/>
      <c r="Y1401" s="511"/>
      <c r="Z1401" s="3"/>
      <c r="AA1401" s="2"/>
      <c r="AB1401" s="7"/>
      <c r="AC1401" s="5"/>
      <c r="AD1401" s="5"/>
      <c r="AE1401" s="5"/>
      <c r="AF1401" s="5"/>
      <c r="AG1401" s="14"/>
      <c r="AH1401" s="2"/>
      <c r="AI1401" s="2"/>
      <c r="AJ1401" s="3"/>
      <c r="AK1401" s="7"/>
      <c r="AL1401" s="3"/>
      <c r="AM1401" s="17"/>
      <c r="AN1401" s="17"/>
      <c r="AO1401" s="17"/>
      <c r="AP1401" s="17"/>
      <c r="AQ1401" s="17"/>
      <c r="AR1401" s="17"/>
      <c r="AS1401" s="17"/>
      <c r="AT1401" s="17"/>
      <c r="AU1401" s="17"/>
      <c r="AY1401" s="55"/>
      <c r="AZ1401" s="55"/>
      <c r="BA1401" s="55"/>
      <c r="BB1401" s="55"/>
    </row>
    <row r="1402" spans="1:59" s="12" customFormat="1" ht="78.75">
      <c r="A1402" s="91" t="s">
        <v>3185</v>
      </c>
      <c r="B1402" s="91" t="s">
        <v>23</v>
      </c>
      <c r="C1402" s="95" t="s">
        <v>328</v>
      </c>
      <c r="D1402" s="181" t="s">
        <v>329</v>
      </c>
      <c r="E1402" s="95" t="s">
        <v>329</v>
      </c>
      <c r="F1402" s="91" t="s">
        <v>144</v>
      </c>
      <c r="G1402" s="166" t="s">
        <v>40</v>
      </c>
      <c r="H1402" s="166">
        <v>90</v>
      </c>
      <c r="I1402" s="166">
        <v>470000000</v>
      </c>
      <c r="J1402" s="68" t="s">
        <v>536</v>
      </c>
      <c r="K1402" s="67" t="s">
        <v>207</v>
      </c>
      <c r="L1402" s="68" t="s">
        <v>145</v>
      </c>
      <c r="M1402" s="68"/>
      <c r="N1402" s="69" t="s">
        <v>3187</v>
      </c>
      <c r="O1402" s="91" t="s">
        <v>28</v>
      </c>
      <c r="P1402" s="207"/>
      <c r="Q1402" s="166" t="s">
        <v>116</v>
      </c>
      <c r="R1402" s="240"/>
      <c r="S1402" s="129"/>
      <c r="T1402" s="129">
        <v>1890000.16</v>
      </c>
      <c r="U1402" s="104">
        <f>T1402*1.12</f>
        <v>2116800.1792000001</v>
      </c>
      <c r="V1402" s="496"/>
      <c r="W1402" s="109" t="s">
        <v>265</v>
      </c>
      <c r="X1402" s="240" t="s">
        <v>743</v>
      </c>
      <c r="Y1402" s="78"/>
      <c r="Z1402" s="76"/>
      <c r="AA1402" s="75"/>
      <c r="AB1402" s="77"/>
      <c r="AC1402" s="78"/>
      <c r="AD1402" s="78"/>
      <c r="AE1402" s="78"/>
      <c r="AF1402" s="78"/>
      <c r="AG1402" s="79"/>
      <c r="AH1402" s="75"/>
      <c r="AI1402" s="75"/>
      <c r="AJ1402" s="76"/>
      <c r="AK1402" s="77"/>
      <c r="AL1402" s="76"/>
      <c r="AM1402" s="180"/>
      <c r="AN1402" s="180"/>
      <c r="AO1402" s="180"/>
      <c r="AP1402" s="449"/>
      <c r="AQ1402" s="180"/>
      <c r="AR1402" s="180"/>
      <c r="AS1402" s="180"/>
      <c r="AT1402" s="180"/>
      <c r="AU1402" s="180"/>
      <c r="AV1402" s="341"/>
      <c r="AW1402" s="341"/>
      <c r="AX1402" s="341"/>
      <c r="AY1402" s="340"/>
      <c r="AZ1402" s="340"/>
      <c r="BA1402" s="340"/>
      <c r="BB1402" s="340"/>
      <c r="BC1402" s="341"/>
      <c r="BD1402" s="341"/>
      <c r="BE1402" s="341"/>
      <c r="BF1402" s="341"/>
      <c r="BG1402" s="341"/>
    </row>
    <row r="1403" spans="1:59" s="13" customFormat="1" ht="88.5" customHeight="1">
      <c r="A1403" s="91" t="s">
        <v>3189</v>
      </c>
      <c r="B1403" s="91" t="s">
        <v>23</v>
      </c>
      <c r="C1403" s="95" t="s">
        <v>328</v>
      </c>
      <c r="D1403" s="181" t="s">
        <v>329</v>
      </c>
      <c r="E1403" s="95" t="s">
        <v>329</v>
      </c>
      <c r="F1403" s="91" t="s">
        <v>144</v>
      </c>
      <c r="G1403" s="166" t="s">
        <v>35</v>
      </c>
      <c r="H1403" s="166">
        <v>90</v>
      </c>
      <c r="I1403" s="166">
        <v>470000000</v>
      </c>
      <c r="J1403" s="68" t="s">
        <v>536</v>
      </c>
      <c r="K1403" s="67" t="s">
        <v>207</v>
      </c>
      <c r="L1403" s="68" t="s">
        <v>145</v>
      </c>
      <c r="M1403" s="68"/>
      <c r="N1403" s="69" t="s">
        <v>3188</v>
      </c>
      <c r="O1403" s="91" t="s">
        <v>28</v>
      </c>
      <c r="P1403" s="207"/>
      <c r="Q1403" s="166" t="s">
        <v>116</v>
      </c>
      <c r="R1403" s="240"/>
      <c r="S1403" s="129"/>
      <c r="T1403" s="129">
        <v>217587.51</v>
      </c>
      <c r="U1403" s="104">
        <f>T1403*1.12</f>
        <v>243698.01120000004</v>
      </c>
      <c r="V1403" s="496"/>
      <c r="W1403" s="109" t="s">
        <v>265</v>
      </c>
      <c r="X1403" s="240"/>
      <c r="Y1403" s="78"/>
      <c r="Z1403" s="76"/>
      <c r="AA1403" s="75"/>
      <c r="AB1403" s="77"/>
      <c r="AC1403" s="78"/>
      <c r="AD1403" s="78"/>
      <c r="AE1403" s="78"/>
      <c r="AF1403" s="78"/>
      <c r="AG1403" s="79"/>
      <c r="AH1403" s="75"/>
      <c r="AI1403" s="178"/>
      <c r="AJ1403" s="76"/>
      <c r="AK1403" s="77"/>
      <c r="AL1403" s="76"/>
      <c r="AM1403" s="180"/>
      <c r="AN1403" s="180"/>
      <c r="AO1403" s="180"/>
      <c r="AP1403" s="449"/>
      <c r="AQ1403" s="180"/>
      <c r="AR1403" s="180"/>
      <c r="AS1403" s="180"/>
      <c r="AT1403" s="180"/>
      <c r="AU1403" s="180"/>
      <c r="AV1403" s="331"/>
      <c r="AW1403" s="331"/>
      <c r="AX1403" s="331"/>
      <c r="AY1403" s="334"/>
      <c r="AZ1403" s="334"/>
      <c r="BA1403" s="334"/>
      <c r="BB1403" s="334"/>
      <c r="BC1403" s="331"/>
      <c r="BD1403" s="331"/>
      <c r="BE1403" s="331"/>
      <c r="BF1403" s="331"/>
      <c r="BG1403" s="331"/>
    </row>
    <row r="1404" spans="1:59" s="37" customFormat="1" ht="78.75">
      <c r="A1404" s="154" t="s">
        <v>438</v>
      </c>
      <c r="B1404" s="154" t="s">
        <v>23</v>
      </c>
      <c r="C1404" s="173" t="s">
        <v>328</v>
      </c>
      <c r="D1404" s="181" t="s">
        <v>329</v>
      </c>
      <c r="E1404" s="517" t="s">
        <v>329</v>
      </c>
      <c r="F1404" s="508" t="s">
        <v>389</v>
      </c>
      <c r="G1404" s="216" t="s">
        <v>40</v>
      </c>
      <c r="H1404" s="216">
        <v>90</v>
      </c>
      <c r="I1404" s="507">
        <v>470000000</v>
      </c>
      <c r="J1404" s="229" t="s">
        <v>536</v>
      </c>
      <c r="K1404" s="518" t="s">
        <v>207</v>
      </c>
      <c r="L1404" s="229" t="s">
        <v>146</v>
      </c>
      <c r="M1404" s="229"/>
      <c r="N1404" s="519" t="s">
        <v>208</v>
      </c>
      <c r="O1404" s="508" t="s">
        <v>28</v>
      </c>
      <c r="P1404" s="509"/>
      <c r="Q1404" s="507" t="s">
        <v>116</v>
      </c>
      <c r="R1404" s="510"/>
      <c r="S1404" s="520"/>
      <c r="T1404" s="520">
        <v>0</v>
      </c>
      <c r="U1404" s="521">
        <v>0</v>
      </c>
      <c r="V1404" s="522"/>
      <c r="W1404" s="142" t="s">
        <v>265</v>
      </c>
      <c r="X1404" s="234"/>
      <c r="Y1404" s="511"/>
      <c r="Z1404" s="3"/>
      <c r="AA1404" s="2"/>
      <c r="AB1404" s="7"/>
      <c r="AC1404" s="5"/>
      <c r="AD1404" s="5"/>
      <c r="AE1404" s="5"/>
      <c r="AF1404" s="5"/>
      <c r="AG1404" s="14"/>
      <c r="AH1404" s="2"/>
      <c r="AI1404" s="2"/>
      <c r="AJ1404" s="3"/>
      <c r="AK1404" s="7"/>
      <c r="AL1404" s="3"/>
      <c r="AM1404" s="2"/>
      <c r="AN1404" s="4"/>
      <c r="AO1404" s="3"/>
      <c r="AP1404" s="4"/>
      <c r="AQ1404" s="3"/>
      <c r="AR1404" s="4"/>
      <c r="AS1404" s="8"/>
      <c r="AT1404" s="1"/>
      <c r="AU1404" s="1"/>
      <c r="AY1404" s="38"/>
      <c r="AZ1404" s="38"/>
      <c r="BA1404" s="38"/>
      <c r="BB1404" s="38"/>
    </row>
    <row r="1405" spans="1:59" s="11" customFormat="1" ht="78.75">
      <c r="A1405" s="91" t="s">
        <v>3184</v>
      </c>
      <c r="B1405" s="91" t="s">
        <v>23</v>
      </c>
      <c r="C1405" s="95" t="s">
        <v>328</v>
      </c>
      <c r="D1405" s="181" t="s">
        <v>329</v>
      </c>
      <c r="E1405" s="95" t="s">
        <v>329</v>
      </c>
      <c r="F1405" s="91" t="s">
        <v>389</v>
      </c>
      <c r="G1405" s="166" t="s">
        <v>40</v>
      </c>
      <c r="H1405" s="166">
        <v>90</v>
      </c>
      <c r="I1405" s="166">
        <v>470000000</v>
      </c>
      <c r="J1405" s="68" t="s">
        <v>536</v>
      </c>
      <c r="K1405" s="67" t="s">
        <v>207</v>
      </c>
      <c r="L1405" s="68" t="s">
        <v>146</v>
      </c>
      <c r="M1405" s="68"/>
      <c r="N1405" s="69" t="s">
        <v>3187</v>
      </c>
      <c r="O1405" s="91" t="s">
        <v>28</v>
      </c>
      <c r="P1405" s="207"/>
      <c r="Q1405" s="166" t="s">
        <v>116</v>
      </c>
      <c r="R1405" s="240"/>
      <c r="S1405" s="129"/>
      <c r="T1405" s="129">
        <v>1429999.9999999998</v>
      </c>
      <c r="U1405" s="104">
        <f>T1405*1.12</f>
        <v>1601600</v>
      </c>
      <c r="V1405" s="496"/>
      <c r="W1405" s="109" t="s">
        <v>265</v>
      </c>
      <c r="X1405" s="240" t="s">
        <v>743</v>
      </c>
      <c r="Y1405" s="78"/>
      <c r="Z1405" s="76"/>
      <c r="AA1405" s="75"/>
      <c r="AB1405" s="77"/>
      <c r="AC1405" s="78"/>
      <c r="AD1405" s="78"/>
      <c r="AE1405" s="78"/>
      <c r="AF1405" s="78"/>
      <c r="AG1405" s="79"/>
      <c r="AH1405" s="75"/>
      <c r="AI1405" s="75"/>
      <c r="AJ1405" s="76"/>
      <c r="AK1405" s="77"/>
      <c r="AL1405" s="76"/>
      <c r="AM1405" s="75"/>
      <c r="AN1405" s="80"/>
      <c r="AO1405" s="76"/>
      <c r="AP1405" s="78"/>
      <c r="AQ1405" s="76"/>
      <c r="AR1405" s="80"/>
      <c r="AS1405" s="81"/>
      <c r="AT1405" s="82"/>
      <c r="AU1405" s="82"/>
      <c r="AV1405" s="312"/>
      <c r="AW1405" s="312"/>
      <c r="AX1405" s="312"/>
      <c r="AY1405" s="313"/>
      <c r="AZ1405" s="313"/>
      <c r="BA1405" s="313"/>
      <c r="BB1405" s="313"/>
      <c r="BC1405" s="312"/>
      <c r="BD1405" s="312"/>
      <c r="BE1405" s="312"/>
      <c r="BF1405" s="312"/>
      <c r="BG1405" s="312"/>
    </row>
    <row r="1406" spans="1:59" s="10" customFormat="1" ht="95.25" customHeight="1">
      <c r="A1406" s="91" t="s">
        <v>3190</v>
      </c>
      <c r="B1406" s="91" t="s">
        <v>23</v>
      </c>
      <c r="C1406" s="95" t="s">
        <v>328</v>
      </c>
      <c r="D1406" s="181" t="s">
        <v>329</v>
      </c>
      <c r="E1406" s="95" t="s">
        <v>329</v>
      </c>
      <c r="F1406" s="91" t="s">
        <v>389</v>
      </c>
      <c r="G1406" s="166" t="s">
        <v>35</v>
      </c>
      <c r="H1406" s="166">
        <v>90</v>
      </c>
      <c r="I1406" s="166">
        <v>470000000</v>
      </c>
      <c r="J1406" s="68" t="s">
        <v>536</v>
      </c>
      <c r="K1406" s="67" t="s">
        <v>207</v>
      </c>
      <c r="L1406" s="68" t="s">
        <v>145</v>
      </c>
      <c r="M1406" s="68"/>
      <c r="N1406" s="69" t="s">
        <v>3188</v>
      </c>
      <c r="O1406" s="91" t="s">
        <v>28</v>
      </c>
      <c r="P1406" s="207"/>
      <c r="Q1406" s="166" t="s">
        <v>116</v>
      </c>
      <c r="R1406" s="240"/>
      <c r="S1406" s="129"/>
      <c r="T1406" s="129">
        <v>155833.34</v>
      </c>
      <c r="U1406" s="104">
        <f>T1406*1.12</f>
        <v>174533.34080000001</v>
      </c>
      <c r="V1406" s="496"/>
      <c r="W1406" s="109" t="s">
        <v>265</v>
      </c>
      <c r="X1406" s="240"/>
      <c r="Y1406" s="78"/>
      <c r="Z1406" s="76"/>
      <c r="AA1406" s="75"/>
      <c r="AB1406" s="77"/>
      <c r="AC1406" s="78"/>
      <c r="AD1406" s="78"/>
      <c r="AE1406" s="78"/>
      <c r="AF1406" s="78"/>
      <c r="AG1406" s="79"/>
      <c r="AH1406" s="75"/>
      <c r="AI1406" s="75"/>
      <c r="AJ1406" s="76"/>
      <c r="AK1406" s="77"/>
      <c r="AL1406" s="76"/>
      <c r="AM1406" s="75"/>
      <c r="AN1406" s="80"/>
      <c r="AO1406" s="76"/>
      <c r="AP1406" s="78"/>
      <c r="AQ1406" s="76"/>
      <c r="AR1406" s="80"/>
      <c r="AS1406" s="81"/>
      <c r="AT1406" s="82"/>
      <c r="AU1406" s="82"/>
      <c r="AV1406" s="310"/>
      <c r="AW1406" s="310"/>
      <c r="AX1406" s="310"/>
      <c r="AY1406" s="311"/>
      <c r="AZ1406" s="311"/>
      <c r="BA1406" s="311"/>
      <c r="BB1406" s="311"/>
      <c r="BC1406" s="310"/>
      <c r="BD1406" s="310"/>
      <c r="BE1406" s="310"/>
      <c r="BF1406" s="310"/>
      <c r="BG1406" s="310"/>
    </row>
    <row r="1407" spans="1:59" s="37" customFormat="1" ht="92.25" customHeight="1">
      <c r="A1407" s="154" t="s">
        <v>439</v>
      </c>
      <c r="B1407" s="154" t="s">
        <v>23</v>
      </c>
      <c r="C1407" s="173" t="s">
        <v>328</v>
      </c>
      <c r="D1407" s="181" t="s">
        <v>329</v>
      </c>
      <c r="E1407" s="523" t="s">
        <v>329</v>
      </c>
      <c r="F1407" s="524" t="s">
        <v>388</v>
      </c>
      <c r="G1407" s="216" t="s">
        <v>40</v>
      </c>
      <c r="H1407" s="216">
        <v>90</v>
      </c>
      <c r="I1407" s="525">
        <v>470000000</v>
      </c>
      <c r="J1407" s="229" t="s">
        <v>536</v>
      </c>
      <c r="K1407" s="526" t="s">
        <v>207</v>
      </c>
      <c r="L1407" s="460" t="s">
        <v>198</v>
      </c>
      <c r="M1407" s="527"/>
      <c r="N1407" s="528" t="s">
        <v>208</v>
      </c>
      <c r="O1407" s="524" t="s">
        <v>28</v>
      </c>
      <c r="P1407" s="529"/>
      <c r="Q1407" s="525" t="s">
        <v>116</v>
      </c>
      <c r="R1407" s="530"/>
      <c r="S1407" s="531"/>
      <c r="T1407" s="531">
        <v>0</v>
      </c>
      <c r="U1407" s="499">
        <v>0</v>
      </c>
      <c r="V1407" s="532"/>
      <c r="W1407" s="142" t="s">
        <v>265</v>
      </c>
      <c r="X1407" s="234"/>
      <c r="Y1407" s="511"/>
      <c r="Z1407" s="3"/>
      <c r="AA1407" s="2"/>
      <c r="AB1407" s="7"/>
      <c r="AC1407" s="5"/>
      <c r="AD1407" s="5"/>
      <c r="AE1407" s="5"/>
      <c r="AF1407" s="5"/>
      <c r="AG1407" s="14"/>
      <c r="AH1407" s="2"/>
      <c r="AI1407" s="2"/>
      <c r="AJ1407" s="3"/>
      <c r="AK1407" s="7"/>
      <c r="AL1407" s="3"/>
      <c r="AM1407" s="2"/>
      <c r="AN1407" s="4"/>
      <c r="AO1407" s="3"/>
      <c r="AP1407" s="4"/>
      <c r="AQ1407" s="3"/>
      <c r="AR1407" s="4"/>
      <c r="AS1407" s="8"/>
      <c r="AT1407" s="1"/>
      <c r="AU1407" s="1"/>
      <c r="AY1407" s="38"/>
      <c r="AZ1407" s="38"/>
      <c r="BA1407" s="38"/>
      <c r="BB1407" s="38"/>
    </row>
    <row r="1408" spans="1:59" s="11" customFormat="1" ht="63">
      <c r="A1408" s="91" t="s">
        <v>3183</v>
      </c>
      <c r="B1408" s="91" t="s">
        <v>23</v>
      </c>
      <c r="C1408" s="95" t="s">
        <v>328</v>
      </c>
      <c r="D1408" s="181" t="s">
        <v>329</v>
      </c>
      <c r="E1408" s="95" t="s">
        <v>329</v>
      </c>
      <c r="F1408" s="91" t="s">
        <v>388</v>
      </c>
      <c r="G1408" s="166" t="s">
        <v>40</v>
      </c>
      <c r="H1408" s="166">
        <v>90</v>
      </c>
      <c r="I1408" s="166">
        <v>470000000</v>
      </c>
      <c r="J1408" s="68" t="s">
        <v>536</v>
      </c>
      <c r="K1408" s="67" t="s">
        <v>207</v>
      </c>
      <c r="L1408" s="99" t="s">
        <v>198</v>
      </c>
      <c r="M1408" s="68"/>
      <c r="N1408" s="69" t="s">
        <v>3187</v>
      </c>
      <c r="O1408" s="91" t="s">
        <v>28</v>
      </c>
      <c r="P1408" s="207"/>
      <c r="Q1408" s="166" t="s">
        <v>116</v>
      </c>
      <c r="R1408" s="240"/>
      <c r="S1408" s="129"/>
      <c r="T1408" s="129">
        <v>2365500</v>
      </c>
      <c r="U1408" s="104">
        <f t="shared" ref="U1408:U1409" si="179">T1408*1.12</f>
        <v>2649360.0000000005</v>
      </c>
      <c r="V1408" s="496"/>
      <c r="W1408" s="109" t="s">
        <v>265</v>
      </c>
      <c r="X1408" s="240" t="s">
        <v>743</v>
      </c>
      <c r="Y1408" s="78"/>
      <c r="Z1408" s="76"/>
      <c r="AA1408" s="75"/>
      <c r="AB1408" s="77"/>
      <c r="AC1408" s="78"/>
      <c r="AD1408" s="78"/>
      <c r="AE1408" s="78"/>
      <c r="AF1408" s="78"/>
      <c r="AG1408" s="79"/>
      <c r="AH1408" s="75"/>
      <c r="AI1408" s="75"/>
      <c r="AJ1408" s="76"/>
      <c r="AK1408" s="77"/>
      <c r="AL1408" s="76"/>
      <c r="AM1408" s="75"/>
      <c r="AN1408" s="80"/>
      <c r="AO1408" s="76"/>
      <c r="AP1408" s="78"/>
      <c r="AQ1408" s="76"/>
      <c r="AR1408" s="80"/>
      <c r="AS1408" s="81"/>
      <c r="AT1408" s="82"/>
      <c r="AU1408" s="82"/>
      <c r="AV1408" s="312"/>
      <c r="AW1408" s="312"/>
      <c r="AX1408" s="312"/>
      <c r="AY1408" s="313"/>
      <c r="AZ1408" s="313"/>
      <c r="BA1408" s="313"/>
      <c r="BB1408" s="313"/>
      <c r="BC1408" s="312"/>
      <c r="BD1408" s="312"/>
      <c r="BE1408" s="312"/>
      <c r="BF1408" s="312"/>
      <c r="BG1408" s="312"/>
    </row>
    <row r="1409" spans="1:59" s="10" customFormat="1" ht="78.75">
      <c r="A1409" s="91" t="s">
        <v>3191</v>
      </c>
      <c r="B1409" s="91" t="s">
        <v>23</v>
      </c>
      <c r="C1409" s="95" t="s">
        <v>328</v>
      </c>
      <c r="D1409" s="181" t="s">
        <v>329</v>
      </c>
      <c r="E1409" s="95" t="s">
        <v>329</v>
      </c>
      <c r="F1409" s="91" t="s">
        <v>388</v>
      </c>
      <c r="G1409" s="166" t="s">
        <v>35</v>
      </c>
      <c r="H1409" s="166">
        <v>90</v>
      </c>
      <c r="I1409" s="166">
        <v>470000000</v>
      </c>
      <c r="J1409" s="68" t="s">
        <v>536</v>
      </c>
      <c r="K1409" s="67" t="s">
        <v>207</v>
      </c>
      <c r="L1409" s="99" t="s">
        <v>145</v>
      </c>
      <c r="M1409" s="68"/>
      <c r="N1409" s="69" t="s">
        <v>3188</v>
      </c>
      <c r="O1409" s="91" t="s">
        <v>28</v>
      </c>
      <c r="P1409" s="207"/>
      <c r="Q1409" s="166" t="s">
        <v>116</v>
      </c>
      <c r="R1409" s="240"/>
      <c r="S1409" s="129"/>
      <c r="T1409" s="129">
        <v>268812.5</v>
      </c>
      <c r="U1409" s="104">
        <f t="shared" si="179"/>
        <v>301070</v>
      </c>
      <c r="V1409" s="496"/>
      <c r="W1409" s="109" t="s">
        <v>265</v>
      </c>
      <c r="X1409" s="240"/>
      <c r="Y1409" s="78"/>
      <c r="Z1409" s="76"/>
      <c r="AA1409" s="75"/>
      <c r="AB1409" s="77"/>
      <c r="AC1409" s="78"/>
      <c r="AD1409" s="78"/>
      <c r="AE1409" s="78"/>
      <c r="AF1409" s="78"/>
      <c r="AG1409" s="79"/>
      <c r="AH1409" s="75"/>
      <c r="AI1409" s="75"/>
      <c r="AJ1409" s="76"/>
      <c r="AK1409" s="77"/>
      <c r="AL1409" s="76"/>
      <c r="AM1409" s="75"/>
      <c r="AN1409" s="80"/>
      <c r="AO1409" s="76"/>
      <c r="AP1409" s="78"/>
      <c r="AQ1409" s="76"/>
      <c r="AR1409" s="80"/>
      <c r="AS1409" s="81"/>
      <c r="AT1409" s="82"/>
      <c r="AU1409" s="82"/>
      <c r="AV1409" s="310"/>
      <c r="AW1409" s="310"/>
      <c r="AX1409" s="310"/>
      <c r="AY1409" s="311"/>
      <c r="AZ1409" s="311"/>
      <c r="BA1409" s="311"/>
      <c r="BB1409" s="311"/>
      <c r="BC1409" s="310"/>
      <c r="BD1409" s="310"/>
      <c r="BE1409" s="310"/>
      <c r="BF1409" s="310"/>
      <c r="BG1409" s="310"/>
    </row>
    <row r="1410" spans="1:59" s="37" customFormat="1" ht="63">
      <c r="A1410" s="154" t="s">
        <v>440</v>
      </c>
      <c r="B1410" s="154" t="s">
        <v>23</v>
      </c>
      <c r="C1410" s="173" t="s">
        <v>328</v>
      </c>
      <c r="D1410" s="181" t="s">
        <v>329</v>
      </c>
      <c r="E1410" s="185" t="s">
        <v>329</v>
      </c>
      <c r="F1410" s="146" t="s">
        <v>330</v>
      </c>
      <c r="G1410" s="216" t="s">
        <v>40</v>
      </c>
      <c r="H1410" s="216">
        <v>90</v>
      </c>
      <c r="I1410" s="232">
        <v>470000000</v>
      </c>
      <c r="J1410" s="229" t="s">
        <v>536</v>
      </c>
      <c r="K1410" s="135" t="s">
        <v>207</v>
      </c>
      <c r="L1410" s="231" t="s">
        <v>524</v>
      </c>
      <c r="M1410" s="231"/>
      <c r="N1410" s="149" t="s">
        <v>208</v>
      </c>
      <c r="O1410" s="146" t="s">
        <v>28</v>
      </c>
      <c r="P1410" s="233"/>
      <c r="Q1410" s="232" t="s">
        <v>116</v>
      </c>
      <c r="R1410" s="234"/>
      <c r="S1410" s="235"/>
      <c r="T1410" s="235">
        <v>0</v>
      </c>
      <c r="U1410" s="172">
        <v>0</v>
      </c>
      <c r="V1410" s="261"/>
      <c r="W1410" s="142" t="s">
        <v>265</v>
      </c>
      <c r="X1410" s="234"/>
      <c r="Y1410" s="511"/>
      <c r="Z1410" s="3"/>
      <c r="AA1410" s="2"/>
      <c r="AB1410" s="7"/>
      <c r="AC1410" s="5"/>
      <c r="AD1410" s="5"/>
      <c r="AE1410" s="5"/>
      <c r="AF1410" s="5"/>
      <c r="AG1410" s="14"/>
      <c r="AH1410" s="2"/>
      <c r="AI1410" s="2"/>
      <c r="AJ1410" s="3"/>
      <c r="AK1410" s="7"/>
      <c r="AL1410" s="3"/>
      <c r="AM1410" s="2"/>
      <c r="AN1410" s="4"/>
      <c r="AO1410" s="3"/>
      <c r="AP1410" s="4"/>
      <c r="AQ1410" s="3"/>
      <c r="AR1410" s="4"/>
      <c r="AS1410" s="8"/>
      <c r="AT1410" s="1"/>
      <c r="AU1410" s="1"/>
      <c r="AY1410" s="38"/>
      <c r="AZ1410" s="38"/>
      <c r="BA1410" s="38"/>
      <c r="BB1410" s="38"/>
    </row>
    <row r="1411" spans="1:59" s="11" customFormat="1" ht="97.5" customHeight="1">
      <c r="A1411" s="91" t="s">
        <v>3186</v>
      </c>
      <c r="B1411" s="91" t="s">
        <v>23</v>
      </c>
      <c r="C1411" s="95" t="s">
        <v>328</v>
      </c>
      <c r="D1411" s="181" t="s">
        <v>329</v>
      </c>
      <c r="E1411" s="95" t="s">
        <v>329</v>
      </c>
      <c r="F1411" s="91" t="s">
        <v>330</v>
      </c>
      <c r="G1411" s="166" t="s">
        <v>40</v>
      </c>
      <c r="H1411" s="166">
        <v>90</v>
      </c>
      <c r="I1411" s="166">
        <v>470000000</v>
      </c>
      <c r="J1411" s="68" t="s">
        <v>536</v>
      </c>
      <c r="K1411" s="67" t="s">
        <v>207</v>
      </c>
      <c r="L1411" s="68" t="s">
        <v>524</v>
      </c>
      <c r="M1411" s="68"/>
      <c r="N1411" s="69" t="s">
        <v>3187</v>
      </c>
      <c r="O1411" s="91" t="s">
        <v>28</v>
      </c>
      <c r="P1411" s="207"/>
      <c r="Q1411" s="166" t="s">
        <v>116</v>
      </c>
      <c r="R1411" s="240"/>
      <c r="S1411" s="129"/>
      <c r="T1411" s="129">
        <v>1391000</v>
      </c>
      <c r="U1411" s="104">
        <f t="shared" ref="U1411:U1412" si="180">T1411*1.12</f>
        <v>1557920.0000000002</v>
      </c>
      <c r="V1411" s="496"/>
      <c r="W1411" s="109" t="s">
        <v>265</v>
      </c>
      <c r="X1411" s="240" t="s">
        <v>743</v>
      </c>
      <c r="Y1411" s="78"/>
      <c r="Z1411" s="76"/>
      <c r="AA1411" s="75"/>
      <c r="AB1411" s="77"/>
      <c r="AC1411" s="78"/>
      <c r="AD1411" s="78"/>
      <c r="AE1411" s="78"/>
      <c r="AF1411" s="78"/>
      <c r="AG1411" s="79"/>
      <c r="AH1411" s="75"/>
      <c r="AI1411" s="75"/>
      <c r="AJ1411" s="76"/>
      <c r="AK1411" s="77"/>
      <c r="AL1411" s="76"/>
      <c r="AM1411" s="75"/>
      <c r="AN1411" s="80"/>
      <c r="AO1411" s="76"/>
      <c r="AP1411" s="78"/>
      <c r="AQ1411" s="76"/>
      <c r="AR1411" s="80"/>
      <c r="AS1411" s="81"/>
      <c r="AT1411" s="82"/>
      <c r="AU1411" s="82"/>
      <c r="AV1411" s="312"/>
      <c r="AW1411" s="312"/>
      <c r="AX1411" s="312"/>
      <c r="AY1411" s="313"/>
      <c r="AZ1411" s="313"/>
      <c r="BA1411" s="313"/>
      <c r="BB1411" s="313"/>
      <c r="BC1411" s="312"/>
      <c r="BD1411" s="312"/>
      <c r="BE1411" s="312"/>
      <c r="BF1411" s="312"/>
      <c r="BG1411" s="312"/>
    </row>
    <row r="1412" spans="1:59" s="10" customFormat="1" ht="78.75">
      <c r="A1412" s="91" t="s">
        <v>3192</v>
      </c>
      <c r="B1412" s="91" t="s">
        <v>23</v>
      </c>
      <c r="C1412" s="95" t="s">
        <v>328</v>
      </c>
      <c r="D1412" s="181" t="s">
        <v>329</v>
      </c>
      <c r="E1412" s="95" t="s">
        <v>329</v>
      </c>
      <c r="F1412" s="91" t="s">
        <v>330</v>
      </c>
      <c r="G1412" s="166" t="s">
        <v>35</v>
      </c>
      <c r="H1412" s="166">
        <v>90</v>
      </c>
      <c r="I1412" s="166">
        <v>470000000</v>
      </c>
      <c r="J1412" s="68" t="s">
        <v>536</v>
      </c>
      <c r="K1412" s="67" t="s">
        <v>207</v>
      </c>
      <c r="L1412" s="68" t="s">
        <v>145</v>
      </c>
      <c r="M1412" s="68"/>
      <c r="N1412" s="69" t="s">
        <v>3188</v>
      </c>
      <c r="O1412" s="91" t="s">
        <v>28</v>
      </c>
      <c r="P1412" s="207"/>
      <c r="Q1412" s="166" t="s">
        <v>116</v>
      </c>
      <c r="R1412" s="240"/>
      <c r="S1412" s="129"/>
      <c r="T1412" s="129">
        <v>77916.83</v>
      </c>
      <c r="U1412" s="104">
        <f t="shared" si="180"/>
        <v>87266.849600000016</v>
      </c>
      <c r="V1412" s="496"/>
      <c r="W1412" s="109" t="s">
        <v>265</v>
      </c>
      <c r="X1412" s="240"/>
      <c r="Y1412" s="78"/>
      <c r="Z1412" s="76"/>
      <c r="AA1412" s="75"/>
      <c r="AB1412" s="77"/>
      <c r="AC1412" s="78"/>
      <c r="AD1412" s="78"/>
      <c r="AE1412" s="78"/>
      <c r="AF1412" s="78"/>
      <c r="AG1412" s="79"/>
      <c r="AH1412" s="75"/>
      <c r="AI1412" s="178"/>
      <c r="AJ1412" s="76"/>
      <c r="AK1412" s="77"/>
      <c r="AL1412" s="76"/>
      <c r="AM1412" s="75"/>
      <c r="AN1412" s="80"/>
      <c r="AO1412" s="76"/>
      <c r="AP1412" s="78"/>
      <c r="AQ1412" s="76"/>
      <c r="AR1412" s="80"/>
      <c r="AS1412" s="81"/>
      <c r="AT1412" s="82"/>
      <c r="AU1412" s="82"/>
      <c r="AV1412" s="310"/>
      <c r="AW1412" s="310"/>
      <c r="AX1412" s="310"/>
      <c r="AY1412" s="311"/>
      <c r="AZ1412" s="311"/>
      <c r="BA1412" s="311"/>
      <c r="BB1412" s="311"/>
      <c r="BC1412" s="310"/>
      <c r="BD1412" s="310"/>
      <c r="BE1412" s="310"/>
      <c r="BF1412" s="310"/>
      <c r="BG1412" s="310"/>
    </row>
    <row r="1413" spans="1:59" s="25" customFormat="1" ht="125.25" customHeight="1">
      <c r="A1413" s="91" t="s">
        <v>441</v>
      </c>
      <c r="B1413" s="91" t="s">
        <v>23</v>
      </c>
      <c r="C1413" s="95" t="s">
        <v>331</v>
      </c>
      <c r="D1413" s="181" t="s">
        <v>332</v>
      </c>
      <c r="E1413" s="95" t="s">
        <v>333</v>
      </c>
      <c r="F1413" s="91" t="s">
        <v>147</v>
      </c>
      <c r="G1413" s="166" t="s">
        <v>40</v>
      </c>
      <c r="H1413" s="166">
        <v>90</v>
      </c>
      <c r="I1413" s="166">
        <v>470000000</v>
      </c>
      <c r="J1413" s="68" t="s">
        <v>536</v>
      </c>
      <c r="K1413" s="67" t="s">
        <v>207</v>
      </c>
      <c r="L1413" s="68" t="s">
        <v>113</v>
      </c>
      <c r="M1413" s="68"/>
      <c r="N1413" s="69" t="s">
        <v>208</v>
      </c>
      <c r="O1413" s="91" t="s">
        <v>28</v>
      </c>
      <c r="P1413" s="207"/>
      <c r="Q1413" s="166" t="s">
        <v>116</v>
      </c>
      <c r="R1413" s="240"/>
      <c r="S1413" s="129"/>
      <c r="T1413" s="129">
        <v>10800000</v>
      </c>
      <c r="U1413" s="104">
        <f>T1413*1.12</f>
        <v>12096000.000000002</v>
      </c>
      <c r="V1413" s="496"/>
      <c r="W1413" s="109" t="s">
        <v>265</v>
      </c>
      <c r="X1413" s="240"/>
      <c r="Y1413" s="78"/>
      <c r="Z1413" s="76"/>
      <c r="AA1413" s="75"/>
      <c r="AB1413" s="77"/>
      <c r="AC1413" s="78"/>
      <c r="AD1413" s="78"/>
      <c r="AE1413" s="78"/>
      <c r="AF1413" s="78"/>
      <c r="AG1413" s="79"/>
      <c r="AH1413" s="75"/>
      <c r="AI1413" s="75"/>
      <c r="AJ1413" s="76"/>
      <c r="AK1413" s="77"/>
      <c r="AL1413" s="76"/>
      <c r="AM1413" s="75"/>
      <c r="AN1413" s="80"/>
      <c r="AO1413" s="76"/>
      <c r="AP1413" s="80"/>
      <c r="AQ1413" s="76"/>
      <c r="AR1413" s="80"/>
      <c r="AS1413" s="81"/>
      <c r="AT1413" s="82"/>
      <c r="AU1413" s="82"/>
      <c r="AV1413" s="323"/>
      <c r="AW1413" s="323"/>
      <c r="AX1413" s="323"/>
      <c r="AY1413" s="324"/>
      <c r="AZ1413" s="324"/>
      <c r="BA1413" s="324"/>
      <c r="BB1413" s="324"/>
      <c r="BC1413" s="323"/>
      <c r="BD1413" s="323"/>
      <c r="BE1413" s="323"/>
      <c r="BF1413" s="323"/>
      <c r="BG1413" s="323"/>
    </row>
    <row r="1414" spans="1:59" s="10" customFormat="1" ht="66" customHeight="1">
      <c r="A1414" s="91" t="s">
        <v>442</v>
      </c>
      <c r="B1414" s="91" t="s">
        <v>23</v>
      </c>
      <c r="C1414" s="95" t="s">
        <v>381</v>
      </c>
      <c r="D1414" s="181" t="s">
        <v>382</v>
      </c>
      <c r="E1414" s="95" t="s">
        <v>382</v>
      </c>
      <c r="F1414" s="91" t="s">
        <v>1678</v>
      </c>
      <c r="G1414" s="166" t="s">
        <v>35</v>
      </c>
      <c r="H1414" s="166">
        <v>100</v>
      </c>
      <c r="I1414" s="166">
        <v>470000000</v>
      </c>
      <c r="J1414" s="68" t="s">
        <v>536</v>
      </c>
      <c r="K1414" s="67" t="s">
        <v>207</v>
      </c>
      <c r="L1414" s="68" t="s">
        <v>121</v>
      </c>
      <c r="M1414" s="68"/>
      <c r="N1414" s="69" t="s">
        <v>208</v>
      </c>
      <c r="O1414" s="91" t="s">
        <v>542</v>
      </c>
      <c r="P1414" s="207"/>
      <c r="Q1414" s="166" t="s">
        <v>116</v>
      </c>
      <c r="R1414" s="240"/>
      <c r="S1414" s="129"/>
      <c r="T1414" s="129">
        <v>300000</v>
      </c>
      <c r="U1414" s="104">
        <f t="shared" ref="U1414:U1416" si="181">T1414*1.12</f>
        <v>336000.00000000006</v>
      </c>
      <c r="V1414" s="496"/>
      <c r="W1414" s="109" t="s">
        <v>265</v>
      </c>
      <c r="X1414" s="240"/>
      <c r="Y1414" s="78"/>
      <c r="Z1414" s="76"/>
      <c r="AA1414" s="75"/>
      <c r="AB1414" s="77"/>
      <c r="AC1414" s="78"/>
      <c r="AD1414" s="78"/>
      <c r="AE1414" s="78"/>
      <c r="AF1414" s="78"/>
      <c r="AG1414" s="79"/>
      <c r="AH1414" s="75"/>
      <c r="AI1414" s="75"/>
      <c r="AJ1414" s="76"/>
      <c r="AK1414" s="77"/>
      <c r="AL1414" s="76"/>
      <c r="AM1414" s="75"/>
      <c r="AN1414" s="80"/>
      <c r="AO1414" s="76"/>
      <c r="AP1414" s="78"/>
      <c r="AQ1414" s="76"/>
      <c r="AR1414" s="80"/>
      <c r="AS1414" s="81"/>
      <c r="AT1414" s="82"/>
      <c r="AU1414" s="82"/>
      <c r="AV1414" s="310"/>
      <c r="AW1414" s="310"/>
      <c r="AX1414" s="310"/>
      <c r="AY1414" s="311"/>
      <c r="AZ1414" s="311"/>
      <c r="BA1414" s="311"/>
      <c r="BB1414" s="311"/>
      <c r="BC1414" s="310"/>
      <c r="BD1414" s="310"/>
      <c r="BE1414" s="310"/>
      <c r="BF1414" s="310"/>
      <c r="BG1414" s="310"/>
    </row>
    <row r="1415" spans="1:59" s="11" customFormat="1" ht="66.75" customHeight="1">
      <c r="A1415" s="91" t="s">
        <v>443</v>
      </c>
      <c r="B1415" s="91" t="s">
        <v>23</v>
      </c>
      <c r="C1415" s="95" t="s">
        <v>383</v>
      </c>
      <c r="D1415" s="181" t="s">
        <v>384</v>
      </c>
      <c r="E1415" s="95" t="s">
        <v>384</v>
      </c>
      <c r="F1415" s="91" t="s">
        <v>148</v>
      </c>
      <c r="G1415" s="166" t="s">
        <v>35</v>
      </c>
      <c r="H1415" s="166">
        <v>100</v>
      </c>
      <c r="I1415" s="166">
        <v>470000000</v>
      </c>
      <c r="J1415" s="68" t="s">
        <v>536</v>
      </c>
      <c r="K1415" s="67" t="s">
        <v>207</v>
      </c>
      <c r="L1415" s="68" t="s">
        <v>121</v>
      </c>
      <c r="M1415" s="68"/>
      <c r="N1415" s="69" t="s">
        <v>208</v>
      </c>
      <c r="O1415" s="91" t="s">
        <v>542</v>
      </c>
      <c r="P1415" s="207"/>
      <c r="Q1415" s="166" t="s">
        <v>116</v>
      </c>
      <c r="R1415" s="240"/>
      <c r="S1415" s="129"/>
      <c r="T1415" s="129">
        <v>177600</v>
      </c>
      <c r="U1415" s="104">
        <f t="shared" si="181"/>
        <v>198912.00000000003</v>
      </c>
      <c r="V1415" s="496"/>
      <c r="W1415" s="109" t="s">
        <v>265</v>
      </c>
      <c r="X1415" s="240"/>
      <c r="Y1415" s="78"/>
      <c r="Z1415" s="76"/>
      <c r="AA1415" s="75"/>
      <c r="AB1415" s="77"/>
      <c r="AC1415" s="78"/>
      <c r="AD1415" s="78"/>
      <c r="AE1415" s="78"/>
      <c r="AF1415" s="78"/>
      <c r="AG1415" s="79"/>
      <c r="AH1415" s="75"/>
      <c r="AI1415" s="75"/>
      <c r="AJ1415" s="76"/>
      <c r="AK1415" s="77"/>
      <c r="AL1415" s="76"/>
      <c r="AM1415" s="75"/>
      <c r="AN1415" s="80"/>
      <c r="AO1415" s="76"/>
      <c r="AP1415" s="78"/>
      <c r="AQ1415" s="76"/>
      <c r="AR1415" s="80"/>
      <c r="AS1415" s="81"/>
      <c r="AT1415" s="82"/>
      <c r="AU1415" s="82"/>
      <c r="AV1415" s="312"/>
      <c r="AW1415" s="312"/>
      <c r="AX1415" s="312"/>
      <c r="AY1415" s="313"/>
      <c r="AZ1415" s="313"/>
      <c r="BA1415" s="313"/>
      <c r="BB1415" s="313"/>
      <c r="BC1415" s="312"/>
      <c r="BD1415" s="312"/>
      <c r="BE1415" s="312"/>
      <c r="BF1415" s="312"/>
      <c r="BG1415" s="312"/>
    </row>
    <row r="1416" spans="1:59" s="11" customFormat="1" ht="81" customHeight="1">
      <c r="A1416" s="91" t="s">
        <v>444</v>
      </c>
      <c r="B1416" s="648" t="s">
        <v>23</v>
      </c>
      <c r="C1416" s="95" t="s">
        <v>379</v>
      </c>
      <c r="D1416" s="95" t="s">
        <v>378</v>
      </c>
      <c r="E1416" s="95" t="s">
        <v>378</v>
      </c>
      <c r="F1416" s="91" t="s">
        <v>380</v>
      </c>
      <c r="G1416" s="166" t="s">
        <v>35</v>
      </c>
      <c r="H1416" s="166">
        <v>100</v>
      </c>
      <c r="I1416" s="166">
        <v>470000000</v>
      </c>
      <c r="J1416" s="68" t="s">
        <v>536</v>
      </c>
      <c r="K1416" s="67" t="s">
        <v>207</v>
      </c>
      <c r="L1416" s="68" t="s">
        <v>121</v>
      </c>
      <c r="M1416" s="68"/>
      <c r="N1416" s="69" t="s">
        <v>208</v>
      </c>
      <c r="O1416" s="91" t="s">
        <v>542</v>
      </c>
      <c r="P1416" s="207"/>
      <c r="Q1416" s="166" t="s">
        <v>116</v>
      </c>
      <c r="R1416" s="240"/>
      <c r="S1416" s="129"/>
      <c r="T1416" s="129">
        <v>8132</v>
      </c>
      <c r="U1416" s="104">
        <f t="shared" si="181"/>
        <v>9107.84</v>
      </c>
      <c r="V1416" s="496"/>
      <c r="W1416" s="109" t="s">
        <v>265</v>
      </c>
      <c r="X1416" s="240"/>
      <c r="Y1416" s="78"/>
      <c r="Z1416" s="76"/>
      <c r="AA1416" s="75"/>
      <c r="AB1416" s="77"/>
      <c r="AC1416" s="78"/>
      <c r="AD1416" s="78"/>
      <c r="AE1416" s="78"/>
      <c r="AF1416" s="78"/>
      <c r="AG1416" s="79"/>
      <c r="AH1416" s="75"/>
      <c r="AI1416" s="75"/>
      <c r="AJ1416" s="76"/>
      <c r="AK1416" s="77"/>
      <c r="AL1416" s="76"/>
      <c r="AM1416" s="75"/>
      <c r="AN1416" s="80"/>
      <c r="AO1416" s="76"/>
      <c r="AP1416" s="78"/>
      <c r="AQ1416" s="76"/>
      <c r="AR1416" s="80"/>
      <c r="AS1416" s="81"/>
      <c r="AT1416" s="82"/>
      <c r="AU1416" s="82"/>
      <c r="AV1416" s="312"/>
      <c r="AW1416" s="312"/>
      <c r="AX1416" s="312"/>
      <c r="AY1416" s="313"/>
      <c r="AZ1416" s="313"/>
      <c r="BA1416" s="313"/>
      <c r="BB1416" s="313"/>
      <c r="BC1416" s="312"/>
      <c r="BD1416" s="312"/>
      <c r="BE1416" s="312"/>
      <c r="BF1416" s="312"/>
      <c r="BG1416" s="312"/>
    </row>
    <row r="1417" spans="1:59" s="37" customFormat="1" ht="78.75">
      <c r="A1417" s="91" t="s">
        <v>445</v>
      </c>
      <c r="B1417" s="648" t="s">
        <v>23</v>
      </c>
      <c r="C1417" s="95" t="s">
        <v>377</v>
      </c>
      <c r="D1417" s="95" t="s">
        <v>376</v>
      </c>
      <c r="E1417" s="95" t="s">
        <v>376</v>
      </c>
      <c r="F1417" s="91" t="s">
        <v>1679</v>
      </c>
      <c r="G1417" s="166" t="s">
        <v>35</v>
      </c>
      <c r="H1417" s="166">
        <v>100</v>
      </c>
      <c r="I1417" s="166">
        <v>470000000</v>
      </c>
      <c r="J1417" s="68" t="s">
        <v>536</v>
      </c>
      <c r="K1417" s="67" t="s">
        <v>207</v>
      </c>
      <c r="L1417" s="68" t="s">
        <v>121</v>
      </c>
      <c r="M1417" s="68"/>
      <c r="N1417" s="69" t="s">
        <v>208</v>
      </c>
      <c r="O1417" s="91" t="s">
        <v>542</v>
      </c>
      <c r="P1417" s="207"/>
      <c r="Q1417" s="166" t="s">
        <v>116</v>
      </c>
      <c r="R1417" s="240"/>
      <c r="S1417" s="129"/>
      <c r="T1417" s="129">
        <v>0</v>
      </c>
      <c r="U1417" s="104">
        <f>T1417*1.12</f>
        <v>0</v>
      </c>
      <c r="V1417" s="496"/>
      <c r="W1417" s="109" t="s">
        <v>265</v>
      </c>
      <c r="X1417" s="240"/>
      <c r="Y1417" s="78"/>
      <c r="Z1417" s="76"/>
      <c r="AA1417" s="75"/>
      <c r="AB1417" s="77"/>
      <c r="AC1417" s="78"/>
      <c r="AD1417" s="78"/>
      <c r="AE1417" s="78"/>
      <c r="AF1417" s="78"/>
      <c r="AG1417" s="79"/>
      <c r="AH1417" s="75"/>
      <c r="AI1417" s="75"/>
      <c r="AJ1417" s="76"/>
      <c r="AK1417" s="77"/>
      <c r="AL1417" s="76"/>
      <c r="AM1417" s="75"/>
      <c r="AN1417" s="80"/>
      <c r="AO1417" s="76"/>
      <c r="AP1417" s="80"/>
      <c r="AQ1417" s="76"/>
      <c r="AR1417" s="80"/>
      <c r="AS1417" s="81"/>
      <c r="AT1417" s="82"/>
      <c r="AU1417" s="82"/>
      <c r="AV1417" s="325"/>
      <c r="AW1417" s="325"/>
      <c r="AX1417" s="325"/>
      <c r="AY1417" s="326"/>
      <c r="AZ1417" s="326"/>
      <c r="BA1417" s="326"/>
      <c r="BB1417" s="326"/>
      <c r="BC1417" s="325"/>
      <c r="BD1417" s="325"/>
      <c r="BE1417" s="325"/>
      <c r="BF1417" s="325"/>
      <c r="BG1417" s="325"/>
    </row>
    <row r="1418" spans="1:59" s="13" customFormat="1" ht="78.75">
      <c r="A1418" s="91" t="s">
        <v>446</v>
      </c>
      <c r="B1418" s="648" t="s">
        <v>23</v>
      </c>
      <c r="C1418" s="95" t="s">
        <v>206</v>
      </c>
      <c r="D1418" s="95" t="s">
        <v>127</v>
      </c>
      <c r="E1418" s="95" t="s">
        <v>127</v>
      </c>
      <c r="F1418" s="91" t="s">
        <v>128</v>
      </c>
      <c r="G1418" s="166" t="s">
        <v>35</v>
      </c>
      <c r="H1418" s="166">
        <v>90</v>
      </c>
      <c r="I1418" s="166">
        <v>470000000</v>
      </c>
      <c r="J1418" s="68" t="s">
        <v>536</v>
      </c>
      <c r="K1418" s="67" t="s">
        <v>543</v>
      </c>
      <c r="L1418" s="68" t="s">
        <v>121</v>
      </c>
      <c r="M1418" s="68"/>
      <c r="N1418" s="69" t="s">
        <v>208</v>
      </c>
      <c r="O1418" s="91" t="s">
        <v>28</v>
      </c>
      <c r="P1418" s="207"/>
      <c r="Q1418" s="166" t="s">
        <v>116</v>
      </c>
      <c r="R1418" s="240"/>
      <c r="S1418" s="129"/>
      <c r="T1418" s="129">
        <v>1893750</v>
      </c>
      <c r="U1418" s="104">
        <f>T1418*1.12</f>
        <v>2121000</v>
      </c>
      <c r="V1418" s="241"/>
      <c r="W1418" s="109" t="s">
        <v>265</v>
      </c>
      <c r="X1418" s="240"/>
      <c r="Y1418" s="429"/>
      <c r="Z1418" s="430"/>
      <c r="AA1418" s="429"/>
      <c r="AB1418" s="431"/>
      <c r="AC1418" s="449"/>
      <c r="AD1418" s="449"/>
      <c r="AE1418" s="449"/>
      <c r="AF1418" s="449"/>
      <c r="AG1418" s="197"/>
      <c r="AH1418" s="429"/>
      <c r="AI1418" s="429"/>
      <c r="AJ1418" s="430"/>
      <c r="AK1418" s="431"/>
      <c r="AL1418" s="430"/>
      <c r="AM1418" s="180"/>
      <c r="AN1418" s="180"/>
      <c r="AO1418" s="180"/>
      <c r="AP1418" s="449"/>
      <c r="AQ1418" s="180"/>
      <c r="AR1418" s="180"/>
      <c r="AS1418" s="180"/>
      <c r="AT1418" s="180"/>
      <c r="AU1418" s="180"/>
      <c r="AV1418" s="331"/>
      <c r="AW1418" s="331"/>
      <c r="AX1418" s="331"/>
      <c r="AY1418" s="334"/>
      <c r="AZ1418" s="334"/>
      <c r="BA1418" s="334"/>
      <c r="BB1418" s="334"/>
      <c r="BC1418" s="331"/>
      <c r="BD1418" s="331"/>
      <c r="BE1418" s="331"/>
      <c r="BF1418" s="331"/>
      <c r="BG1418" s="331"/>
    </row>
    <row r="1419" spans="1:59" s="12" customFormat="1" ht="89.25" customHeight="1">
      <c r="A1419" s="91" t="s">
        <v>447</v>
      </c>
      <c r="B1419" s="648" t="s">
        <v>23</v>
      </c>
      <c r="C1419" s="95" t="s">
        <v>209</v>
      </c>
      <c r="D1419" s="95" t="s">
        <v>122</v>
      </c>
      <c r="E1419" s="95" t="s">
        <v>122</v>
      </c>
      <c r="F1419" s="91" t="s">
        <v>123</v>
      </c>
      <c r="G1419" s="166" t="s">
        <v>35</v>
      </c>
      <c r="H1419" s="166">
        <v>90</v>
      </c>
      <c r="I1419" s="166">
        <v>470000000</v>
      </c>
      <c r="J1419" s="68" t="s">
        <v>536</v>
      </c>
      <c r="K1419" s="67" t="s">
        <v>207</v>
      </c>
      <c r="L1419" s="68" t="s">
        <v>121</v>
      </c>
      <c r="M1419" s="68"/>
      <c r="N1419" s="69" t="s">
        <v>208</v>
      </c>
      <c r="O1419" s="91" t="s">
        <v>28</v>
      </c>
      <c r="P1419" s="207"/>
      <c r="Q1419" s="166" t="s">
        <v>116</v>
      </c>
      <c r="R1419" s="240"/>
      <c r="S1419" s="129"/>
      <c r="T1419" s="129">
        <v>408000</v>
      </c>
      <c r="U1419" s="104">
        <f>T1419*1.12</f>
        <v>456960.00000000006</v>
      </c>
      <c r="V1419" s="241"/>
      <c r="W1419" s="109" t="s">
        <v>265</v>
      </c>
      <c r="X1419" s="240"/>
      <c r="Y1419" s="429"/>
      <c r="Z1419" s="430"/>
      <c r="AA1419" s="405"/>
      <c r="AB1419" s="431"/>
      <c r="AC1419" s="449"/>
      <c r="AD1419" s="449"/>
      <c r="AE1419" s="449"/>
      <c r="AF1419" s="449"/>
      <c r="AG1419" s="197"/>
      <c r="AH1419" s="429"/>
      <c r="AI1419" s="429"/>
      <c r="AJ1419" s="430"/>
      <c r="AK1419" s="431"/>
      <c r="AL1419" s="430"/>
      <c r="AM1419" s="180"/>
      <c r="AN1419" s="180"/>
      <c r="AO1419" s="180"/>
      <c r="AP1419" s="449"/>
      <c r="AQ1419" s="180"/>
      <c r="AR1419" s="180"/>
      <c r="AS1419" s="180"/>
      <c r="AT1419" s="180"/>
      <c r="AU1419" s="180"/>
      <c r="AV1419" s="341"/>
      <c r="AW1419" s="341"/>
      <c r="AX1419" s="341"/>
      <c r="AY1419" s="340"/>
      <c r="AZ1419" s="340"/>
      <c r="BA1419" s="340"/>
      <c r="BB1419" s="340"/>
      <c r="BC1419" s="341"/>
      <c r="BD1419" s="341"/>
      <c r="BE1419" s="341"/>
      <c r="BF1419" s="341"/>
      <c r="BG1419" s="341"/>
    </row>
    <row r="1420" spans="1:59" s="13" customFormat="1" ht="105.75" customHeight="1">
      <c r="A1420" s="91" t="s">
        <v>448</v>
      </c>
      <c r="B1420" s="648" t="s">
        <v>23</v>
      </c>
      <c r="C1420" s="238" t="s">
        <v>366</v>
      </c>
      <c r="D1420" s="239" t="s">
        <v>367</v>
      </c>
      <c r="E1420" s="239" t="s">
        <v>368</v>
      </c>
      <c r="F1420" s="91" t="s">
        <v>400</v>
      </c>
      <c r="G1420" s="166" t="s">
        <v>35</v>
      </c>
      <c r="H1420" s="166">
        <v>100</v>
      </c>
      <c r="I1420" s="166">
        <v>470000000</v>
      </c>
      <c r="J1420" s="68" t="s">
        <v>536</v>
      </c>
      <c r="K1420" s="67" t="s">
        <v>207</v>
      </c>
      <c r="L1420" s="68" t="s">
        <v>118</v>
      </c>
      <c r="M1420" s="68"/>
      <c r="N1420" s="69" t="s">
        <v>208</v>
      </c>
      <c r="O1420" s="91" t="s">
        <v>28</v>
      </c>
      <c r="P1420" s="207"/>
      <c r="Q1420" s="166" t="s">
        <v>116</v>
      </c>
      <c r="R1420" s="240"/>
      <c r="S1420" s="129"/>
      <c r="T1420" s="129">
        <v>84000</v>
      </c>
      <c r="U1420" s="104">
        <f t="shared" ref="U1420" si="182">T1420*1.12</f>
        <v>94080.000000000015</v>
      </c>
      <c r="V1420" s="241"/>
      <c r="W1420" s="109" t="s">
        <v>265</v>
      </c>
      <c r="X1420" s="240"/>
      <c r="Y1420" s="178"/>
      <c r="Z1420" s="446"/>
      <c r="AA1420" s="178"/>
      <c r="AB1420" s="355"/>
      <c r="AC1420" s="356"/>
      <c r="AD1420" s="356"/>
      <c r="AE1420" s="356"/>
      <c r="AF1420" s="356"/>
      <c r="AG1420" s="448"/>
      <c r="AH1420" s="178"/>
      <c r="AI1420" s="178"/>
      <c r="AJ1420" s="446"/>
      <c r="AK1420" s="355"/>
      <c r="AL1420" s="446"/>
      <c r="AM1420" s="180"/>
      <c r="AN1420" s="180"/>
      <c r="AO1420" s="180"/>
      <c r="AP1420" s="449"/>
      <c r="AQ1420" s="180"/>
      <c r="AR1420" s="180"/>
      <c r="AS1420" s="180"/>
      <c r="AT1420" s="180"/>
      <c r="AU1420" s="180"/>
      <c r="AV1420" s="331"/>
      <c r="AW1420" s="331"/>
      <c r="AX1420" s="331"/>
      <c r="AY1420" s="334"/>
      <c r="AZ1420" s="334"/>
      <c r="BA1420" s="334"/>
      <c r="BB1420" s="334"/>
      <c r="BC1420" s="331"/>
      <c r="BD1420" s="331"/>
      <c r="BE1420" s="331"/>
      <c r="BF1420" s="331"/>
      <c r="BG1420" s="331"/>
    </row>
    <row r="1421" spans="1:59" s="37" customFormat="1" ht="99" customHeight="1">
      <c r="A1421" s="91" t="s">
        <v>449</v>
      </c>
      <c r="B1421" s="648" t="s">
        <v>23</v>
      </c>
      <c r="C1421" s="95" t="s">
        <v>362</v>
      </c>
      <c r="D1421" s="95" t="s">
        <v>363</v>
      </c>
      <c r="E1421" s="95" t="s">
        <v>364</v>
      </c>
      <c r="F1421" s="95" t="s">
        <v>365</v>
      </c>
      <c r="G1421" s="166" t="s">
        <v>35</v>
      </c>
      <c r="H1421" s="166">
        <v>100</v>
      </c>
      <c r="I1421" s="166">
        <v>470000000</v>
      </c>
      <c r="J1421" s="68" t="s">
        <v>536</v>
      </c>
      <c r="K1421" s="69" t="s">
        <v>207</v>
      </c>
      <c r="L1421" s="68" t="s">
        <v>118</v>
      </c>
      <c r="M1421" s="68"/>
      <c r="N1421" s="69" t="s">
        <v>208</v>
      </c>
      <c r="O1421" s="91" t="s">
        <v>28</v>
      </c>
      <c r="P1421" s="207"/>
      <c r="Q1421" s="166" t="s">
        <v>116</v>
      </c>
      <c r="R1421" s="240"/>
      <c r="S1421" s="515"/>
      <c r="T1421" s="533">
        <v>0</v>
      </c>
      <c r="U1421" s="104">
        <f t="shared" ref="U1421:U1443" si="183">T1421*1.12</f>
        <v>0</v>
      </c>
      <c r="V1421" s="241"/>
      <c r="W1421" s="142" t="s">
        <v>265</v>
      </c>
      <c r="X1421" s="240"/>
      <c r="Y1421" s="511"/>
      <c r="Z1421" s="3"/>
      <c r="AA1421" s="2"/>
      <c r="AB1421" s="7"/>
      <c r="AC1421" s="5"/>
      <c r="AD1421" s="5"/>
      <c r="AE1421" s="5"/>
      <c r="AF1421" s="5"/>
      <c r="AG1421" s="14"/>
      <c r="AH1421" s="2"/>
      <c r="AI1421" s="2"/>
      <c r="AJ1421" s="3"/>
      <c r="AK1421" s="7"/>
      <c r="AL1421" s="3"/>
      <c r="AM1421" s="2"/>
      <c r="AN1421" s="4"/>
      <c r="AO1421" s="3"/>
      <c r="AP1421" s="4"/>
      <c r="AQ1421" s="3"/>
      <c r="AR1421" s="4"/>
      <c r="AS1421" s="8"/>
      <c r="AT1421" s="1"/>
      <c r="AU1421" s="1"/>
      <c r="AY1421" s="38"/>
      <c r="AZ1421" s="38"/>
      <c r="BA1421" s="38"/>
      <c r="BB1421" s="38"/>
    </row>
    <row r="1422" spans="1:59" s="11" customFormat="1" ht="151.5" customHeight="1">
      <c r="A1422" s="91" t="s">
        <v>3405</v>
      </c>
      <c r="B1422" s="648" t="s">
        <v>23</v>
      </c>
      <c r="C1422" s="95" t="s">
        <v>362</v>
      </c>
      <c r="D1422" s="95" t="s">
        <v>363</v>
      </c>
      <c r="E1422" s="95" t="s">
        <v>364</v>
      </c>
      <c r="F1422" s="95" t="s">
        <v>365</v>
      </c>
      <c r="G1422" s="166" t="s">
        <v>35</v>
      </c>
      <c r="H1422" s="166">
        <v>100</v>
      </c>
      <c r="I1422" s="166">
        <v>470000000</v>
      </c>
      <c r="J1422" s="68" t="s">
        <v>536</v>
      </c>
      <c r="K1422" s="69" t="s">
        <v>207</v>
      </c>
      <c r="L1422" s="68" t="s">
        <v>118</v>
      </c>
      <c r="M1422" s="68"/>
      <c r="N1422" s="69" t="s">
        <v>208</v>
      </c>
      <c r="O1422" s="91" t="s">
        <v>28</v>
      </c>
      <c r="P1422" s="207"/>
      <c r="Q1422" s="166" t="s">
        <v>116</v>
      </c>
      <c r="R1422" s="240"/>
      <c r="S1422" s="515"/>
      <c r="T1422" s="533">
        <v>16004302.399999999</v>
      </c>
      <c r="U1422" s="104">
        <f t="shared" si="183"/>
        <v>17924818.688000001</v>
      </c>
      <c r="V1422" s="241"/>
      <c r="W1422" s="109" t="s">
        <v>265</v>
      </c>
      <c r="X1422" s="240" t="s">
        <v>743</v>
      </c>
      <c r="Y1422" s="78"/>
      <c r="Z1422" s="76"/>
      <c r="AA1422" s="75"/>
      <c r="AB1422" s="77"/>
      <c r="AC1422" s="78"/>
      <c r="AD1422" s="78"/>
      <c r="AE1422" s="78"/>
      <c r="AF1422" s="78"/>
      <c r="AG1422" s="79"/>
      <c r="AH1422" s="75"/>
      <c r="AI1422" s="75"/>
      <c r="AJ1422" s="76"/>
      <c r="AK1422" s="77"/>
      <c r="AL1422" s="76"/>
      <c r="AM1422" s="75"/>
      <c r="AN1422" s="80"/>
      <c r="AO1422" s="76"/>
      <c r="AP1422" s="78"/>
      <c r="AQ1422" s="76"/>
      <c r="AR1422" s="80"/>
      <c r="AS1422" s="81"/>
      <c r="AT1422" s="82"/>
      <c r="AU1422" s="82"/>
      <c r="AV1422" s="312"/>
      <c r="AW1422" s="312"/>
      <c r="AX1422" s="312"/>
      <c r="AY1422" s="313"/>
      <c r="AZ1422" s="313"/>
      <c r="BA1422" s="313"/>
      <c r="BB1422" s="313"/>
      <c r="BC1422" s="312"/>
      <c r="BD1422" s="312"/>
      <c r="BE1422" s="312"/>
      <c r="BF1422" s="312"/>
      <c r="BG1422" s="312"/>
    </row>
    <row r="1423" spans="1:59" s="10" customFormat="1" ht="100.5" customHeight="1">
      <c r="A1423" s="91" t="s">
        <v>450</v>
      </c>
      <c r="B1423" s="648" t="s">
        <v>23</v>
      </c>
      <c r="C1423" s="238" t="s">
        <v>366</v>
      </c>
      <c r="D1423" s="239" t="s">
        <v>367</v>
      </c>
      <c r="E1423" s="239" t="s">
        <v>368</v>
      </c>
      <c r="F1423" s="91" t="s">
        <v>151</v>
      </c>
      <c r="G1423" s="166" t="s">
        <v>35</v>
      </c>
      <c r="H1423" s="166">
        <v>100</v>
      </c>
      <c r="I1423" s="166">
        <v>470000000</v>
      </c>
      <c r="J1423" s="68" t="s">
        <v>108</v>
      </c>
      <c r="K1423" s="69" t="s">
        <v>207</v>
      </c>
      <c r="L1423" s="68" t="s">
        <v>118</v>
      </c>
      <c r="M1423" s="68"/>
      <c r="N1423" s="69" t="s">
        <v>208</v>
      </c>
      <c r="O1423" s="91" t="s">
        <v>28</v>
      </c>
      <c r="P1423" s="207"/>
      <c r="Q1423" s="166" t="s">
        <v>116</v>
      </c>
      <c r="R1423" s="240"/>
      <c r="S1423" s="129"/>
      <c r="T1423" s="129">
        <v>1284000</v>
      </c>
      <c r="U1423" s="104">
        <f t="shared" si="183"/>
        <v>1438080.0000000002</v>
      </c>
      <c r="V1423" s="270"/>
      <c r="W1423" s="109" t="s">
        <v>265</v>
      </c>
      <c r="X1423" s="240"/>
      <c r="Y1423" s="78"/>
      <c r="Z1423" s="76"/>
      <c r="AA1423" s="75"/>
      <c r="AB1423" s="77"/>
      <c r="AC1423" s="78"/>
      <c r="AD1423" s="78"/>
      <c r="AE1423" s="78"/>
      <c r="AF1423" s="78"/>
      <c r="AG1423" s="79"/>
      <c r="AH1423" s="75"/>
      <c r="AI1423" s="75"/>
      <c r="AJ1423" s="76"/>
      <c r="AK1423" s="77"/>
      <c r="AL1423" s="76"/>
      <c r="AM1423" s="75"/>
      <c r="AN1423" s="80"/>
      <c r="AO1423" s="76"/>
      <c r="AP1423" s="78"/>
      <c r="AQ1423" s="76"/>
      <c r="AR1423" s="80"/>
      <c r="AS1423" s="81"/>
      <c r="AT1423" s="82"/>
      <c r="AU1423" s="82"/>
      <c r="AV1423" s="310"/>
      <c r="AW1423" s="310"/>
      <c r="AX1423" s="310"/>
      <c r="AY1423" s="311"/>
      <c r="AZ1423" s="311"/>
      <c r="BA1423" s="311"/>
      <c r="BB1423" s="311"/>
      <c r="BC1423" s="310"/>
      <c r="BD1423" s="310"/>
      <c r="BE1423" s="310"/>
      <c r="BF1423" s="310"/>
      <c r="BG1423" s="310"/>
    </row>
    <row r="1424" spans="1:59" s="1" customFormat="1" ht="104.25" customHeight="1">
      <c r="A1424" s="91" t="s">
        <v>451</v>
      </c>
      <c r="B1424" s="648" t="s">
        <v>23</v>
      </c>
      <c r="C1424" s="238" t="s">
        <v>392</v>
      </c>
      <c r="D1424" s="239" t="s">
        <v>391</v>
      </c>
      <c r="E1424" s="239" t="s">
        <v>391</v>
      </c>
      <c r="F1424" s="91" t="s">
        <v>390</v>
      </c>
      <c r="G1424" s="166" t="s">
        <v>35</v>
      </c>
      <c r="H1424" s="166">
        <v>100</v>
      </c>
      <c r="I1424" s="166">
        <v>470000000</v>
      </c>
      <c r="J1424" s="68" t="s">
        <v>108</v>
      </c>
      <c r="K1424" s="69" t="s">
        <v>207</v>
      </c>
      <c r="L1424" s="68" t="s">
        <v>118</v>
      </c>
      <c r="M1424" s="68"/>
      <c r="N1424" s="69" t="s">
        <v>208</v>
      </c>
      <c r="O1424" s="91" t="s">
        <v>28</v>
      </c>
      <c r="P1424" s="207"/>
      <c r="Q1424" s="166" t="s">
        <v>116</v>
      </c>
      <c r="R1424" s="240"/>
      <c r="S1424" s="129"/>
      <c r="T1424" s="129">
        <v>48000</v>
      </c>
      <c r="U1424" s="104">
        <f t="shared" si="183"/>
        <v>53760.000000000007</v>
      </c>
      <c r="V1424" s="270"/>
      <c r="W1424" s="109" t="s">
        <v>265</v>
      </c>
      <c r="X1424" s="240"/>
      <c r="Y1424" s="78"/>
      <c r="Z1424" s="76"/>
      <c r="AA1424" s="75"/>
      <c r="AB1424" s="77"/>
      <c r="AC1424" s="78"/>
      <c r="AD1424" s="78"/>
      <c r="AE1424" s="78"/>
      <c r="AF1424" s="78"/>
      <c r="AG1424" s="79"/>
      <c r="AH1424" s="75"/>
      <c r="AI1424" s="75"/>
      <c r="AJ1424" s="76"/>
      <c r="AK1424" s="77"/>
      <c r="AL1424" s="76"/>
      <c r="AM1424" s="75"/>
      <c r="AN1424" s="80"/>
      <c r="AO1424" s="76"/>
      <c r="AP1424" s="80"/>
      <c r="AQ1424" s="76"/>
      <c r="AR1424" s="80"/>
      <c r="AS1424" s="81"/>
      <c r="AT1424" s="82"/>
      <c r="AU1424" s="82"/>
      <c r="AV1424" s="82"/>
      <c r="AW1424" s="82"/>
      <c r="AX1424" s="82"/>
      <c r="AY1424" s="83"/>
      <c r="AZ1424" s="83"/>
      <c r="BA1424" s="83"/>
      <c r="BB1424" s="83"/>
      <c r="BC1424" s="82"/>
      <c r="BD1424" s="82"/>
      <c r="BE1424" s="82"/>
      <c r="BF1424" s="82"/>
      <c r="BG1424" s="82"/>
    </row>
    <row r="1425" spans="1:59" s="10" customFormat="1" ht="138" customHeight="1">
      <c r="A1425" s="91" t="s">
        <v>452</v>
      </c>
      <c r="B1425" s="648" t="s">
        <v>23</v>
      </c>
      <c r="C1425" s="238" t="s">
        <v>362</v>
      </c>
      <c r="D1425" s="239" t="s">
        <v>363</v>
      </c>
      <c r="E1425" s="239" t="s">
        <v>364</v>
      </c>
      <c r="F1425" s="91" t="s">
        <v>522</v>
      </c>
      <c r="G1425" s="166" t="s">
        <v>35</v>
      </c>
      <c r="H1425" s="166">
        <v>100</v>
      </c>
      <c r="I1425" s="166">
        <v>470000000</v>
      </c>
      <c r="J1425" s="68" t="s">
        <v>536</v>
      </c>
      <c r="K1425" s="69" t="s">
        <v>207</v>
      </c>
      <c r="L1425" s="68" t="s">
        <v>118</v>
      </c>
      <c r="M1425" s="68"/>
      <c r="N1425" s="69" t="s">
        <v>208</v>
      </c>
      <c r="O1425" s="91" t="s">
        <v>28</v>
      </c>
      <c r="P1425" s="207"/>
      <c r="Q1425" s="166" t="s">
        <v>116</v>
      </c>
      <c r="R1425" s="240"/>
      <c r="S1425" s="129"/>
      <c r="T1425" s="129">
        <v>411648</v>
      </c>
      <c r="U1425" s="104">
        <f t="shared" si="183"/>
        <v>461045.76000000007</v>
      </c>
      <c r="V1425" s="270"/>
      <c r="W1425" s="109" t="s">
        <v>265</v>
      </c>
      <c r="X1425" s="240"/>
      <c r="Y1425" s="78"/>
      <c r="Z1425" s="76"/>
      <c r="AA1425" s="75"/>
      <c r="AB1425" s="77"/>
      <c r="AC1425" s="78"/>
      <c r="AD1425" s="78"/>
      <c r="AE1425" s="78"/>
      <c r="AF1425" s="78"/>
      <c r="AG1425" s="79"/>
      <c r="AH1425" s="75"/>
      <c r="AI1425" s="75"/>
      <c r="AJ1425" s="76"/>
      <c r="AK1425" s="77"/>
      <c r="AL1425" s="76"/>
      <c r="AM1425" s="75"/>
      <c r="AN1425" s="80"/>
      <c r="AO1425" s="76"/>
      <c r="AP1425" s="78"/>
      <c r="AQ1425" s="76"/>
      <c r="AR1425" s="80"/>
      <c r="AS1425" s="81"/>
      <c r="AT1425" s="82"/>
      <c r="AU1425" s="82"/>
      <c r="AV1425" s="310"/>
      <c r="AW1425" s="310"/>
      <c r="AX1425" s="310"/>
      <c r="AY1425" s="311"/>
      <c r="AZ1425" s="311"/>
      <c r="BA1425" s="311"/>
      <c r="BB1425" s="311"/>
      <c r="BC1425" s="310"/>
      <c r="BD1425" s="310"/>
      <c r="BE1425" s="310"/>
      <c r="BF1425" s="310"/>
      <c r="BG1425" s="310"/>
    </row>
    <row r="1426" spans="1:59" s="11" customFormat="1" ht="89.25" customHeight="1">
      <c r="A1426" s="91" t="s">
        <v>453</v>
      </c>
      <c r="B1426" s="648" t="s">
        <v>23</v>
      </c>
      <c r="C1426" s="238" t="s">
        <v>366</v>
      </c>
      <c r="D1426" s="239" t="s">
        <v>367</v>
      </c>
      <c r="E1426" s="239" t="s">
        <v>368</v>
      </c>
      <c r="F1426" s="91" t="s">
        <v>399</v>
      </c>
      <c r="G1426" s="166" t="s">
        <v>35</v>
      </c>
      <c r="H1426" s="166">
        <v>100</v>
      </c>
      <c r="I1426" s="166">
        <v>470000000</v>
      </c>
      <c r="J1426" s="68" t="s">
        <v>536</v>
      </c>
      <c r="K1426" s="69" t="s">
        <v>207</v>
      </c>
      <c r="L1426" s="68" t="s">
        <v>118</v>
      </c>
      <c r="M1426" s="68"/>
      <c r="N1426" s="69" t="s">
        <v>208</v>
      </c>
      <c r="O1426" s="91" t="s">
        <v>28</v>
      </c>
      <c r="P1426" s="207"/>
      <c r="Q1426" s="166" t="s">
        <v>116</v>
      </c>
      <c r="R1426" s="240"/>
      <c r="S1426" s="129"/>
      <c r="T1426" s="129">
        <v>43200</v>
      </c>
      <c r="U1426" s="104">
        <f t="shared" si="183"/>
        <v>48384.000000000007</v>
      </c>
      <c r="V1426" s="270"/>
      <c r="W1426" s="109" t="s">
        <v>265</v>
      </c>
      <c r="X1426" s="240"/>
      <c r="Y1426" s="78"/>
      <c r="Z1426" s="76"/>
      <c r="AA1426" s="75"/>
      <c r="AB1426" s="178"/>
      <c r="AC1426" s="78"/>
      <c r="AD1426" s="78"/>
      <c r="AE1426" s="78"/>
      <c r="AF1426" s="78"/>
      <c r="AG1426" s="79"/>
      <c r="AH1426" s="75"/>
      <c r="AI1426" s="75"/>
      <c r="AJ1426" s="76"/>
      <c r="AK1426" s="77"/>
      <c r="AL1426" s="76"/>
      <c r="AM1426" s="75"/>
      <c r="AN1426" s="80"/>
      <c r="AO1426" s="76"/>
      <c r="AP1426" s="78"/>
      <c r="AQ1426" s="76"/>
      <c r="AR1426" s="80"/>
      <c r="AS1426" s="81"/>
      <c r="AT1426" s="82"/>
      <c r="AU1426" s="82"/>
      <c r="AV1426" s="312"/>
      <c r="AW1426" s="312"/>
      <c r="AX1426" s="312"/>
      <c r="AY1426" s="313"/>
      <c r="AZ1426" s="313"/>
      <c r="BA1426" s="313"/>
      <c r="BB1426" s="313"/>
      <c r="BC1426" s="312"/>
      <c r="BD1426" s="312"/>
      <c r="BE1426" s="312"/>
      <c r="BF1426" s="312"/>
      <c r="BG1426" s="312"/>
    </row>
    <row r="1427" spans="1:59" s="10" customFormat="1" ht="83.25" customHeight="1">
      <c r="A1427" s="91" t="s">
        <v>454</v>
      </c>
      <c r="B1427" s="648" t="s">
        <v>23</v>
      </c>
      <c r="C1427" s="238" t="s">
        <v>369</v>
      </c>
      <c r="D1427" s="239" t="s">
        <v>370</v>
      </c>
      <c r="E1427" s="239" t="s">
        <v>370</v>
      </c>
      <c r="F1427" s="91" t="s">
        <v>371</v>
      </c>
      <c r="G1427" s="166" t="s">
        <v>35</v>
      </c>
      <c r="H1427" s="166">
        <v>100</v>
      </c>
      <c r="I1427" s="166">
        <v>470000000</v>
      </c>
      <c r="J1427" s="68" t="s">
        <v>536</v>
      </c>
      <c r="K1427" s="67" t="s">
        <v>207</v>
      </c>
      <c r="L1427" s="68" t="s">
        <v>118</v>
      </c>
      <c r="M1427" s="68"/>
      <c r="N1427" s="69" t="s">
        <v>208</v>
      </c>
      <c r="O1427" s="91" t="s">
        <v>28</v>
      </c>
      <c r="P1427" s="207"/>
      <c r="Q1427" s="166" t="s">
        <v>116</v>
      </c>
      <c r="R1427" s="240"/>
      <c r="S1427" s="129"/>
      <c r="T1427" s="129">
        <v>3996000</v>
      </c>
      <c r="U1427" s="104">
        <f t="shared" si="183"/>
        <v>4475520</v>
      </c>
      <c r="V1427" s="270"/>
      <c r="W1427" s="109" t="s">
        <v>265</v>
      </c>
      <c r="X1427" s="240"/>
      <c r="Y1427" s="78"/>
      <c r="Z1427" s="76"/>
      <c r="AA1427" s="75"/>
      <c r="AB1427" s="77"/>
      <c r="AC1427" s="78"/>
      <c r="AD1427" s="78"/>
      <c r="AE1427" s="78"/>
      <c r="AF1427" s="78"/>
      <c r="AG1427" s="79"/>
      <c r="AH1427" s="75"/>
      <c r="AI1427" s="178"/>
      <c r="AJ1427" s="76"/>
      <c r="AK1427" s="77"/>
      <c r="AL1427" s="76"/>
      <c r="AM1427" s="75"/>
      <c r="AN1427" s="80"/>
      <c r="AO1427" s="76"/>
      <c r="AP1427" s="78"/>
      <c r="AQ1427" s="76"/>
      <c r="AR1427" s="80"/>
      <c r="AS1427" s="81"/>
      <c r="AT1427" s="82"/>
      <c r="AU1427" s="82"/>
      <c r="AV1427" s="310"/>
      <c r="AW1427" s="310"/>
      <c r="AX1427" s="310"/>
      <c r="AY1427" s="311"/>
      <c r="AZ1427" s="311"/>
      <c r="BA1427" s="311"/>
      <c r="BB1427" s="311"/>
      <c r="BC1427" s="310"/>
      <c r="BD1427" s="310"/>
      <c r="BE1427" s="310"/>
      <c r="BF1427" s="310"/>
      <c r="BG1427" s="310"/>
    </row>
    <row r="1428" spans="1:59" s="11" customFormat="1" ht="113.25" customHeight="1">
      <c r="A1428" s="91" t="s">
        <v>455</v>
      </c>
      <c r="B1428" s="648" t="s">
        <v>23</v>
      </c>
      <c r="C1428" s="238" t="s">
        <v>373</v>
      </c>
      <c r="D1428" s="239" t="s">
        <v>203</v>
      </c>
      <c r="E1428" s="239" t="s">
        <v>204</v>
      </c>
      <c r="F1428" s="91" t="s">
        <v>372</v>
      </c>
      <c r="G1428" s="166" t="s">
        <v>35</v>
      </c>
      <c r="H1428" s="166">
        <v>100</v>
      </c>
      <c r="I1428" s="166">
        <v>470000000</v>
      </c>
      <c r="J1428" s="68" t="s">
        <v>536</v>
      </c>
      <c r="K1428" s="69" t="s">
        <v>207</v>
      </c>
      <c r="L1428" s="68" t="s">
        <v>118</v>
      </c>
      <c r="M1428" s="68"/>
      <c r="N1428" s="69" t="s">
        <v>208</v>
      </c>
      <c r="O1428" s="91" t="s">
        <v>28</v>
      </c>
      <c r="P1428" s="207"/>
      <c r="Q1428" s="166" t="s">
        <v>116</v>
      </c>
      <c r="R1428" s="240"/>
      <c r="S1428" s="129"/>
      <c r="T1428" s="129">
        <v>1941096</v>
      </c>
      <c r="U1428" s="104">
        <f t="shared" si="183"/>
        <v>2174027.52</v>
      </c>
      <c r="V1428" s="270"/>
      <c r="W1428" s="109" t="s">
        <v>265</v>
      </c>
      <c r="X1428" s="240"/>
      <c r="Y1428" s="78"/>
      <c r="Z1428" s="76"/>
      <c r="AA1428" s="75"/>
      <c r="AB1428" s="77"/>
      <c r="AC1428" s="356"/>
      <c r="AD1428" s="78"/>
      <c r="AE1428" s="78"/>
      <c r="AF1428" s="78"/>
      <c r="AG1428" s="79"/>
      <c r="AH1428" s="75"/>
      <c r="AI1428" s="75"/>
      <c r="AJ1428" s="76"/>
      <c r="AK1428" s="77"/>
      <c r="AL1428" s="76"/>
      <c r="AM1428" s="75"/>
      <c r="AN1428" s="80"/>
      <c r="AO1428" s="76"/>
      <c r="AP1428" s="78"/>
      <c r="AQ1428" s="76"/>
      <c r="AR1428" s="80"/>
      <c r="AS1428" s="81"/>
      <c r="AT1428" s="82"/>
      <c r="AU1428" s="82"/>
      <c r="AV1428" s="312"/>
      <c r="AW1428" s="312"/>
      <c r="AX1428" s="312"/>
      <c r="AY1428" s="313"/>
      <c r="AZ1428" s="313"/>
      <c r="BA1428" s="313"/>
      <c r="BB1428" s="313"/>
      <c r="BC1428" s="312"/>
      <c r="BD1428" s="312"/>
      <c r="BE1428" s="312"/>
      <c r="BF1428" s="312"/>
      <c r="BG1428" s="312"/>
    </row>
    <row r="1429" spans="1:59" s="10" customFormat="1" ht="97.5" customHeight="1">
      <c r="A1429" s="91" t="s">
        <v>456</v>
      </c>
      <c r="B1429" s="648" t="s">
        <v>23</v>
      </c>
      <c r="C1429" s="238" t="s">
        <v>392</v>
      </c>
      <c r="D1429" s="239" t="s">
        <v>391</v>
      </c>
      <c r="E1429" s="239" t="s">
        <v>391</v>
      </c>
      <c r="F1429" s="91" t="s">
        <v>538</v>
      </c>
      <c r="G1429" s="166" t="s">
        <v>35</v>
      </c>
      <c r="H1429" s="166">
        <v>100</v>
      </c>
      <c r="I1429" s="166">
        <v>470000000</v>
      </c>
      <c r="J1429" s="68" t="s">
        <v>536</v>
      </c>
      <c r="K1429" s="69" t="s">
        <v>266</v>
      </c>
      <c r="L1429" s="68" t="s">
        <v>118</v>
      </c>
      <c r="M1429" s="68"/>
      <c r="N1429" s="69" t="s">
        <v>343</v>
      </c>
      <c r="O1429" s="91" t="s">
        <v>38</v>
      </c>
      <c r="P1429" s="207"/>
      <c r="Q1429" s="166" t="s">
        <v>116</v>
      </c>
      <c r="R1429" s="240"/>
      <c r="S1429" s="129"/>
      <c r="T1429" s="129">
        <v>93120</v>
      </c>
      <c r="U1429" s="104">
        <f t="shared" si="183"/>
        <v>104294.40000000001</v>
      </c>
      <c r="V1429" s="270"/>
      <c r="W1429" s="109" t="s">
        <v>265</v>
      </c>
      <c r="X1429" s="240"/>
      <c r="Y1429" s="78"/>
      <c r="Z1429" s="76"/>
      <c r="AA1429" s="75"/>
      <c r="AB1429" s="77"/>
      <c r="AC1429" s="78"/>
      <c r="AD1429" s="78"/>
      <c r="AE1429" s="78"/>
      <c r="AF1429" s="78"/>
      <c r="AG1429" s="79"/>
      <c r="AH1429" s="75"/>
      <c r="AI1429" s="75"/>
      <c r="AJ1429" s="76"/>
      <c r="AK1429" s="77"/>
      <c r="AL1429" s="76"/>
      <c r="AM1429" s="75"/>
      <c r="AN1429" s="80"/>
      <c r="AO1429" s="76"/>
      <c r="AP1429" s="78"/>
      <c r="AQ1429" s="76"/>
      <c r="AR1429" s="80"/>
      <c r="AS1429" s="81"/>
      <c r="AT1429" s="82"/>
      <c r="AU1429" s="82"/>
      <c r="AV1429" s="310"/>
      <c r="AW1429" s="310"/>
      <c r="AX1429" s="310"/>
      <c r="AY1429" s="311"/>
      <c r="AZ1429" s="311"/>
      <c r="BA1429" s="311"/>
      <c r="BB1429" s="311"/>
      <c r="BC1429" s="310"/>
      <c r="BD1429" s="310"/>
      <c r="BE1429" s="310"/>
      <c r="BF1429" s="310"/>
      <c r="BG1429" s="310"/>
    </row>
    <row r="1430" spans="1:59" s="11" customFormat="1" ht="91.5" customHeight="1">
      <c r="A1430" s="91" t="s">
        <v>457</v>
      </c>
      <c r="B1430" s="648" t="s">
        <v>23</v>
      </c>
      <c r="C1430" s="238" t="s">
        <v>360</v>
      </c>
      <c r="D1430" s="239" t="s">
        <v>361</v>
      </c>
      <c r="E1430" s="239" t="s">
        <v>361</v>
      </c>
      <c r="F1430" s="91" t="s">
        <v>153</v>
      </c>
      <c r="G1430" s="166" t="s">
        <v>35</v>
      </c>
      <c r="H1430" s="166">
        <v>100</v>
      </c>
      <c r="I1430" s="166">
        <v>470000000</v>
      </c>
      <c r="J1430" s="68" t="s">
        <v>536</v>
      </c>
      <c r="K1430" s="67" t="s">
        <v>207</v>
      </c>
      <c r="L1430" s="68" t="s">
        <v>118</v>
      </c>
      <c r="M1430" s="68"/>
      <c r="N1430" s="69" t="s">
        <v>208</v>
      </c>
      <c r="O1430" s="91" t="s">
        <v>28</v>
      </c>
      <c r="P1430" s="207"/>
      <c r="Q1430" s="166" t="s">
        <v>116</v>
      </c>
      <c r="R1430" s="240"/>
      <c r="S1430" s="129"/>
      <c r="T1430" s="129">
        <v>486600</v>
      </c>
      <c r="U1430" s="104">
        <f t="shared" si="183"/>
        <v>544992</v>
      </c>
      <c r="V1430" s="270"/>
      <c r="W1430" s="109" t="s">
        <v>265</v>
      </c>
      <c r="X1430" s="240"/>
      <c r="Y1430" s="78"/>
      <c r="Z1430" s="76"/>
      <c r="AA1430" s="75"/>
      <c r="AB1430" s="77"/>
      <c r="AC1430" s="78"/>
      <c r="AD1430" s="78"/>
      <c r="AE1430" s="78"/>
      <c r="AF1430" s="78"/>
      <c r="AG1430" s="79"/>
      <c r="AH1430" s="75"/>
      <c r="AI1430" s="178"/>
      <c r="AJ1430" s="76"/>
      <c r="AK1430" s="77"/>
      <c r="AL1430" s="76"/>
      <c r="AM1430" s="75"/>
      <c r="AN1430" s="80"/>
      <c r="AO1430" s="76"/>
      <c r="AP1430" s="78"/>
      <c r="AQ1430" s="76"/>
      <c r="AR1430" s="80"/>
      <c r="AS1430" s="81"/>
      <c r="AT1430" s="82"/>
      <c r="AU1430" s="82"/>
      <c r="AV1430" s="312"/>
      <c r="AW1430" s="312"/>
      <c r="AX1430" s="312"/>
      <c r="AY1430" s="313"/>
      <c r="AZ1430" s="313"/>
      <c r="BA1430" s="313"/>
      <c r="BB1430" s="313"/>
      <c r="BC1430" s="312"/>
      <c r="BD1430" s="312"/>
      <c r="BE1430" s="312"/>
      <c r="BF1430" s="312"/>
      <c r="BG1430" s="312"/>
    </row>
    <row r="1431" spans="1:59" s="10" customFormat="1" ht="80.25" customHeight="1">
      <c r="A1431" s="91" t="s">
        <v>458</v>
      </c>
      <c r="B1431" s="648" t="s">
        <v>23</v>
      </c>
      <c r="C1431" s="238" t="s">
        <v>360</v>
      </c>
      <c r="D1431" s="239" t="s">
        <v>361</v>
      </c>
      <c r="E1431" s="239" t="s">
        <v>361</v>
      </c>
      <c r="F1431" s="91" t="s">
        <v>152</v>
      </c>
      <c r="G1431" s="166" t="s">
        <v>35</v>
      </c>
      <c r="H1431" s="166">
        <v>100</v>
      </c>
      <c r="I1431" s="166">
        <v>470000000</v>
      </c>
      <c r="J1431" s="68" t="s">
        <v>536</v>
      </c>
      <c r="K1431" s="69" t="s">
        <v>207</v>
      </c>
      <c r="L1431" s="68" t="s">
        <v>118</v>
      </c>
      <c r="M1431" s="68"/>
      <c r="N1431" s="69" t="s">
        <v>208</v>
      </c>
      <c r="O1431" s="91" t="s">
        <v>28</v>
      </c>
      <c r="P1431" s="207"/>
      <c r="Q1431" s="166" t="s">
        <v>116</v>
      </c>
      <c r="R1431" s="240"/>
      <c r="S1431" s="129"/>
      <c r="T1431" s="129">
        <v>2771976.1199999992</v>
      </c>
      <c r="U1431" s="104">
        <f t="shared" si="183"/>
        <v>3104613.2543999995</v>
      </c>
      <c r="V1431" s="241"/>
      <c r="W1431" s="109" t="s">
        <v>265</v>
      </c>
      <c r="X1431" s="240"/>
      <c r="Y1431" s="78"/>
      <c r="Z1431" s="76"/>
      <c r="AA1431" s="75"/>
      <c r="AB1431" s="77"/>
      <c r="AC1431" s="78"/>
      <c r="AD1431" s="78"/>
      <c r="AE1431" s="78"/>
      <c r="AF1431" s="78"/>
      <c r="AG1431" s="79"/>
      <c r="AH1431" s="75"/>
      <c r="AI1431" s="75"/>
      <c r="AJ1431" s="76"/>
      <c r="AK1431" s="77"/>
      <c r="AL1431" s="76"/>
      <c r="AM1431" s="75"/>
      <c r="AN1431" s="80"/>
      <c r="AO1431" s="76"/>
      <c r="AP1431" s="78"/>
      <c r="AQ1431" s="76"/>
      <c r="AR1431" s="80"/>
      <c r="AS1431" s="81"/>
      <c r="AT1431" s="82"/>
      <c r="AU1431" s="82"/>
      <c r="AV1431" s="310"/>
      <c r="AW1431" s="310"/>
      <c r="AX1431" s="310"/>
      <c r="AY1431" s="311"/>
      <c r="AZ1431" s="311"/>
      <c r="BA1431" s="311"/>
      <c r="BB1431" s="311"/>
      <c r="BC1431" s="310"/>
      <c r="BD1431" s="310"/>
      <c r="BE1431" s="310"/>
      <c r="BF1431" s="310"/>
      <c r="BG1431" s="310"/>
    </row>
    <row r="1432" spans="1:59" s="12" customFormat="1" ht="63">
      <c r="A1432" s="91" t="s">
        <v>459</v>
      </c>
      <c r="B1432" s="648" t="s">
        <v>23</v>
      </c>
      <c r="C1432" s="238" t="s">
        <v>358</v>
      </c>
      <c r="D1432" s="239" t="s">
        <v>359</v>
      </c>
      <c r="E1432" s="239" t="s">
        <v>359</v>
      </c>
      <c r="F1432" s="91" t="s">
        <v>194</v>
      </c>
      <c r="G1432" s="166" t="s">
        <v>35</v>
      </c>
      <c r="H1432" s="166">
        <v>90</v>
      </c>
      <c r="I1432" s="166">
        <v>470000000</v>
      </c>
      <c r="J1432" s="68" t="s">
        <v>536</v>
      </c>
      <c r="K1432" s="69" t="s">
        <v>207</v>
      </c>
      <c r="L1432" s="68" t="s">
        <v>118</v>
      </c>
      <c r="M1432" s="68"/>
      <c r="N1432" s="69" t="s">
        <v>208</v>
      </c>
      <c r="O1432" s="91" t="s">
        <v>542</v>
      </c>
      <c r="P1432" s="207"/>
      <c r="Q1432" s="166" t="s">
        <v>116</v>
      </c>
      <c r="R1432" s="240"/>
      <c r="S1432" s="96"/>
      <c r="T1432" s="129">
        <v>1800000</v>
      </c>
      <c r="U1432" s="104">
        <f t="shared" si="183"/>
        <v>2016000.0000000002</v>
      </c>
      <c r="V1432" s="241"/>
      <c r="W1432" s="109" t="s">
        <v>265</v>
      </c>
      <c r="X1432" s="240"/>
      <c r="Y1432" s="429"/>
      <c r="Z1432" s="430"/>
      <c r="AA1432" s="429"/>
      <c r="AB1432" s="431"/>
      <c r="AC1432" s="449"/>
      <c r="AD1432" s="449"/>
      <c r="AE1432" s="449"/>
      <c r="AF1432" s="449"/>
      <c r="AG1432" s="197"/>
      <c r="AH1432" s="178"/>
      <c r="AI1432" s="178"/>
      <c r="AJ1432" s="76"/>
      <c r="AK1432" s="77"/>
      <c r="AL1432" s="76"/>
      <c r="AM1432" s="180"/>
      <c r="AN1432" s="180"/>
      <c r="AO1432" s="180"/>
      <c r="AP1432" s="449"/>
      <c r="AQ1432" s="180"/>
      <c r="AR1432" s="180"/>
      <c r="AS1432" s="180"/>
      <c r="AT1432" s="180"/>
      <c r="AU1432" s="180"/>
      <c r="AV1432" s="341"/>
      <c r="AW1432" s="341"/>
      <c r="AX1432" s="341"/>
      <c r="AY1432" s="340"/>
      <c r="AZ1432" s="340"/>
      <c r="BA1432" s="340"/>
      <c r="BB1432" s="340"/>
      <c r="BC1432" s="341"/>
      <c r="BD1432" s="341"/>
      <c r="BE1432" s="341"/>
      <c r="BF1432" s="341"/>
      <c r="BG1432" s="341"/>
    </row>
    <row r="1433" spans="1:59" s="10" customFormat="1" ht="47.25">
      <c r="A1433" s="91" t="s">
        <v>460</v>
      </c>
      <c r="B1433" s="648" t="s">
        <v>23</v>
      </c>
      <c r="C1433" s="238" t="s">
        <v>358</v>
      </c>
      <c r="D1433" s="239" t="s">
        <v>359</v>
      </c>
      <c r="E1433" s="239" t="s">
        <v>359</v>
      </c>
      <c r="F1433" s="91" t="s">
        <v>195</v>
      </c>
      <c r="G1433" s="166" t="s">
        <v>35</v>
      </c>
      <c r="H1433" s="166">
        <v>90</v>
      </c>
      <c r="I1433" s="166">
        <v>470000000</v>
      </c>
      <c r="J1433" s="68" t="s">
        <v>536</v>
      </c>
      <c r="K1433" s="69" t="s">
        <v>207</v>
      </c>
      <c r="L1433" s="68" t="s">
        <v>118</v>
      </c>
      <c r="M1433" s="68"/>
      <c r="N1433" s="69" t="s">
        <v>208</v>
      </c>
      <c r="O1433" s="91" t="s">
        <v>542</v>
      </c>
      <c r="P1433" s="207"/>
      <c r="Q1433" s="166" t="s">
        <v>116</v>
      </c>
      <c r="R1433" s="240"/>
      <c r="S1433" s="96"/>
      <c r="T1433" s="129">
        <v>4200000</v>
      </c>
      <c r="U1433" s="104">
        <f t="shared" si="183"/>
        <v>4704000</v>
      </c>
      <c r="V1433" s="241"/>
      <c r="W1433" s="109" t="s">
        <v>265</v>
      </c>
      <c r="X1433" s="240"/>
      <c r="Y1433" s="78"/>
      <c r="Z1433" s="76"/>
      <c r="AA1433" s="75"/>
      <c r="AB1433" s="77"/>
      <c r="AC1433" s="78"/>
      <c r="AD1433" s="78"/>
      <c r="AE1433" s="78"/>
      <c r="AF1433" s="78"/>
      <c r="AG1433" s="79"/>
      <c r="AH1433" s="75"/>
      <c r="AI1433" s="75"/>
      <c r="AJ1433" s="76"/>
      <c r="AK1433" s="77"/>
      <c r="AL1433" s="76"/>
      <c r="AM1433" s="75"/>
      <c r="AN1433" s="80"/>
      <c r="AO1433" s="76"/>
      <c r="AP1433" s="78"/>
      <c r="AQ1433" s="76"/>
      <c r="AR1433" s="80"/>
      <c r="AS1433" s="81"/>
      <c r="AT1433" s="82"/>
      <c r="AU1433" s="82"/>
      <c r="AV1433" s="310"/>
      <c r="AW1433" s="310"/>
      <c r="AX1433" s="310"/>
      <c r="AY1433" s="311"/>
      <c r="AZ1433" s="311"/>
      <c r="BA1433" s="311"/>
      <c r="BB1433" s="311"/>
      <c r="BC1433" s="310"/>
      <c r="BD1433" s="310"/>
      <c r="BE1433" s="310"/>
      <c r="BF1433" s="310"/>
      <c r="BG1433" s="310"/>
    </row>
    <row r="1434" spans="1:59" s="11" customFormat="1" ht="47.25">
      <c r="A1434" s="91" t="s">
        <v>461</v>
      </c>
      <c r="B1434" s="648" t="s">
        <v>23</v>
      </c>
      <c r="C1434" s="238" t="s">
        <v>358</v>
      </c>
      <c r="D1434" s="239" t="s">
        <v>359</v>
      </c>
      <c r="E1434" s="239" t="s">
        <v>359</v>
      </c>
      <c r="F1434" s="91" t="s">
        <v>196</v>
      </c>
      <c r="G1434" s="166" t="s">
        <v>35</v>
      </c>
      <c r="H1434" s="166">
        <v>90</v>
      </c>
      <c r="I1434" s="166">
        <v>470000000</v>
      </c>
      <c r="J1434" s="68" t="s">
        <v>536</v>
      </c>
      <c r="K1434" s="69" t="s">
        <v>207</v>
      </c>
      <c r="L1434" s="68" t="s">
        <v>118</v>
      </c>
      <c r="M1434" s="68"/>
      <c r="N1434" s="69" t="s">
        <v>208</v>
      </c>
      <c r="O1434" s="91" t="s">
        <v>542</v>
      </c>
      <c r="P1434" s="207"/>
      <c r="Q1434" s="166" t="s">
        <v>116</v>
      </c>
      <c r="R1434" s="240"/>
      <c r="S1434" s="96"/>
      <c r="T1434" s="129">
        <v>4800000</v>
      </c>
      <c r="U1434" s="104">
        <f t="shared" si="183"/>
        <v>5376000.0000000009</v>
      </c>
      <c r="V1434" s="241"/>
      <c r="W1434" s="109" t="s">
        <v>265</v>
      </c>
      <c r="X1434" s="240"/>
      <c r="Y1434" s="78"/>
      <c r="Z1434" s="76"/>
      <c r="AA1434" s="75"/>
      <c r="AB1434" s="77"/>
      <c r="AC1434" s="356"/>
      <c r="AD1434" s="78"/>
      <c r="AE1434" s="78"/>
      <c r="AF1434" s="78"/>
      <c r="AG1434" s="79"/>
      <c r="AH1434" s="75"/>
      <c r="AI1434" s="75"/>
      <c r="AJ1434" s="76"/>
      <c r="AK1434" s="77"/>
      <c r="AL1434" s="76"/>
      <c r="AM1434" s="75"/>
      <c r="AN1434" s="80"/>
      <c r="AO1434" s="76"/>
      <c r="AP1434" s="78"/>
      <c r="AQ1434" s="76"/>
      <c r="AR1434" s="80"/>
      <c r="AS1434" s="81"/>
      <c r="AT1434" s="82"/>
      <c r="AU1434" s="82"/>
      <c r="AV1434" s="312"/>
      <c r="AW1434" s="312"/>
      <c r="AX1434" s="312"/>
      <c r="AY1434" s="313"/>
      <c r="AZ1434" s="313"/>
      <c r="BA1434" s="313"/>
      <c r="BB1434" s="313"/>
      <c r="BC1434" s="312"/>
      <c r="BD1434" s="312"/>
      <c r="BE1434" s="312"/>
      <c r="BF1434" s="312"/>
      <c r="BG1434" s="312"/>
    </row>
    <row r="1435" spans="1:59" s="11" customFormat="1" ht="63">
      <c r="A1435" s="91" t="s">
        <v>462</v>
      </c>
      <c r="B1435" s="648" t="s">
        <v>23</v>
      </c>
      <c r="C1435" s="238" t="s">
        <v>355</v>
      </c>
      <c r="D1435" s="239" t="s">
        <v>356</v>
      </c>
      <c r="E1435" s="239" t="s">
        <v>154</v>
      </c>
      <c r="F1435" s="91" t="s">
        <v>155</v>
      </c>
      <c r="G1435" s="166" t="s">
        <v>35</v>
      </c>
      <c r="H1435" s="166">
        <v>100</v>
      </c>
      <c r="I1435" s="166">
        <v>470000000</v>
      </c>
      <c r="J1435" s="68" t="s">
        <v>536</v>
      </c>
      <c r="K1435" s="67" t="s">
        <v>207</v>
      </c>
      <c r="L1435" s="68" t="s">
        <v>118</v>
      </c>
      <c r="M1435" s="68"/>
      <c r="N1435" s="69" t="s">
        <v>208</v>
      </c>
      <c r="O1435" s="91" t="s">
        <v>542</v>
      </c>
      <c r="P1435" s="207"/>
      <c r="Q1435" s="166" t="s">
        <v>116</v>
      </c>
      <c r="R1435" s="240"/>
      <c r="S1435" s="96"/>
      <c r="T1435" s="129">
        <v>8494848</v>
      </c>
      <c r="U1435" s="104">
        <f t="shared" si="183"/>
        <v>9514229.7600000016</v>
      </c>
      <c r="V1435" s="241"/>
      <c r="W1435" s="109" t="s">
        <v>265</v>
      </c>
      <c r="X1435" s="240"/>
      <c r="Y1435" s="78"/>
      <c r="Z1435" s="76"/>
      <c r="AA1435" s="75"/>
      <c r="AB1435" s="77"/>
      <c r="AC1435" s="78"/>
      <c r="AD1435" s="78"/>
      <c r="AE1435" s="78"/>
      <c r="AF1435" s="78"/>
      <c r="AG1435" s="79"/>
      <c r="AH1435" s="75"/>
      <c r="AI1435" s="75"/>
      <c r="AJ1435" s="76"/>
      <c r="AK1435" s="77"/>
      <c r="AL1435" s="76"/>
      <c r="AM1435" s="75"/>
      <c r="AN1435" s="80"/>
      <c r="AO1435" s="76"/>
      <c r="AP1435" s="78"/>
      <c r="AQ1435" s="76"/>
      <c r="AR1435" s="80"/>
      <c r="AS1435" s="81"/>
      <c r="AT1435" s="82"/>
      <c r="AU1435" s="82"/>
      <c r="AV1435" s="312"/>
      <c r="AW1435" s="312"/>
      <c r="AX1435" s="312"/>
      <c r="AY1435" s="313"/>
      <c r="AZ1435" s="313"/>
      <c r="BA1435" s="313"/>
      <c r="BB1435" s="313"/>
      <c r="BC1435" s="312"/>
      <c r="BD1435" s="312"/>
      <c r="BE1435" s="312"/>
      <c r="BF1435" s="312"/>
      <c r="BG1435" s="312"/>
    </row>
    <row r="1436" spans="1:59" s="37" customFormat="1" ht="47.25">
      <c r="A1436" s="91" t="s">
        <v>463</v>
      </c>
      <c r="B1436" s="648" t="s">
        <v>23</v>
      </c>
      <c r="C1436" s="68" t="s">
        <v>357</v>
      </c>
      <c r="D1436" s="68" t="s">
        <v>156</v>
      </c>
      <c r="E1436" s="68" t="s">
        <v>156</v>
      </c>
      <c r="F1436" s="91" t="s">
        <v>197</v>
      </c>
      <c r="G1436" s="166" t="s">
        <v>35</v>
      </c>
      <c r="H1436" s="166">
        <v>90</v>
      </c>
      <c r="I1436" s="166">
        <v>470000000</v>
      </c>
      <c r="J1436" s="68" t="s">
        <v>536</v>
      </c>
      <c r="K1436" s="67" t="s">
        <v>207</v>
      </c>
      <c r="L1436" s="68" t="s">
        <v>118</v>
      </c>
      <c r="M1436" s="68"/>
      <c r="N1436" s="69" t="s">
        <v>208</v>
      </c>
      <c r="O1436" s="91" t="s">
        <v>28</v>
      </c>
      <c r="P1436" s="207"/>
      <c r="Q1436" s="166" t="s">
        <v>116</v>
      </c>
      <c r="R1436" s="67"/>
      <c r="S1436" s="96"/>
      <c r="T1436" s="129">
        <v>0</v>
      </c>
      <c r="U1436" s="104">
        <v>0</v>
      </c>
      <c r="V1436" s="241"/>
      <c r="W1436" s="109" t="s">
        <v>265</v>
      </c>
      <c r="X1436" s="240"/>
      <c r="Y1436" s="78"/>
      <c r="Z1436" s="76"/>
      <c r="AA1436" s="75"/>
      <c r="AB1436" s="77"/>
      <c r="AC1436" s="78"/>
      <c r="AD1436" s="78"/>
      <c r="AE1436" s="78"/>
      <c r="AF1436" s="78"/>
      <c r="AG1436" s="79"/>
      <c r="AH1436" s="75"/>
      <c r="AI1436" s="75"/>
      <c r="AJ1436" s="76"/>
      <c r="AK1436" s="77"/>
      <c r="AL1436" s="76"/>
      <c r="AM1436" s="75"/>
      <c r="AN1436" s="80"/>
      <c r="AO1436" s="76"/>
      <c r="AP1436" s="80"/>
      <c r="AQ1436" s="76"/>
      <c r="AR1436" s="80"/>
      <c r="AS1436" s="81"/>
      <c r="AT1436" s="82"/>
      <c r="AU1436" s="82"/>
      <c r="AV1436" s="325"/>
      <c r="AW1436" s="325"/>
      <c r="AX1436" s="325"/>
      <c r="AY1436" s="326"/>
      <c r="AZ1436" s="326"/>
      <c r="BA1436" s="326"/>
      <c r="BB1436" s="326"/>
      <c r="BC1436" s="325"/>
      <c r="BD1436" s="325"/>
      <c r="BE1436" s="325"/>
      <c r="BF1436" s="325"/>
      <c r="BG1436" s="325"/>
    </row>
    <row r="1437" spans="1:59" s="11" customFormat="1" ht="54.75" customHeight="1">
      <c r="A1437" s="91" t="s">
        <v>3195</v>
      </c>
      <c r="B1437" s="648" t="s">
        <v>23</v>
      </c>
      <c r="C1437" s="68" t="s">
        <v>357</v>
      </c>
      <c r="D1437" s="68" t="s">
        <v>156</v>
      </c>
      <c r="E1437" s="68" t="s">
        <v>156</v>
      </c>
      <c r="F1437" s="91" t="s">
        <v>197</v>
      </c>
      <c r="G1437" s="166" t="s">
        <v>35</v>
      </c>
      <c r="H1437" s="166">
        <v>90</v>
      </c>
      <c r="I1437" s="166">
        <v>470000000</v>
      </c>
      <c r="J1437" s="68" t="s">
        <v>536</v>
      </c>
      <c r="K1437" s="67" t="s">
        <v>207</v>
      </c>
      <c r="L1437" s="68" t="s">
        <v>118</v>
      </c>
      <c r="M1437" s="68"/>
      <c r="N1437" s="69" t="s">
        <v>208</v>
      </c>
      <c r="O1437" s="91" t="s">
        <v>28</v>
      </c>
      <c r="P1437" s="207"/>
      <c r="Q1437" s="166" t="s">
        <v>116</v>
      </c>
      <c r="R1437" s="67"/>
      <c r="S1437" s="96"/>
      <c r="T1437" s="129">
        <v>64849.999999999993</v>
      </c>
      <c r="U1437" s="104">
        <f t="shared" si="183"/>
        <v>72632</v>
      </c>
      <c r="V1437" s="241"/>
      <c r="W1437" s="109" t="s">
        <v>265</v>
      </c>
      <c r="X1437" s="240" t="s">
        <v>743</v>
      </c>
      <c r="Y1437" s="78"/>
      <c r="Z1437" s="76"/>
      <c r="AA1437" s="75"/>
      <c r="AB1437" s="77"/>
      <c r="AC1437" s="78"/>
      <c r="AD1437" s="78"/>
      <c r="AE1437" s="78"/>
      <c r="AF1437" s="78"/>
      <c r="AG1437" s="79"/>
      <c r="AH1437" s="75"/>
      <c r="AI1437" s="75"/>
      <c r="AJ1437" s="76"/>
      <c r="AK1437" s="77"/>
      <c r="AL1437" s="76"/>
      <c r="AM1437" s="75"/>
      <c r="AN1437" s="80"/>
      <c r="AO1437" s="76"/>
      <c r="AP1437" s="78"/>
      <c r="AQ1437" s="76"/>
      <c r="AR1437" s="80"/>
      <c r="AS1437" s="81"/>
      <c r="AT1437" s="82"/>
      <c r="AU1437" s="82"/>
      <c r="AV1437" s="312"/>
      <c r="AW1437" s="312"/>
      <c r="AX1437" s="312"/>
      <c r="AY1437" s="313"/>
      <c r="AZ1437" s="313"/>
      <c r="BA1437" s="313"/>
      <c r="BB1437" s="313"/>
      <c r="BC1437" s="312"/>
      <c r="BD1437" s="312"/>
      <c r="BE1437" s="312"/>
      <c r="BF1437" s="312"/>
      <c r="BG1437" s="312"/>
    </row>
    <row r="1438" spans="1:59" s="10" customFormat="1" ht="78.75">
      <c r="A1438" s="91" t="s">
        <v>464</v>
      </c>
      <c r="B1438" s="648" t="s">
        <v>23</v>
      </c>
      <c r="C1438" s="534" t="s">
        <v>352</v>
      </c>
      <c r="D1438" s="535" t="s">
        <v>353</v>
      </c>
      <c r="E1438" s="535" t="s">
        <v>353</v>
      </c>
      <c r="F1438" s="91" t="s">
        <v>354</v>
      </c>
      <c r="G1438" s="166" t="s">
        <v>35</v>
      </c>
      <c r="H1438" s="166">
        <v>0</v>
      </c>
      <c r="I1438" s="166">
        <v>470000000</v>
      </c>
      <c r="J1438" s="68" t="s">
        <v>536</v>
      </c>
      <c r="K1438" s="67" t="s">
        <v>207</v>
      </c>
      <c r="L1438" s="68" t="s">
        <v>119</v>
      </c>
      <c r="M1438" s="68"/>
      <c r="N1438" s="69" t="s">
        <v>208</v>
      </c>
      <c r="O1438" s="91" t="s">
        <v>542</v>
      </c>
      <c r="P1438" s="207"/>
      <c r="Q1438" s="166" t="s">
        <v>116</v>
      </c>
      <c r="R1438" s="67"/>
      <c r="S1438" s="96"/>
      <c r="T1438" s="129">
        <v>103490</v>
      </c>
      <c r="U1438" s="104">
        <f t="shared" si="183"/>
        <v>115908.80000000002</v>
      </c>
      <c r="V1438" s="241"/>
      <c r="W1438" s="109" t="s">
        <v>265</v>
      </c>
      <c r="X1438" s="240"/>
      <c r="Y1438" s="78"/>
      <c r="Z1438" s="76"/>
      <c r="AA1438" s="75"/>
      <c r="AB1438" s="77"/>
      <c r="AC1438" s="78"/>
      <c r="AD1438" s="78"/>
      <c r="AE1438" s="78"/>
      <c r="AF1438" s="78"/>
      <c r="AG1438" s="79"/>
      <c r="AH1438" s="75"/>
      <c r="AI1438" s="75"/>
      <c r="AJ1438" s="76"/>
      <c r="AK1438" s="77"/>
      <c r="AL1438" s="76"/>
      <c r="AM1438" s="75"/>
      <c r="AN1438" s="80"/>
      <c r="AO1438" s="76"/>
      <c r="AP1438" s="78"/>
      <c r="AQ1438" s="76"/>
      <c r="AR1438" s="80"/>
      <c r="AS1438" s="81"/>
      <c r="AT1438" s="82"/>
      <c r="AU1438" s="82"/>
      <c r="AV1438" s="310"/>
      <c r="AW1438" s="310"/>
      <c r="AX1438" s="310"/>
      <c r="AY1438" s="311"/>
      <c r="AZ1438" s="311"/>
      <c r="BA1438" s="311"/>
      <c r="BB1438" s="311"/>
      <c r="BC1438" s="310"/>
      <c r="BD1438" s="310"/>
      <c r="BE1438" s="310"/>
      <c r="BF1438" s="310"/>
      <c r="BG1438" s="310"/>
    </row>
    <row r="1439" spans="1:59" s="10" customFormat="1" ht="78.75">
      <c r="A1439" s="91" t="s">
        <v>465</v>
      </c>
      <c r="B1439" s="648" t="s">
        <v>23</v>
      </c>
      <c r="C1439" s="95" t="s">
        <v>352</v>
      </c>
      <c r="D1439" s="95" t="s">
        <v>353</v>
      </c>
      <c r="E1439" s="95" t="s">
        <v>353</v>
      </c>
      <c r="F1439" s="363" t="s">
        <v>157</v>
      </c>
      <c r="G1439" s="166" t="s">
        <v>35</v>
      </c>
      <c r="H1439" s="166">
        <v>0</v>
      </c>
      <c r="I1439" s="166">
        <v>470000000</v>
      </c>
      <c r="J1439" s="68" t="s">
        <v>536</v>
      </c>
      <c r="K1439" s="67" t="s">
        <v>207</v>
      </c>
      <c r="L1439" s="68" t="s">
        <v>119</v>
      </c>
      <c r="M1439" s="68"/>
      <c r="N1439" s="69" t="s">
        <v>208</v>
      </c>
      <c r="O1439" s="91" t="s">
        <v>542</v>
      </c>
      <c r="P1439" s="207"/>
      <c r="Q1439" s="166" t="s">
        <v>116</v>
      </c>
      <c r="R1439" s="240"/>
      <c r="S1439" s="129"/>
      <c r="T1439" s="129">
        <v>51825</v>
      </c>
      <c r="U1439" s="104">
        <f t="shared" si="183"/>
        <v>58044.000000000007</v>
      </c>
      <c r="V1439" s="270"/>
      <c r="W1439" s="109" t="s">
        <v>265</v>
      </c>
      <c r="X1439" s="240"/>
      <c r="Y1439" s="78"/>
      <c r="Z1439" s="76"/>
      <c r="AA1439" s="75"/>
      <c r="AB1439" s="77"/>
      <c r="AC1439" s="78"/>
      <c r="AD1439" s="78"/>
      <c r="AE1439" s="78"/>
      <c r="AF1439" s="78"/>
      <c r="AG1439" s="79"/>
      <c r="AH1439" s="75"/>
      <c r="AI1439" s="75"/>
      <c r="AJ1439" s="76"/>
      <c r="AK1439" s="77"/>
      <c r="AL1439" s="76"/>
      <c r="AM1439" s="75"/>
      <c r="AN1439" s="80"/>
      <c r="AO1439" s="76"/>
      <c r="AP1439" s="78"/>
      <c r="AQ1439" s="76"/>
      <c r="AR1439" s="80"/>
      <c r="AS1439" s="81"/>
      <c r="AT1439" s="82"/>
      <c r="AU1439" s="82"/>
      <c r="AV1439" s="310"/>
      <c r="AW1439" s="310"/>
      <c r="AX1439" s="310"/>
      <c r="AY1439" s="311"/>
      <c r="AZ1439" s="311"/>
      <c r="BA1439" s="311"/>
      <c r="BB1439" s="311"/>
      <c r="BC1439" s="310"/>
      <c r="BD1439" s="310"/>
      <c r="BE1439" s="310"/>
      <c r="BF1439" s="310"/>
      <c r="BG1439" s="310"/>
    </row>
    <row r="1440" spans="1:59" s="1" customFormat="1" ht="78.75">
      <c r="A1440" s="91" t="s">
        <v>466</v>
      </c>
      <c r="B1440" s="648" t="s">
        <v>23</v>
      </c>
      <c r="C1440" s="95" t="s">
        <v>352</v>
      </c>
      <c r="D1440" s="95" t="s">
        <v>353</v>
      </c>
      <c r="E1440" s="95" t="s">
        <v>353</v>
      </c>
      <c r="F1440" s="363" t="s">
        <v>158</v>
      </c>
      <c r="G1440" s="166" t="s">
        <v>35</v>
      </c>
      <c r="H1440" s="166">
        <v>0</v>
      </c>
      <c r="I1440" s="166">
        <v>470000000</v>
      </c>
      <c r="J1440" s="68" t="s">
        <v>536</v>
      </c>
      <c r="K1440" s="67" t="s">
        <v>207</v>
      </c>
      <c r="L1440" s="68" t="s">
        <v>119</v>
      </c>
      <c r="M1440" s="68"/>
      <c r="N1440" s="69" t="s">
        <v>208</v>
      </c>
      <c r="O1440" s="91" t="s">
        <v>542</v>
      </c>
      <c r="P1440" s="207"/>
      <c r="Q1440" s="166" t="s">
        <v>116</v>
      </c>
      <c r="R1440" s="240"/>
      <c r="S1440" s="129"/>
      <c r="T1440" s="129">
        <v>132000</v>
      </c>
      <c r="U1440" s="104">
        <f t="shared" si="183"/>
        <v>147840</v>
      </c>
      <c r="V1440" s="270"/>
      <c r="W1440" s="109" t="s">
        <v>265</v>
      </c>
      <c r="X1440" s="240"/>
      <c r="Y1440" s="78"/>
      <c r="Z1440" s="76"/>
      <c r="AA1440" s="75"/>
      <c r="AB1440" s="77"/>
      <c r="AC1440" s="78"/>
      <c r="AD1440" s="78"/>
      <c r="AE1440" s="78"/>
      <c r="AF1440" s="78"/>
      <c r="AG1440" s="79"/>
      <c r="AH1440" s="75"/>
      <c r="AI1440" s="75"/>
      <c r="AJ1440" s="76"/>
      <c r="AK1440" s="77"/>
      <c r="AL1440" s="76"/>
      <c r="AM1440" s="75"/>
      <c r="AN1440" s="80"/>
      <c r="AO1440" s="76"/>
      <c r="AP1440" s="80"/>
      <c r="AQ1440" s="76"/>
      <c r="AR1440" s="80"/>
      <c r="AS1440" s="81"/>
      <c r="AT1440" s="82"/>
      <c r="AU1440" s="82"/>
      <c r="AV1440" s="82"/>
      <c r="AW1440" s="82"/>
      <c r="AX1440" s="82"/>
      <c r="AY1440" s="83"/>
      <c r="AZ1440" s="83"/>
      <c r="BA1440" s="83"/>
      <c r="BB1440" s="83"/>
      <c r="BC1440" s="82"/>
      <c r="BD1440" s="82"/>
      <c r="BE1440" s="82"/>
      <c r="BF1440" s="82"/>
      <c r="BG1440" s="82"/>
    </row>
    <row r="1441" spans="1:59" s="10" customFormat="1" ht="63">
      <c r="A1441" s="91" t="s">
        <v>467</v>
      </c>
      <c r="B1441" s="648" t="s">
        <v>23</v>
      </c>
      <c r="C1441" s="534" t="s">
        <v>347</v>
      </c>
      <c r="D1441" s="535" t="s">
        <v>348</v>
      </c>
      <c r="E1441" s="535" t="s">
        <v>348</v>
      </c>
      <c r="F1441" s="91" t="s">
        <v>188</v>
      </c>
      <c r="G1441" s="166" t="s">
        <v>35</v>
      </c>
      <c r="H1441" s="166">
        <v>100</v>
      </c>
      <c r="I1441" s="166">
        <v>470000000</v>
      </c>
      <c r="J1441" s="68" t="s">
        <v>536</v>
      </c>
      <c r="K1441" s="67" t="s">
        <v>207</v>
      </c>
      <c r="L1441" s="68" t="s">
        <v>131</v>
      </c>
      <c r="M1441" s="68"/>
      <c r="N1441" s="69" t="s">
        <v>208</v>
      </c>
      <c r="O1441" s="91" t="s">
        <v>28</v>
      </c>
      <c r="P1441" s="207"/>
      <c r="Q1441" s="166" t="s">
        <v>116</v>
      </c>
      <c r="R1441" s="67"/>
      <c r="S1441" s="96"/>
      <c r="T1441" s="129">
        <v>16690608</v>
      </c>
      <c r="U1441" s="104">
        <f t="shared" si="183"/>
        <v>18693480.960000001</v>
      </c>
      <c r="V1441" s="241"/>
      <c r="W1441" s="109" t="s">
        <v>265</v>
      </c>
      <c r="X1441" s="240"/>
      <c r="Y1441" s="78"/>
      <c r="Z1441" s="76"/>
      <c r="AA1441" s="75"/>
      <c r="AB1441" s="77"/>
      <c r="AC1441" s="78"/>
      <c r="AD1441" s="78"/>
      <c r="AE1441" s="78"/>
      <c r="AF1441" s="78"/>
      <c r="AG1441" s="79"/>
      <c r="AH1441" s="75"/>
      <c r="AI1441" s="178"/>
      <c r="AJ1441" s="76"/>
      <c r="AK1441" s="77"/>
      <c r="AL1441" s="76"/>
      <c r="AM1441" s="75"/>
      <c r="AN1441" s="80"/>
      <c r="AO1441" s="76"/>
      <c r="AP1441" s="78"/>
      <c r="AQ1441" s="76"/>
      <c r="AR1441" s="80"/>
      <c r="AS1441" s="81"/>
      <c r="AT1441" s="82"/>
      <c r="AU1441" s="82"/>
      <c r="AV1441" s="310"/>
      <c r="AW1441" s="310"/>
      <c r="AX1441" s="310"/>
      <c r="AY1441" s="311"/>
      <c r="AZ1441" s="311"/>
      <c r="BA1441" s="311"/>
      <c r="BB1441" s="311"/>
      <c r="BC1441" s="310"/>
      <c r="BD1441" s="310"/>
      <c r="BE1441" s="310"/>
      <c r="BF1441" s="310"/>
      <c r="BG1441" s="310"/>
    </row>
    <row r="1442" spans="1:59" s="13" customFormat="1" ht="63">
      <c r="A1442" s="91" t="s">
        <v>468</v>
      </c>
      <c r="B1442" s="648" t="s">
        <v>23</v>
      </c>
      <c r="C1442" s="534" t="s">
        <v>347</v>
      </c>
      <c r="D1442" s="535" t="s">
        <v>348</v>
      </c>
      <c r="E1442" s="535" t="s">
        <v>348</v>
      </c>
      <c r="F1442" s="91" t="s">
        <v>187</v>
      </c>
      <c r="G1442" s="166" t="s">
        <v>35</v>
      </c>
      <c r="H1442" s="166">
        <v>100</v>
      </c>
      <c r="I1442" s="166">
        <v>470000000</v>
      </c>
      <c r="J1442" s="68" t="s">
        <v>536</v>
      </c>
      <c r="K1442" s="67" t="s">
        <v>207</v>
      </c>
      <c r="L1442" s="68" t="s">
        <v>126</v>
      </c>
      <c r="M1442" s="68"/>
      <c r="N1442" s="69" t="s">
        <v>208</v>
      </c>
      <c r="O1442" s="91" t="s">
        <v>28</v>
      </c>
      <c r="P1442" s="207"/>
      <c r="Q1442" s="166" t="s">
        <v>116</v>
      </c>
      <c r="R1442" s="67"/>
      <c r="S1442" s="96"/>
      <c r="T1442" s="129">
        <v>21221760</v>
      </c>
      <c r="U1442" s="104">
        <f t="shared" si="183"/>
        <v>23768371.200000003</v>
      </c>
      <c r="V1442" s="241"/>
      <c r="W1442" s="109" t="s">
        <v>265</v>
      </c>
      <c r="X1442" s="240"/>
      <c r="Y1442" s="78"/>
      <c r="Z1442" s="76"/>
      <c r="AA1442" s="75"/>
      <c r="AB1442" s="77"/>
      <c r="AC1442" s="449"/>
      <c r="AD1442" s="449"/>
      <c r="AE1442" s="449"/>
      <c r="AF1442" s="356"/>
      <c r="AG1442" s="448"/>
      <c r="AH1442" s="178"/>
      <c r="AI1442" s="178"/>
      <c r="AJ1442" s="446"/>
      <c r="AK1442" s="77"/>
      <c r="AL1442" s="76"/>
      <c r="AM1442" s="180"/>
      <c r="AN1442" s="180"/>
      <c r="AO1442" s="180"/>
      <c r="AP1442" s="449"/>
      <c r="AQ1442" s="180"/>
      <c r="AR1442" s="180"/>
      <c r="AS1442" s="180"/>
      <c r="AT1442" s="180"/>
      <c r="AU1442" s="180"/>
      <c r="AV1442" s="331"/>
      <c r="AW1442" s="331"/>
      <c r="AX1442" s="331"/>
      <c r="AY1442" s="334"/>
      <c r="AZ1442" s="334"/>
      <c r="BA1442" s="334"/>
      <c r="BB1442" s="334"/>
      <c r="BC1442" s="331"/>
      <c r="BD1442" s="331"/>
      <c r="BE1442" s="331"/>
      <c r="BF1442" s="331"/>
      <c r="BG1442" s="331"/>
    </row>
    <row r="1443" spans="1:59" s="17" customFormat="1" ht="78.75">
      <c r="A1443" s="146" t="s">
        <v>469</v>
      </c>
      <c r="B1443" s="265" t="s">
        <v>23</v>
      </c>
      <c r="C1443" s="267" t="s">
        <v>350</v>
      </c>
      <c r="D1443" s="268" t="s">
        <v>351</v>
      </c>
      <c r="E1443" s="268" t="s">
        <v>351</v>
      </c>
      <c r="F1443" s="252" t="s">
        <v>349</v>
      </c>
      <c r="G1443" s="216" t="s">
        <v>35</v>
      </c>
      <c r="H1443" s="216">
        <v>100</v>
      </c>
      <c r="I1443" s="216">
        <v>470000000</v>
      </c>
      <c r="J1443" s="229" t="s">
        <v>536</v>
      </c>
      <c r="K1443" s="217" t="s">
        <v>207</v>
      </c>
      <c r="L1443" s="248" t="s">
        <v>126</v>
      </c>
      <c r="M1443" s="248"/>
      <c r="N1443" s="175" t="s">
        <v>208</v>
      </c>
      <c r="O1443" s="252" t="s">
        <v>28</v>
      </c>
      <c r="P1443" s="247"/>
      <c r="Q1443" s="216" t="s">
        <v>116</v>
      </c>
      <c r="R1443" s="217"/>
      <c r="S1443" s="266"/>
      <c r="T1443" s="225">
        <v>72480</v>
      </c>
      <c r="U1443" s="249">
        <f t="shared" si="183"/>
        <v>81177.600000000006</v>
      </c>
      <c r="V1443" s="254"/>
      <c r="W1443" s="142" t="s">
        <v>265</v>
      </c>
      <c r="X1443" s="234"/>
      <c r="Y1443" s="164"/>
      <c r="AB1443" s="182"/>
      <c r="AC1443" s="407"/>
      <c r="AD1443" s="407"/>
      <c r="AE1443" s="407"/>
      <c r="AF1443" s="407"/>
      <c r="AG1443" s="18"/>
      <c r="AY1443" s="18"/>
      <c r="AZ1443" s="18"/>
      <c r="BA1443" s="18"/>
      <c r="BB1443" s="18"/>
    </row>
    <row r="1444" spans="1:59" s="54" customFormat="1" ht="47.25">
      <c r="A1444" s="91" t="s">
        <v>470</v>
      </c>
      <c r="B1444" s="648" t="s">
        <v>23</v>
      </c>
      <c r="C1444" s="238" t="s">
        <v>301</v>
      </c>
      <c r="D1444" s="239" t="s">
        <v>302</v>
      </c>
      <c r="E1444" s="239" t="s">
        <v>302</v>
      </c>
      <c r="F1444" s="91" t="s">
        <v>317</v>
      </c>
      <c r="G1444" s="166" t="s">
        <v>35</v>
      </c>
      <c r="H1444" s="166">
        <v>100</v>
      </c>
      <c r="I1444" s="166">
        <v>470000000</v>
      </c>
      <c r="J1444" s="68" t="s">
        <v>536</v>
      </c>
      <c r="K1444" s="67" t="s">
        <v>207</v>
      </c>
      <c r="L1444" s="68" t="s">
        <v>161</v>
      </c>
      <c r="M1444" s="68"/>
      <c r="N1444" s="69" t="s">
        <v>208</v>
      </c>
      <c r="O1444" s="91" t="s">
        <v>28</v>
      </c>
      <c r="P1444" s="207"/>
      <c r="Q1444" s="166" t="s">
        <v>116</v>
      </c>
      <c r="R1444" s="67"/>
      <c r="S1444" s="96"/>
      <c r="T1444" s="536">
        <v>0</v>
      </c>
      <c r="U1444" s="104">
        <v>0</v>
      </c>
      <c r="V1444" s="241"/>
      <c r="W1444" s="109" t="s">
        <v>265</v>
      </c>
      <c r="X1444" s="240"/>
      <c r="Y1444" s="180"/>
      <c r="Z1444" s="180"/>
      <c r="AA1444" s="180"/>
      <c r="AB1444" s="198"/>
      <c r="AC1444" s="199"/>
      <c r="AD1444" s="199"/>
      <c r="AE1444" s="199"/>
      <c r="AF1444" s="199"/>
      <c r="AG1444" s="179"/>
      <c r="AH1444" s="180"/>
      <c r="AI1444" s="180"/>
      <c r="AJ1444" s="180"/>
      <c r="AK1444" s="180"/>
      <c r="AL1444" s="180"/>
      <c r="AM1444" s="180"/>
      <c r="AN1444" s="180"/>
      <c r="AO1444" s="180"/>
      <c r="AP1444" s="180"/>
      <c r="AQ1444" s="180"/>
      <c r="AR1444" s="180"/>
      <c r="AS1444" s="180"/>
      <c r="AT1444" s="180"/>
      <c r="AU1444" s="180"/>
      <c r="AV1444" s="327"/>
      <c r="AW1444" s="327"/>
      <c r="AX1444" s="327"/>
      <c r="AY1444" s="328"/>
      <c r="AZ1444" s="328"/>
      <c r="BA1444" s="328"/>
      <c r="BB1444" s="328"/>
      <c r="BC1444" s="327"/>
      <c r="BD1444" s="327"/>
      <c r="BE1444" s="327"/>
      <c r="BF1444" s="327"/>
      <c r="BG1444" s="327"/>
    </row>
    <row r="1445" spans="1:59" s="13" customFormat="1" ht="47.25">
      <c r="A1445" s="91" t="s">
        <v>3201</v>
      </c>
      <c r="B1445" s="648" t="s">
        <v>23</v>
      </c>
      <c r="C1445" s="238" t="s">
        <v>301</v>
      </c>
      <c r="D1445" s="239" t="s">
        <v>302</v>
      </c>
      <c r="E1445" s="239" t="s">
        <v>302</v>
      </c>
      <c r="F1445" s="91" t="s">
        <v>317</v>
      </c>
      <c r="G1445" s="166" t="s">
        <v>35</v>
      </c>
      <c r="H1445" s="166">
        <v>100</v>
      </c>
      <c r="I1445" s="166">
        <v>470000000</v>
      </c>
      <c r="J1445" s="68" t="s">
        <v>536</v>
      </c>
      <c r="K1445" s="67" t="s">
        <v>207</v>
      </c>
      <c r="L1445" s="68" t="s">
        <v>161</v>
      </c>
      <c r="M1445" s="68"/>
      <c r="N1445" s="69" t="s">
        <v>208</v>
      </c>
      <c r="O1445" s="91" t="s">
        <v>28</v>
      </c>
      <c r="P1445" s="207"/>
      <c r="Q1445" s="166" t="s">
        <v>116</v>
      </c>
      <c r="R1445" s="67"/>
      <c r="S1445" s="96"/>
      <c r="T1445" s="536">
        <v>1737630</v>
      </c>
      <c r="U1445" s="104">
        <f t="shared" ref="U1445:U1447" si="184">T1445*1.12</f>
        <v>1946145.6</v>
      </c>
      <c r="V1445" s="241"/>
      <c r="W1445" s="109" t="s">
        <v>265</v>
      </c>
      <c r="X1445" s="240" t="s">
        <v>743</v>
      </c>
      <c r="Y1445" s="78"/>
      <c r="Z1445" s="76"/>
      <c r="AA1445" s="354"/>
      <c r="AB1445" s="355"/>
      <c r="AC1445" s="537"/>
      <c r="AD1445" s="356"/>
      <c r="AE1445" s="449"/>
      <c r="AF1445" s="356"/>
      <c r="AG1445" s="83"/>
      <c r="AH1445" s="82"/>
      <c r="AI1445" s="178"/>
      <c r="AJ1445" s="76"/>
      <c r="AK1445" s="431"/>
      <c r="AL1445" s="76"/>
      <c r="AM1445" s="180"/>
      <c r="AN1445" s="180"/>
      <c r="AO1445" s="180"/>
      <c r="AP1445" s="449"/>
      <c r="AQ1445" s="180"/>
      <c r="AR1445" s="180"/>
      <c r="AS1445" s="180"/>
      <c r="AT1445" s="180"/>
      <c r="AU1445" s="180"/>
      <c r="AV1445" s="331"/>
      <c r="AW1445" s="331"/>
      <c r="AX1445" s="331"/>
      <c r="AY1445" s="334"/>
      <c r="AZ1445" s="334"/>
      <c r="BA1445" s="334"/>
      <c r="BB1445" s="334"/>
      <c r="BC1445" s="331"/>
      <c r="BD1445" s="331"/>
      <c r="BE1445" s="331"/>
      <c r="BF1445" s="331"/>
      <c r="BG1445" s="331"/>
    </row>
    <row r="1446" spans="1:59" s="37" customFormat="1" ht="47.25">
      <c r="A1446" s="91" t="s">
        <v>471</v>
      </c>
      <c r="B1446" s="648" t="s">
        <v>23</v>
      </c>
      <c r="C1446" s="238" t="s">
        <v>301</v>
      </c>
      <c r="D1446" s="239" t="s">
        <v>302</v>
      </c>
      <c r="E1446" s="239" t="s">
        <v>302</v>
      </c>
      <c r="F1446" s="91" t="s">
        <v>317</v>
      </c>
      <c r="G1446" s="166" t="s">
        <v>35</v>
      </c>
      <c r="H1446" s="166">
        <v>100</v>
      </c>
      <c r="I1446" s="166">
        <v>470000000</v>
      </c>
      <c r="J1446" s="68" t="s">
        <v>536</v>
      </c>
      <c r="K1446" s="67" t="s">
        <v>207</v>
      </c>
      <c r="L1446" s="68" t="s">
        <v>161</v>
      </c>
      <c r="M1446" s="68"/>
      <c r="N1446" s="69" t="s">
        <v>208</v>
      </c>
      <c r="O1446" s="91" t="s">
        <v>28</v>
      </c>
      <c r="P1446" s="207"/>
      <c r="Q1446" s="166" t="s">
        <v>116</v>
      </c>
      <c r="R1446" s="240"/>
      <c r="S1446" s="129"/>
      <c r="T1446" s="129">
        <v>0</v>
      </c>
      <c r="U1446" s="104">
        <v>0</v>
      </c>
      <c r="V1446" s="270"/>
      <c r="W1446" s="109" t="s">
        <v>265</v>
      </c>
      <c r="X1446" s="240"/>
      <c r="Y1446" s="78"/>
      <c r="Z1446" s="76"/>
      <c r="AA1446" s="75"/>
      <c r="AB1446" s="77"/>
      <c r="AC1446" s="78"/>
      <c r="AD1446" s="78"/>
      <c r="AE1446" s="78"/>
      <c r="AF1446" s="78"/>
      <c r="AG1446" s="79"/>
      <c r="AH1446" s="75"/>
      <c r="AI1446" s="75"/>
      <c r="AJ1446" s="76"/>
      <c r="AK1446" s="77"/>
      <c r="AL1446" s="76"/>
      <c r="AM1446" s="75"/>
      <c r="AN1446" s="80"/>
      <c r="AO1446" s="76"/>
      <c r="AP1446" s="80"/>
      <c r="AQ1446" s="76"/>
      <c r="AR1446" s="80"/>
      <c r="AS1446" s="81"/>
      <c r="AT1446" s="82"/>
      <c r="AU1446" s="82"/>
      <c r="AV1446" s="325"/>
      <c r="AW1446" s="325"/>
      <c r="AX1446" s="325"/>
      <c r="AY1446" s="326"/>
      <c r="AZ1446" s="326"/>
      <c r="BA1446" s="326"/>
      <c r="BB1446" s="326"/>
      <c r="BC1446" s="325"/>
      <c r="BD1446" s="325"/>
      <c r="BE1446" s="325"/>
      <c r="BF1446" s="325"/>
      <c r="BG1446" s="325"/>
    </row>
    <row r="1447" spans="1:59" s="10" customFormat="1" ht="47.25">
      <c r="A1447" s="91" t="s">
        <v>3212</v>
      </c>
      <c r="B1447" s="648" t="s">
        <v>23</v>
      </c>
      <c r="C1447" s="238" t="s">
        <v>301</v>
      </c>
      <c r="D1447" s="239" t="s">
        <v>302</v>
      </c>
      <c r="E1447" s="239" t="s">
        <v>302</v>
      </c>
      <c r="F1447" s="91" t="s">
        <v>317</v>
      </c>
      <c r="G1447" s="166" t="s">
        <v>35</v>
      </c>
      <c r="H1447" s="166">
        <v>100</v>
      </c>
      <c r="I1447" s="166">
        <v>470000000</v>
      </c>
      <c r="J1447" s="68" t="s">
        <v>536</v>
      </c>
      <c r="K1447" s="67" t="s">
        <v>207</v>
      </c>
      <c r="L1447" s="68" t="s">
        <v>161</v>
      </c>
      <c r="M1447" s="68"/>
      <c r="N1447" s="69" t="s">
        <v>208</v>
      </c>
      <c r="O1447" s="91" t="s">
        <v>28</v>
      </c>
      <c r="P1447" s="207"/>
      <c r="Q1447" s="166" t="s">
        <v>116</v>
      </c>
      <c r="R1447" s="240"/>
      <c r="S1447" s="129"/>
      <c r="T1447" s="129">
        <v>354104.83199999999</v>
      </c>
      <c r="U1447" s="104">
        <f t="shared" si="184"/>
        <v>396597.41184000002</v>
      </c>
      <c r="V1447" s="270"/>
      <c r="W1447" s="109" t="s">
        <v>265</v>
      </c>
      <c r="X1447" s="240" t="s">
        <v>743</v>
      </c>
      <c r="Y1447" s="78"/>
      <c r="Z1447" s="76"/>
      <c r="AA1447" s="354"/>
      <c r="AB1447" s="77"/>
      <c r="AC1447" s="356"/>
      <c r="AD1447" s="78"/>
      <c r="AE1447" s="78"/>
      <c r="AF1447" s="78"/>
      <c r="AG1447" s="79"/>
      <c r="AH1447" s="75"/>
      <c r="AI1447" s="178"/>
      <c r="AJ1447" s="76"/>
      <c r="AK1447" s="77"/>
      <c r="AL1447" s="76"/>
      <c r="AM1447" s="75"/>
      <c r="AN1447" s="80"/>
      <c r="AO1447" s="76"/>
      <c r="AP1447" s="78"/>
      <c r="AQ1447" s="76"/>
      <c r="AR1447" s="80"/>
      <c r="AS1447" s="81"/>
      <c r="AT1447" s="82"/>
      <c r="AU1447" s="82"/>
      <c r="AV1447" s="310"/>
      <c r="AW1447" s="310"/>
      <c r="AX1447" s="310"/>
      <c r="AY1447" s="311"/>
      <c r="AZ1447" s="311"/>
      <c r="BA1447" s="311"/>
      <c r="BB1447" s="311"/>
      <c r="BC1447" s="310"/>
      <c r="BD1447" s="310"/>
      <c r="BE1447" s="310"/>
      <c r="BF1447" s="310"/>
      <c r="BG1447" s="310"/>
    </row>
    <row r="1448" spans="1:59" s="54" customFormat="1" ht="78.75">
      <c r="A1448" s="91" t="s">
        <v>472</v>
      </c>
      <c r="B1448" s="648" t="s">
        <v>23</v>
      </c>
      <c r="C1448" s="238" t="s">
        <v>301</v>
      </c>
      <c r="D1448" s="239" t="s">
        <v>302</v>
      </c>
      <c r="E1448" s="239" t="s">
        <v>302</v>
      </c>
      <c r="F1448" s="91" t="s">
        <v>318</v>
      </c>
      <c r="G1448" s="166" t="s">
        <v>35</v>
      </c>
      <c r="H1448" s="166">
        <v>100</v>
      </c>
      <c r="I1448" s="166">
        <v>470000000</v>
      </c>
      <c r="J1448" s="68" t="s">
        <v>536</v>
      </c>
      <c r="K1448" s="67" t="s">
        <v>207</v>
      </c>
      <c r="L1448" s="68" t="s">
        <v>26</v>
      </c>
      <c r="M1448" s="68"/>
      <c r="N1448" s="69" t="s">
        <v>208</v>
      </c>
      <c r="O1448" s="91" t="s">
        <v>28</v>
      </c>
      <c r="P1448" s="207"/>
      <c r="Q1448" s="166" t="s">
        <v>116</v>
      </c>
      <c r="R1448" s="67"/>
      <c r="S1448" s="96"/>
      <c r="T1448" s="129">
        <v>0</v>
      </c>
      <c r="U1448" s="104">
        <v>0</v>
      </c>
      <c r="V1448" s="241"/>
      <c r="W1448" s="109" t="s">
        <v>265</v>
      </c>
      <c r="X1448" s="240"/>
      <c r="Y1448" s="180"/>
      <c r="Z1448" s="180"/>
      <c r="AA1448" s="180"/>
      <c r="AB1448" s="198"/>
      <c r="AC1448" s="199"/>
      <c r="AD1448" s="199"/>
      <c r="AE1448" s="199"/>
      <c r="AF1448" s="199"/>
      <c r="AG1448" s="179"/>
      <c r="AH1448" s="180"/>
      <c r="AI1448" s="180"/>
      <c r="AJ1448" s="180"/>
      <c r="AK1448" s="180"/>
      <c r="AL1448" s="180"/>
      <c r="AM1448" s="180"/>
      <c r="AN1448" s="180"/>
      <c r="AO1448" s="180"/>
      <c r="AP1448" s="180"/>
      <c r="AQ1448" s="180"/>
      <c r="AR1448" s="180"/>
      <c r="AS1448" s="180"/>
      <c r="AT1448" s="180"/>
      <c r="AU1448" s="180"/>
      <c r="AV1448" s="327"/>
      <c r="AW1448" s="327"/>
      <c r="AX1448" s="327"/>
      <c r="AY1448" s="328"/>
      <c r="AZ1448" s="328"/>
      <c r="BA1448" s="328"/>
      <c r="BB1448" s="328"/>
      <c r="BC1448" s="327"/>
      <c r="BD1448" s="327"/>
      <c r="BE1448" s="327"/>
      <c r="BF1448" s="327"/>
      <c r="BG1448" s="327"/>
    </row>
    <row r="1449" spans="1:59" s="12" customFormat="1" ht="58.5" customHeight="1">
      <c r="A1449" s="91" t="s">
        <v>3200</v>
      </c>
      <c r="B1449" s="648" t="s">
        <v>23</v>
      </c>
      <c r="C1449" s="238" t="s">
        <v>301</v>
      </c>
      <c r="D1449" s="239" t="s">
        <v>302</v>
      </c>
      <c r="E1449" s="239" t="s">
        <v>302</v>
      </c>
      <c r="F1449" s="91" t="s">
        <v>318</v>
      </c>
      <c r="G1449" s="166" t="s">
        <v>35</v>
      </c>
      <c r="H1449" s="166">
        <v>100</v>
      </c>
      <c r="I1449" s="166">
        <v>470000000</v>
      </c>
      <c r="J1449" s="68" t="s">
        <v>536</v>
      </c>
      <c r="K1449" s="67" t="s">
        <v>207</v>
      </c>
      <c r="L1449" s="68" t="s">
        <v>26</v>
      </c>
      <c r="M1449" s="68"/>
      <c r="N1449" s="69" t="s">
        <v>208</v>
      </c>
      <c r="O1449" s="91" t="s">
        <v>28</v>
      </c>
      <c r="P1449" s="207"/>
      <c r="Q1449" s="166" t="s">
        <v>116</v>
      </c>
      <c r="R1449" s="67"/>
      <c r="S1449" s="96"/>
      <c r="T1449" s="129">
        <v>1761800.0000000002</v>
      </c>
      <c r="U1449" s="104">
        <f t="shared" ref="U1449:U1452" si="185">T1449*1.12</f>
        <v>1973216.0000000005</v>
      </c>
      <c r="V1449" s="241"/>
      <c r="W1449" s="109" t="s">
        <v>265</v>
      </c>
      <c r="X1449" s="240" t="s">
        <v>743</v>
      </c>
      <c r="Y1449" s="449"/>
      <c r="Z1449" s="449"/>
      <c r="AA1449" s="538"/>
      <c r="AB1449" s="449"/>
      <c r="AC1449" s="449"/>
      <c r="AD1449" s="449"/>
      <c r="AE1449" s="449"/>
      <c r="AF1449" s="449"/>
      <c r="AG1449" s="449"/>
      <c r="AH1449" s="449"/>
      <c r="AI1449" s="449"/>
      <c r="AJ1449" s="449"/>
      <c r="AK1449" s="449"/>
      <c r="AL1449" s="76"/>
      <c r="AM1449" s="180"/>
      <c r="AN1449" s="180"/>
      <c r="AO1449" s="180"/>
      <c r="AP1449" s="449"/>
      <c r="AQ1449" s="180"/>
      <c r="AR1449" s="180"/>
      <c r="AS1449" s="180"/>
      <c r="AT1449" s="180"/>
      <c r="AU1449" s="180"/>
      <c r="AV1449" s="341"/>
      <c r="AW1449" s="341"/>
      <c r="AX1449" s="341"/>
      <c r="AY1449" s="340"/>
      <c r="AZ1449" s="340"/>
      <c r="BA1449" s="340"/>
      <c r="BB1449" s="340"/>
      <c r="BC1449" s="341"/>
      <c r="BD1449" s="341"/>
      <c r="BE1449" s="341"/>
      <c r="BF1449" s="341"/>
      <c r="BG1449" s="341"/>
    </row>
    <row r="1450" spans="1:59" s="54" customFormat="1" ht="70.5" customHeight="1">
      <c r="A1450" s="91" t="s">
        <v>473</v>
      </c>
      <c r="B1450" s="648" t="s">
        <v>23</v>
      </c>
      <c r="C1450" s="238" t="s">
        <v>301</v>
      </c>
      <c r="D1450" s="239" t="s">
        <v>302</v>
      </c>
      <c r="E1450" s="239" t="s">
        <v>302</v>
      </c>
      <c r="F1450" s="91" t="s">
        <v>318</v>
      </c>
      <c r="G1450" s="166" t="s">
        <v>35</v>
      </c>
      <c r="H1450" s="166">
        <v>100</v>
      </c>
      <c r="I1450" s="166">
        <v>470000000</v>
      </c>
      <c r="J1450" s="68" t="s">
        <v>536</v>
      </c>
      <c r="K1450" s="67" t="s">
        <v>207</v>
      </c>
      <c r="L1450" s="68" t="s">
        <v>26</v>
      </c>
      <c r="M1450" s="68"/>
      <c r="N1450" s="69" t="s">
        <v>208</v>
      </c>
      <c r="O1450" s="91" t="s">
        <v>28</v>
      </c>
      <c r="P1450" s="207"/>
      <c r="Q1450" s="166" t="s">
        <v>116</v>
      </c>
      <c r="R1450" s="67"/>
      <c r="S1450" s="96"/>
      <c r="T1450" s="129">
        <v>0</v>
      </c>
      <c r="U1450" s="104">
        <v>0</v>
      </c>
      <c r="V1450" s="241"/>
      <c r="W1450" s="109" t="s">
        <v>265</v>
      </c>
      <c r="X1450" s="240"/>
      <c r="Y1450" s="449"/>
      <c r="Z1450" s="449"/>
      <c r="AA1450" s="449"/>
      <c r="AB1450" s="449"/>
      <c r="AC1450" s="449"/>
      <c r="AD1450" s="449"/>
      <c r="AE1450" s="449"/>
      <c r="AF1450" s="449"/>
      <c r="AG1450" s="449"/>
      <c r="AH1450" s="449"/>
      <c r="AI1450" s="449"/>
      <c r="AJ1450" s="449"/>
      <c r="AK1450" s="449"/>
      <c r="AL1450" s="449"/>
      <c r="AM1450" s="180"/>
      <c r="AN1450" s="180"/>
      <c r="AO1450" s="180"/>
      <c r="AP1450" s="180"/>
      <c r="AQ1450" s="180"/>
      <c r="AR1450" s="180"/>
      <c r="AS1450" s="180"/>
      <c r="AT1450" s="180"/>
      <c r="AU1450" s="180"/>
      <c r="AV1450" s="327"/>
      <c r="AW1450" s="327"/>
      <c r="AX1450" s="327"/>
      <c r="AY1450" s="328"/>
      <c r="AZ1450" s="328"/>
      <c r="BA1450" s="328"/>
      <c r="BB1450" s="328"/>
      <c r="BC1450" s="327"/>
      <c r="BD1450" s="327"/>
      <c r="BE1450" s="327"/>
      <c r="BF1450" s="327"/>
      <c r="BG1450" s="327"/>
    </row>
    <row r="1451" spans="1:59" s="12" customFormat="1" ht="54" customHeight="1">
      <c r="A1451" s="91" t="s">
        <v>3198</v>
      </c>
      <c r="B1451" s="648" t="s">
        <v>23</v>
      </c>
      <c r="C1451" s="238" t="s">
        <v>301</v>
      </c>
      <c r="D1451" s="239" t="s">
        <v>302</v>
      </c>
      <c r="E1451" s="239" t="s">
        <v>302</v>
      </c>
      <c r="F1451" s="91" t="s">
        <v>318</v>
      </c>
      <c r="G1451" s="166" t="s">
        <v>35</v>
      </c>
      <c r="H1451" s="166">
        <v>100</v>
      </c>
      <c r="I1451" s="166">
        <v>470000000</v>
      </c>
      <c r="J1451" s="68" t="s">
        <v>536</v>
      </c>
      <c r="K1451" s="67" t="s">
        <v>207</v>
      </c>
      <c r="L1451" s="68" t="s">
        <v>26</v>
      </c>
      <c r="M1451" s="68"/>
      <c r="N1451" s="69" t="s">
        <v>208</v>
      </c>
      <c r="O1451" s="91" t="s">
        <v>28</v>
      </c>
      <c r="P1451" s="207"/>
      <c r="Q1451" s="166" t="s">
        <v>116</v>
      </c>
      <c r="R1451" s="67"/>
      <c r="S1451" s="96"/>
      <c r="T1451" s="129">
        <v>326599.99999999994</v>
      </c>
      <c r="U1451" s="104">
        <f t="shared" si="185"/>
        <v>365791.99999999994</v>
      </c>
      <c r="V1451" s="241"/>
      <c r="W1451" s="109" t="s">
        <v>265</v>
      </c>
      <c r="X1451" s="240" t="s">
        <v>743</v>
      </c>
      <c r="Y1451" s="449"/>
      <c r="Z1451" s="449"/>
      <c r="AA1451" s="538"/>
      <c r="AB1451" s="449"/>
      <c r="AC1451" s="449"/>
      <c r="AD1451" s="449"/>
      <c r="AE1451" s="449"/>
      <c r="AF1451" s="449"/>
      <c r="AG1451" s="449"/>
      <c r="AH1451" s="449"/>
      <c r="AI1451" s="449"/>
      <c r="AJ1451" s="449"/>
      <c r="AK1451" s="449"/>
      <c r="AL1451" s="76"/>
      <c r="AM1451" s="180"/>
      <c r="AN1451" s="180"/>
      <c r="AO1451" s="180"/>
      <c r="AP1451" s="449"/>
      <c r="AQ1451" s="180"/>
      <c r="AR1451" s="180"/>
      <c r="AS1451" s="180"/>
      <c r="AT1451" s="180"/>
      <c r="AU1451" s="180"/>
      <c r="AV1451" s="341"/>
      <c r="AW1451" s="341"/>
      <c r="AX1451" s="341"/>
      <c r="AY1451" s="340"/>
      <c r="AZ1451" s="340"/>
      <c r="BA1451" s="340"/>
      <c r="BB1451" s="340"/>
      <c r="BC1451" s="341"/>
      <c r="BD1451" s="341"/>
      <c r="BE1451" s="341"/>
      <c r="BF1451" s="341"/>
      <c r="BG1451" s="341"/>
    </row>
    <row r="1452" spans="1:59" s="12" customFormat="1" ht="56.25" customHeight="1">
      <c r="A1452" s="91" t="s">
        <v>474</v>
      </c>
      <c r="B1452" s="648" t="s">
        <v>23</v>
      </c>
      <c r="C1452" s="238" t="s">
        <v>301</v>
      </c>
      <c r="D1452" s="239" t="s">
        <v>302</v>
      </c>
      <c r="E1452" s="239" t="s">
        <v>302</v>
      </c>
      <c r="F1452" s="91" t="s">
        <v>318</v>
      </c>
      <c r="G1452" s="166" t="s">
        <v>35</v>
      </c>
      <c r="H1452" s="166">
        <v>100</v>
      </c>
      <c r="I1452" s="166">
        <v>470000000</v>
      </c>
      <c r="J1452" s="68" t="s">
        <v>536</v>
      </c>
      <c r="K1452" s="67" t="s">
        <v>207</v>
      </c>
      <c r="L1452" s="68" t="s">
        <v>26</v>
      </c>
      <c r="M1452" s="68"/>
      <c r="N1452" s="69" t="s">
        <v>208</v>
      </c>
      <c r="O1452" s="91" t="s">
        <v>28</v>
      </c>
      <c r="P1452" s="207"/>
      <c r="Q1452" s="166" t="s">
        <v>116</v>
      </c>
      <c r="R1452" s="67"/>
      <c r="S1452" s="96"/>
      <c r="T1452" s="129">
        <v>71300.000000000015</v>
      </c>
      <c r="U1452" s="104">
        <f t="shared" si="185"/>
        <v>79856.000000000029</v>
      </c>
      <c r="V1452" s="241"/>
      <c r="W1452" s="109" t="s">
        <v>265</v>
      </c>
      <c r="X1452" s="240"/>
      <c r="Y1452" s="449"/>
      <c r="Z1452" s="449"/>
      <c r="AA1452" s="538"/>
      <c r="AB1452" s="449"/>
      <c r="AC1452" s="449"/>
      <c r="AD1452" s="449"/>
      <c r="AE1452" s="449"/>
      <c r="AF1452" s="449"/>
      <c r="AG1452" s="449"/>
      <c r="AH1452" s="449"/>
      <c r="AI1452" s="449"/>
      <c r="AJ1452" s="449"/>
      <c r="AK1452" s="449"/>
      <c r="AL1452" s="76"/>
      <c r="AM1452" s="180"/>
      <c r="AN1452" s="180"/>
      <c r="AO1452" s="180"/>
      <c r="AP1452" s="449"/>
      <c r="AQ1452" s="180"/>
      <c r="AR1452" s="180"/>
      <c r="AS1452" s="180"/>
      <c r="AT1452" s="180"/>
      <c r="AU1452" s="180"/>
      <c r="AV1452" s="341"/>
      <c r="AW1452" s="341"/>
      <c r="AX1452" s="341"/>
      <c r="AY1452" s="340"/>
      <c r="AZ1452" s="340"/>
      <c r="BA1452" s="340"/>
      <c r="BB1452" s="340"/>
      <c r="BC1452" s="341"/>
      <c r="BD1452" s="341"/>
      <c r="BE1452" s="341"/>
      <c r="BF1452" s="341"/>
      <c r="BG1452" s="341"/>
    </row>
    <row r="1453" spans="1:59" s="54" customFormat="1" ht="70.5" customHeight="1">
      <c r="A1453" s="91" t="s">
        <v>475</v>
      </c>
      <c r="B1453" s="648" t="s">
        <v>23</v>
      </c>
      <c r="C1453" s="238" t="s">
        <v>301</v>
      </c>
      <c r="D1453" s="239" t="s">
        <v>302</v>
      </c>
      <c r="E1453" s="239" t="s">
        <v>302</v>
      </c>
      <c r="F1453" s="91" t="s">
        <v>162</v>
      </c>
      <c r="G1453" s="166" t="s">
        <v>35</v>
      </c>
      <c r="H1453" s="166">
        <v>100</v>
      </c>
      <c r="I1453" s="166">
        <v>470000000</v>
      </c>
      <c r="J1453" s="68" t="s">
        <v>536</v>
      </c>
      <c r="K1453" s="67" t="s">
        <v>207</v>
      </c>
      <c r="L1453" s="68" t="s">
        <v>163</v>
      </c>
      <c r="M1453" s="68"/>
      <c r="N1453" s="69" t="s">
        <v>208</v>
      </c>
      <c r="O1453" s="91" t="s">
        <v>28</v>
      </c>
      <c r="P1453" s="207"/>
      <c r="Q1453" s="166" t="s">
        <v>116</v>
      </c>
      <c r="R1453" s="67"/>
      <c r="S1453" s="96"/>
      <c r="T1453" s="129">
        <v>0</v>
      </c>
      <c r="U1453" s="104">
        <v>0</v>
      </c>
      <c r="V1453" s="241"/>
      <c r="W1453" s="109" t="s">
        <v>265</v>
      </c>
      <c r="X1453" s="240"/>
      <c r="Y1453" s="78"/>
      <c r="Z1453" s="76"/>
      <c r="AA1453" s="354"/>
      <c r="AB1453" s="355"/>
      <c r="AC1453" s="356"/>
      <c r="AD1453" s="78"/>
      <c r="AE1453" s="78"/>
      <c r="AF1453" s="78"/>
      <c r="AG1453" s="83"/>
      <c r="AH1453" s="82"/>
      <c r="AI1453" s="178"/>
      <c r="AJ1453" s="76"/>
      <c r="AK1453" s="431"/>
      <c r="AL1453" s="76"/>
      <c r="AM1453" s="180"/>
      <c r="AN1453" s="180"/>
      <c r="AO1453" s="180"/>
      <c r="AP1453" s="180"/>
      <c r="AQ1453" s="180"/>
      <c r="AR1453" s="180"/>
      <c r="AS1453" s="180"/>
      <c r="AT1453" s="180"/>
      <c r="AU1453" s="180"/>
      <c r="AV1453" s="327"/>
      <c r="AW1453" s="327"/>
      <c r="AX1453" s="327"/>
      <c r="AY1453" s="328"/>
      <c r="AZ1453" s="328"/>
      <c r="BA1453" s="328"/>
      <c r="BB1453" s="328"/>
      <c r="BC1453" s="327"/>
      <c r="BD1453" s="327"/>
      <c r="BE1453" s="327"/>
      <c r="BF1453" s="327"/>
      <c r="BG1453" s="327"/>
    </row>
    <row r="1454" spans="1:59" s="364" customFormat="1" ht="48" customHeight="1">
      <c r="A1454" s="91" t="s">
        <v>3197</v>
      </c>
      <c r="B1454" s="648" t="s">
        <v>23</v>
      </c>
      <c r="C1454" s="238" t="s">
        <v>301</v>
      </c>
      <c r="D1454" s="239" t="s">
        <v>302</v>
      </c>
      <c r="E1454" s="239" t="s">
        <v>302</v>
      </c>
      <c r="F1454" s="91" t="s">
        <v>162</v>
      </c>
      <c r="G1454" s="166" t="s">
        <v>35</v>
      </c>
      <c r="H1454" s="166">
        <v>100</v>
      </c>
      <c r="I1454" s="166">
        <v>470000000</v>
      </c>
      <c r="J1454" s="68" t="s">
        <v>536</v>
      </c>
      <c r="K1454" s="67" t="s">
        <v>207</v>
      </c>
      <c r="L1454" s="68" t="s">
        <v>163</v>
      </c>
      <c r="M1454" s="68"/>
      <c r="N1454" s="69" t="s">
        <v>208</v>
      </c>
      <c r="O1454" s="91" t="s">
        <v>28</v>
      </c>
      <c r="P1454" s="207"/>
      <c r="Q1454" s="166" t="s">
        <v>116</v>
      </c>
      <c r="R1454" s="67"/>
      <c r="S1454" s="96"/>
      <c r="T1454" s="129">
        <v>96515.999999999985</v>
      </c>
      <c r="U1454" s="104">
        <f t="shared" ref="U1454:U1466" si="186">T1454*1.12</f>
        <v>108097.92</v>
      </c>
      <c r="V1454" s="241"/>
      <c r="W1454" s="109" t="s">
        <v>265</v>
      </c>
      <c r="X1454" s="240" t="s">
        <v>743</v>
      </c>
      <c r="Y1454" s="78"/>
      <c r="Z1454" s="76"/>
      <c r="AA1454" s="354"/>
      <c r="AB1454" s="355"/>
      <c r="AC1454" s="356"/>
      <c r="AD1454" s="78"/>
      <c r="AE1454" s="78"/>
      <c r="AF1454" s="78"/>
      <c r="AG1454" s="83"/>
      <c r="AH1454" s="82"/>
      <c r="AI1454" s="178"/>
      <c r="AJ1454" s="76"/>
      <c r="AK1454" s="431"/>
      <c r="AL1454" s="76"/>
      <c r="AM1454" s="180"/>
      <c r="AN1454" s="180"/>
      <c r="AO1454" s="180"/>
      <c r="AP1454" s="449"/>
      <c r="AQ1454" s="180"/>
      <c r="AR1454" s="180"/>
      <c r="AS1454" s="180"/>
      <c r="AT1454" s="180"/>
      <c r="AU1454" s="180"/>
      <c r="AV1454" s="336"/>
      <c r="AW1454" s="336"/>
      <c r="AX1454" s="336"/>
      <c r="AY1454" s="335"/>
      <c r="AZ1454" s="335"/>
      <c r="BA1454" s="335"/>
      <c r="BB1454" s="335"/>
      <c r="BC1454" s="336"/>
      <c r="BD1454" s="336"/>
      <c r="BE1454" s="336"/>
      <c r="BF1454" s="336"/>
      <c r="BG1454" s="336"/>
    </row>
    <row r="1455" spans="1:59" s="54" customFormat="1" ht="47.25">
      <c r="A1455" s="91" t="s">
        <v>476</v>
      </c>
      <c r="B1455" s="648" t="s">
        <v>23</v>
      </c>
      <c r="C1455" s="238" t="s">
        <v>301</v>
      </c>
      <c r="D1455" s="239" t="s">
        <v>302</v>
      </c>
      <c r="E1455" s="239" t="s">
        <v>302</v>
      </c>
      <c r="F1455" s="91" t="s">
        <v>164</v>
      </c>
      <c r="G1455" s="166" t="s">
        <v>35</v>
      </c>
      <c r="H1455" s="166">
        <v>100</v>
      </c>
      <c r="I1455" s="166">
        <v>470000000</v>
      </c>
      <c r="J1455" s="68" t="s">
        <v>536</v>
      </c>
      <c r="K1455" s="67" t="s">
        <v>207</v>
      </c>
      <c r="L1455" s="68" t="s">
        <v>163</v>
      </c>
      <c r="M1455" s="68"/>
      <c r="N1455" s="69" t="s">
        <v>208</v>
      </c>
      <c r="O1455" s="91" t="s">
        <v>28</v>
      </c>
      <c r="P1455" s="207"/>
      <c r="Q1455" s="166" t="s">
        <v>116</v>
      </c>
      <c r="R1455" s="240"/>
      <c r="S1455" s="129"/>
      <c r="T1455" s="129">
        <v>0</v>
      </c>
      <c r="U1455" s="104">
        <v>0</v>
      </c>
      <c r="V1455" s="241"/>
      <c r="W1455" s="109" t="s">
        <v>265</v>
      </c>
      <c r="X1455" s="240"/>
      <c r="Y1455" s="180"/>
      <c r="Z1455" s="180"/>
      <c r="AA1455" s="180"/>
      <c r="AB1455" s="198"/>
      <c r="AC1455" s="199"/>
      <c r="AD1455" s="199"/>
      <c r="AE1455" s="199"/>
      <c r="AF1455" s="199"/>
      <c r="AG1455" s="179"/>
      <c r="AH1455" s="180"/>
      <c r="AI1455" s="180"/>
      <c r="AJ1455" s="180"/>
      <c r="AK1455" s="180"/>
      <c r="AL1455" s="180"/>
      <c r="AM1455" s="180"/>
      <c r="AN1455" s="180"/>
      <c r="AO1455" s="180"/>
      <c r="AP1455" s="180"/>
      <c r="AQ1455" s="180"/>
      <c r="AR1455" s="180"/>
      <c r="AS1455" s="180"/>
      <c r="AT1455" s="180"/>
      <c r="AU1455" s="180"/>
      <c r="AV1455" s="327"/>
      <c r="AW1455" s="327"/>
      <c r="AX1455" s="327"/>
      <c r="AY1455" s="328"/>
      <c r="AZ1455" s="328"/>
      <c r="BA1455" s="328"/>
      <c r="BB1455" s="328"/>
      <c r="BC1455" s="327"/>
      <c r="BD1455" s="327"/>
      <c r="BE1455" s="327"/>
      <c r="BF1455" s="327"/>
      <c r="BG1455" s="327"/>
    </row>
    <row r="1456" spans="1:59" s="364" customFormat="1" ht="47.25">
      <c r="A1456" s="91" t="s">
        <v>3196</v>
      </c>
      <c r="B1456" s="648" t="s">
        <v>23</v>
      </c>
      <c r="C1456" s="238" t="s">
        <v>301</v>
      </c>
      <c r="D1456" s="239" t="s">
        <v>302</v>
      </c>
      <c r="E1456" s="239" t="s">
        <v>302</v>
      </c>
      <c r="F1456" s="91" t="s">
        <v>164</v>
      </c>
      <c r="G1456" s="166" t="s">
        <v>35</v>
      </c>
      <c r="H1456" s="166">
        <v>100</v>
      </c>
      <c r="I1456" s="166">
        <v>470000000</v>
      </c>
      <c r="J1456" s="68" t="s">
        <v>536</v>
      </c>
      <c r="K1456" s="67" t="s">
        <v>207</v>
      </c>
      <c r="L1456" s="68" t="s">
        <v>163</v>
      </c>
      <c r="M1456" s="68"/>
      <c r="N1456" s="69" t="s">
        <v>208</v>
      </c>
      <c r="O1456" s="91" t="s">
        <v>28</v>
      </c>
      <c r="P1456" s="207"/>
      <c r="Q1456" s="166" t="s">
        <v>116</v>
      </c>
      <c r="R1456" s="240"/>
      <c r="S1456" s="129"/>
      <c r="T1456" s="129">
        <v>27215.999999999996</v>
      </c>
      <c r="U1456" s="539">
        <f t="shared" si="186"/>
        <v>30481.919999999998</v>
      </c>
      <c r="V1456" s="241"/>
      <c r="W1456" s="109" t="s">
        <v>265</v>
      </c>
      <c r="X1456" s="240" t="s">
        <v>743</v>
      </c>
      <c r="Y1456" s="78"/>
      <c r="Z1456" s="76"/>
      <c r="AA1456" s="75"/>
      <c r="AB1456" s="77"/>
      <c r="AC1456" s="78"/>
      <c r="AD1456" s="78"/>
      <c r="AE1456" s="78"/>
      <c r="AF1456" s="78"/>
      <c r="AG1456" s="79"/>
      <c r="AH1456" s="75"/>
      <c r="AI1456" s="75"/>
      <c r="AJ1456" s="76"/>
      <c r="AK1456" s="77"/>
      <c r="AL1456" s="76"/>
      <c r="AM1456" s="180"/>
      <c r="AN1456" s="180"/>
      <c r="AO1456" s="180"/>
      <c r="AP1456" s="449"/>
      <c r="AQ1456" s="180"/>
      <c r="AR1456" s="180"/>
      <c r="AS1456" s="180"/>
      <c r="AT1456" s="180"/>
      <c r="AU1456" s="180"/>
      <c r="AV1456" s="336"/>
      <c r="AW1456" s="336"/>
      <c r="AX1456" s="336"/>
      <c r="AY1456" s="335"/>
      <c r="AZ1456" s="335"/>
      <c r="BA1456" s="335"/>
      <c r="BB1456" s="335"/>
      <c r="BC1456" s="336"/>
      <c r="BD1456" s="336"/>
      <c r="BE1456" s="336"/>
      <c r="BF1456" s="336"/>
      <c r="BG1456" s="336"/>
    </row>
    <row r="1457" spans="1:16377" s="37" customFormat="1" ht="68.25" customHeight="1">
      <c r="A1457" s="91" t="s">
        <v>477</v>
      </c>
      <c r="B1457" s="648" t="s">
        <v>23</v>
      </c>
      <c r="C1457" s="238" t="s">
        <v>301</v>
      </c>
      <c r="D1457" s="239" t="s">
        <v>302</v>
      </c>
      <c r="E1457" s="239" t="s">
        <v>302</v>
      </c>
      <c r="F1457" s="91" t="s">
        <v>319</v>
      </c>
      <c r="G1457" s="166" t="s">
        <v>35</v>
      </c>
      <c r="H1457" s="166">
        <v>100</v>
      </c>
      <c r="I1457" s="166">
        <v>470000000</v>
      </c>
      <c r="J1457" s="68" t="s">
        <v>536</v>
      </c>
      <c r="K1457" s="67" t="s">
        <v>207</v>
      </c>
      <c r="L1457" s="68" t="s">
        <v>300</v>
      </c>
      <c r="M1457" s="68"/>
      <c r="N1457" s="69" t="s">
        <v>208</v>
      </c>
      <c r="O1457" s="91" t="s">
        <v>28</v>
      </c>
      <c r="P1457" s="207"/>
      <c r="Q1457" s="166" t="s">
        <v>116</v>
      </c>
      <c r="R1457" s="240"/>
      <c r="S1457" s="96"/>
      <c r="T1457" s="129">
        <v>0</v>
      </c>
      <c r="U1457" s="539">
        <v>0</v>
      </c>
      <c r="V1457" s="270"/>
      <c r="W1457" s="67" t="s">
        <v>265</v>
      </c>
      <c r="X1457" s="240"/>
      <c r="Y1457" s="78"/>
      <c r="Z1457" s="76"/>
      <c r="AA1457" s="75"/>
      <c r="AB1457" s="77"/>
      <c r="AC1457" s="78"/>
      <c r="AD1457" s="78"/>
      <c r="AE1457" s="78"/>
      <c r="AF1457" s="78"/>
      <c r="AG1457" s="79"/>
      <c r="AH1457" s="75"/>
      <c r="AI1457" s="75"/>
      <c r="AJ1457" s="76"/>
      <c r="AK1457" s="77"/>
      <c r="AL1457" s="76"/>
      <c r="AM1457" s="75"/>
      <c r="AN1457" s="80"/>
      <c r="AO1457" s="76"/>
      <c r="AP1457" s="80"/>
      <c r="AQ1457" s="76"/>
      <c r="AR1457" s="80"/>
      <c r="AS1457" s="81"/>
      <c r="AT1457" s="82"/>
      <c r="AU1457" s="82"/>
      <c r="AV1457" s="325"/>
      <c r="AW1457" s="325"/>
      <c r="AX1457" s="325"/>
      <c r="AY1457" s="326"/>
      <c r="AZ1457" s="326"/>
      <c r="BA1457" s="326"/>
      <c r="BB1457" s="326"/>
      <c r="BC1457" s="325"/>
      <c r="BD1457" s="325"/>
      <c r="BE1457" s="325"/>
      <c r="BF1457" s="325"/>
      <c r="BG1457" s="325"/>
    </row>
    <row r="1458" spans="1:16377" s="11" customFormat="1" ht="69" customHeight="1">
      <c r="A1458" s="91" t="s">
        <v>3199</v>
      </c>
      <c r="B1458" s="648" t="s">
        <v>23</v>
      </c>
      <c r="C1458" s="238" t="s">
        <v>301</v>
      </c>
      <c r="D1458" s="239" t="s">
        <v>302</v>
      </c>
      <c r="E1458" s="239" t="s">
        <v>302</v>
      </c>
      <c r="F1458" s="91" t="s">
        <v>319</v>
      </c>
      <c r="G1458" s="166" t="s">
        <v>35</v>
      </c>
      <c r="H1458" s="166">
        <v>100</v>
      </c>
      <c r="I1458" s="166">
        <v>470000000</v>
      </c>
      <c r="J1458" s="68" t="s">
        <v>536</v>
      </c>
      <c r="K1458" s="67" t="s">
        <v>207</v>
      </c>
      <c r="L1458" s="68" t="s">
        <v>300</v>
      </c>
      <c r="M1458" s="68"/>
      <c r="N1458" s="69" t="s">
        <v>208</v>
      </c>
      <c r="O1458" s="91" t="s">
        <v>28</v>
      </c>
      <c r="P1458" s="207"/>
      <c r="Q1458" s="166" t="s">
        <v>116</v>
      </c>
      <c r="R1458" s="240"/>
      <c r="S1458" s="96"/>
      <c r="T1458" s="129">
        <v>2902813.5808000001</v>
      </c>
      <c r="U1458" s="539">
        <f t="shared" si="186"/>
        <v>3251151.2104960005</v>
      </c>
      <c r="V1458" s="270"/>
      <c r="W1458" s="67" t="s">
        <v>265</v>
      </c>
      <c r="X1458" s="240" t="s">
        <v>743</v>
      </c>
      <c r="Y1458" s="78"/>
      <c r="Z1458" s="76"/>
      <c r="AA1458" s="75"/>
      <c r="AB1458" s="77"/>
      <c r="AC1458" s="356"/>
      <c r="AD1458" s="78"/>
      <c r="AE1458" s="78"/>
      <c r="AF1458" s="78"/>
      <c r="AG1458" s="79"/>
      <c r="AH1458" s="75"/>
      <c r="AI1458" s="75"/>
      <c r="AJ1458" s="76"/>
      <c r="AK1458" s="77"/>
      <c r="AL1458" s="76"/>
      <c r="AM1458" s="75"/>
      <c r="AN1458" s="80"/>
      <c r="AO1458" s="76"/>
      <c r="AP1458" s="78"/>
      <c r="AQ1458" s="76"/>
      <c r="AR1458" s="80"/>
      <c r="AS1458" s="81"/>
      <c r="AT1458" s="82"/>
      <c r="AU1458" s="82"/>
      <c r="AV1458" s="312"/>
      <c r="AW1458" s="312"/>
      <c r="AX1458" s="312"/>
      <c r="AY1458" s="313"/>
      <c r="AZ1458" s="313"/>
      <c r="BA1458" s="313"/>
      <c r="BB1458" s="313"/>
      <c r="BC1458" s="312"/>
      <c r="BD1458" s="312"/>
      <c r="BE1458" s="312"/>
      <c r="BF1458" s="312"/>
      <c r="BG1458" s="312"/>
    </row>
    <row r="1459" spans="1:16377" s="106" customFormat="1" ht="78.75">
      <c r="A1459" s="91" t="s">
        <v>478</v>
      </c>
      <c r="B1459" s="648" t="s">
        <v>23</v>
      </c>
      <c r="C1459" s="238" t="s">
        <v>301</v>
      </c>
      <c r="D1459" s="239" t="s">
        <v>302</v>
      </c>
      <c r="E1459" s="239" t="s">
        <v>302</v>
      </c>
      <c r="F1459" s="91" t="s">
        <v>320</v>
      </c>
      <c r="G1459" s="166" t="s">
        <v>35</v>
      </c>
      <c r="H1459" s="166">
        <v>100</v>
      </c>
      <c r="I1459" s="166">
        <v>470000000</v>
      </c>
      <c r="J1459" s="68" t="s">
        <v>536</v>
      </c>
      <c r="K1459" s="67" t="s">
        <v>207</v>
      </c>
      <c r="L1459" s="68" t="s">
        <v>26</v>
      </c>
      <c r="M1459" s="68"/>
      <c r="N1459" s="69" t="s">
        <v>208</v>
      </c>
      <c r="O1459" s="91" t="s">
        <v>28</v>
      </c>
      <c r="P1459" s="207"/>
      <c r="Q1459" s="166" t="s">
        <v>116</v>
      </c>
      <c r="R1459" s="240"/>
      <c r="S1459" s="96"/>
      <c r="T1459" s="129">
        <v>107520.00000000001</v>
      </c>
      <c r="U1459" s="539">
        <f t="shared" si="186"/>
        <v>120422.40000000002</v>
      </c>
      <c r="V1459" s="270"/>
      <c r="W1459" s="67" t="s">
        <v>265</v>
      </c>
      <c r="X1459" s="240"/>
      <c r="Y1459" s="78"/>
      <c r="Z1459" s="76"/>
      <c r="AA1459" s="75"/>
      <c r="AB1459" s="77"/>
      <c r="AC1459" s="78"/>
      <c r="AD1459" s="78"/>
      <c r="AE1459" s="78"/>
      <c r="AF1459" s="78"/>
      <c r="AG1459" s="79"/>
      <c r="AH1459" s="75"/>
      <c r="AI1459" s="75"/>
      <c r="AJ1459" s="76"/>
      <c r="AK1459" s="77"/>
      <c r="AL1459" s="76"/>
      <c r="AM1459" s="75"/>
      <c r="AN1459" s="80"/>
      <c r="AO1459" s="76"/>
      <c r="AP1459" s="78"/>
      <c r="AQ1459" s="76"/>
      <c r="AR1459" s="80"/>
      <c r="AS1459" s="81"/>
      <c r="AT1459" s="82"/>
      <c r="AU1459" s="82"/>
      <c r="AV1459" s="315"/>
      <c r="AW1459" s="315"/>
      <c r="AX1459" s="315"/>
      <c r="AY1459" s="316"/>
      <c r="AZ1459" s="316"/>
      <c r="BA1459" s="316"/>
      <c r="BB1459" s="316"/>
      <c r="BC1459" s="315"/>
      <c r="BD1459" s="315"/>
      <c r="BE1459" s="315"/>
      <c r="BF1459" s="315"/>
      <c r="BG1459" s="315"/>
    </row>
    <row r="1460" spans="1:16377" s="40" customFormat="1" ht="47.25">
      <c r="A1460" s="91" t="s">
        <v>479</v>
      </c>
      <c r="B1460" s="648" t="s">
        <v>23</v>
      </c>
      <c r="C1460" s="534" t="s">
        <v>303</v>
      </c>
      <c r="D1460" s="535" t="s">
        <v>165</v>
      </c>
      <c r="E1460" s="535" t="s">
        <v>165</v>
      </c>
      <c r="F1460" s="91" t="s">
        <v>166</v>
      </c>
      <c r="G1460" s="269" t="s">
        <v>35</v>
      </c>
      <c r="H1460" s="269">
        <v>100</v>
      </c>
      <c r="I1460" s="269">
        <v>470000000</v>
      </c>
      <c r="J1460" s="68" t="s">
        <v>536</v>
      </c>
      <c r="K1460" s="67" t="s">
        <v>207</v>
      </c>
      <c r="L1460" s="95" t="s">
        <v>306</v>
      </c>
      <c r="M1460" s="95"/>
      <c r="N1460" s="69" t="s">
        <v>208</v>
      </c>
      <c r="O1460" s="91" t="s">
        <v>28</v>
      </c>
      <c r="P1460" s="468"/>
      <c r="Q1460" s="269" t="s">
        <v>116</v>
      </c>
      <c r="R1460" s="540"/>
      <c r="S1460" s="66"/>
      <c r="T1460" s="129">
        <v>0</v>
      </c>
      <c r="U1460" s="541">
        <v>0</v>
      </c>
      <c r="V1460" s="542"/>
      <c r="W1460" s="67" t="s">
        <v>265</v>
      </c>
      <c r="X1460" s="543"/>
      <c r="Y1460" s="180"/>
      <c r="Z1460" s="180"/>
      <c r="AA1460" s="180"/>
      <c r="AB1460" s="198"/>
      <c r="AC1460" s="199"/>
      <c r="AD1460" s="199"/>
      <c r="AE1460" s="199"/>
      <c r="AF1460" s="199"/>
      <c r="AG1460" s="179"/>
      <c r="AH1460" s="180"/>
      <c r="AI1460" s="180"/>
      <c r="AJ1460" s="180"/>
      <c r="AK1460" s="180"/>
      <c r="AL1460" s="180"/>
      <c r="AM1460" s="180"/>
      <c r="AN1460" s="180"/>
      <c r="AO1460" s="180"/>
      <c r="AP1460" s="180"/>
      <c r="AQ1460" s="180"/>
      <c r="AR1460" s="180"/>
      <c r="AS1460" s="180"/>
      <c r="AT1460" s="180"/>
      <c r="AU1460" s="180"/>
      <c r="AV1460" s="327"/>
      <c r="AW1460" s="327"/>
      <c r="AX1460" s="327"/>
      <c r="AY1460" s="328"/>
      <c r="AZ1460" s="327"/>
      <c r="BA1460" s="327"/>
      <c r="BB1460" s="327"/>
      <c r="BC1460" s="327"/>
      <c r="BD1460" s="327"/>
      <c r="BE1460" s="327"/>
      <c r="BF1460" s="327"/>
      <c r="BG1460" s="327"/>
    </row>
    <row r="1461" spans="1:16377" s="337" customFormat="1" ht="47.25">
      <c r="A1461" s="91" t="s">
        <v>3351</v>
      </c>
      <c r="B1461" s="648" t="s">
        <v>23</v>
      </c>
      <c r="C1461" s="534" t="s">
        <v>303</v>
      </c>
      <c r="D1461" s="535" t="s">
        <v>165</v>
      </c>
      <c r="E1461" s="535" t="s">
        <v>165</v>
      </c>
      <c r="F1461" s="91" t="s">
        <v>3350</v>
      </c>
      <c r="G1461" s="269" t="s">
        <v>35</v>
      </c>
      <c r="H1461" s="269">
        <v>100</v>
      </c>
      <c r="I1461" s="269">
        <v>470000000</v>
      </c>
      <c r="J1461" s="68" t="s">
        <v>536</v>
      </c>
      <c r="K1461" s="67" t="s">
        <v>207</v>
      </c>
      <c r="L1461" s="95" t="s">
        <v>306</v>
      </c>
      <c r="M1461" s="95"/>
      <c r="N1461" s="69" t="s">
        <v>208</v>
      </c>
      <c r="O1461" s="91" t="s">
        <v>28</v>
      </c>
      <c r="P1461" s="468"/>
      <c r="Q1461" s="269" t="s">
        <v>116</v>
      </c>
      <c r="R1461" s="540"/>
      <c r="S1461" s="66"/>
      <c r="T1461" s="129">
        <v>211674.144</v>
      </c>
      <c r="U1461" s="541">
        <f t="shared" si="186"/>
        <v>237075.04128000003</v>
      </c>
      <c r="V1461" s="542"/>
      <c r="W1461" s="67" t="s">
        <v>265</v>
      </c>
      <c r="X1461" s="269">
        <v>20</v>
      </c>
      <c r="Y1461" s="429"/>
      <c r="Z1461" s="544"/>
      <c r="AA1461" s="354"/>
      <c r="AB1461" s="355"/>
      <c r="AC1461" s="356"/>
      <c r="AD1461" s="356"/>
      <c r="AE1461" s="356"/>
      <c r="AF1461" s="356"/>
      <c r="AG1461" s="83"/>
      <c r="AH1461" s="82"/>
      <c r="AI1461" s="178"/>
      <c r="AJ1461" s="446"/>
      <c r="AK1461" s="355"/>
      <c r="AL1461" s="446"/>
      <c r="AM1461" s="180"/>
      <c r="AN1461" s="180"/>
      <c r="AO1461" s="180"/>
      <c r="AP1461" s="449"/>
      <c r="AQ1461" s="180"/>
      <c r="AR1461" s="180"/>
      <c r="AS1461" s="180"/>
      <c r="AT1461" s="180"/>
      <c r="AU1461" s="180"/>
      <c r="AV1461" s="336"/>
      <c r="AW1461" s="336"/>
      <c r="AX1461" s="336"/>
      <c r="AY1461" s="335"/>
      <c r="AZ1461" s="336"/>
      <c r="BA1461" s="336"/>
      <c r="BB1461" s="336"/>
      <c r="BC1461" s="336"/>
      <c r="BD1461" s="336"/>
      <c r="BE1461" s="336"/>
      <c r="BF1461" s="336"/>
      <c r="BG1461" s="336"/>
    </row>
    <row r="1462" spans="1:16377" s="337" customFormat="1" ht="47.25">
      <c r="A1462" s="91" t="s">
        <v>480</v>
      </c>
      <c r="B1462" s="648" t="s">
        <v>23</v>
      </c>
      <c r="C1462" s="534" t="s">
        <v>304</v>
      </c>
      <c r="D1462" s="535" t="s">
        <v>305</v>
      </c>
      <c r="E1462" s="535" t="s">
        <v>305</v>
      </c>
      <c r="F1462" s="91" t="s">
        <v>166</v>
      </c>
      <c r="G1462" s="269" t="s">
        <v>35</v>
      </c>
      <c r="H1462" s="269">
        <v>100</v>
      </c>
      <c r="I1462" s="269">
        <v>470000000</v>
      </c>
      <c r="J1462" s="68" t="s">
        <v>536</v>
      </c>
      <c r="K1462" s="67" t="s">
        <v>207</v>
      </c>
      <c r="L1462" s="95" t="s">
        <v>306</v>
      </c>
      <c r="M1462" s="95"/>
      <c r="N1462" s="69" t="s">
        <v>208</v>
      </c>
      <c r="O1462" s="91" t="s">
        <v>28</v>
      </c>
      <c r="P1462" s="468"/>
      <c r="Q1462" s="269" t="s">
        <v>116</v>
      </c>
      <c r="R1462" s="540"/>
      <c r="S1462" s="66"/>
      <c r="T1462" s="129">
        <v>102600</v>
      </c>
      <c r="U1462" s="74">
        <f t="shared" si="186"/>
        <v>114912.00000000001</v>
      </c>
      <c r="V1462" s="542"/>
      <c r="W1462" s="67" t="s">
        <v>265</v>
      </c>
      <c r="X1462" s="543"/>
      <c r="Y1462" s="429"/>
      <c r="Z1462" s="544"/>
      <c r="AA1462" s="354"/>
      <c r="AB1462" s="355"/>
      <c r="AC1462" s="356"/>
      <c r="AD1462" s="356"/>
      <c r="AE1462" s="356"/>
      <c r="AF1462" s="356"/>
      <c r="AG1462" s="545"/>
      <c r="AH1462" s="481"/>
      <c r="AI1462" s="178"/>
      <c r="AJ1462" s="446"/>
      <c r="AK1462" s="355"/>
      <c r="AL1462" s="446"/>
      <c r="AM1462" s="180"/>
      <c r="AN1462" s="180"/>
      <c r="AO1462" s="180"/>
      <c r="AP1462" s="449"/>
      <c r="AQ1462" s="180"/>
      <c r="AR1462" s="180"/>
      <c r="AS1462" s="180"/>
      <c r="AT1462" s="180"/>
      <c r="AU1462" s="180"/>
      <c r="AV1462" s="336"/>
      <c r="AW1462" s="336"/>
      <c r="AX1462" s="336"/>
      <c r="AY1462" s="335"/>
      <c r="AZ1462" s="336"/>
      <c r="BA1462" s="336"/>
      <c r="BB1462" s="336"/>
      <c r="BC1462" s="336"/>
      <c r="BD1462" s="336"/>
      <c r="BE1462" s="336"/>
      <c r="BF1462" s="336"/>
      <c r="BG1462" s="336"/>
    </row>
    <row r="1463" spans="1:16377" s="337" customFormat="1" ht="47.25">
      <c r="A1463" s="91" t="s">
        <v>481</v>
      </c>
      <c r="B1463" s="648" t="s">
        <v>23</v>
      </c>
      <c r="C1463" s="534" t="s">
        <v>307</v>
      </c>
      <c r="D1463" s="535" t="s">
        <v>167</v>
      </c>
      <c r="E1463" s="535" t="s">
        <v>167</v>
      </c>
      <c r="F1463" s="91" t="s">
        <v>403</v>
      </c>
      <c r="G1463" s="269" t="s">
        <v>35</v>
      </c>
      <c r="H1463" s="68">
        <v>100</v>
      </c>
      <c r="I1463" s="67">
        <v>470000000</v>
      </c>
      <c r="J1463" s="68" t="s">
        <v>536</v>
      </c>
      <c r="K1463" s="67" t="s">
        <v>207</v>
      </c>
      <c r="L1463" s="95" t="s">
        <v>306</v>
      </c>
      <c r="M1463" s="129"/>
      <c r="N1463" s="69" t="s">
        <v>208</v>
      </c>
      <c r="O1463" s="91" t="s">
        <v>28</v>
      </c>
      <c r="P1463" s="67"/>
      <c r="Q1463" s="240" t="s">
        <v>116</v>
      </c>
      <c r="R1463" s="468"/>
      <c r="S1463" s="96"/>
      <c r="T1463" s="129">
        <v>34112.31</v>
      </c>
      <c r="U1463" s="96">
        <f t="shared" si="186"/>
        <v>38205.787199999999</v>
      </c>
      <c r="V1463" s="546"/>
      <c r="W1463" s="546" t="s">
        <v>265</v>
      </c>
      <c r="X1463" s="546"/>
      <c r="Y1463" s="429"/>
      <c r="Z1463" s="544"/>
      <c r="AA1463" s="354"/>
      <c r="AB1463" s="77"/>
      <c r="AC1463" s="356"/>
      <c r="AD1463" s="78"/>
      <c r="AE1463" s="78"/>
      <c r="AF1463" s="78"/>
      <c r="AG1463" s="80"/>
      <c r="AH1463" s="76"/>
      <c r="AI1463" s="178"/>
      <c r="AJ1463" s="446"/>
      <c r="AK1463" s="355"/>
      <c r="AL1463" s="446"/>
      <c r="AM1463" s="82"/>
      <c r="AN1463" s="82"/>
      <c r="AO1463" s="82"/>
      <c r="AP1463" s="356"/>
      <c r="AQ1463" s="82"/>
      <c r="AR1463" s="83"/>
      <c r="AS1463" s="83"/>
      <c r="AT1463" s="83"/>
      <c r="AU1463" s="83"/>
      <c r="AV1463" s="315"/>
      <c r="AW1463" s="315"/>
      <c r="AX1463" s="315"/>
      <c r="AY1463" s="315"/>
      <c r="AZ1463" s="315"/>
      <c r="BA1463" s="315"/>
      <c r="BB1463" s="315"/>
      <c r="BC1463" s="315"/>
      <c r="BD1463" s="315"/>
      <c r="BE1463" s="315"/>
      <c r="BF1463" s="315"/>
      <c r="BG1463" s="315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  <c r="BY1463" s="106"/>
      <c r="BZ1463" s="106"/>
      <c r="CA1463" s="106"/>
      <c r="CB1463" s="106"/>
      <c r="CC1463" s="106"/>
      <c r="CD1463" s="106"/>
      <c r="CE1463" s="106"/>
      <c r="CF1463" s="106"/>
      <c r="CG1463" s="106"/>
      <c r="CH1463" s="106"/>
      <c r="CI1463" s="106"/>
      <c r="CJ1463" s="106"/>
      <c r="CK1463" s="106"/>
      <c r="CL1463" s="106"/>
      <c r="CM1463" s="106"/>
      <c r="CN1463" s="106"/>
      <c r="CO1463" s="106"/>
      <c r="CP1463" s="106"/>
      <c r="CQ1463" s="106"/>
      <c r="CR1463" s="106"/>
      <c r="CS1463" s="106"/>
      <c r="CT1463" s="106"/>
      <c r="CU1463" s="106"/>
      <c r="CV1463" s="106"/>
      <c r="CW1463" s="106"/>
      <c r="CX1463" s="106"/>
      <c r="CY1463" s="106"/>
      <c r="CZ1463" s="106"/>
      <c r="DA1463" s="106"/>
      <c r="DB1463" s="106"/>
      <c r="DC1463" s="106"/>
      <c r="DD1463" s="106"/>
      <c r="DE1463" s="106"/>
      <c r="DF1463" s="106"/>
      <c r="DG1463" s="106"/>
      <c r="DH1463" s="106"/>
      <c r="DI1463" s="106"/>
      <c r="DJ1463" s="106"/>
      <c r="DK1463" s="106"/>
      <c r="DL1463" s="106"/>
      <c r="DM1463" s="106"/>
      <c r="DN1463" s="106"/>
      <c r="DO1463" s="106"/>
      <c r="DP1463" s="106"/>
      <c r="DQ1463" s="106"/>
      <c r="DR1463" s="106"/>
      <c r="DS1463" s="106"/>
      <c r="DT1463" s="106"/>
      <c r="DU1463" s="106"/>
      <c r="DV1463" s="106"/>
      <c r="DW1463" s="106"/>
      <c r="DX1463" s="106"/>
      <c r="DY1463" s="106"/>
      <c r="DZ1463" s="106"/>
      <c r="EA1463" s="106"/>
      <c r="EB1463" s="106"/>
      <c r="EC1463" s="106"/>
      <c r="ED1463" s="106"/>
      <c r="EE1463" s="106"/>
      <c r="EF1463" s="106"/>
      <c r="EG1463" s="106"/>
      <c r="EH1463" s="106"/>
      <c r="EI1463" s="106"/>
      <c r="EJ1463" s="106"/>
      <c r="EK1463" s="106"/>
      <c r="EL1463" s="106"/>
      <c r="EM1463" s="106"/>
      <c r="EN1463" s="106"/>
      <c r="EO1463" s="106"/>
      <c r="EP1463" s="106"/>
      <c r="EQ1463" s="106"/>
      <c r="ER1463" s="106"/>
      <c r="ES1463" s="106"/>
      <c r="ET1463" s="106"/>
      <c r="EU1463" s="106"/>
      <c r="EV1463" s="106"/>
      <c r="EW1463" s="106"/>
      <c r="EX1463" s="106"/>
      <c r="EY1463" s="106"/>
      <c r="EZ1463" s="106"/>
      <c r="FA1463" s="106"/>
      <c r="FB1463" s="106"/>
      <c r="FC1463" s="106"/>
      <c r="FD1463" s="106"/>
      <c r="FE1463" s="106"/>
      <c r="FF1463" s="106"/>
      <c r="FG1463" s="106"/>
      <c r="FH1463" s="106"/>
      <c r="FI1463" s="106"/>
      <c r="FJ1463" s="106"/>
      <c r="FK1463" s="106"/>
      <c r="FL1463" s="106"/>
      <c r="FM1463" s="106"/>
      <c r="FN1463" s="106"/>
      <c r="FO1463" s="106"/>
      <c r="FP1463" s="106"/>
      <c r="FQ1463" s="106"/>
      <c r="FR1463" s="106"/>
      <c r="FS1463" s="106"/>
      <c r="FT1463" s="106"/>
      <c r="FU1463" s="106"/>
      <c r="FV1463" s="106"/>
      <c r="FW1463" s="106"/>
      <c r="FX1463" s="106"/>
      <c r="FY1463" s="106"/>
      <c r="FZ1463" s="106"/>
      <c r="GA1463" s="106"/>
      <c r="GB1463" s="106"/>
      <c r="GC1463" s="106"/>
      <c r="GD1463" s="106"/>
      <c r="GE1463" s="106"/>
      <c r="GF1463" s="106"/>
      <c r="GG1463" s="106"/>
      <c r="GH1463" s="106"/>
      <c r="GI1463" s="106"/>
      <c r="GJ1463" s="106"/>
      <c r="GK1463" s="106"/>
      <c r="GL1463" s="106"/>
      <c r="GM1463" s="106"/>
      <c r="GN1463" s="106"/>
      <c r="GO1463" s="106"/>
      <c r="GP1463" s="106"/>
      <c r="GQ1463" s="106"/>
      <c r="GR1463" s="106"/>
      <c r="GS1463" s="106"/>
      <c r="GT1463" s="106"/>
      <c r="GU1463" s="106"/>
      <c r="GV1463" s="106"/>
      <c r="GW1463" s="106"/>
      <c r="GX1463" s="106"/>
      <c r="GY1463" s="106"/>
      <c r="GZ1463" s="106"/>
      <c r="HA1463" s="106"/>
      <c r="HB1463" s="106"/>
      <c r="HC1463" s="106"/>
      <c r="HD1463" s="106"/>
      <c r="HE1463" s="106"/>
      <c r="HF1463" s="106"/>
      <c r="HG1463" s="106"/>
      <c r="HH1463" s="106"/>
      <c r="HI1463" s="106"/>
      <c r="HJ1463" s="106"/>
      <c r="HK1463" s="106"/>
      <c r="HL1463" s="106"/>
      <c r="HM1463" s="106"/>
      <c r="HN1463" s="106"/>
      <c r="HO1463" s="106"/>
      <c r="HP1463" s="106"/>
      <c r="HQ1463" s="106"/>
      <c r="HR1463" s="106"/>
      <c r="HS1463" s="106"/>
      <c r="HT1463" s="106"/>
      <c r="HU1463" s="106"/>
      <c r="HV1463" s="106"/>
      <c r="HW1463" s="106"/>
      <c r="HX1463" s="106"/>
      <c r="HY1463" s="106"/>
      <c r="HZ1463" s="106"/>
      <c r="IA1463" s="106"/>
      <c r="IB1463" s="106"/>
      <c r="IC1463" s="106"/>
      <c r="ID1463" s="106"/>
      <c r="IE1463" s="106"/>
      <c r="IF1463" s="106"/>
      <c r="IG1463" s="106"/>
      <c r="IH1463" s="106"/>
      <c r="II1463" s="106"/>
      <c r="IJ1463" s="106"/>
      <c r="IK1463" s="106"/>
      <c r="IL1463" s="106"/>
      <c r="IM1463" s="106"/>
      <c r="IN1463" s="106"/>
      <c r="IO1463" s="106"/>
      <c r="IP1463" s="106"/>
      <c r="IQ1463" s="106"/>
      <c r="IR1463" s="106"/>
      <c r="IS1463" s="106"/>
      <c r="IT1463" s="106"/>
      <c r="IU1463" s="106"/>
      <c r="IV1463" s="106"/>
      <c r="IW1463" s="106"/>
      <c r="IX1463" s="106"/>
      <c r="IY1463" s="106"/>
      <c r="IZ1463" s="106"/>
      <c r="JA1463" s="106"/>
      <c r="JB1463" s="106"/>
      <c r="JC1463" s="106"/>
      <c r="JD1463" s="106"/>
      <c r="JE1463" s="106"/>
      <c r="JF1463" s="106"/>
      <c r="JG1463" s="106"/>
      <c r="JH1463" s="106"/>
      <c r="JI1463" s="106"/>
      <c r="JJ1463" s="106"/>
      <c r="JK1463" s="106"/>
      <c r="JL1463" s="106"/>
      <c r="JM1463" s="106"/>
      <c r="JN1463" s="106"/>
      <c r="JO1463" s="106"/>
      <c r="JP1463" s="106"/>
      <c r="JQ1463" s="106"/>
      <c r="JR1463" s="106"/>
      <c r="JS1463" s="106"/>
      <c r="JT1463" s="106"/>
      <c r="JU1463" s="106"/>
      <c r="JV1463" s="106"/>
      <c r="JW1463" s="106"/>
      <c r="JX1463" s="106"/>
      <c r="JY1463" s="106"/>
      <c r="JZ1463" s="106"/>
      <c r="KA1463" s="106"/>
      <c r="KB1463" s="106"/>
      <c r="KC1463" s="106"/>
      <c r="KD1463" s="106"/>
      <c r="KE1463" s="106"/>
      <c r="KF1463" s="106"/>
      <c r="KG1463" s="106"/>
      <c r="KH1463" s="106"/>
      <c r="KI1463" s="106"/>
      <c r="KJ1463" s="106"/>
      <c r="KK1463" s="106"/>
      <c r="KL1463" s="106"/>
      <c r="KM1463" s="106"/>
      <c r="KN1463" s="106"/>
      <c r="KO1463" s="106"/>
      <c r="KP1463" s="106"/>
      <c r="KQ1463" s="106"/>
      <c r="KR1463" s="106"/>
      <c r="KS1463" s="106"/>
      <c r="KT1463" s="106"/>
      <c r="KU1463" s="106"/>
      <c r="KV1463" s="106"/>
      <c r="KW1463" s="106"/>
      <c r="KX1463" s="106"/>
      <c r="KY1463" s="106"/>
      <c r="KZ1463" s="106"/>
      <c r="LA1463" s="106"/>
      <c r="LB1463" s="106"/>
      <c r="LC1463" s="106"/>
      <c r="LD1463" s="106"/>
      <c r="LE1463" s="106"/>
      <c r="LF1463" s="106"/>
      <c r="LG1463" s="106"/>
      <c r="LH1463" s="106"/>
      <c r="LI1463" s="106"/>
      <c r="LJ1463" s="106"/>
      <c r="LK1463" s="106"/>
      <c r="LL1463" s="106"/>
      <c r="LM1463" s="106"/>
      <c r="LN1463" s="106"/>
      <c r="LO1463" s="106"/>
      <c r="LP1463" s="106"/>
      <c r="LQ1463" s="106"/>
      <c r="LR1463" s="106"/>
      <c r="LS1463" s="106"/>
      <c r="LT1463" s="106"/>
      <c r="LU1463" s="106"/>
      <c r="LV1463" s="106"/>
      <c r="LW1463" s="106"/>
      <c r="LX1463" s="106"/>
      <c r="LY1463" s="106"/>
      <c r="LZ1463" s="106"/>
      <c r="MA1463" s="106"/>
      <c r="MB1463" s="106"/>
      <c r="MC1463" s="106"/>
      <c r="MD1463" s="106"/>
      <c r="ME1463" s="106"/>
      <c r="MF1463" s="106"/>
      <c r="MG1463" s="106"/>
      <c r="MH1463" s="106"/>
      <c r="MI1463" s="106"/>
      <c r="MJ1463" s="106"/>
      <c r="MK1463" s="106"/>
      <c r="ML1463" s="106"/>
      <c r="MM1463" s="106"/>
      <c r="MN1463" s="106"/>
      <c r="MO1463" s="106"/>
      <c r="MP1463" s="106"/>
      <c r="MQ1463" s="106"/>
      <c r="MR1463" s="106"/>
      <c r="MS1463" s="106"/>
      <c r="MT1463" s="106"/>
      <c r="MU1463" s="106"/>
      <c r="MV1463" s="106"/>
      <c r="MW1463" s="106"/>
      <c r="MX1463" s="106"/>
      <c r="MY1463" s="106"/>
      <c r="MZ1463" s="106"/>
      <c r="NA1463" s="106"/>
      <c r="NB1463" s="106"/>
      <c r="NC1463" s="106"/>
      <c r="ND1463" s="106"/>
      <c r="NE1463" s="106"/>
      <c r="NF1463" s="106"/>
      <c r="NG1463" s="106"/>
      <c r="NH1463" s="106"/>
      <c r="NI1463" s="106"/>
      <c r="NJ1463" s="106"/>
      <c r="NK1463" s="106"/>
      <c r="NL1463" s="106"/>
      <c r="NM1463" s="106"/>
      <c r="NN1463" s="106"/>
      <c r="NO1463" s="106"/>
      <c r="NP1463" s="106"/>
      <c r="NQ1463" s="106"/>
      <c r="NR1463" s="106"/>
      <c r="NS1463" s="106"/>
      <c r="NT1463" s="106"/>
      <c r="NU1463" s="106"/>
      <c r="NV1463" s="106"/>
      <c r="NW1463" s="106"/>
      <c r="NX1463" s="106"/>
      <c r="NY1463" s="106"/>
      <c r="NZ1463" s="106"/>
      <c r="OA1463" s="106"/>
      <c r="OB1463" s="106"/>
      <c r="OC1463" s="106"/>
      <c r="OD1463" s="106"/>
      <c r="OE1463" s="106"/>
      <c r="OF1463" s="106"/>
      <c r="OG1463" s="106"/>
      <c r="OH1463" s="106"/>
      <c r="OI1463" s="106"/>
      <c r="OJ1463" s="106"/>
      <c r="OK1463" s="106"/>
      <c r="OL1463" s="106"/>
      <c r="OM1463" s="106"/>
      <c r="ON1463" s="106"/>
      <c r="OO1463" s="106"/>
      <c r="OP1463" s="106"/>
      <c r="OQ1463" s="106"/>
      <c r="OR1463" s="106"/>
      <c r="OS1463" s="106"/>
      <c r="OT1463" s="106"/>
      <c r="OU1463" s="106"/>
      <c r="OV1463" s="106"/>
      <c r="OW1463" s="106"/>
      <c r="OX1463" s="106"/>
      <c r="OY1463" s="106"/>
      <c r="OZ1463" s="106"/>
      <c r="PA1463" s="106"/>
      <c r="PB1463" s="106"/>
      <c r="PC1463" s="106"/>
      <c r="PD1463" s="106"/>
      <c r="PE1463" s="106"/>
      <c r="PF1463" s="106"/>
      <c r="PG1463" s="106"/>
      <c r="PH1463" s="106"/>
      <c r="PI1463" s="106"/>
      <c r="PJ1463" s="106"/>
      <c r="PK1463" s="106"/>
      <c r="PL1463" s="106"/>
      <c r="PM1463" s="106"/>
      <c r="PN1463" s="106"/>
      <c r="PO1463" s="106"/>
      <c r="PP1463" s="106"/>
      <c r="PQ1463" s="106"/>
      <c r="PR1463" s="106"/>
      <c r="PS1463" s="106"/>
      <c r="PT1463" s="106"/>
      <c r="PU1463" s="106"/>
      <c r="PV1463" s="106"/>
      <c r="PW1463" s="106"/>
      <c r="PX1463" s="106"/>
      <c r="PY1463" s="106"/>
      <c r="PZ1463" s="106"/>
      <c r="QA1463" s="106"/>
      <c r="QB1463" s="106"/>
      <c r="QC1463" s="106"/>
      <c r="QD1463" s="106"/>
      <c r="QE1463" s="106"/>
      <c r="QF1463" s="106"/>
      <c r="QG1463" s="106"/>
      <c r="QH1463" s="106"/>
      <c r="QI1463" s="106"/>
      <c r="QJ1463" s="106"/>
      <c r="QK1463" s="106"/>
      <c r="QL1463" s="106"/>
      <c r="QM1463" s="106"/>
      <c r="QN1463" s="106"/>
      <c r="QO1463" s="106"/>
      <c r="QP1463" s="106"/>
      <c r="QQ1463" s="106"/>
      <c r="QR1463" s="106"/>
      <c r="QS1463" s="106"/>
      <c r="QT1463" s="106"/>
      <c r="QU1463" s="106"/>
      <c r="QV1463" s="106"/>
      <c r="QW1463" s="106"/>
      <c r="QX1463" s="106"/>
      <c r="QY1463" s="106"/>
      <c r="QZ1463" s="106"/>
      <c r="RA1463" s="106"/>
      <c r="RB1463" s="106"/>
      <c r="RC1463" s="106"/>
      <c r="RD1463" s="106"/>
      <c r="RE1463" s="106"/>
      <c r="RF1463" s="106"/>
      <c r="RG1463" s="106"/>
      <c r="RH1463" s="106"/>
      <c r="RI1463" s="106"/>
      <c r="RJ1463" s="106"/>
      <c r="RK1463" s="106"/>
      <c r="RL1463" s="106"/>
      <c r="RM1463" s="106"/>
      <c r="RN1463" s="106"/>
      <c r="RO1463" s="106"/>
      <c r="RP1463" s="106"/>
      <c r="RQ1463" s="106"/>
      <c r="RR1463" s="106"/>
      <c r="RS1463" s="106"/>
      <c r="RT1463" s="106"/>
      <c r="RU1463" s="106"/>
      <c r="RV1463" s="106"/>
      <c r="RW1463" s="106"/>
      <c r="RX1463" s="106"/>
      <c r="RY1463" s="106"/>
      <c r="RZ1463" s="106"/>
      <c r="SA1463" s="106"/>
      <c r="SB1463" s="106"/>
      <c r="SC1463" s="106"/>
      <c r="SD1463" s="106"/>
      <c r="SE1463" s="106"/>
      <c r="SF1463" s="106"/>
      <c r="SG1463" s="106"/>
      <c r="SH1463" s="106"/>
      <c r="SI1463" s="106"/>
      <c r="SJ1463" s="106"/>
      <c r="SK1463" s="106"/>
      <c r="SL1463" s="106"/>
      <c r="SM1463" s="106"/>
      <c r="SN1463" s="106"/>
      <c r="SO1463" s="106"/>
      <c r="SP1463" s="106"/>
      <c r="SQ1463" s="106"/>
      <c r="SR1463" s="106"/>
      <c r="SS1463" s="106"/>
      <c r="ST1463" s="106"/>
      <c r="SU1463" s="106"/>
      <c r="SV1463" s="106"/>
      <c r="SW1463" s="106"/>
      <c r="SX1463" s="106"/>
      <c r="SY1463" s="106"/>
      <c r="SZ1463" s="106"/>
      <c r="TA1463" s="106"/>
      <c r="TB1463" s="106"/>
      <c r="TC1463" s="106"/>
      <c r="TD1463" s="106"/>
      <c r="TE1463" s="106"/>
      <c r="TF1463" s="106"/>
      <c r="TG1463" s="106"/>
      <c r="TH1463" s="106"/>
      <c r="TI1463" s="106"/>
      <c r="TJ1463" s="106"/>
      <c r="TK1463" s="106"/>
      <c r="TL1463" s="106"/>
      <c r="TM1463" s="106"/>
      <c r="TN1463" s="106"/>
      <c r="TO1463" s="106"/>
      <c r="TP1463" s="106"/>
      <c r="TQ1463" s="106"/>
      <c r="TR1463" s="106"/>
      <c r="TS1463" s="106"/>
      <c r="TT1463" s="106"/>
      <c r="TU1463" s="106"/>
      <c r="TV1463" s="106"/>
      <c r="TW1463" s="106"/>
      <c r="TX1463" s="106"/>
      <c r="TY1463" s="106"/>
      <c r="TZ1463" s="106"/>
      <c r="UA1463" s="106"/>
      <c r="UB1463" s="106"/>
      <c r="UC1463" s="106"/>
      <c r="UD1463" s="106"/>
      <c r="UE1463" s="106"/>
      <c r="UF1463" s="106"/>
      <c r="UG1463" s="106"/>
      <c r="UH1463" s="106"/>
      <c r="UI1463" s="106"/>
      <c r="UJ1463" s="106"/>
      <c r="UK1463" s="106"/>
      <c r="UL1463" s="106"/>
      <c r="UM1463" s="106"/>
      <c r="UN1463" s="106"/>
      <c r="UO1463" s="106"/>
      <c r="UP1463" s="106"/>
      <c r="UQ1463" s="106"/>
      <c r="UR1463" s="106"/>
      <c r="US1463" s="106"/>
      <c r="UT1463" s="106"/>
      <c r="UU1463" s="106"/>
      <c r="UV1463" s="106"/>
      <c r="UW1463" s="106"/>
      <c r="UX1463" s="106"/>
      <c r="UY1463" s="106"/>
      <c r="UZ1463" s="106"/>
      <c r="VA1463" s="106"/>
      <c r="VB1463" s="106"/>
      <c r="VC1463" s="106"/>
      <c r="VD1463" s="106"/>
      <c r="VE1463" s="106"/>
      <c r="VF1463" s="106"/>
      <c r="VG1463" s="106"/>
      <c r="VH1463" s="106"/>
      <c r="VI1463" s="106"/>
      <c r="VJ1463" s="106"/>
      <c r="VK1463" s="106"/>
      <c r="VL1463" s="106"/>
      <c r="VM1463" s="106"/>
      <c r="VN1463" s="106"/>
      <c r="VO1463" s="106"/>
      <c r="VP1463" s="106"/>
      <c r="VQ1463" s="106"/>
      <c r="VR1463" s="106"/>
      <c r="VS1463" s="106"/>
      <c r="VT1463" s="106"/>
      <c r="VU1463" s="106"/>
      <c r="VV1463" s="106"/>
      <c r="VW1463" s="106"/>
      <c r="VX1463" s="106"/>
      <c r="VY1463" s="106"/>
      <c r="VZ1463" s="106"/>
      <c r="WA1463" s="106"/>
      <c r="WB1463" s="106"/>
      <c r="WC1463" s="106"/>
      <c r="WD1463" s="106"/>
      <c r="WE1463" s="106"/>
      <c r="WF1463" s="106"/>
      <c r="WG1463" s="106"/>
      <c r="WH1463" s="106"/>
      <c r="WI1463" s="106"/>
      <c r="WJ1463" s="106"/>
      <c r="WK1463" s="106"/>
      <c r="WL1463" s="106"/>
      <c r="WM1463" s="106"/>
      <c r="WN1463" s="106"/>
      <c r="WO1463" s="106"/>
      <c r="WP1463" s="106"/>
      <c r="WQ1463" s="106"/>
      <c r="WR1463" s="106"/>
      <c r="WS1463" s="106"/>
      <c r="WT1463" s="106"/>
      <c r="WU1463" s="106"/>
      <c r="WV1463" s="106"/>
      <c r="WW1463" s="106"/>
      <c r="WX1463" s="106"/>
      <c r="WY1463" s="106"/>
      <c r="WZ1463" s="106"/>
      <c r="XA1463" s="106"/>
      <c r="XB1463" s="106"/>
      <c r="XC1463" s="106"/>
      <c r="XD1463" s="106"/>
      <c r="XE1463" s="106"/>
      <c r="XF1463" s="106"/>
      <c r="XG1463" s="106"/>
      <c r="XH1463" s="106"/>
      <c r="XI1463" s="106"/>
      <c r="XJ1463" s="106"/>
      <c r="XK1463" s="106"/>
      <c r="XL1463" s="106"/>
      <c r="XM1463" s="106"/>
      <c r="XN1463" s="106"/>
      <c r="XO1463" s="106"/>
      <c r="XP1463" s="106"/>
      <c r="XQ1463" s="106"/>
      <c r="XR1463" s="106"/>
      <c r="XS1463" s="106"/>
      <c r="XT1463" s="106"/>
      <c r="XU1463" s="106"/>
      <c r="XV1463" s="106"/>
      <c r="XW1463" s="106"/>
      <c r="XX1463" s="106"/>
      <c r="XY1463" s="106"/>
      <c r="XZ1463" s="106"/>
      <c r="YA1463" s="106"/>
      <c r="YB1463" s="106"/>
      <c r="YC1463" s="106"/>
      <c r="YD1463" s="106"/>
      <c r="YE1463" s="106"/>
      <c r="YF1463" s="106"/>
      <c r="YG1463" s="106"/>
      <c r="YH1463" s="106"/>
      <c r="YI1463" s="106"/>
      <c r="YJ1463" s="106"/>
      <c r="YK1463" s="106"/>
      <c r="YL1463" s="106"/>
      <c r="YM1463" s="106"/>
      <c r="YN1463" s="106"/>
      <c r="YO1463" s="106"/>
      <c r="YP1463" s="106"/>
      <c r="YQ1463" s="106"/>
      <c r="YR1463" s="106"/>
      <c r="YS1463" s="106"/>
      <c r="YT1463" s="106"/>
      <c r="YU1463" s="106"/>
      <c r="YV1463" s="106"/>
      <c r="YW1463" s="106"/>
      <c r="YX1463" s="106"/>
      <c r="YY1463" s="106"/>
      <c r="YZ1463" s="106"/>
      <c r="ZA1463" s="106"/>
      <c r="ZB1463" s="106"/>
      <c r="ZC1463" s="106"/>
      <c r="ZD1463" s="106"/>
      <c r="ZE1463" s="106"/>
      <c r="ZF1463" s="106"/>
      <c r="ZG1463" s="106"/>
      <c r="ZH1463" s="106"/>
      <c r="ZI1463" s="106"/>
      <c r="ZJ1463" s="106"/>
      <c r="ZK1463" s="106"/>
      <c r="ZL1463" s="106"/>
      <c r="ZM1463" s="106"/>
      <c r="ZN1463" s="106"/>
      <c r="ZO1463" s="106"/>
      <c r="ZP1463" s="106"/>
      <c r="ZQ1463" s="106"/>
      <c r="ZR1463" s="106"/>
      <c r="ZS1463" s="106"/>
      <c r="ZT1463" s="106"/>
      <c r="ZU1463" s="106"/>
      <c r="ZV1463" s="106"/>
      <c r="ZW1463" s="106"/>
      <c r="ZX1463" s="106"/>
      <c r="ZY1463" s="106"/>
      <c r="ZZ1463" s="106"/>
      <c r="AAA1463" s="106"/>
      <c r="AAB1463" s="106"/>
      <c r="AAC1463" s="106"/>
      <c r="AAD1463" s="106"/>
      <c r="AAE1463" s="106"/>
      <c r="AAF1463" s="106"/>
      <c r="AAG1463" s="106"/>
      <c r="AAH1463" s="106"/>
      <c r="AAI1463" s="106"/>
      <c r="AAJ1463" s="106"/>
      <c r="AAK1463" s="106"/>
      <c r="AAL1463" s="106"/>
      <c r="AAM1463" s="106"/>
      <c r="AAN1463" s="106"/>
      <c r="AAO1463" s="106"/>
      <c r="AAP1463" s="106"/>
      <c r="AAQ1463" s="106"/>
      <c r="AAR1463" s="106"/>
      <c r="AAS1463" s="106"/>
      <c r="AAT1463" s="106"/>
      <c r="AAU1463" s="106"/>
      <c r="AAV1463" s="106"/>
      <c r="AAW1463" s="106"/>
      <c r="AAX1463" s="106"/>
      <c r="AAY1463" s="106"/>
      <c r="AAZ1463" s="106"/>
      <c r="ABA1463" s="106"/>
      <c r="ABB1463" s="106"/>
      <c r="ABC1463" s="106"/>
      <c r="ABD1463" s="106"/>
      <c r="ABE1463" s="106"/>
      <c r="ABF1463" s="106"/>
      <c r="ABG1463" s="106"/>
      <c r="ABH1463" s="106"/>
      <c r="ABI1463" s="106"/>
      <c r="ABJ1463" s="106"/>
      <c r="ABK1463" s="106"/>
      <c r="ABL1463" s="106"/>
      <c r="ABM1463" s="106"/>
      <c r="ABN1463" s="106"/>
      <c r="ABO1463" s="106"/>
      <c r="ABP1463" s="106"/>
      <c r="ABQ1463" s="106"/>
      <c r="ABR1463" s="106"/>
      <c r="ABS1463" s="106"/>
      <c r="ABT1463" s="106"/>
      <c r="ABU1463" s="106"/>
      <c r="ABV1463" s="106"/>
      <c r="ABW1463" s="106"/>
      <c r="ABX1463" s="106"/>
      <c r="ABY1463" s="106"/>
      <c r="ABZ1463" s="106"/>
      <c r="ACA1463" s="106"/>
      <c r="ACB1463" s="106"/>
      <c r="ACC1463" s="106"/>
      <c r="ACD1463" s="106"/>
      <c r="ACE1463" s="106"/>
      <c r="ACF1463" s="106"/>
      <c r="ACG1463" s="106"/>
      <c r="ACH1463" s="106"/>
      <c r="ACI1463" s="106"/>
      <c r="ACJ1463" s="106"/>
      <c r="ACK1463" s="106"/>
      <c r="ACL1463" s="106"/>
      <c r="ACM1463" s="106"/>
      <c r="ACN1463" s="106"/>
      <c r="ACO1463" s="106"/>
      <c r="ACP1463" s="106"/>
      <c r="ACQ1463" s="106"/>
      <c r="ACR1463" s="106"/>
      <c r="ACS1463" s="106"/>
      <c r="ACT1463" s="106"/>
      <c r="ACU1463" s="106"/>
      <c r="ACV1463" s="106"/>
      <c r="ACW1463" s="106"/>
      <c r="ACX1463" s="106"/>
      <c r="ACY1463" s="106"/>
      <c r="ACZ1463" s="106"/>
      <c r="ADA1463" s="106"/>
      <c r="ADB1463" s="106"/>
      <c r="ADC1463" s="106"/>
      <c r="ADD1463" s="106"/>
      <c r="ADE1463" s="106"/>
      <c r="ADF1463" s="106"/>
      <c r="ADG1463" s="106"/>
      <c r="ADH1463" s="106"/>
      <c r="ADI1463" s="106"/>
      <c r="ADJ1463" s="106"/>
      <c r="ADK1463" s="106"/>
      <c r="ADL1463" s="106"/>
      <c r="ADM1463" s="106"/>
      <c r="ADN1463" s="106"/>
      <c r="ADO1463" s="106"/>
      <c r="ADP1463" s="106"/>
      <c r="ADQ1463" s="106"/>
      <c r="ADR1463" s="106"/>
      <c r="ADS1463" s="106"/>
      <c r="ADT1463" s="106"/>
      <c r="ADU1463" s="106"/>
      <c r="ADV1463" s="106"/>
      <c r="ADW1463" s="106"/>
      <c r="ADX1463" s="106"/>
      <c r="ADY1463" s="106"/>
      <c r="ADZ1463" s="106"/>
      <c r="AEA1463" s="106"/>
      <c r="AEB1463" s="106"/>
      <c r="AEC1463" s="106"/>
      <c r="AED1463" s="106"/>
      <c r="AEE1463" s="106"/>
      <c r="AEF1463" s="106"/>
      <c r="AEG1463" s="106"/>
      <c r="AEH1463" s="106"/>
      <c r="AEI1463" s="106"/>
      <c r="AEJ1463" s="106"/>
      <c r="AEK1463" s="106"/>
      <c r="AEL1463" s="106"/>
      <c r="AEM1463" s="106"/>
      <c r="AEN1463" s="106"/>
      <c r="AEO1463" s="106"/>
      <c r="AEP1463" s="106"/>
      <c r="AEQ1463" s="106"/>
      <c r="AER1463" s="106"/>
      <c r="AES1463" s="106"/>
      <c r="AET1463" s="106"/>
      <c r="AEU1463" s="106"/>
      <c r="AEV1463" s="106"/>
      <c r="AEW1463" s="106"/>
      <c r="AEX1463" s="106"/>
      <c r="AEY1463" s="106"/>
      <c r="AEZ1463" s="106"/>
      <c r="AFA1463" s="106"/>
      <c r="AFB1463" s="106"/>
      <c r="AFC1463" s="106"/>
      <c r="AFD1463" s="106"/>
      <c r="AFE1463" s="106"/>
      <c r="AFF1463" s="106"/>
      <c r="AFG1463" s="106"/>
      <c r="AFH1463" s="106"/>
      <c r="AFI1463" s="106"/>
      <c r="AFJ1463" s="106"/>
      <c r="AFK1463" s="106"/>
      <c r="AFL1463" s="106"/>
      <c r="AFM1463" s="106"/>
      <c r="AFN1463" s="106"/>
      <c r="AFO1463" s="106"/>
      <c r="AFP1463" s="106"/>
      <c r="AFQ1463" s="106"/>
      <c r="AFR1463" s="106"/>
      <c r="AFS1463" s="106"/>
      <c r="AFT1463" s="106"/>
      <c r="AFU1463" s="106"/>
      <c r="AFV1463" s="106"/>
      <c r="AFW1463" s="106"/>
      <c r="AFX1463" s="106"/>
      <c r="AFY1463" s="106"/>
      <c r="AFZ1463" s="106"/>
      <c r="AGA1463" s="106"/>
      <c r="AGB1463" s="106"/>
      <c r="AGC1463" s="106"/>
      <c r="AGD1463" s="106"/>
      <c r="AGE1463" s="106"/>
      <c r="AGF1463" s="106"/>
      <c r="AGG1463" s="106"/>
      <c r="AGH1463" s="106"/>
      <c r="AGI1463" s="106"/>
      <c r="AGJ1463" s="106"/>
      <c r="AGK1463" s="106"/>
      <c r="AGL1463" s="106"/>
      <c r="AGM1463" s="106"/>
      <c r="AGN1463" s="106"/>
      <c r="AGO1463" s="106"/>
      <c r="AGP1463" s="106"/>
      <c r="AGQ1463" s="106"/>
      <c r="AGR1463" s="106"/>
      <c r="AGS1463" s="106"/>
      <c r="AGT1463" s="106"/>
      <c r="AGU1463" s="106"/>
      <c r="AGV1463" s="106"/>
      <c r="AGW1463" s="106"/>
      <c r="AGX1463" s="106"/>
      <c r="AGY1463" s="106"/>
      <c r="AGZ1463" s="106"/>
      <c r="AHA1463" s="106"/>
      <c r="AHB1463" s="106"/>
      <c r="AHC1463" s="106"/>
      <c r="AHD1463" s="106"/>
      <c r="AHE1463" s="106"/>
      <c r="AHF1463" s="106"/>
      <c r="AHG1463" s="106"/>
      <c r="AHH1463" s="106"/>
      <c r="AHI1463" s="106"/>
      <c r="AHJ1463" s="106"/>
      <c r="AHK1463" s="106"/>
      <c r="AHL1463" s="106"/>
      <c r="AHM1463" s="106"/>
      <c r="AHN1463" s="106"/>
      <c r="AHO1463" s="106"/>
      <c r="AHP1463" s="106"/>
      <c r="AHQ1463" s="106"/>
      <c r="AHR1463" s="106"/>
      <c r="AHS1463" s="106"/>
      <c r="AHT1463" s="106"/>
      <c r="AHU1463" s="106"/>
      <c r="AHV1463" s="106"/>
      <c r="AHW1463" s="106"/>
      <c r="AHX1463" s="106"/>
      <c r="AHY1463" s="106"/>
      <c r="AHZ1463" s="106"/>
      <c r="AIA1463" s="106"/>
      <c r="AIB1463" s="106"/>
      <c r="AIC1463" s="106"/>
      <c r="AID1463" s="106"/>
      <c r="AIE1463" s="106"/>
      <c r="AIF1463" s="106"/>
      <c r="AIG1463" s="106"/>
      <c r="AIH1463" s="106"/>
      <c r="AII1463" s="106"/>
      <c r="AIJ1463" s="106"/>
      <c r="AIK1463" s="106"/>
      <c r="AIL1463" s="106"/>
      <c r="AIM1463" s="106"/>
      <c r="AIN1463" s="106"/>
      <c r="AIO1463" s="106"/>
      <c r="AIP1463" s="106"/>
      <c r="AIQ1463" s="106"/>
      <c r="AIR1463" s="106"/>
      <c r="AIS1463" s="106"/>
      <c r="AIT1463" s="106"/>
      <c r="AIU1463" s="106"/>
      <c r="AIV1463" s="106"/>
      <c r="AIW1463" s="106"/>
      <c r="AIX1463" s="106"/>
      <c r="AIY1463" s="106"/>
      <c r="AIZ1463" s="106"/>
      <c r="AJA1463" s="106"/>
      <c r="AJB1463" s="106"/>
      <c r="AJC1463" s="106"/>
      <c r="AJD1463" s="106"/>
      <c r="AJE1463" s="106"/>
      <c r="AJF1463" s="106"/>
      <c r="AJG1463" s="106"/>
      <c r="AJH1463" s="106"/>
      <c r="AJI1463" s="106"/>
      <c r="AJJ1463" s="106"/>
      <c r="AJK1463" s="106"/>
      <c r="AJL1463" s="106"/>
      <c r="AJM1463" s="106"/>
      <c r="AJN1463" s="106"/>
      <c r="AJO1463" s="106"/>
      <c r="AJP1463" s="106"/>
      <c r="AJQ1463" s="106"/>
      <c r="AJR1463" s="106"/>
      <c r="AJS1463" s="106"/>
      <c r="AJT1463" s="106"/>
      <c r="AJU1463" s="106"/>
      <c r="AJV1463" s="106"/>
      <c r="AJW1463" s="106"/>
      <c r="AJX1463" s="106"/>
      <c r="AJY1463" s="106"/>
      <c r="AJZ1463" s="106"/>
      <c r="AKA1463" s="106"/>
      <c r="AKB1463" s="106"/>
      <c r="AKC1463" s="106"/>
      <c r="AKD1463" s="106"/>
      <c r="AKE1463" s="106"/>
      <c r="AKF1463" s="106"/>
      <c r="AKG1463" s="106"/>
      <c r="AKH1463" s="106"/>
      <c r="AKI1463" s="106"/>
      <c r="AKJ1463" s="106"/>
      <c r="AKK1463" s="106"/>
      <c r="AKL1463" s="106"/>
      <c r="AKM1463" s="106"/>
      <c r="AKN1463" s="106"/>
      <c r="AKO1463" s="106"/>
      <c r="AKP1463" s="106"/>
      <c r="AKQ1463" s="106"/>
      <c r="AKR1463" s="106"/>
      <c r="AKS1463" s="106"/>
      <c r="AKT1463" s="106"/>
      <c r="AKU1463" s="106"/>
      <c r="AKV1463" s="106"/>
      <c r="AKW1463" s="106"/>
      <c r="AKX1463" s="106"/>
      <c r="AKY1463" s="106"/>
      <c r="AKZ1463" s="106"/>
      <c r="ALA1463" s="106"/>
      <c r="ALB1463" s="106"/>
      <c r="ALC1463" s="106"/>
      <c r="ALD1463" s="106"/>
      <c r="ALE1463" s="106"/>
      <c r="ALF1463" s="106"/>
      <c r="ALG1463" s="106"/>
      <c r="ALH1463" s="106"/>
      <c r="ALI1463" s="106"/>
      <c r="ALJ1463" s="106"/>
      <c r="ALK1463" s="106"/>
      <c r="ALL1463" s="106"/>
      <c r="ALM1463" s="106"/>
      <c r="ALN1463" s="106"/>
      <c r="ALO1463" s="106"/>
      <c r="ALP1463" s="106"/>
      <c r="ALQ1463" s="106"/>
      <c r="ALR1463" s="106"/>
      <c r="ALS1463" s="106"/>
      <c r="ALT1463" s="106"/>
      <c r="ALU1463" s="106"/>
      <c r="ALV1463" s="106"/>
      <c r="ALW1463" s="106"/>
      <c r="ALX1463" s="106"/>
      <c r="ALY1463" s="106"/>
      <c r="ALZ1463" s="106"/>
      <c r="AMA1463" s="106"/>
      <c r="AMB1463" s="106"/>
      <c r="AMC1463" s="106"/>
      <c r="AMD1463" s="106"/>
      <c r="AME1463" s="106"/>
      <c r="AMF1463" s="106"/>
      <c r="AMG1463" s="106"/>
      <c r="AMH1463" s="106"/>
      <c r="AMI1463" s="106"/>
      <c r="AMJ1463" s="106"/>
      <c r="AMK1463" s="106"/>
      <c r="AML1463" s="106"/>
      <c r="AMM1463" s="106"/>
      <c r="AMN1463" s="106"/>
      <c r="AMO1463" s="106"/>
      <c r="AMP1463" s="106"/>
      <c r="AMQ1463" s="106"/>
      <c r="AMR1463" s="106"/>
      <c r="AMS1463" s="106"/>
      <c r="AMT1463" s="106"/>
      <c r="AMU1463" s="106"/>
      <c r="AMV1463" s="106"/>
      <c r="AMW1463" s="106"/>
      <c r="AMX1463" s="106"/>
      <c r="AMY1463" s="106"/>
      <c r="AMZ1463" s="106"/>
      <c r="ANA1463" s="106"/>
      <c r="ANB1463" s="106"/>
      <c r="ANC1463" s="106"/>
      <c r="AND1463" s="106"/>
      <c r="ANE1463" s="106"/>
      <c r="ANF1463" s="106"/>
      <c r="ANG1463" s="106"/>
      <c r="ANH1463" s="106"/>
      <c r="ANI1463" s="106"/>
      <c r="ANJ1463" s="106"/>
      <c r="ANK1463" s="106"/>
      <c r="ANL1463" s="106"/>
      <c r="ANM1463" s="106"/>
      <c r="ANN1463" s="106"/>
      <c r="ANO1463" s="106"/>
      <c r="ANP1463" s="106"/>
      <c r="ANQ1463" s="106"/>
      <c r="ANR1463" s="106"/>
      <c r="ANS1463" s="106"/>
      <c r="ANT1463" s="106"/>
      <c r="ANU1463" s="106"/>
      <c r="ANV1463" s="106"/>
      <c r="ANW1463" s="106"/>
      <c r="ANX1463" s="106"/>
      <c r="ANY1463" s="106"/>
      <c r="ANZ1463" s="106"/>
      <c r="AOA1463" s="106"/>
      <c r="AOB1463" s="106"/>
      <c r="AOC1463" s="106"/>
      <c r="AOD1463" s="106"/>
      <c r="AOE1463" s="106"/>
      <c r="AOF1463" s="106"/>
      <c r="AOG1463" s="106"/>
      <c r="AOH1463" s="106"/>
      <c r="AOI1463" s="106"/>
      <c r="AOJ1463" s="106"/>
      <c r="AOK1463" s="106"/>
      <c r="AOL1463" s="106"/>
      <c r="AOM1463" s="106"/>
      <c r="AON1463" s="106"/>
      <c r="AOO1463" s="106"/>
      <c r="AOP1463" s="106"/>
      <c r="AOQ1463" s="106"/>
      <c r="AOR1463" s="106"/>
      <c r="AOS1463" s="106"/>
      <c r="AOT1463" s="106"/>
      <c r="AOU1463" s="106"/>
      <c r="AOV1463" s="106"/>
      <c r="AOW1463" s="106"/>
      <c r="AOX1463" s="106"/>
      <c r="AOY1463" s="106"/>
      <c r="AOZ1463" s="106"/>
      <c r="APA1463" s="106"/>
      <c r="APB1463" s="106"/>
      <c r="APC1463" s="106"/>
      <c r="APD1463" s="106"/>
      <c r="APE1463" s="106"/>
      <c r="APF1463" s="106"/>
      <c r="APG1463" s="106"/>
      <c r="APH1463" s="106"/>
      <c r="API1463" s="106"/>
      <c r="APJ1463" s="106"/>
      <c r="APK1463" s="106"/>
      <c r="APL1463" s="106"/>
      <c r="APM1463" s="106"/>
      <c r="APN1463" s="106"/>
      <c r="APO1463" s="106"/>
      <c r="APP1463" s="106"/>
      <c r="APQ1463" s="106"/>
      <c r="APR1463" s="106"/>
      <c r="APS1463" s="106"/>
      <c r="APT1463" s="106"/>
      <c r="APU1463" s="106"/>
      <c r="APV1463" s="106"/>
      <c r="APW1463" s="106"/>
      <c r="APX1463" s="106"/>
      <c r="APY1463" s="106"/>
      <c r="APZ1463" s="106"/>
      <c r="AQA1463" s="106"/>
      <c r="AQB1463" s="106"/>
      <c r="AQC1463" s="106"/>
      <c r="AQD1463" s="106"/>
      <c r="AQE1463" s="106"/>
      <c r="AQF1463" s="106"/>
      <c r="AQG1463" s="106"/>
      <c r="AQH1463" s="106"/>
      <c r="AQI1463" s="106"/>
      <c r="AQJ1463" s="106"/>
      <c r="AQK1463" s="106"/>
      <c r="AQL1463" s="106"/>
      <c r="AQM1463" s="106"/>
      <c r="AQN1463" s="106"/>
      <c r="AQO1463" s="106"/>
      <c r="AQP1463" s="106"/>
      <c r="AQQ1463" s="106"/>
      <c r="AQR1463" s="106"/>
      <c r="AQS1463" s="106"/>
      <c r="AQT1463" s="106"/>
      <c r="AQU1463" s="106"/>
      <c r="AQV1463" s="106"/>
      <c r="AQW1463" s="106"/>
      <c r="AQX1463" s="106"/>
      <c r="AQY1463" s="106"/>
      <c r="AQZ1463" s="106"/>
      <c r="ARA1463" s="106"/>
      <c r="ARB1463" s="106"/>
      <c r="ARC1463" s="106"/>
      <c r="ARD1463" s="106"/>
      <c r="ARE1463" s="106"/>
      <c r="ARF1463" s="106"/>
      <c r="ARG1463" s="106"/>
      <c r="ARH1463" s="106"/>
      <c r="ARI1463" s="106"/>
      <c r="ARJ1463" s="106"/>
      <c r="ARK1463" s="106"/>
      <c r="ARL1463" s="106"/>
      <c r="ARM1463" s="106"/>
      <c r="ARN1463" s="106"/>
      <c r="ARO1463" s="106"/>
      <c r="ARP1463" s="106"/>
      <c r="ARQ1463" s="106"/>
      <c r="ARR1463" s="106"/>
      <c r="ARS1463" s="106"/>
      <c r="ART1463" s="106"/>
      <c r="ARU1463" s="106"/>
      <c r="ARV1463" s="106"/>
      <c r="ARW1463" s="106"/>
      <c r="ARX1463" s="106"/>
      <c r="ARY1463" s="106"/>
      <c r="ARZ1463" s="106"/>
      <c r="ASA1463" s="106"/>
      <c r="ASB1463" s="106"/>
      <c r="ASC1463" s="106"/>
      <c r="ASD1463" s="106"/>
      <c r="ASE1463" s="106"/>
      <c r="ASF1463" s="106"/>
      <c r="ASG1463" s="106"/>
      <c r="ASH1463" s="106"/>
      <c r="ASI1463" s="106"/>
      <c r="ASJ1463" s="106"/>
      <c r="ASK1463" s="106"/>
      <c r="ASL1463" s="106"/>
      <c r="ASM1463" s="106"/>
      <c r="ASN1463" s="106"/>
      <c r="ASO1463" s="106"/>
      <c r="ASP1463" s="106"/>
      <c r="ASQ1463" s="106"/>
      <c r="ASR1463" s="106"/>
      <c r="ASS1463" s="106"/>
      <c r="AST1463" s="106"/>
      <c r="ASU1463" s="106"/>
      <c r="ASV1463" s="106"/>
      <c r="ASW1463" s="106"/>
      <c r="ASX1463" s="106"/>
      <c r="ASY1463" s="106"/>
      <c r="ASZ1463" s="106"/>
      <c r="ATA1463" s="106"/>
      <c r="ATB1463" s="106"/>
      <c r="ATC1463" s="106"/>
      <c r="ATD1463" s="106"/>
      <c r="ATE1463" s="106"/>
      <c r="ATF1463" s="106"/>
      <c r="ATG1463" s="106"/>
      <c r="ATH1463" s="106"/>
      <c r="ATI1463" s="106"/>
      <c r="ATJ1463" s="106"/>
      <c r="ATK1463" s="106"/>
      <c r="ATL1463" s="106"/>
      <c r="ATM1463" s="106"/>
      <c r="ATN1463" s="106"/>
      <c r="ATO1463" s="106"/>
      <c r="ATP1463" s="106"/>
      <c r="ATQ1463" s="106"/>
      <c r="ATR1463" s="106"/>
      <c r="ATS1463" s="106"/>
      <c r="ATT1463" s="106"/>
      <c r="ATU1463" s="106"/>
      <c r="ATV1463" s="106"/>
      <c r="ATW1463" s="106"/>
      <c r="ATX1463" s="106"/>
      <c r="ATY1463" s="106"/>
      <c r="ATZ1463" s="106"/>
      <c r="AUA1463" s="106"/>
      <c r="AUB1463" s="106"/>
      <c r="AUC1463" s="106"/>
      <c r="AUD1463" s="106"/>
      <c r="AUE1463" s="106"/>
      <c r="AUF1463" s="106"/>
      <c r="AUG1463" s="106"/>
      <c r="AUH1463" s="106"/>
      <c r="AUI1463" s="106"/>
      <c r="AUJ1463" s="106"/>
      <c r="AUK1463" s="106"/>
      <c r="AUL1463" s="106"/>
      <c r="AUM1463" s="106"/>
      <c r="AUN1463" s="106"/>
      <c r="AUO1463" s="106"/>
      <c r="AUP1463" s="106"/>
      <c r="AUQ1463" s="106"/>
      <c r="AUR1463" s="106"/>
      <c r="AUS1463" s="106"/>
      <c r="AUT1463" s="106"/>
      <c r="AUU1463" s="106"/>
      <c r="AUV1463" s="106"/>
      <c r="AUW1463" s="106"/>
      <c r="AUX1463" s="106"/>
      <c r="AUY1463" s="106"/>
      <c r="AUZ1463" s="106"/>
      <c r="AVA1463" s="106"/>
      <c r="AVB1463" s="106"/>
      <c r="AVC1463" s="106"/>
      <c r="AVD1463" s="106"/>
      <c r="AVE1463" s="106"/>
      <c r="AVF1463" s="106"/>
      <c r="AVG1463" s="106"/>
      <c r="AVH1463" s="106"/>
      <c r="AVI1463" s="106"/>
      <c r="AVJ1463" s="106"/>
      <c r="AVK1463" s="106"/>
      <c r="AVL1463" s="106"/>
      <c r="AVM1463" s="106"/>
      <c r="AVN1463" s="106"/>
      <c r="AVO1463" s="106"/>
      <c r="AVP1463" s="106"/>
      <c r="AVQ1463" s="106"/>
      <c r="AVR1463" s="106"/>
      <c r="AVS1463" s="106"/>
      <c r="AVT1463" s="106"/>
      <c r="AVU1463" s="106"/>
      <c r="AVV1463" s="106"/>
      <c r="AVW1463" s="106"/>
      <c r="AVX1463" s="106"/>
      <c r="AVY1463" s="106"/>
      <c r="AVZ1463" s="106"/>
      <c r="AWA1463" s="106"/>
      <c r="AWB1463" s="106"/>
      <c r="AWC1463" s="106"/>
      <c r="AWD1463" s="106"/>
      <c r="AWE1463" s="106"/>
      <c r="AWF1463" s="106"/>
      <c r="AWG1463" s="106"/>
      <c r="AWH1463" s="106"/>
      <c r="AWI1463" s="106"/>
      <c r="AWJ1463" s="106"/>
      <c r="AWK1463" s="106"/>
      <c r="AWL1463" s="106"/>
      <c r="AWM1463" s="106"/>
      <c r="AWN1463" s="106"/>
      <c r="AWO1463" s="106"/>
      <c r="AWP1463" s="106"/>
      <c r="AWQ1463" s="106"/>
      <c r="AWR1463" s="106"/>
      <c r="AWS1463" s="106"/>
      <c r="AWT1463" s="106"/>
      <c r="AWU1463" s="106"/>
      <c r="AWV1463" s="106"/>
      <c r="AWW1463" s="106"/>
      <c r="AWX1463" s="106"/>
      <c r="AWY1463" s="106"/>
      <c r="AWZ1463" s="106"/>
      <c r="AXA1463" s="106"/>
      <c r="AXB1463" s="106"/>
      <c r="AXC1463" s="106"/>
      <c r="AXD1463" s="106"/>
      <c r="AXE1463" s="106"/>
      <c r="AXF1463" s="106"/>
      <c r="AXG1463" s="106"/>
      <c r="AXH1463" s="106"/>
      <c r="AXI1463" s="106"/>
      <c r="AXJ1463" s="106"/>
      <c r="AXK1463" s="106"/>
      <c r="AXL1463" s="106"/>
      <c r="AXM1463" s="106"/>
      <c r="AXN1463" s="106"/>
      <c r="AXO1463" s="106"/>
      <c r="AXP1463" s="106"/>
      <c r="AXQ1463" s="106"/>
      <c r="AXR1463" s="106"/>
      <c r="AXS1463" s="106"/>
      <c r="AXT1463" s="106"/>
      <c r="AXU1463" s="106"/>
      <c r="AXV1463" s="106"/>
      <c r="AXW1463" s="106"/>
      <c r="AXX1463" s="106"/>
      <c r="AXY1463" s="106"/>
      <c r="AXZ1463" s="106"/>
      <c r="AYA1463" s="106"/>
      <c r="AYB1463" s="106"/>
      <c r="AYC1463" s="106"/>
      <c r="AYD1463" s="106"/>
      <c r="AYE1463" s="106"/>
      <c r="AYF1463" s="106"/>
      <c r="AYG1463" s="106"/>
      <c r="AYH1463" s="106"/>
      <c r="AYI1463" s="106"/>
      <c r="AYJ1463" s="106"/>
      <c r="AYK1463" s="106"/>
      <c r="AYL1463" s="106"/>
      <c r="AYM1463" s="106"/>
      <c r="AYN1463" s="106"/>
      <c r="AYO1463" s="106"/>
      <c r="AYP1463" s="106"/>
      <c r="AYQ1463" s="106"/>
      <c r="AYR1463" s="106"/>
      <c r="AYS1463" s="106"/>
      <c r="AYT1463" s="106"/>
      <c r="AYU1463" s="106"/>
      <c r="AYV1463" s="106"/>
      <c r="AYW1463" s="106"/>
      <c r="AYX1463" s="106"/>
      <c r="AYY1463" s="106"/>
      <c r="AYZ1463" s="106"/>
      <c r="AZA1463" s="106"/>
      <c r="AZB1463" s="106"/>
      <c r="AZC1463" s="106"/>
      <c r="AZD1463" s="106"/>
      <c r="AZE1463" s="106"/>
      <c r="AZF1463" s="106"/>
      <c r="AZG1463" s="106"/>
      <c r="AZH1463" s="106"/>
      <c r="AZI1463" s="106"/>
      <c r="AZJ1463" s="106"/>
      <c r="AZK1463" s="106"/>
      <c r="AZL1463" s="106"/>
      <c r="AZM1463" s="106"/>
      <c r="AZN1463" s="106"/>
      <c r="AZO1463" s="106"/>
      <c r="AZP1463" s="106"/>
      <c r="AZQ1463" s="106"/>
      <c r="AZR1463" s="106"/>
      <c r="AZS1463" s="106"/>
      <c r="AZT1463" s="106"/>
      <c r="AZU1463" s="106"/>
      <c r="AZV1463" s="106"/>
      <c r="AZW1463" s="106"/>
      <c r="AZX1463" s="106"/>
      <c r="AZY1463" s="106"/>
      <c r="AZZ1463" s="106"/>
      <c r="BAA1463" s="106"/>
      <c r="BAB1463" s="106"/>
      <c r="BAC1463" s="106"/>
      <c r="BAD1463" s="106"/>
      <c r="BAE1463" s="106"/>
      <c r="BAF1463" s="106"/>
      <c r="BAG1463" s="106"/>
      <c r="BAH1463" s="106"/>
      <c r="BAI1463" s="106"/>
      <c r="BAJ1463" s="106"/>
      <c r="BAK1463" s="106"/>
      <c r="BAL1463" s="106"/>
      <c r="BAM1463" s="106"/>
      <c r="BAN1463" s="106"/>
      <c r="BAO1463" s="106"/>
      <c r="BAP1463" s="106"/>
      <c r="BAQ1463" s="106"/>
      <c r="BAR1463" s="106"/>
      <c r="BAS1463" s="106"/>
      <c r="BAT1463" s="106"/>
      <c r="BAU1463" s="106"/>
      <c r="BAV1463" s="106"/>
      <c r="BAW1463" s="106"/>
      <c r="BAX1463" s="106"/>
      <c r="BAY1463" s="106"/>
      <c r="BAZ1463" s="106"/>
      <c r="BBA1463" s="106"/>
      <c r="BBB1463" s="106"/>
      <c r="BBC1463" s="106"/>
      <c r="BBD1463" s="106"/>
      <c r="BBE1463" s="106"/>
      <c r="BBF1463" s="106"/>
      <c r="BBG1463" s="106"/>
      <c r="BBH1463" s="106"/>
      <c r="BBI1463" s="106"/>
      <c r="BBJ1463" s="106"/>
      <c r="BBK1463" s="106"/>
      <c r="BBL1463" s="106"/>
      <c r="BBM1463" s="106"/>
      <c r="BBN1463" s="106"/>
      <c r="BBO1463" s="106"/>
      <c r="BBP1463" s="106"/>
      <c r="BBQ1463" s="106"/>
      <c r="BBR1463" s="106"/>
      <c r="BBS1463" s="106"/>
      <c r="BBT1463" s="106"/>
      <c r="BBU1463" s="106"/>
      <c r="BBV1463" s="106"/>
      <c r="BBW1463" s="106"/>
      <c r="BBX1463" s="106"/>
      <c r="BBY1463" s="106"/>
      <c r="BBZ1463" s="106"/>
      <c r="BCA1463" s="106"/>
      <c r="BCB1463" s="106"/>
      <c r="BCC1463" s="106"/>
      <c r="BCD1463" s="106"/>
      <c r="BCE1463" s="106"/>
      <c r="BCF1463" s="106"/>
      <c r="BCG1463" s="106"/>
      <c r="BCH1463" s="106"/>
      <c r="BCI1463" s="106"/>
      <c r="BCJ1463" s="106"/>
      <c r="BCK1463" s="106"/>
      <c r="BCL1463" s="106"/>
      <c r="BCM1463" s="106"/>
      <c r="BCN1463" s="106"/>
      <c r="BCO1463" s="106"/>
      <c r="BCP1463" s="106"/>
      <c r="BCQ1463" s="106"/>
      <c r="BCR1463" s="106"/>
      <c r="BCS1463" s="106"/>
      <c r="BCT1463" s="106"/>
      <c r="BCU1463" s="106"/>
      <c r="BCV1463" s="106"/>
      <c r="BCW1463" s="106"/>
      <c r="BCX1463" s="106"/>
      <c r="BCY1463" s="106"/>
      <c r="BCZ1463" s="106"/>
      <c r="BDA1463" s="106"/>
      <c r="BDB1463" s="106"/>
      <c r="BDC1463" s="106"/>
      <c r="BDD1463" s="106"/>
      <c r="BDE1463" s="106"/>
      <c r="BDF1463" s="106"/>
      <c r="BDG1463" s="106"/>
      <c r="BDH1463" s="106"/>
      <c r="BDI1463" s="106"/>
      <c r="BDJ1463" s="106"/>
      <c r="BDK1463" s="106"/>
      <c r="BDL1463" s="106"/>
      <c r="BDM1463" s="106"/>
      <c r="BDN1463" s="106"/>
      <c r="BDO1463" s="106"/>
      <c r="BDP1463" s="106"/>
      <c r="BDQ1463" s="106"/>
      <c r="BDR1463" s="106"/>
      <c r="BDS1463" s="106"/>
      <c r="BDT1463" s="106"/>
      <c r="BDU1463" s="106"/>
      <c r="BDV1463" s="106"/>
      <c r="BDW1463" s="106"/>
      <c r="BDX1463" s="106"/>
      <c r="BDY1463" s="106"/>
      <c r="BDZ1463" s="106"/>
      <c r="BEA1463" s="106"/>
      <c r="BEB1463" s="106"/>
      <c r="BEC1463" s="106"/>
      <c r="BED1463" s="106"/>
      <c r="BEE1463" s="106"/>
      <c r="BEF1463" s="106"/>
      <c r="BEG1463" s="106"/>
      <c r="BEH1463" s="106"/>
      <c r="BEI1463" s="106"/>
      <c r="BEJ1463" s="106"/>
      <c r="BEK1463" s="106"/>
      <c r="BEL1463" s="106"/>
      <c r="BEM1463" s="106"/>
      <c r="BEN1463" s="106"/>
      <c r="BEO1463" s="106"/>
      <c r="BEP1463" s="106"/>
      <c r="BEQ1463" s="106"/>
      <c r="BER1463" s="106"/>
      <c r="BES1463" s="106"/>
      <c r="BET1463" s="106"/>
      <c r="BEU1463" s="106"/>
      <c r="BEV1463" s="106"/>
      <c r="BEW1463" s="106"/>
      <c r="BEX1463" s="106"/>
      <c r="BEY1463" s="106"/>
      <c r="BEZ1463" s="106"/>
      <c r="BFA1463" s="106"/>
      <c r="BFB1463" s="106"/>
      <c r="BFC1463" s="106"/>
      <c r="BFD1463" s="106"/>
      <c r="BFE1463" s="106"/>
      <c r="BFF1463" s="106"/>
      <c r="BFG1463" s="106"/>
      <c r="BFH1463" s="106"/>
      <c r="BFI1463" s="106"/>
      <c r="BFJ1463" s="106"/>
      <c r="BFK1463" s="106"/>
      <c r="BFL1463" s="106"/>
      <c r="BFM1463" s="106"/>
      <c r="BFN1463" s="106"/>
      <c r="BFO1463" s="106"/>
      <c r="BFP1463" s="106"/>
      <c r="BFQ1463" s="106"/>
      <c r="BFR1463" s="106"/>
      <c r="BFS1463" s="106"/>
      <c r="BFT1463" s="106"/>
      <c r="BFU1463" s="106"/>
      <c r="BFV1463" s="106"/>
      <c r="BFW1463" s="106"/>
      <c r="BFX1463" s="106"/>
      <c r="BFY1463" s="106"/>
      <c r="BFZ1463" s="106"/>
      <c r="BGA1463" s="106"/>
      <c r="BGB1463" s="106"/>
      <c r="BGC1463" s="106"/>
      <c r="BGD1463" s="106"/>
      <c r="BGE1463" s="106"/>
      <c r="BGF1463" s="106"/>
      <c r="BGG1463" s="106"/>
      <c r="BGH1463" s="106"/>
      <c r="BGI1463" s="106"/>
      <c r="BGJ1463" s="106"/>
      <c r="BGK1463" s="106"/>
      <c r="BGL1463" s="106"/>
      <c r="BGM1463" s="106"/>
      <c r="BGN1463" s="106"/>
      <c r="BGO1463" s="106"/>
      <c r="BGP1463" s="106"/>
      <c r="BGQ1463" s="106"/>
      <c r="BGR1463" s="106"/>
      <c r="BGS1463" s="106"/>
      <c r="BGT1463" s="106"/>
      <c r="BGU1463" s="106"/>
      <c r="BGV1463" s="106"/>
      <c r="BGW1463" s="106"/>
      <c r="BGX1463" s="106"/>
      <c r="BGY1463" s="106"/>
      <c r="BGZ1463" s="106"/>
      <c r="BHA1463" s="106"/>
      <c r="BHB1463" s="106"/>
      <c r="BHC1463" s="106"/>
      <c r="BHD1463" s="106"/>
      <c r="BHE1463" s="106"/>
      <c r="BHF1463" s="106"/>
      <c r="BHG1463" s="106"/>
      <c r="BHH1463" s="106"/>
      <c r="BHI1463" s="106"/>
      <c r="BHJ1463" s="106"/>
      <c r="BHK1463" s="106"/>
      <c r="BHL1463" s="106"/>
      <c r="BHM1463" s="106"/>
      <c r="BHN1463" s="106"/>
      <c r="BHO1463" s="106"/>
      <c r="BHP1463" s="106"/>
      <c r="BHQ1463" s="106"/>
      <c r="BHR1463" s="106"/>
      <c r="BHS1463" s="106"/>
      <c r="BHT1463" s="106"/>
      <c r="BHU1463" s="106"/>
      <c r="BHV1463" s="106"/>
      <c r="BHW1463" s="106"/>
      <c r="BHX1463" s="106"/>
      <c r="BHY1463" s="106"/>
      <c r="BHZ1463" s="106"/>
      <c r="BIA1463" s="106"/>
      <c r="BIB1463" s="106"/>
      <c r="BIC1463" s="106"/>
      <c r="BID1463" s="106"/>
      <c r="BIE1463" s="106"/>
      <c r="BIF1463" s="106"/>
      <c r="BIG1463" s="106"/>
      <c r="BIH1463" s="106"/>
      <c r="BII1463" s="106"/>
      <c r="BIJ1463" s="106"/>
      <c r="BIK1463" s="106"/>
      <c r="BIL1463" s="106"/>
      <c r="BIM1463" s="106"/>
      <c r="BIN1463" s="106"/>
      <c r="BIO1463" s="106"/>
      <c r="BIP1463" s="106"/>
      <c r="BIQ1463" s="106"/>
      <c r="BIR1463" s="106"/>
      <c r="BIS1463" s="106"/>
      <c r="BIT1463" s="106"/>
      <c r="BIU1463" s="106"/>
      <c r="BIV1463" s="106"/>
      <c r="BIW1463" s="106"/>
      <c r="BIX1463" s="106"/>
      <c r="BIY1463" s="106"/>
      <c r="BIZ1463" s="106"/>
      <c r="BJA1463" s="106"/>
      <c r="BJB1463" s="106"/>
      <c r="BJC1463" s="106"/>
      <c r="BJD1463" s="106"/>
      <c r="BJE1463" s="106"/>
      <c r="BJF1463" s="106"/>
      <c r="BJG1463" s="106"/>
      <c r="BJH1463" s="106"/>
      <c r="BJI1463" s="106"/>
      <c r="BJJ1463" s="106"/>
      <c r="BJK1463" s="106"/>
      <c r="BJL1463" s="106"/>
      <c r="BJM1463" s="106"/>
      <c r="BJN1463" s="106"/>
      <c r="BJO1463" s="106"/>
      <c r="BJP1463" s="106"/>
      <c r="BJQ1463" s="106"/>
      <c r="BJR1463" s="106"/>
      <c r="BJS1463" s="106"/>
      <c r="BJT1463" s="106"/>
      <c r="BJU1463" s="106"/>
      <c r="BJV1463" s="106"/>
      <c r="BJW1463" s="106"/>
      <c r="BJX1463" s="106"/>
      <c r="BJY1463" s="106"/>
      <c r="BJZ1463" s="106"/>
      <c r="BKA1463" s="106"/>
      <c r="BKB1463" s="106"/>
      <c r="BKC1463" s="106"/>
      <c r="BKD1463" s="106"/>
      <c r="BKE1463" s="106"/>
      <c r="BKF1463" s="106"/>
      <c r="BKG1463" s="106"/>
      <c r="BKH1463" s="106"/>
      <c r="BKI1463" s="106"/>
      <c r="BKJ1463" s="106"/>
      <c r="BKK1463" s="106"/>
      <c r="BKL1463" s="106"/>
      <c r="BKM1463" s="106"/>
      <c r="BKN1463" s="106"/>
      <c r="BKO1463" s="106"/>
      <c r="BKP1463" s="106"/>
      <c r="BKQ1463" s="106"/>
      <c r="BKR1463" s="106"/>
      <c r="BKS1463" s="106"/>
      <c r="BKT1463" s="106"/>
      <c r="BKU1463" s="106"/>
      <c r="BKV1463" s="106"/>
      <c r="BKW1463" s="106"/>
      <c r="BKX1463" s="106"/>
      <c r="BKY1463" s="106"/>
      <c r="BKZ1463" s="106"/>
      <c r="BLA1463" s="106"/>
      <c r="BLB1463" s="106"/>
      <c r="BLC1463" s="106"/>
      <c r="BLD1463" s="106"/>
      <c r="BLE1463" s="106"/>
      <c r="BLF1463" s="106"/>
      <c r="BLG1463" s="106"/>
      <c r="BLH1463" s="106"/>
      <c r="BLI1463" s="106"/>
      <c r="BLJ1463" s="106"/>
      <c r="BLK1463" s="106"/>
      <c r="BLL1463" s="106"/>
      <c r="BLM1463" s="106"/>
      <c r="BLN1463" s="106"/>
      <c r="BLO1463" s="106"/>
      <c r="BLP1463" s="106"/>
      <c r="BLQ1463" s="106"/>
      <c r="BLR1463" s="106"/>
      <c r="BLS1463" s="106"/>
      <c r="BLT1463" s="106"/>
      <c r="BLU1463" s="106"/>
      <c r="BLV1463" s="106"/>
      <c r="BLW1463" s="106"/>
      <c r="BLX1463" s="106"/>
      <c r="BLY1463" s="106"/>
      <c r="BLZ1463" s="106"/>
      <c r="BMA1463" s="106"/>
      <c r="BMB1463" s="106"/>
      <c r="BMC1463" s="106"/>
      <c r="BMD1463" s="106"/>
      <c r="BME1463" s="106"/>
      <c r="BMF1463" s="106"/>
      <c r="BMG1463" s="106"/>
      <c r="BMH1463" s="106"/>
      <c r="BMI1463" s="106"/>
      <c r="BMJ1463" s="106"/>
      <c r="BMK1463" s="106"/>
      <c r="BML1463" s="106"/>
      <c r="BMM1463" s="106"/>
      <c r="BMN1463" s="106"/>
      <c r="BMO1463" s="106"/>
      <c r="BMP1463" s="106"/>
      <c r="BMQ1463" s="106"/>
      <c r="BMR1463" s="106"/>
      <c r="BMS1463" s="106"/>
      <c r="BMT1463" s="106"/>
      <c r="BMU1463" s="106"/>
      <c r="BMV1463" s="106"/>
      <c r="BMW1463" s="106"/>
      <c r="BMX1463" s="106"/>
      <c r="BMY1463" s="106"/>
      <c r="BMZ1463" s="106"/>
      <c r="BNA1463" s="106"/>
      <c r="BNB1463" s="106"/>
      <c r="BNC1463" s="106"/>
      <c r="BND1463" s="106"/>
      <c r="BNE1463" s="106"/>
      <c r="BNF1463" s="106"/>
      <c r="BNG1463" s="106"/>
      <c r="BNH1463" s="106"/>
      <c r="BNI1463" s="106"/>
      <c r="BNJ1463" s="106"/>
      <c r="BNK1463" s="106"/>
      <c r="BNL1463" s="106"/>
      <c r="BNM1463" s="106"/>
      <c r="BNN1463" s="106"/>
      <c r="BNO1463" s="106"/>
      <c r="BNP1463" s="106"/>
      <c r="BNQ1463" s="106"/>
      <c r="BNR1463" s="106"/>
      <c r="BNS1463" s="106"/>
      <c r="BNT1463" s="106"/>
      <c r="BNU1463" s="106"/>
      <c r="BNV1463" s="106"/>
      <c r="BNW1463" s="106"/>
      <c r="BNX1463" s="106"/>
      <c r="BNY1463" s="106"/>
      <c r="BNZ1463" s="106"/>
      <c r="BOA1463" s="106"/>
      <c r="BOB1463" s="106"/>
      <c r="BOC1463" s="106"/>
      <c r="BOD1463" s="106"/>
      <c r="BOE1463" s="106"/>
      <c r="BOF1463" s="106"/>
      <c r="BOG1463" s="106"/>
      <c r="BOH1463" s="106"/>
      <c r="BOI1463" s="106"/>
      <c r="BOJ1463" s="106"/>
      <c r="BOK1463" s="106"/>
      <c r="BOL1463" s="106"/>
      <c r="BOM1463" s="106"/>
      <c r="BON1463" s="106"/>
      <c r="BOO1463" s="106"/>
      <c r="BOP1463" s="106"/>
      <c r="BOQ1463" s="106"/>
      <c r="BOR1463" s="106"/>
      <c r="BOS1463" s="106"/>
      <c r="BOT1463" s="106"/>
      <c r="BOU1463" s="106"/>
      <c r="BOV1463" s="106"/>
      <c r="BOW1463" s="106"/>
      <c r="BOX1463" s="106"/>
      <c r="BOY1463" s="106"/>
      <c r="BOZ1463" s="106"/>
      <c r="BPA1463" s="106"/>
      <c r="BPB1463" s="106"/>
      <c r="BPC1463" s="106"/>
      <c r="BPD1463" s="106"/>
      <c r="BPE1463" s="106"/>
      <c r="BPF1463" s="106"/>
      <c r="BPG1463" s="106"/>
      <c r="BPH1463" s="106"/>
      <c r="BPI1463" s="106"/>
      <c r="BPJ1463" s="106"/>
      <c r="BPK1463" s="106"/>
      <c r="BPL1463" s="106"/>
      <c r="BPM1463" s="106"/>
      <c r="BPN1463" s="106"/>
      <c r="BPO1463" s="106"/>
      <c r="BPP1463" s="106"/>
      <c r="BPQ1463" s="106"/>
      <c r="BPR1463" s="106"/>
      <c r="BPS1463" s="106"/>
      <c r="BPT1463" s="106"/>
      <c r="BPU1463" s="106"/>
      <c r="BPV1463" s="106"/>
      <c r="BPW1463" s="106"/>
      <c r="BPX1463" s="106"/>
      <c r="BPY1463" s="106"/>
      <c r="BPZ1463" s="106"/>
      <c r="BQA1463" s="106"/>
      <c r="BQB1463" s="106"/>
      <c r="BQC1463" s="106"/>
      <c r="BQD1463" s="106"/>
      <c r="BQE1463" s="106"/>
      <c r="BQF1463" s="106"/>
      <c r="BQG1463" s="106"/>
      <c r="BQH1463" s="106"/>
      <c r="BQI1463" s="106"/>
      <c r="BQJ1463" s="106"/>
      <c r="BQK1463" s="106"/>
      <c r="BQL1463" s="106"/>
      <c r="BQM1463" s="106"/>
      <c r="BQN1463" s="106"/>
      <c r="BQO1463" s="106"/>
      <c r="BQP1463" s="106"/>
      <c r="BQQ1463" s="106"/>
      <c r="BQR1463" s="106"/>
      <c r="BQS1463" s="106"/>
      <c r="BQT1463" s="106"/>
      <c r="BQU1463" s="106"/>
      <c r="BQV1463" s="106"/>
      <c r="BQW1463" s="106"/>
      <c r="BQX1463" s="106"/>
      <c r="BQY1463" s="106"/>
      <c r="BQZ1463" s="106"/>
      <c r="BRA1463" s="106"/>
      <c r="BRB1463" s="106"/>
      <c r="BRC1463" s="106"/>
      <c r="BRD1463" s="106"/>
      <c r="BRE1463" s="106"/>
      <c r="BRF1463" s="106"/>
      <c r="BRG1463" s="106"/>
      <c r="BRH1463" s="106"/>
      <c r="BRI1463" s="106"/>
      <c r="BRJ1463" s="106"/>
      <c r="BRK1463" s="106"/>
      <c r="BRL1463" s="106"/>
      <c r="BRM1463" s="106"/>
      <c r="BRN1463" s="106"/>
      <c r="BRO1463" s="106"/>
      <c r="BRP1463" s="106"/>
      <c r="BRQ1463" s="106"/>
      <c r="BRR1463" s="106"/>
      <c r="BRS1463" s="106"/>
      <c r="BRT1463" s="106"/>
      <c r="BRU1463" s="106"/>
      <c r="BRV1463" s="106"/>
      <c r="BRW1463" s="106"/>
      <c r="BRX1463" s="106"/>
      <c r="BRY1463" s="106"/>
      <c r="BRZ1463" s="106"/>
      <c r="BSA1463" s="106"/>
      <c r="BSB1463" s="106"/>
      <c r="BSC1463" s="106"/>
      <c r="BSD1463" s="106"/>
      <c r="BSE1463" s="106"/>
      <c r="BSF1463" s="106"/>
      <c r="BSG1463" s="106"/>
      <c r="BSH1463" s="106"/>
      <c r="BSI1463" s="106"/>
      <c r="BSJ1463" s="106"/>
      <c r="BSK1463" s="106"/>
      <c r="BSL1463" s="106"/>
      <c r="BSM1463" s="106"/>
      <c r="BSN1463" s="106"/>
      <c r="BSO1463" s="106"/>
      <c r="BSP1463" s="106"/>
      <c r="BSQ1463" s="106"/>
      <c r="BSR1463" s="106"/>
      <c r="BSS1463" s="106"/>
      <c r="BST1463" s="106"/>
      <c r="BSU1463" s="106"/>
      <c r="BSV1463" s="106"/>
      <c r="BSW1463" s="106"/>
      <c r="BSX1463" s="106"/>
      <c r="BSY1463" s="106"/>
      <c r="BSZ1463" s="106"/>
      <c r="BTA1463" s="106"/>
      <c r="BTB1463" s="106"/>
      <c r="BTC1463" s="106"/>
      <c r="BTD1463" s="106"/>
      <c r="BTE1463" s="106"/>
      <c r="BTF1463" s="106"/>
      <c r="BTG1463" s="106"/>
      <c r="BTH1463" s="106"/>
      <c r="BTI1463" s="106"/>
      <c r="BTJ1463" s="106"/>
      <c r="BTK1463" s="106"/>
      <c r="BTL1463" s="106"/>
      <c r="BTM1463" s="106"/>
      <c r="BTN1463" s="106"/>
      <c r="BTO1463" s="106"/>
      <c r="BTP1463" s="106"/>
      <c r="BTQ1463" s="106"/>
      <c r="BTR1463" s="106"/>
      <c r="BTS1463" s="106"/>
      <c r="BTT1463" s="106"/>
      <c r="BTU1463" s="106"/>
      <c r="BTV1463" s="106"/>
      <c r="BTW1463" s="106"/>
      <c r="BTX1463" s="106"/>
      <c r="BTY1463" s="106"/>
      <c r="BTZ1463" s="106"/>
      <c r="BUA1463" s="106"/>
      <c r="BUB1463" s="106"/>
      <c r="BUC1463" s="106"/>
      <c r="BUD1463" s="106"/>
      <c r="BUE1463" s="106"/>
      <c r="BUF1463" s="106"/>
      <c r="BUG1463" s="106"/>
      <c r="BUH1463" s="106"/>
      <c r="BUI1463" s="106"/>
      <c r="BUJ1463" s="106"/>
      <c r="BUK1463" s="106"/>
      <c r="BUL1463" s="106"/>
      <c r="BUM1463" s="106"/>
      <c r="BUN1463" s="106"/>
      <c r="BUO1463" s="106"/>
      <c r="BUP1463" s="106"/>
      <c r="BUQ1463" s="106"/>
      <c r="BUR1463" s="106"/>
      <c r="BUS1463" s="106"/>
      <c r="BUT1463" s="106"/>
      <c r="BUU1463" s="106"/>
      <c r="BUV1463" s="106"/>
      <c r="BUW1463" s="106"/>
      <c r="BUX1463" s="106"/>
      <c r="BUY1463" s="106"/>
      <c r="BUZ1463" s="106"/>
      <c r="BVA1463" s="106"/>
      <c r="BVB1463" s="106"/>
      <c r="BVC1463" s="106"/>
      <c r="BVD1463" s="106"/>
      <c r="BVE1463" s="106"/>
      <c r="BVF1463" s="106"/>
      <c r="BVG1463" s="106"/>
      <c r="BVH1463" s="106"/>
      <c r="BVI1463" s="106"/>
      <c r="BVJ1463" s="106"/>
      <c r="BVK1463" s="106"/>
      <c r="BVL1463" s="106"/>
      <c r="BVM1463" s="106"/>
      <c r="BVN1463" s="106"/>
      <c r="BVO1463" s="106"/>
      <c r="BVP1463" s="106"/>
      <c r="BVQ1463" s="106"/>
      <c r="BVR1463" s="106"/>
      <c r="BVS1463" s="106"/>
      <c r="BVT1463" s="106"/>
      <c r="BVU1463" s="106"/>
      <c r="BVV1463" s="106"/>
      <c r="BVW1463" s="106"/>
      <c r="BVX1463" s="106"/>
      <c r="BVY1463" s="106"/>
      <c r="BVZ1463" s="106"/>
      <c r="BWA1463" s="106"/>
      <c r="BWB1463" s="106"/>
      <c r="BWC1463" s="106"/>
      <c r="BWD1463" s="106"/>
      <c r="BWE1463" s="106"/>
      <c r="BWF1463" s="106"/>
      <c r="BWG1463" s="106"/>
      <c r="BWH1463" s="106"/>
      <c r="BWI1463" s="106"/>
      <c r="BWJ1463" s="106"/>
      <c r="BWK1463" s="106"/>
      <c r="BWL1463" s="106"/>
      <c r="BWM1463" s="106"/>
      <c r="BWN1463" s="106"/>
      <c r="BWO1463" s="106"/>
      <c r="BWP1463" s="106"/>
      <c r="BWQ1463" s="106"/>
      <c r="BWR1463" s="106"/>
      <c r="BWS1463" s="106"/>
      <c r="BWT1463" s="106"/>
      <c r="BWU1463" s="106"/>
      <c r="BWV1463" s="106"/>
      <c r="BWW1463" s="106"/>
      <c r="BWX1463" s="106"/>
      <c r="BWY1463" s="106"/>
      <c r="BWZ1463" s="106"/>
      <c r="BXA1463" s="106"/>
      <c r="BXB1463" s="106"/>
      <c r="BXC1463" s="106"/>
      <c r="BXD1463" s="106"/>
      <c r="BXE1463" s="106"/>
      <c r="BXF1463" s="106"/>
      <c r="BXG1463" s="106"/>
      <c r="BXH1463" s="106"/>
      <c r="BXI1463" s="106"/>
      <c r="BXJ1463" s="106"/>
      <c r="BXK1463" s="106"/>
      <c r="BXL1463" s="106"/>
      <c r="BXM1463" s="106"/>
      <c r="BXN1463" s="106"/>
      <c r="BXO1463" s="106"/>
      <c r="BXP1463" s="106"/>
      <c r="BXQ1463" s="106"/>
      <c r="BXR1463" s="106"/>
      <c r="BXS1463" s="106"/>
      <c r="BXT1463" s="106"/>
      <c r="BXU1463" s="106"/>
      <c r="BXV1463" s="106"/>
      <c r="BXW1463" s="106"/>
      <c r="BXX1463" s="106"/>
      <c r="BXY1463" s="106"/>
      <c r="BXZ1463" s="106"/>
      <c r="BYA1463" s="106"/>
      <c r="BYB1463" s="106"/>
      <c r="BYC1463" s="106"/>
      <c r="BYD1463" s="106"/>
      <c r="BYE1463" s="106"/>
      <c r="BYF1463" s="106"/>
      <c r="BYG1463" s="106"/>
      <c r="BYH1463" s="106"/>
      <c r="BYI1463" s="106"/>
      <c r="BYJ1463" s="106"/>
      <c r="BYK1463" s="106"/>
      <c r="BYL1463" s="106"/>
      <c r="BYM1463" s="106"/>
      <c r="BYN1463" s="106"/>
      <c r="BYO1463" s="106"/>
      <c r="BYP1463" s="106"/>
      <c r="BYQ1463" s="106"/>
      <c r="BYR1463" s="106"/>
      <c r="BYS1463" s="106"/>
      <c r="BYT1463" s="106"/>
      <c r="BYU1463" s="106"/>
      <c r="BYV1463" s="106"/>
      <c r="BYW1463" s="106"/>
      <c r="BYX1463" s="106"/>
      <c r="BYY1463" s="106"/>
      <c r="BYZ1463" s="106"/>
      <c r="BZA1463" s="106"/>
      <c r="BZB1463" s="106"/>
      <c r="BZC1463" s="106"/>
      <c r="BZD1463" s="106"/>
      <c r="BZE1463" s="106"/>
      <c r="BZF1463" s="106"/>
      <c r="BZG1463" s="106"/>
      <c r="BZH1463" s="106"/>
      <c r="BZI1463" s="106"/>
      <c r="BZJ1463" s="106"/>
      <c r="BZK1463" s="106"/>
      <c r="BZL1463" s="106"/>
      <c r="BZM1463" s="106"/>
      <c r="BZN1463" s="106"/>
      <c r="BZO1463" s="106"/>
      <c r="BZP1463" s="106"/>
      <c r="BZQ1463" s="106"/>
      <c r="BZR1463" s="106"/>
      <c r="BZS1463" s="106"/>
      <c r="BZT1463" s="106"/>
      <c r="BZU1463" s="106"/>
      <c r="BZV1463" s="106"/>
      <c r="BZW1463" s="106"/>
      <c r="BZX1463" s="106"/>
      <c r="BZY1463" s="106"/>
      <c r="BZZ1463" s="106"/>
      <c r="CAA1463" s="106"/>
      <c r="CAB1463" s="106"/>
      <c r="CAC1463" s="106"/>
      <c r="CAD1463" s="106"/>
      <c r="CAE1463" s="106"/>
      <c r="CAF1463" s="106"/>
      <c r="CAG1463" s="106"/>
      <c r="CAH1463" s="106"/>
      <c r="CAI1463" s="106"/>
      <c r="CAJ1463" s="106"/>
      <c r="CAK1463" s="106"/>
      <c r="CAL1463" s="106"/>
      <c r="CAM1463" s="106"/>
      <c r="CAN1463" s="106"/>
      <c r="CAO1463" s="106"/>
      <c r="CAP1463" s="106"/>
      <c r="CAQ1463" s="106"/>
      <c r="CAR1463" s="106"/>
      <c r="CAS1463" s="106"/>
      <c r="CAT1463" s="106"/>
      <c r="CAU1463" s="106"/>
      <c r="CAV1463" s="106"/>
      <c r="CAW1463" s="106"/>
      <c r="CAX1463" s="106"/>
      <c r="CAY1463" s="106"/>
      <c r="CAZ1463" s="106"/>
      <c r="CBA1463" s="106"/>
      <c r="CBB1463" s="106"/>
      <c r="CBC1463" s="106"/>
      <c r="CBD1463" s="106"/>
      <c r="CBE1463" s="106"/>
      <c r="CBF1463" s="106"/>
      <c r="CBG1463" s="106"/>
      <c r="CBH1463" s="106"/>
      <c r="CBI1463" s="106"/>
      <c r="CBJ1463" s="106"/>
      <c r="CBK1463" s="106"/>
      <c r="CBL1463" s="106"/>
      <c r="CBM1463" s="106"/>
      <c r="CBN1463" s="106"/>
      <c r="CBO1463" s="106"/>
      <c r="CBP1463" s="106"/>
      <c r="CBQ1463" s="106"/>
      <c r="CBR1463" s="106"/>
      <c r="CBS1463" s="106"/>
      <c r="CBT1463" s="106"/>
      <c r="CBU1463" s="106"/>
      <c r="CBV1463" s="106"/>
      <c r="CBW1463" s="106"/>
      <c r="CBX1463" s="106"/>
      <c r="CBY1463" s="106"/>
      <c r="CBZ1463" s="106"/>
      <c r="CCA1463" s="106"/>
      <c r="CCB1463" s="106"/>
      <c r="CCC1463" s="106"/>
      <c r="CCD1463" s="106"/>
      <c r="CCE1463" s="106"/>
      <c r="CCF1463" s="106"/>
      <c r="CCG1463" s="106"/>
      <c r="CCH1463" s="106"/>
      <c r="CCI1463" s="106"/>
      <c r="CCJ1463" s="106"/>
      <c r="CCK1463" s="106"/>
      <c r="CCL1463" s="106"/>
      <c r="CCM1463" s="106"/>
      <c r="CCN1463" s="106"/>
      <c r="CCO1463" s="106"/>
      <c r="CCP1463" s="106"/>
      <c r="CCQ1463" s="106"/>
      <c r="CCR1463" s="106"/>
      <c r="CCS1463" s="106"/>
      <c r="CCT1463" s="106"/>
      <c r="CCU1463" s="106"/>
      <c r="CCV1463" s="106"/>
      <c r="CCW1463" s="106"/>
      <c r="CCX1463" s="106"/>
      <c r="CCY1463" s="106"/>
      <c r="CCZ1463" s="106"/>
      <c r="CDA1463" s="106"/>
      <c r="CDB1463" s="106"/>
      <c r="CDC1463" s="106"/>
      <c r="CDD1463" s="106"/>
      <c r="CDE1463" s="106"/>
      <c r="CDF1463" s="106"/>
      <c r="CDG1463" s="106"/>
      <c r="CDH1463" s="106"/>
      <c r="CDI1463" s="106"/>
      <c r="CDJ1463" s="106"/>
      <c r="CDK1463" s="106"/>
      <c r="CDL1463" s="106"/>
      <c r="CDM1463" s="106"/>
      <c r="CDN1463" s="106"/>
      <c r="CDO1463" s="106"/>
      <c r="CDP1463" s="106"/>
      <c r="CDQ1463" s="106"/>
      <c r="CDR1463" s="106"/>
      <c r="CDS1463" s="106"/>
      <c r="CDT1463" s="106"/>
      <c r="CDU1463" s="106"/>
      <c r="CDV1463" s="106"/>
      <c r="CDW1463" s="106"/>
      <c r="CDX1463" s="106"/>
      <c r="CDY1463" s="106"/>
      <c r="CDZ1463" s="106"/>
      <c r="CEA1463" s="106"/>
      <c r="CEB1463" s="106"/>
      <c r="CEC1463" s="106"/>
      <c r="CED1463" s="106"/>
      <c r="CEE1463" s="106"/>
      <c r="CEF1463" s="106"/>
      <c r="CEG1463" s="106"/>
      <c r="CEH1463" s="106"/>
      <c r="CEI1463" s="106"/>
      <c r="CEJ1463" s="106"/>
      <c r="CEK1463" s="106"/>
      <c r="CEL1463" s="106"/>
      <c r="CEM1463" s="106"/>
      <c r="CEN1463" s="106"/>
      <c r="CEO1463" s="106"/>
      <c r="CEP1463" s="106"/>
      <c r="CEQ1463" s="106"/>
      <c r="CER1463" s="106"/>
      <c r="CES1463" s="106"/>
      <c r="CET1463" s="106"/>
      <c r="CEU1463" s="106"/>
      <c r="CEV1463" s="106"/>
      <c r="CEW1463" s="106"/>
      <c r="CEX1463" s="106"/>
      <c r="CEY1463" s="106"/>
      <c r="CEZ1463" s="106"/>
      <c r="CFA1463" s="106"/>
      <c r="CFB1463" s="106"/>
      <c r="CFC1463" s="106"/>
      <c r="CFD1463" s="106"/>
      <c r="CFE1463" s="106"/>
      <c r="CFF1463" s="106"/>
      <c r="CFG1463" s="106"/>
      <c r="CFH1463" s="106"/>
      <c r="CFI1463" s="106"/>
      <c r="CFJ1463" s="106"/>
      <c r="CFK1463" s="106"/>
      <c r="CFL1463" s="106"/>
      <c r="CFM1463" s="106"/>
      <c r="CFN1463" s="106"/>
      <c r="CFO1463" s="106"/>
      <c r="CFP1463" s="106"/>
      <c r="CFQ1463" s="106"/>
      <c r="CFR1463" s="106"/>
      <c r="CFS1463" s="106"/>
      <c r="CFT1463" s="106"/>
      <c r="CFU1463" s="106"/>
      <c r="CFV1463" s="106"/>
      <c r="CFW1463" s="106"/>
      <c r="CFX1463" s="106"/>
      <c r="CFY1463" s="106"/>
      <c r="CFZ1463" s="106"/>
      <c r="CGA1463" s="106"/>
      <c r="CGB1463" s="106"/>
      <c r="CGC1463" s="106"/>
      <c r="CGD1463" s="106"/>
      <c r="CGE1463" s="106"/>
      <c r="CGF1463" s="106"/>
      <c r="CGG1463" s="106"/>
      <c r="CGH1463" s="106"/>
      <c r="CGI1463" s="106"/>
      <c r="CGJ1463" s="106"/>
      <c r="CGK1463" s="106"/>
      <c r="CGL1463" s="106"/>
      <c r="CGM1463" s="106"/>
      <c r="CGN1463" s="106"/>
      <c r="CGO1463" s="106"/>
      <c r="CGP1463" s="106"/>
      <c r="CGQ1463" s="106"/>
      <c r="CGR1463" s="106"/>
      <c r="CGS1463" s="106"/>
      <c r="CGT1463" s="106"/>
      <c r="CGU1463" s="106"/>
      <c r="CGV1463" s="106"/>
      <c r="CGW1463" s="106"/>
      <c r="CGX1463" s="106"/>
      <c r="CGY1463" s="106"/>
      <c r="CGZ1463" s="106"/>
      <c r="CHA1463" s="106"/>
      <c r="CHB1463" s="106"/>
      <c r="CHC1463" s="106"/>
      <c r="CHD1463" s="106"/>
      <c r="CHE1463" s="106"/>
      <c r="CHF1463" s="106"/>
      <c r="CHG1463" s="106"/>
      <c r="CHH1463" s="106"/>
      <c r="CHI1463" s="106"/>
      <c r="CHJ1463" s="106"/>
      <c r="CHK1463" s="106"/>
      <c r="CHL1463" s="106"/>
      <c r="CHM1463" s="106"/>
      <c r="CHN1463" s="106"/>
      <c r="CHO1463" s="106"/>
      <c r="CHP1463" s="106"/>
      <c r="CHQ1463" s="106"/>
      <c r="CHR1463" s="106"/>
      <c r="CHS1463" s="106"/>
      <c r="CHT1463" s="106"/>
      <c r="CHU1463" s="106"/>
      <c r="CHV1463" s="106"/>
      <c r="CHW1463" s="106"/>
      <c r="CHX1463" s="106"/>
      <c r="CHY1463" s="106"/>
      <c r="CHZ1463" s="106"/>
      <c r="CIA1463" s="106"/>
      <c r="CIB1463" s="106"/>
      <c r="CIC1463" s="106"/>
      <c r="CID1463" s="106"/>
      <c r="CIE1463" s="106"/>
      <c r="CIF1463" s="106"/>
      <c r="CIG1463" s="106"/>
      <c r="CIH1463" s="106"/>
      <c r="CII1463" s="106"/>
      <c r="CIJ1463" s="106"/>
      <c r="CIK1463" s="106"/>
      <c r="CIL1463" s="106"/>
      <c r="CIM1463" s="106"/>
      <c r="CIN1463" s="106"/>
      <c r="CIO1463" s="106"/>
      <c r="CIP1463" s="106"/>
      <c r="CIQ1463" s="106"/>
      <c r="CIR1463" s="106"/>
      <c r="CIS1463" s="106"/>
      <c r="CIT1463" s="106"/>
      <c r="CIU1463" s="106"/>
      <c r="CIV1463" s="106"/>
      <c r="CIW1463" s="106"/>
      <c r="CIX1463" s="106"/>
      <c r="CIY1463" s="106"/>
      <c r="CIZ1463" s="106"/>
      <c r="CJA1463" s="106"/>
      <c r="CJB1463" s="106"/>
      <c r="CJC1463" s="106"/>
      <c r="CJD1463" s="106"/>
      <c r="CJE1463" s="106"/>
      <c r="CJF1463" s="106"/>
      <c r="CJG1463" s="106"/>
      <c r="CJH1463" s="106"/>
      <c r="CJI1463" s="106"/>
      <c r="CJJ1463" s="106"/>
      <c r="CJK1463" s="106"/>
      <c r="CJL1463" s="106"/>
      <c r="CJM1463" s="106"/>
      <c r="CJN1463" s="106"/>
      <c r="CJO1463" s="106"/>
      <c r="CJP1463" s="106"/>
      <c r="CJQ1463" s="106"/>
      <c r="CJR1463" s="106"/>
      <c r="CJS1463" s="106"/>
      <c r="CJT1463" s="106"/>
      <c r="CJU1463" s="106"/>
      <c r="CJV1463" s="106"/>
      <c r="CJW1463" s="106"/>
      <c r="CJX1463" s="106"/>
      <c r="CJY1463" s="106"/>
      <c r="CJZ1463" s="106"/>
      <c r="CKA1463" s="106"/>
      <c r="CKB1463" s="106"/>
      <c r="CKC1463" s="106"/>
      <c r="CKD1463" s="106"/>
      <c r="CKE1463" s="106"/>
      <c r="CKF1463" s="106"/>
      <c r="CKG1463" s="106"/>
      <c r="CKH1463" s="106"/>
      <c r="CKI1463" s="106"/>
      <c r="CKJ1463" s="106"/>
      <c r="CKK1463" s="106"/>
      <c r="CKL1463" s="106"/>
      <c r="CKM1463" s="106"/>
      <c r="CKN1463" s="106"/>
      <c r="CKO1463" s="106"/>
      <c r="CKP1463" s="106"/>
      <c r="CKQ1463" s="106"/>
      <c r="CKR1463" s="106"/>
      <c r="CKS1463" s="106"/>
      <c r="CKT1463" s="106"/>
      <c r="CKU1463" s="106"/>
      <c r="CKV1463" s="106"/>
      <c r="CKW1463" s="106"/>
      <c r="CKX1463" s="106"/>
      <c r="CKY1463" s="106"/>
      <c r="CKZ1463" s="106"/>
      <c r="CLA1463" s="106"/>
      <c r="CLB1463" s="106"/>
      <c r="CLC1463" s="106"/>
      <c r="CLD1463" s="106"/>
      <c r="CLE1463" s="106"/>
      <c r="CLF1463" s="106"/>
      <c r="CLG1463" s="106"/>
      <c r="CLH1463" s="106"/>
      <c r="CLI1463" s="106"/>
      <c r="CLJ1463" s="106"/>
      <c r="CLK1463" s="106"/>
      <c r="CLL1463" s="106"/>
      <c r="CLM1463" s="106"/>
      <c r="CLN1463" s="106"/>
      <c r="CLO1463" s="106"/>
      <c r="CLP1463" s="106"/>
      <c r="CLQ1463" s="106"/>
      <c r="CLR1463" s="106"/>
      <c r="CLS1463" s="106"/>
      <c r="CLT1463" s="106"/>
      <c r="CLU1463" s="106"/>
      <c r="CLV1463" s="106"/>
      <c r="CLW1463" s="106"/>
      <c r="CLX1463" s="106"/>
      <c r="CLY1463" s="106"/>
      <c r="CLZ1463" s="106"/>
      <c r="CMA1463" s="106"/>
      <c r="CMB1463" s="106"/>
      <c r="CMC1463" s="106"/>
      <c r="CMD1463" s="106"/>
      <c r="CME1463" s="106"/>
      <c r="CMF1463" s="106"/>
      <c r="CMG1463" s="106"/>
      <c r="CMH1463" s="106"/>
      <c r="CMI1463" s="106"/>
      <c r="CMJ1463" s="106"/>
      <c r="CMK1463" s="106"/>
      <c r="CML1463" s="106"/>
      <c r="CMM1463" s="106"/>
      <c r="CMN1463" s="106"/>
      <c r="CMO1463" s="106"/>
      <c r="CMP1463" s="106"/>
      <c r="CMQ1463" s="106"/>
      <c r="CMR1463" s="106"/>
      <c r="CMS1463" s="106"/>
      <c r="CMT1463" s="106"/>
      <c r="CMU1463" s="106"/>
      <c r="CMV1463" s="106"/>
      <c r="CMW1463" s="106"/>
      <c r="CMX1463" s="106"/>
      <c r="CMY1463" s="106"/>
      <c r="CMZ1463" s="106"/>
      <c r="CNA1463" s="106"/>
      <c r="CNB1463" s="106"/>
      <c r="CNC1463" s="106"/>
      <c r="CND1463" s="106"/>
      <c r="CNE1463" s="106"/>
      <c r="CNF1463" s="106"/>
      <c r="CNG1463" s="106"/>
      <c r="CNH1463" s="106"/>
      <c r="CNI1463" s="106"/>
      <c r="CNJ1463" s="106"/>
      <c r="CNK1463" s="106"/>
      <c r="CNL1463" s="106"/>
      <c r="CNM1463" s="106"/>
      <c r="CNN1463" s="106"/>
      <c r="CNO1463" s="106"/>
      <c r="CNP1463" s="106"/>
      <c r="CNQ1463" s="106"/>
      <c r="CNR1463" s="106"/>
      <c r="CNS1463" s="106"/>
      <c r="CNT1463" s="106"/>
      <c r="CNU1463" s="106"/>
      <c r="CNV1463" s="106"/>
      <c r="CNW1463" s="106"/>
      <c r="CNX1463" s="106"/>
      <c r="CNY1463" s="106"/>
      <c r="CNZ1463" s="106"/>
      <c r="COA1463" s="106"/>
      <c r="COB1463" s="106"/>
      <c r="COC1463" s="106"/>
      <c r="COD1463" s="106"/>
      <c r="COE1463" s="106"/>
      <c r="COF1463" s="106"/>
      <c r="COG1463" s="106"/>
      <c r="COH1463" s="106"/>
      <c r="COI1463" s="106"/>
      <c r="COJ1463" s="106"/>
      <c r="COK1463" s="106"/>
      <c r="COL1463" s="106"/>
      <c r="COM1463" s="106"/>
      <c r="CON1463" s="106"/>
      <c r="COO1463" s="106"/>
      <c r="COP1463" s="106"/>
      <c r="COQ1463" s="106"/>
      <c r="COR1463" s="106"/>
      <c r="COS1463" s="106"/>
      <c r="COT1463" s="106"/>
      <c r="COU1463" s="106"/>
      <c r="COV1463" s="106"/>
      <c r="COW1463" s="106"/>
      <c r="COX1463" s="106"/>
      <c r="COY1463" s="106"/>
      <c r="COZ1463" s="106"/>
      <c r="CPA1463" s="106"/>
      <c r="CPB1463" s="106"/>
      <c r="CPC1463" s="106"/>
      <c r="CPD1463" s="106"/>
      <c r="CPE1463" s="106"/>
      <c r="CPF1463" s="106"/>
      <c r="CPG1463" s="106"/>
      <c r="CPH1463" s="106"/>
      <c r="CPI1463" s="106"/>
      <c r="CPJ1463" s="106"/>
      <c r="CPK1463" s="106"/>
      <c r="CPL1463" s="106"/>
      <c r="CPM1463" s="106"/>
      <c r="CPN1463" s="106"/>
      <c r="CPO1463" s="106"/>
      <c r="CPP1463" s="106"/>
      <c r="CPQ1463" s="106"/>
      <c r="CPR1463" s="106"/>
      <c r="CPS1463" s="106"/>
      <c r="CPT1463" s="106"/>
      <c r="CPU1463" s="106"/>
      <c r="CPV1463" s="106"/>
      <c r="CPW1463" s="106"/>
      <c r="CPX1463" s="106"/>
      <c r="CPY1463" s="106"/>
      <c r="CPZ1463" s="106"/>
      <c r="CQA1463" s="106"/>
      <c r="CQB1463" s="106"/>
      <c r="CQC1463" s="106"/>
      <c r="CQD1463" s="106"/>
      <c r="CQE1463" s="106"/>
      <c r="CQF1463" s="106"/>
      <c r="CQG1463" s="106"/>
      <c r="CQH1463" s="106"/>
      <c r="CQI1463" s="106"/>
      <c r="CQJ1463" s="106"/>
      <c r="CQK1463" s="106"/>
      <c r="CQL1463" s="106"/>
      <c r="CQM1463" s="106"/>
      <c r="CQN1463" s="106"/>
      <c r="CQO1463" s="106"/>
      <c r="CQP1463" s="106"/>
      <c r="CQQ1463" s="106"/>
      <c r="CQR1463" s="106"/>
      <c r="CQS1463" s="106"/>
      <c r="CQT1463" s="106"/>
      <c r="CQU1463" s="106"/>
      <c r="CQV1463" s="106"/>
      <c r="CQW1463" s="106"/>
      <c r="CQX1463" s="106"/>
      <c r="CQY1463" s="106"/>
      <c r="CQZ1463" s="106"/>
      <c r="CRA1463" s="106"/>
      <c r="CRB1463" s="106"/>
      <c r="CRC1463" s="106"/>
      <c r="CRD1463" s="106"/>
      <c r="CRE1463" s="106"/>
      <c r="CRF1463" s="106"/>
      <c r="CRG1463" s="106"/>
      <c r="CRH1463" s="106"/>
      <c r="CRI1463" s="106"/>
      <c r="CRJ1463" s="106"/>
      <c r="CRK1463" s="106"/>
      <c r="CRL1463" s="106"/>
      <c r="CRM1463" s="106"/>
      <c r="CRN1463" s="106"/>
      <c r="CRO1463" s="106"/>
      <c r="CRP1463" s="106"/>
      <c r="CRQ1463" s="106"/>
      <c r="CRR1463" s="106"/>
      <c r="CRS1463" s="106"/>
      <c r="CRT1463" s="106"/>
      <c r="CRU1463" s="106"/>
      <c r="CRV1463" s="106"/>
      <c r="CRW1463" s="106"/>
      <c r="CRX1463" s="106"/>
      <c r="CRY1463" s="106"/>
      <c r="CRZ1463" s="106"/>
      <c r="CSA1463" s="106"/>
      <c r="CSB1463" s="106"/>
      <c r="CSC1463" s="106"/>
      <c r="CSD1463" s="106"/>
      <c r="CSE1463" s="106"/>
      <c r="CSF1463" s="106"/>
      <c r="CSG1463" s="106"/>
      <c r="CSH1463" s="106"/>
      <c r="CSI1463" s="106"/>
      <c r="CSJ1463" s="106"/>
      <c r="CSK1463" s="106"/>
      <c r="CSL1463" s="106"/>
      <c r="CSM1463" s="106"/>
      <c r="CSN1463" s="106"/>
      <c r="CSO1463" s="106"/>
      <c r="CSP1463" s="106"/>
      <c r="CSQ1463" s="106"/>
      <c r="CSR1463" s="106"/>
      <c r="CSS1463" s="106"/>
      <c r="CST1463" s="106"/>
      <c r="CSU1463" s="106"/>
      <c r="CSV1463" s="106"/>
      <c r="CSW1463" s="106"/>
      <c r="CSX1463" s="106"/>
      <c r="CSY1463" s="106"/>
      <c r="CSZ1463" s="106"/>
      <c r="CTA1463" s="106"/>
      <c r="CTB1463" s="106"/>
      <c r="CTC1463" s="106"/>
      <c r="CTD1463" s="106"/>
      <c r="CTE1463" s="106"/>
      <c r="CTF1463" s="106"/>
      <c r="CTG1463" s="106"/>
      <c r="CTH1463" s="106"/>
      <c r="CTI1463" s="106"/>
      <c r="CTJ1463" s="106"/>
      <c r="CTK1463" s="106"/>
      <c r="CTL1463" s="106"/>
      <c r="CTM1463" s="106"/>
      <c r="CTN1463" s="106"/>
      <c r="CTO1463" s="106"/>
      <c r="CTP1463" s="106"/>
      <c r="CTQ1463" s="106"/>
      <c r="CTR1463" s="106"/>
      <c r="CTS1463" s="106"/>
      <c r="CTT1463" s="106"/>
      <c r="CTU1463" s="106"/>
      <c r="CTV1463" s="106"/>
      <c r="CTW1463" s="106"/>
      <c r="CTX1463" s="106"/>
      <c r="CTY1463" s="106"/>
      <c r="CTZ1463" s="106"/>
      <c r="CUA1463" s="106"/>
      <c r="CUB1463" s="106"/>
      <c r="CUC1463" s="106"/>
      <c r="CUD1463" s="106"/>
      <c r="CUE1463" s="106"/>
      <c r="CUF1463" s="106"/>
      <c r="CUG1463" s="106"/>
      <c r="CUH1463" s="106"/>
      <c r="CUI1463" s="106"/>
      <c r="CUJ1463" s="106"/>
      <c r="CUK1463" s="106"/>
      <c r="CUL1463" s="106"/>
      <c r="CUM1463" s="106"/>
      <c r="CUN1463" s="106"/>
      <c r="CUO1463" s="106"/>
      <c r="CUP1463" s="106"/>
      <c r="CUQ1463" s="106"/>
      <c r="CUR1463" s="106"/>
      <c r="CUS1463" s="106"/>
      <c r="CUT1463" s="106"/>
      <c r="CUU1463" s="106"/>
      <c r="CUV1463" s="106"/>
      <c r="CUW1463" s="106"/>
      <c r="CUX1463" s="106"/>
      <c r="CUY1463" s="106"/>
      <c r="CUZ1463" s="106"/>
      <c r="CVA1463" s="106"/>
      <c r="CVB1463" s="106"/>
      <c r="CVC1463" s="106"/>
      <c r="CVD1463" s="106"/>
      <c r="CVE1463" s="106"/>
      <c r="CVF1463" s="106"/>
      <c r="CVG1463" s="106"/>
      <c r="CVH1463" s="106"/>
      <c r="CVI1463" s="106"/>
      <c r="CVJ1463" s="106"/>
      <c r="CVK1463" s="106"/>
      <c r="CVL1463" s="106"/>
      <c r="CVM1463" s="106"/>
      <c r="CVN1463" s="106"/>
      <c r="CVO1463" s="106"/>
      <c r="CVP1463" s="106"/>
      <c r="CVQ1463" s="106"/>
      <c r="CVR1463" s="106"/>
      <c r="CVS1463" s="106"/>
      <c r="CVT1463" s="106"/>
      <c r="CVU1463" s="106"/>
      <c r="CVV1463" s="106"/>
      <c r="CVW1463" s="106"/>
      <c r="CVX1463" s="106"/>
      <c r="CVY1463" s="106"/>
      <c r="CVZ1463" s="106"/>
      <c r="CWA1463" s="106"/>
      <c r="CWB1463" s="106"/>
      <c r="CWC1463" s="106"/>
      <c r="CWD1463" s="106"/>
      <c r="CWE1463" s="106"/>
      <c r="CWF1463" s="106"/>
      <c r="CWG1463" s="106"/>
      <c r="CWH1463" s="106"/>
      <c r="CWI1463" s="106"/>
      <c r="CWJ1463" s="106"/>
      <c r="CWK1463" s="106"/>
      <c r="CWL1463" s="106"/>
      <c r="CWM1463" s="106"/>
      <c r="CWN1463" s="106"/>
      <c r="CWO1463" s="106"/>
      <c r="CWP1463" s="106"/>
      <c r="CWQ1463" s="106"/>
      <c r="CWR1463" s="106"/>
      <c r="CWS1463" s="106"/>
      <c r="CWT1463" s="106"/>
      <c r="CWU1463" s="106"/>
      <c r="CWV1463" s="106"/>
      <c r="CWW1463" s="106"/>
      <c r="CWX1463" s="106"/>
      <c r="CWY1463" s="106"/>
      <c r="CWZ1463" s="106"/>
      <c r="CXA1463" s="106"/>
      <c r="CXB1463" s="106"/>
      <c r="CXC1463" s="106"/>
      <c r="CXD1463" s="106"/>
      <c r="CXE1463" s="106"/>
      <c r="CXF1463" s="106"/>
      <c r="CXG1463" s="106"/>
      <c r="CXH1463" s="106"/>
      <c r="CXI1463" s="106"/>
      <c r="CXJ1463" s="106"/>
      <c r="CXK1463" s="106"/>
      <c r="CXL1463" s="106"/>
      <c r="CXM1463" s="106"/>
      <c r="CXN1463" s="106"/>
      <c r="CXO1463" s="106"/>
      <c r="CXP1463" s="106"/>
      <c r="CXQ1463" s="106"/>
      <c r="CXR1463" s="106"/>
      <c r="CXS1463" s="106"/>
      <c r="CXT1463" s="106"/>
      <c r="CXU1463" s="106"/>
      <c r="CXV1463" s="106"/>
      <c r="CXW1463" s="106"/>
      <c r="CXX1463" s="106"/>
      <c r="CXY1463" s="106"/>
      <c r="CXZ1463" s="106"/>
      <c r="CYA1463" s="106"/>
      <c r="CYB1463" s="106"/>
      <c r="CYC1463" s="106"/>
      <c r="CYD1463" s="106"/>
      <c r="CYE1463" s="106"/>
      <c r="CYF1463" s="106"/>
      <c r="CYG1463" s="106"/>
      <c r="CYH1463" s="106"/>
      <c r="CYI1463" s="106"/>
      <c r="CYJ1463" s="106"/>
      <c r="CYK1463" s="106"/>
      <c r="CYL1463" s="106"/>
      <c r="CYM1463" s="106"/>
      <c r="CYN1463" s="106"/>
      <c r="CYO1463" s="106"/>
      <c r="CYP1463" s="106"/>
      <c r="CYQ1463" s="106"/>
      <c r="CYR1463" s="106"/>
      <c r="CYS1463" s="106"/>
      <c r="CYT1463" s="106"/>
      <c r="CYU1463" s="106"/>
      <c r="CYV1463" s="106"/>
      <c r="CYW1463" s="106"/>
      <c r="CYX1463" s="106"/>
      <c r="CYY1463" s="106"/>
      <c r="CYZ1463" s="106"/>
      <c r="CZA1463" s="106"/>
      <c r="CZB1463" s="106"/>
      <c r="CZC1463" s="106"/>
      <c r="CZD1463" s="106"/>
      <c r="CZE1463" s="106"/>
      <c r="CZF1463" s="106"/>
      <c r="CZG1463" s="106"/>
      <c r="CZH1463" s="106"/>
      <c r="CZI1463" s="106"/>
      <c r="CZJ1463" s="106"/>
      <c r="CZK1463" s="106"/>
      <c r="CZL1463" s="106"/>
      <c r="CZM1463" s="106"/>
      <c r="CZN1463" s="106"/>
      <c r="CZO1463" s="106"/>
      <c r="CZP1463" s="106"/>
      <c r="CZQ1463" s="106"/>
      <c r="CZR1463" s="106"/>
      <c r="CZS1463" s="106"/>
      <c r="CZT1463" s="106"/>
      <c r="CZU1463" s="106"/>
      <c r="CZV1463" s="106"/>
      <c r="CZW1463" s="106"/>
      <c r="CZX1463" s="106"/>
      <c r="CZY1463" s="106"/>
      <c r="CZZ1463" s="106"/>
      <c r="DAA1463" s="106"/>
      <c r="DAB1463" s="106"/>
      <c r="DAC1463" s="106"/>
      <c r="DAD1463" s="106"/>
      <c r="DAE1463" s="106"/>
      <c r="DAF1463" s="106"/>
      <c r="DAG1463" s="106"/>
      <c r="DAH1463" s="106"/>
      <c r="DAI1463" s="106"/>
      <c r="DAJ1463" s="106"/>
      <c r="DAK1463" s="106"/>
      <c r="DAL1463" s="106"/>
      <c r="DAM1463" s="106"/>
      <c r="DAN1463" s="106"/>
      <c r="DAO1463" s="106"/>
      <c r="DAP1463" s="106"/>
      <c r="DAQ1463" s="106"/>
      <c r="DAR1463" s="106"/>
      <c r="DAS1463" s="106"/>
      <c r="DAT1463" s="106"/>
      <c r="DAU1463" s="106"/>
      <c r="DAV1463" s="106"/>
      <c r="DAW1463" s="106"/>
      <c r="DAX1463" s="106"/>
      <c r="DAY1463" s="106"/>
      <c r="DAZ1463" s="106"/>
      <c r="DBA1463" s="106"/>
      <c r="DBB1463" s="106"/>
      <c r="DBC1463" s="106"/>
      <c r="DBD1463" s="106"/>
      <c r="DBE1463" s="106"/>
      <c r="DBF1463" s="106"/>
      <c r="DBG1463" s="106"/>
      <c r="DBH1463" s="106"/>
      <c r="DBI1463" s="106"/>
      <c r="DBJ1463" s="106"/>
      <c r="DBK1463" s="106"/>
      <c r="DBL1463" s="106"/>
      <c r="DBM1463" s="106"/>
      <c r="DBN1463" s="106"/>
      <c r="DBO1463" s="106"/>
      <c r="DBP1463" s="106"/>
      <c r="DBQ1463" s="106"/>
      <c r="DBR1463" s="106"/>
      <c r="DBS1463" s="106"/>
      <c r="DBT1463" s="106"/>
      <c r="DBU1463" s="106"/>
      <c r="DBV1463" s="106"/>
      <c r="DBW1463" s="106"/>
      <c r="DBX1463" s="106"/>
      <c r="DBY1463" s="106"/>
      <c r="DBZ1463" s="106"/>
      <c r="DCA1463" s="106"/>
      <c r="DCB1463" s="106"/>
      <c r="DCC1463" s="106"/>
      <c r="DCD1463" s="106"/>
      <c r="DCE1463" s="106"/>
      <c r="DCF1463" s="106"/>
      <c r="DCG1463" s="106"/>
      <c r="DCH1463" s="106"/>
      <c r="DCI1463" s="106"/>
      <c r="DCJ1463" s="106"/>
      <c r="DCK1463" s="106"/>
      <c r="DCL1463" s="106"/>
      <c r="DCM1463" s="106"/>
      <c r="DCN1463" s="106"/>
      <c r="DCO1463" s="106"/>
      <c r="DCP1463" s="106"/>
      <c r="DCQ1463" s="106"/>
      <c r="DCR1463" s="106"/>
      <c r="DCS1463" s="106"/>
      <c r="DCT1463" s="106"/>
      <c r="DCU1463" s="106"/>
      <c r="DCV1463" s="106"/>
      <c r="DCW1463" s="106"/>
      <c r="DCX1463" s="106"/>
      <c r="DCY1463" s="106"/>
      <c r="DCZ1463" s="106"/>
      <c r="DDA1463" s="106"/>
      <c r="DDB1463" s="106"/>
      <c r="DDC1463" s="106"/>
      <c r="DDD1463" s="106"/>
      <c r="DDE1463" s="106"/>
      <c r="DDF1463" s="106"/>
      <c r="DDG1463" s="106"/>
      <c r="DDH1463" s="106"/>
      <c r="DDI1463" s="106"/>
      <c r="DDJ1463" s="106"/>
      <c r="DDK1463" s="106"/>
      <c r="DDL1463" s="106"/>
      <c r="DDM1463" s="106"/>
      <c r="DDN1463" s="106"/>
      <c r="DDO1463" s="106"/>
      <c r="DDP1463" s="106"/>
      <c r="DDQ1463" s="106"/>
      <c r="DDR1463" s="106"/>
      <c r="DDS1463" s="106"/>
      <c r="DDT1463" s="106"/>
      <c r="DDU1463" s="106"/>
      <c r="DDV1463" s="106"/>
      <c r="DDW1463" s="106"/>
      <c r="DDX1463" s="106"/>
      <c r="DDY1463" s="106"/>
      <c r="DDZ1463" s="106"/>
      <c r="DEA1463" s="106"/>
      <c r="DEB1463" s="106"/>
      <c r="DEC1463" s="106"/>
      <c r="DED1463" s="106"/>
      <c r="DEE1463" s="106"/>
      <c r="DEF1463" s="106"/>
      <c r="DEG1463" s="106"/>
      <c r="DEH1463" s="106"/>
      <c r="DEI1463" s="106"/>
      <c r="DEJ1463" s="106"/>
      <c r="DEK1463" s="106"/>
      <c r="DEL1463" s="106"/>
      <c r="DEM1463" s="106"/>
      <c r="DEN1463" s="106"/>
      <c r="DEO1463" s="106"/>
      <c r="DEP1463" s="106"/>
      <c r="DEQ1463" s="106"/>
      <c r="DER1463" s="106"/>
      <c r="DES1463" s="106"/>
      <c r="DET1463" s="106"/>
      <c r="DEU1463" s="106"/>
      <c r="DEV1463" s="106"/>
      <c r="DEW1463" s="106"/>
      <c r="DEX1463" s="106"/>
      <c r="DEY1463" s="106"/>
      <c r="DEZ1463" s="106"/>
      <c r="DFA1463" s="106"/>
      <c r="DFB1463" s="106"/>
      <c r="DFC1463" s="106"/>
      <c r="DFD1463" s="106"/>
      <c r="DFE1463" s="106"/>
      <c r="DFF1463" s="106"/>
      <c r="DFG1463" s="106"/>
      <c r="DFH1463" s="106"/>
      <c r="DFI1463" s="106"/>
      <c r="DFJ1463" s="106"/>
      <c r="DFK1463" s="106"/>
      <c r="DFL1463" s="106"/>
      <c r="DFM1463" s="106"/>
      <c r="DFN1463" s="106"/>
      <c r="DFO1463" s="106"/>
      <c r="DFP1463" s="106"/>
      <c r="DFQ1463" s="106"/>
      <c r="DFR1463" s="106"/>
      <c r="DFS1463" s="106"/>
      <c r="DFT1463" s="106"/>
      <c r="DFU1463" s="106"/>
      <c r="DFV1463" s="106"/>
      <c r="DFW1463" s="106"/>
      <c r="DFX1463" s="106"/>
      <c r="DFY1463" s="106"/>
      <c r="DFZ1463" s="106"/>
      <c r="DGA1463" s="106"/>
      <c r="DGB1463" s="106"/>
      <c r="DGC1463" s="106"/>
      <c r="DGD1463" s="106"/>
      <c r="DGE1463" s="106"/>
      <c r="DGF1463" s="106"/>
      <c r="DGG1463" s="106"/>
      <c r="DGH1463" s="106"/>
      <c r="DGI1463" s="106"/>
      <c r="DGJ1463" s="106"/>
      <c r="DGK1463" s="106"/>
      <c r="DGL1463" s="106"/>
      <c r="DGM1463" s="106"/>
      <c r="DGN1463" s="106"/>
      <c r="DGO1463" s="106"/>
      <c r="DGP1463" s="106"/>
      <c r="DGQ1463" s="106"/>
      <c r="DGR1463" s="106"/>
      <c r="DGS1463" s="106"/>
      <c r="DGT1463" s="106"/>
      <c r="DGU1463" s="106"/>
      <c r="DGV1463" s="106"/>
      <c r="DGW1463" s="106"/>
      <c r="DGX1463" s="106"/>
      <c r="DGY1463" s="106"/>
      <c r="DGZ1463" s="106"/>
      <c r="DHA1463" s="106"/>
      <c r="DHB1463" s="106"/>
      <c r="DHC1463" s="106"/>
      <c r="DHD1463" s="106"/>
      <c r="DHE1463" s="106"/>
      <c r="DHF1463" s="106"/>
      <c r="DHG1463" s="106"/>
      <c r="DHH1463" s="106"/>
      <c r="DHI1463" s="106"/>
      <c r="DHJ1463" s="106"/>
      <c r="DHK1463" s="106"/>
      <c r="DHL1463" s="106"/>
      <c r="DHM1463" s="106"/>
      <c r="DHN1463" s="106"/>
      <c r="DHO1463" s="106"/>
      <c r="DHP1463" s="106"/>
      <c r="DHQ1463" s="106"/>
      <c r="DHR1463" s="106"/>
      <c r="DHS1463" s="106"/>
      <c r="DHT1463" s="106"/>
      <c r="DHU1463" s="106"/>
      <c r="DHV1463" s="106"/>
      <c r="DHW1463" s="106"/>
      <c r="DHX1463" s="106"/>
      <c r="DHY1463" s="106"/>
      <c r="DHZ1463" s="106"/>
      <c r="DIA1463" s="106"/>
      <c r="DIB1463" s="106"/>
      <c r="DIC1463" s="106"/>
      <c r="DID1463" s="106"/>
      <c r="DIE1463" s="106"/>
      <c r="DIF1463" s="106"/>
      <c r="DIG1463" s="106"/>
      <c r="DIH1463" s="106"/>
      <c r="DII1463" s="106"/>
      <c r="DIJ1463" s="106"/>
      <c r="DIK1463" s="106"/>
      <c r="DIL1463" s="106"/>
      <c r="DIM1463" s="106"/>
      <c r="DIN1463" s="106"/>
      <c r="DIO1463" s="106"/>
      <c r="DIP1463" s="106"/>
      <c r="DIQ1463" s="106"/>
      <c r="DIR1463" s="106"/>
      <c r="DIS1463" s="106"/>
      <c r="DIT1463" s="106"/>
      <c r="DIU1463" s="106"/>
      <c r="DIV1463" s="106"/>
      <c r="DIW1463" s="106"/>
      <c r="DIX1463" s="106"/>
      <c r="DIY1463" s="106"/>
      <c r="DIZ1463" s="106"/>
      <c r="DJA1463" s="106"/>
      <c r="DJB1463" s="106"/>
      <c r="DJC1463" s="106"/>
      <c r="DJD1463" s="106"/>
      <c r="DJE1463" s="106"/>
      <c r="DJF1463" s="106"/>
      <c r="DJG1463" s="106"/>
      <c r="DJH1463" s="106"/>
      <c r="DJI1463" s="106"/>
      <c r="DJJ1463" s="106"/>
      <c r="DJK1463" s="106"/>
      <c r="DJL1463" s="106"/>
      <c r="DJM1463" s="106"/>
      <c r="DJN1463" s="106"/>
      <c r="DJO1463" s="106"/>
      <c r="DJP1463" s="106"/>
      <c r="DJQ1463" s="106"/>
      <c r="DJR1463" s="106"/>
      <c r="DJS1463" s="106"/>
      <c r="DJT1463" s="106"/>
      <c r="DJU1463" s="106"/>
      <c r="DJV1463" s="106"/>
      <c r="DJW1463" s="106"/>
      <c r="DJX1463" s="106"/>
      <c r="DJY1463" s="106"/>
      <c r="DJZ1463" s="106"/>
      <c r="DKA1463" s="106"/>
      <c r="DKB1463" s="106"/>
      <c r="DKC1463" s="106"/>
      <c r="DKD1463" s="106"/>
      <c r="DKE1463" s="106"/>
      <c r="DKF1463" s="106"/>
      <c r="DKG1463" s="106"/>
      <c r="DKH1463" s="106"/>
      <c r="DKI1463" s="106"/>
      <c r="DKJ1463" s="106"/>
      <c r="DKK1463" s="106"/>
      <c r="DKL1463" s="106"/>
      <c r="DKM1463" s="106"/>
      <c r="DKN1463" s="106"/>
      <c r="DKO1463" s="106"/>
      <c r="DKP1463" s="106"/>
      <c r="DKQ1463" s="106"/>
      <c r="DKR1463" s="106"/>
      <c r="DKS1463" s="106"/>
      <c r="DKT1463" s="106"/>
      <c r="DKU1463" s="106"/>
      <c r="DKV1463" s="106"/>
      <c r="DKW1463" s="106"/>
      <c r="DKX1463" s="106"/>
      <c r="DKY1463" s="106"/>
      <c r="DKZ1463" s="106"/>
      <c r="DLA1463" s="106"/>
      <c r="DLB1463" s="106"/>
      <c r="DLC1463" s="106"/>
      <c r="DLD1463" s="106"/>
      <c r="DLE1463" s="106"/>
      <c r="DLF1463" s="106"/>
      <c r="DLG1463" s="106"/>
      <c r="DLH1463" s="106"/>
      <c r="DLI1463" s="106"/>
      <c r="DLJ1463" s="106"/>
      <c r="DLK1463" s="106"/>
      <c r="DLL1463" s="106"/>
      <c r="DLM1463" s="106"/>
      <c r="DLN1463" s="106"/>
      <c r="DLO1463" s="106"/>
      <c r="DLP1463" s="106"/>
      <c r="DLQ1463" s="106"/>
      <c r="DLR1463" s="106"/>
      <c r="DLS1463" s="106"/>
      <c r="DLT1463" s="106"/>
      <c r="DLU1463" s="106"/>
      <c r="DLV1463" s="106"/>
      <c r="DLW1463" s="106"/>
      <c r="DLX1463" s="106"/>
      <c r="DLY1463" s="106"/>
      <c r="DLZ1463" s="106"/>
      <c r="DMA1463" s="106"/>
      <c r="DMB1463" s="106"/>
      <c r="DMC1463" s="106"/>
      <c r="DMD1463" s="106"/>
      <c r="DME1463" s="106"/>
      <c r="DMF1463" s="106"/>
      <c r="DMG1463" s="106"/>
      <c r="DMH1463" s="106"/>
      <c r="DMI1463" s="106"/>
      <c r="DMJ1463" s="106"/>
      <c r="DMK1463" s="106"/>
      <c r="DML1463" s="106"/>
      <c r="DMM1463" s="106"/>
      <c r="DMN1463" s="106"/>
      <c r="DMO1463" s="106"/>
      <c r="DMP1463" s="106"/>
      <c r="DMQ1463" s="106"/>
      <c r="DMR1463" s="106"/>
      <c r="DMS1463" s="106"/>
      <c r="DMT1463" s="106"/>
      <c r="DMU1463" s="106"/>
      <c r="DMV1463" s="106"/>
      <c r="DMW1463" s="106"/>
      <c r="DMX1463" s="106"/>
      <c r="DMY1463" s="106"/>
      <c r="DMZ1463" s="106"/>
      <c r="DNA1463" s="106"/>
      <c r="DNB1463" s="106"/>
      <c r="DNC1463" s="106"/>
      <c r="DND1463" s="106"/>
      <c r="DNE1463" s="106"/>
      <c r="DNF1463" s="106"/>
      <c r="DNG1463" s="106"/>
      <c r="DNH1463" s="106"/>
      <c r="DNI1463" s="106"/>
      <c r="DNJ1463" s="106"/>
      <c r="DNK1463" s="106"/>
      <c r="DNL1463" s="106"/>
      <c r="DNM1463" s="106"/>
      <c r="DNN1463" s="106"/>
      <c r="DNO1463" s="106"/>
      <c r="DNP1463" s="106"/>
      <c r="DNQ1463" s="106"/>
      <c r="DNR1463" s="106"/>
      <c r="DNS1463" s="106"/>
      <c r="DNT1463" s="106"/>
      <c r="DNU1463" s="106"/>
      <c r="DNV1463" s="106"/>
      <c r="DNW1463" s="106"/>
      <c r="DNX1463" s="106"/>
      <c r="DNY1463" s="106"/>
      <c r="DNZ1463" s="106"/>
      <c r="DOA1463" s="106"/>
      <c r="DOB1463" s="106"/>
      <c r="DOC1463" s="106"/>
      <c r="DOD1463" s="106"/>
      <c r="DOE1463" s="106"/>
      <c r="DOF1463" s="106"/>
      <c r="DOG1463" s="106"/>
      <c r="DOH1463" s="106"/>
      <c r="DOI1463" s="106"/>
      <c r="DOJ1463" s="106"/>
      <c r="DOK1463" s="106"/>
      <c r="DOL1463" s="106"/>
      <c r="DOM1463" s="106"/>
      <c r="DON1463" s="106"/>
      <c r="DOO1463" s="106"/>
      <c r="DOP1463" s="106"/>
      <c r="DOQ1463" s="106"/>
      <c r="DOR1463" s="106"/>
      <c r="DOS1463" s="106"/>
      <c r="DOT1463" s="106"/>
      <c r="DOU1463" s="106"/>
      <c r="DOV1463" s="106"/>
      <c r="DOW1463" s="106"/>
      <c r="DOX1463" s="106"/>
      <c r="DOY1463" s="106"/>
      <c r="DOZ1463" s="106"/>
      <c r="DPA1463" s="106"/>
      <c r="DPB1463" s="106"/>
      <c r="DPC1463" s="106"/>
      <c r="DPD1463" s="106"/>
      <c r="DPE1463" s="106"/>
      <c r="DPF1463" s="106"/>
      <c r="DPG1463" s="106"/>
      <c r="DPH1463" s="106"/>
      <c r="DPI1463" s="106"/>
      <c r="DPJ1463" s="106"/>
      <c r="DPK1463" s="106"/>
      <c r="DPL1463" s="106"/>
      <c r="DPM1463" s="106"/>
      <c r="DPN1463" s="106"/>
      <c r="DPO1463" s="106"/>
      <c r="DPP1463" s="106"/>
      <c r="DPQ1463" s="106"/>
      <c r="DPR1463" s="106"/>
      <c r="DPS1463" s="106"/>
      <c r="DPT1463" s="106"/>
      <c r="DPU1463" s="106"/>
      <c r="DPV1463" s="106"/>
      <c r="DPW1463" s="106"/>
      <c r="DPX1463" s="106"/>
      <c r="DPY1463" s="106"/>
      <c r="DPZ1463" s="106"/>
      <c r="DQA1463" s="106"/>
      <c r="DQB1463" s="106"/>
      <c r="DQC1463" s="106"/>
      <c r="DQD1463" s="106"/>
      <c r="DQE1463" s="106"/>
      <c r="DQF1463" s="106"/>
      <c r="DQG1463" s="106"/>
      <c r="DQH1463" s="106"/>
      <c r="DQI1463" s="106"/>
      <c r="DQJ1463" s="106"/>
      <c r="DQK1463" s="106"/>
      <c r="DQL1463" s="106"/>
      <c r="DQM1463" s="106"/>
      <c r="DQN1463" s="106"/>
      <c r="DQO1463" s="106"/>
      <c r="DQP1463" s="106"/>
      <c r="DQQ1463" s="106"/>
      <c r="DQR1463" s="106"/>
      <c r="DQS1463" s="106"/>
      <c r="DQT1463" s="106"/>
      <c r="DQU1463" s="106"/>
      <c r="DQV1463" s="106"/>
      <c r="DQW1463" s="106"/>
      <c r="DQX1463" s="106"/>
      <c r="DQY1463" s="106"/>
      <c r="DQZ1463" s="106"/>
      <c r="DRA1463" s="106"/>
      <c r="DRB1463" s="106"/>
      <c r="DRC1463" s="106"/>
      <c r="DRD1463" s="106"/>
      <c r="DRE1463" s="106"/>
      <c r="DRF1463" s="106"/>
      <c r="DRG1463" s="106"/>
      <c r="DRH1463" s="106"/>
      <c r="DRI1463" s="106"/>
      <c r="DRJ1463" s="106"/>
      <c r="DRK1463" s="106"/>
      <c r="DRL1463" s="106"/>
      <c r="DRM1463" s="106"/>
      <c r="DRN1463" s="106"/>
      <c r="DRO1463" s="106"/>
      <c r="DRP1463" s="106"/>
      <c r="DRQ1463" s="106"/>
      <c r="DRR1463" s="106"/>
      <c r="DRS1463" s="106"/>
      <c r="DRT1463" s="106"/>
      <c r="DRU1463" s="106"/>
      <c r="DRV1463" s="106"/>
      <c r="DRW1463" s="106"/>
      <c r="DRX1463" s="106"/>
      <c r="DRY1463" s="106"/>
      <c r="DRZ1463" s="106"/>
      <c r="DSA1463" s="106"/>
      <c r="DSB1463" s="106"/>
      <c r="DSC1463" s="106"/>
      <c r="DSD1463" s="106"/>
      <c r="DSE1463" s="106"/>
      <c r="DSF1463" s="106"/>
      <c r="DSG1463" s="106"/>
      <c r="DSH1463" s="106"/>
      <c r="DSI1463" s="106"/>
      <c r="DSJ1463" s="106"/>
      <c r="DSK1463" s="106"/>
      <c r="DSL1463" s="106"/>
      <c r="DSM1463" s="106"/>
      <c r="DSN1463" s="106"/>
      <c r="DSO1463" s="106"/>
      <c r="DSP1463" s="106"/>
      <c r="DSQ1463" s="106"/>
      <c r="DSR1463" s="106"/>
      <c r="DSS1463" s="106"/>
      <c r="DST1463" s="106"/>
      <c r="DSU1463" s="106"/>
      <c r="DSV1463" s="106"/>
      <c r="DSW1463" s="106"/>
      <c r="DSX1463" s="106"/>
      <c r="DSY1463" s="106"/>
      <c r="DSZ1463" s="106"/>
      <c r="DTA1463" s="106"/>
      <c r="DTB1463" s="106"/>
      <c r="DTC1463" s="106"/>
      <c r="DTD1463" s="106"/>
      <c r="DTE1463" s="106"/>
      <c r="DTF1463" s="106"/>
      <c r="DTG1463" s="106"/>
      <c r="DTH1463" s="106"/>
      <c r="DTI1463" s="106"/>
      <c r="DTJ1463" s="106"/>
      <c r="DTK1463" s="106"/>
      <c r="DTL1463" s="106"/>
      <c r="DTM1463" s="106"/>
      <c r="DTN1463" s="106"/>
      <c r="DTO1463" s="106"/>
      <c r="DTP1463" s="106"/>
      <c r="DTQ1463" s="106"/>
      <c r="DTR1463" s="106"/>
      <c r="DTS1463" s="106"/>
      <c r="DTT1463" s="106"/>
      <c r="DTU1463" s="106"/>
      <c r="DTV1463" s="106"/>
      <c r="DTW1463" s="106"/>
      <c r="DTX1463" s="106"/>
      <c r="DTY1463" s="106"/>
      <c r="DTZ1463" s="106"/>
      <c r="DUA1463" s="106"/>
      <c r="DUB1463" s="106"/>
      <c r="DUC1463" s="106"/>
      <c r="DUD1463" s="106"/>
      <c r="DUE1463" s="106"/>
      <c r="DUF1463" s="106"/>
      <c r="DUG1463" s="106"/>
      <c r="DUH1463" s="106"/>
      <c r="DUI1463" s="106"/>
      <c r="DUJ1463" s="106"/>
      <c r="DUK1463" s="106"/>
      <c r="DUL1463" s="106"/>
      <c r="DUM1463" s="106"/>
      <c r="DUN1463" s="106"/>
      <c r="DUO1463" s="106"/>
      <c r="DUP1463" s="106"/>
      <c r="DUQ1463" s="106"/>
      <c r="DUR1463" s="106"/>
      <c r="DUS1463" s="106"/>
      <c r="DUT1463" s="106"/>
      <c r="DUU1463" s="106"/>
      <c r="DUV1463" s="106"/>
      <c r="DUW1463" s="106"/>
      <c r="DUX1463" s="106"/>
      <c r="DUY1463" s="106"/>
      <c r="DUZ1463" s="106"/>
      <c r="DVA1463" s="106"/>
      <c r="DVB1463" s="106"/>
      <c r="DVC1463" s="106"/>
      <c r="DVD1463" s="106"/>
      <c r="DVE1463" s="106"/>
      <c r="DVF1463" s="106"/>
      <c r="DVG1463" s="106"/>
      <c r="DVH1463" s="106"/>
      <c r="DVI1463" s="106"/>
      <c r="DVJ1463" s="106"/>
      <c r="DVK1463" s="106"/>
      <c r="DVL1463" s="106"/>
      <c r="DVM1463" s="106"/>
      <c r="DVN1463" s="106"/>
      <c r="DVO1463" s="106"/>
      <c r="DVP1463" s="106"/>
      <c r="DVQ1463" s="106"/>
      <c r="DVR1463" s="106"/>
      <c r="DVS1463" s="106"/>
      <c r="DVT1463" s="106"/>
      <c r="DVU1463" s="106"/>
      <c r="DVV1463" s="106"/>
      <c r="DVW1463" s="106"/>
      <c r="DVX1463" s="106"/>
      <c r="DVY1463" s="106"/>
      <c r="DVZ1463" s="106"/>
      <c r="DWA1463" s="106"/>
      <c r="DWB1463" s="106"/>
      <c r="DWC1463" s="106"/>
      <c r="DWD1463" s="106"/>
      <c r="DWE1463" s="106"/>
      <c r="DWF1463" s="106"/>
      <c r="DWG1463" s="106"/>
      <c r="DWH1463" s="106"/>
      <c r="DWI1463" s="106"/>
      <c r="DWJ1463" s="106"/>
      <c r="DWK1463" s="106"/>
      <c r="DWL1463" s="106"/>
      <c r="DWM1463" s="106"/>
      <c r="DWN1463" s="106"/>
      <c r="DWO1463" s="106"/>
      <c r="DWP1463" s="106"/>
      <c r="DWQ1463" s="106"/>
      <c r="DWR1463" s="106"/>
      <c r="DWS1463" s="106"/>
      <c r="DWT1463" s="106"/>
      <c r="DWU1463" s="106"/>
      <c r="DWV1463" s="106"/>
      <c r="DWW1463" s="106"/>
      <c r="DWX1463" s="106"/>
      <c r="DWY1463" s="106"/>
      <c r="DWZ1463" s="106"/>
      <c r="DXA1463" s="106"/>
      <c r="DXB1463" s="106"/>
      <c r="DXC1463" s="106"/>
      <c r="DXD1463" s="106"/>
      <c r="DXE1463" s="106"/>
      <c r="DXF1463" s="106"/>
      <c r="DXG1463" s="106"/>
      <c r="DXH1463" s="106"/>
      <c r="DXI1463" s="106"/>
      <c r="DXJ1463" s="106"/>
      <c r="DXK1463" s="106"/>
      <c r="DXL1463" s="106"/>
      <c r="DXM1463" s="106"/>
      <c r="DXN1463" s="106"/>
      <c r="DXO1463" s="106"/>
      <c r="DXP1463" s="106"/>
      <c r="DXQ1463" s="106"/>
      <c r="DXR1463" s="106"/>
      <c r="DXS1463" s="106"/>
      <c r="DXT1463" s="106"/>
      <c r="DXU1463" s="106"/>
      <c r="DXV1463" s="106"/>
      <c r="DXW1463" s="106"/>
      <c r="DXX1463" s="106"/>
      <c r="DXY1463" s="106"/>
      <c r="DXZ1463" s="106"/>
      <c r="DYA1463" s="106"/>
      <c r="DYB1463" s="106"/>
      <c r="DYC1463" s="106"/>
      <c r="DYD1463" s="106"/>
      <c r="DYE1463" s="106"/>
      <c r="DYF1463" s="106"/>
      <c r="DYG1463" s="106"/>
      <c r="DYH1463" s="106"/>
      <c r="DYI1463" s="106"/>
      <c r="DYJ1463" s="106"/>
      <c r="DYK1463" s="106"/>
      <c r="DYL1463" s="106"/>
      <c r="DYM1463" s="106"/>
      <c r="DYN1463" s="106"/>
      <c r="DYO1463" s="106"/>
      <c r="DYP1463" s="106"/>
      <c r="DYQ1463" s="106"/>
      <c r="DYR1463" s="106"/>
      <c r="DYS1463" s="106"/>
      <c r="DYT1463" s="106"/>
      <c r="DYU1463" s="106"/>
      <c r="DYV1463" s="106"/>
      <c r="DYW1463" s="106"/>
      <c r="DYX1463" s="106"/>
      <c r="DYY1463" s="106"/>
      <c r="DYZ1463" s="106"/>
      <c r="DZA1463" s="106"/>
      <c r="DZB1463" s="106"/>
      <c r="DZC1463" s="106"/>
      <c r="DZD1463" s="106"/>
      <c r="DZE1463" s="106"/>
      <c r="DZF1463" s="106"/>
      <c r="DZG1463" s="106"/>
      <c r="DZH1463" s="106"/>
      <c r="DZI1463" s="106"/>
      <c r="DZJ1463" s="106"/>
      <c r="DZK1463" s="106"/>
      <c r="DZL1463" s="106"/>
      <c r="DZM1463" s="106"/>
      <c r="DZN1463" s="106"/>
      <c r="DZO1463" s="106"/>
      <c r="DZP1463" s="106"/>
      <c r="DZQ1463" s="106"/>
      <c r="DZR1463" s="106"/>
      <c r="DZS1463" s="106"/>
      <c r="DZT1463" s="106"/>
      <c r="DZU1463" s="106"/>
      <c r="DZV1463" s="106"/>
      <c r="DZW1463" s="106"/>
      <c r="DZX1463" s="106"/>
      <c r="DZY1463" s="106"/>
      <c r="DZZ1463" s="106"/>
      <c r="EAA1463" s="106"/>
      <c r="EAB1463" s="106"/>
      <c r="EAC1463" s="106"/>
      <c r="EAD1463" s="106"/>
      <c r="EAE1463" s="106"/>
      <c r="EAF1463" s="106"/>
      <c r="EAG1463" s="106"/>
      <c r="EAH1463" s="106"/>
      <c r="EAI1463" s="106"/>
      <c r="EAJ1463" s="106"/>
      <c r="EAK1463" s="106"/>
      <c r="EAL1463" s="106"/>
      <c r="EAM1463" s="106"/>
      <c r="EAN1463" s="106"/>
      <c r="EAO1463" s="106"/>
      <c r="EAP1463" s="106"/>
      <c r="EAQ1463" s="106"/>
      <c r="EAR1463" s="106"/>
      <c r="EAS1463" s="106"/>
      <c r="EAT1463" s="106"/>
      <c r="EAU1463" s="106"/>
      <c r="EAV1463" s="106"/>
      <c r="EAW1463" s="106"/>
      <c r="EAX1463" s="106"/>
      <c r="EAY1463" s="106"/>
      <c r="EAZ1463" s="106"/>
      <c r="EBA1463" s="106"/>
      <c r="EBB1463" s="106"/>
      <c r="EBC1463" s="106"/>
      <c r="EBD1463" s="106"/>
      <c r="EBE1463" s="106"/>
      <c r="EBF1463" s="106"/>
      <c r="EBG1463" s="106"/>
      <c r="EBH1463" s="106"/>
      <c r="EBI1463" s="106"/>
      <c r="EBJ1463" s="106"/>
      <c r="EBK1463" s="106"/>
      <c r="EBL1463" s="106"/>
      <c r="EBM1463" s="106"/>
      <c r="EBN1463" s="106"/>
      <c r="EBO1463" s="106"/>
      <c r="EBP1463" s="106"/>
      <c r="EBQ1463" s="106"/>
      <c r="EBR1463" s="106"/>
      <c r="EBS1463" s="106"/>
      <c r="EBT1463" s="106"/>
      <c r="EBU1463" s="106"/>
      <c r="EBV1463" s="106"/>
      <c r="EBW1463" s="106"/>
      <c r="EBX1463" s="106"/>
      <c r="EBY1463" s="106"/>
      <c r="EBZ1463" s="106"/>
      <c r="ECA1463" s="106"/>
      <c r="ECB1463" s="106"/>
      <c r="ECC1463" s="106"/>
      <c r="ECD1463" s="106"/>
      <c r="ECE1463" s="106"/>
      <c r="ECF1463" s="106"/>
      <c r="ECG1463" s="106"/>
      <c r="ECH1463" s="106"/>
      <c r="ECI1463" s="106"/>
      <c r="ECJ1463" s="106"/>
      <c r="ECK1463" s="106"/>
      <c r="ECL1463" s="106"/>
      <c r="ECM1463" s="106"/>
      <c r="ECN1463" s="106"/>
      <c r="ECO1463" s="106"/>
      <c r="ECP1463" s="106"/>
      <c r="ECQ1463" s="106"/>
      <c r="ECR1463" s="106"/>
      <c r="ECS1463" s="106"/>
      <c r="ECT1463" s="106"/>
      <c r="ECU1463" s="106"/>
      <c r="ECV1463" s="106"/>
      <c r="ECW1463" s="106"/>
      <c r="ECX1463" s="106"/>
      <c r="ECY1463" s="106"/>
      <c r="ECZ1463" s="106"/>
      <c r="EDA1463" s="106"/>
      <c r="EDB1463" s="106"/>
      <c r="EDC1463" s="106"/>
      <c r="EDD1463" s="106"/>
      <c r="EDE1463" s="106"/>
      <c r="EDF1463" s="106"/>
      <c r="EDG1463" s="106"/>
      <c r="EDH1463" s="106"/>
      <c r="EDI1463" s="106"/>
      <c r="EDJ1463" s="106"/>
      <c r="EDK1463" s="106"/>
      <c r="EDL1463" s="106"/>
      <c r="EDM1463" s="106"/>
      <c r="EDN1463" s="106"/>
      <c r="EDO1463" s="106"/>
      <c r="EDP1463" s="106"/>
      <c r="EDQ1463" s="106"/>
      <c r="EDR1463" s="106"/>
      <c r="EDS1463" s="106"/>
      <c r="EDT1463" s="106"/>
      <c r="EDU1463" s="106"/>
      <c r="EDV1463" s="106"/>
      <c r="EDW1463" s="106"/>
      <c r="EDX1463" s="106"/>
      <c r="EDY1463" s="106"/>
      <c r="EDZ1463" s="106"/>
      <c r="EEA1463" s="106"/>
      <c r="EEB1463" s="106"/>
      <c r="EEC1463" s="106"/>
      <c r="EED1463" s="106"/>
      <c r="EEE1463" s="106"/>
      <c r="EEF1463" s="106"/>
      <c r="EEG1463" s="106"/>
      <c r="EEH1463" s="106"/>
      <c r="EEI1463" s="106"/>
      <c r="EEJ1463" s="106"/>
      <c r="EEK1463" s="106"/>
      <c r="EEL1463" s="106"/>
      <c r="EEM1463" s="106"/>
      <c r="EEN1463" s="106"/>
      <c r="EEO1463" s="106"/>
      <c r="EEP1463" s="106"/>
      <c r="EEQ1463" s="106"/>
      <c r="EER1463" s="106"/>
      <c r="EES1463" s="106"/>
      <c r="EET1463" s="106"/>
      <c r="EEU1463" s="106"/>
      <c r="EEV1463" s="106"/>
      <c r="EEW1463" s="106"/>
      <c r="EEX1463" s="106"/>
      <c r="EEY1463" s="106"/>
      <c r="EEZ1463" s="106"/>
      <c r="EFA1463" s="106"/>
      <c r="EFB1463" s="106"/>
      <c r="EFC1463" s="106"/>
      <c r="EFD1463" s="106"/>
      <c r="EFE1463" s="106"/>
      <c r="EFF1463" s="106"/>
      <c r="EFG1463" s="106"/>
      <c r="EFH1463" s="106"/>
      <c r="EFI1463" s="106"/>
      <c r="EFJ1463" s="106"/>
      <c r="EFK1463" s="106"/>
      <c r="EFL1463" s="106"/>
      <c r="EFM1463" s="106"/>
      <c r="EFN1463" s="106"/>
      <c r="EFO1463" s="106"/>
      <c r="EFP1463" s="106"/>
      <c r="EFQ1463" s="106"/>
      <c r="EFR1463" s="106"/>
      <c r="EFS1463" s="106"/>
      <c r="EFT1463" s="106"/>
      <c r="EFU1463" s="106"/>
      <c r="EFV1463" s="106"/>
      <c r="EFW1463" s="106"/>
      <c r="EFX1463" s="106"/>
      <c r="EFY1463" s="106"/>
      <c r="EFZ1463" s="106"/>
      <c r="EGA1463" s="106"/>
      <c r="EGB1463" s="106"/>
      <c r="EGC1463" s="106"/>
      <c r="EGD1463" s="106"/>
      <c r="EGE1463" s="106"/>
      <c r="EGF1463" s="106"/>
      <c r="EGG1463" s="106"/>
      <c r="EGH1463" s="106"/>
      <c r="EGI1463" s="106"/>
      <c r="EGJ1463" s="106"/>
      <c r="EGK1463" s="106"/>
      <c r="EGL1463" s="106"/>
      <c r="EGM1463" s="106"/>
      <c r="EGN1463" s="106"/>
      <c r="EGO1463" s="106"/>
      <c r="EGP1463" s="106"/>
      <c r="EGQ1463" s="106"/>
      <c r="EGR1463" s="106"/>
      <c r="EGS1463" s="106"/>
      <c r="EGT1463" s="106"/>
      <c r="EGU1463" s="106"/>
      <c r="EGV1463" s="106"/>
      <c r="EGW1463" s="106"/>
      <c r="EGX1463" s="106"/>
      <c r="EGY1463" s="106"/>
      <c r="EGZ1463" s="106"/>
      <c r="EHA1463" s="106"/>
      <c r="EHB1463" s="106"/>
      <c r="EHC1463" s="106"/>
      <c r="EHD1463" s="106"/>
      <c r="EHE1463" s="106"/>
      <c r="EHF1463" s="106"/>
      <c r="EHG1463" s="106"/>
      <c r="EHH1463" s="106"/>
      <c r="EHI1463" s="106"/>
      <c r="EHJ1463" s="106"/>
      <c r="EHK1463" s="106"/>
      <c r="EHL1463" s="106"/>
      <c r="EHM1463" s="106"/>
      <c r="EHN1463" s="106"/>
      <c r="EHO1463" s="106"/>
      <c r="EHP1463" s="106"/>
      <c r="EHQ1463" s="106"/>
      <c r="EHR1463" s="106"/>
      <c r="EHS1463" s="106"/>
      <c r="EHT1463" s="106"/>
      <c r="EHU1463" s="106"/>
      <c r="EHV1463" s="106"/>
      <c r="EHW1463" s="106"/>
      <c r="EHX1463" s="106"/>
      <c r="EHY1463" s="106"/>
      <c r="EHZ1463" s="106"/>
      <c r="EIA1463" s="106"/>
      <c r="EIB1463" s="106"/>
      <c r="EIC1463" s="106"/>
      <c r="EID1463" s="106"/>
      <c r="EIE1463" s="106"/>
      <c r="EIF1463" s="106"/>
      <c r="EIG1463" s="106"/>
      <c r="EIH1463" s="106"/>
      <c r="EII1463" s="106"/>
      <c r="EIJ1463" s="106"/>
      <c r="EIK1463" s="106"/>
      <c r="EIL1463" s="106"/>
      <c r="EIM1463" s="106"/>
      <c r="EIN1463" s="106"/>
      <c r="EIO1463" s="106"/>
      <c r="EIP1463" s="106"/>
      <c r="EIQ1463" s="106"/>
      <c r="EIR1463" s="106"/>
      <c r="EIS1463" s="106"/>
      <c r="EIT1463" s="106"/>
      <c r="EIU1463" s="106"/>
      <c r="EIV1463" s="106"/>
      <c r="EIW1463" s="106"/>
      <c r="EIX1463" s="106"/>
      <c r="EIY1463" s="106"/>
      <c r="EIZ1463" s="106"/>
      <c r="EJA1463" s="106"/>
      <c r="EJB1463" s="106"/>
      <c r="EJC1463" s="106"/>
      <c r="EJD1463" s="106"/>
      <c r="EJE1463" s="106"/>
      <c r="EJF1463" s="106"/>
      <c r="EJG1463" s="106"/>
      <c r="EJH1463" s="106"/>
      <c r="EJI1463" s="106"/>
      <c r="EJJ1463" s="106"/>
      <c r="EJK1463" s="106"/>
      <c r="EJL1463" s="106"/>
      <c r="EJM1463" s="106"/>
      <c r="EJN1463" s="106"/>
      <c r="EJO1463" s="106"/>
      <c r="EJP1463" s="106"/>
      <c r="EJQ1463" s="106"/>
      <c r="EJR1463" s="106"/>
      <c r="EJS1463" s="106"/>
      <c r="EJT1463" s="106"/>
      <c r="EJU1463" s="106"/>
      <c r="EJV1463" s="106"/>
      <c r="EJW1463" s="106"/>
      <c r="EJX1463" s="106"/>
      <c r="EJY1463" s="106"/>
      <c r="EJZ1463" s="106"/>
      <c r="EKA1463" s="106"/>
      <c r="EKB1463" s="106"/>
      <c r="EKC1463" s="106"/>
      <c r="EKD1463" s="106"/>
      <c r="EKE1463" s="106"/>
      <c r="EKF1463" s="106"/>
      <c r="EKG1463" s="106"/>
      <c r="EKH1463" s="106"/>
      <c r="EKI1463" s="106"/>
      <c r="EKJ1463" s="106"/>
      <c r="EKK1463" s="106"/>
      <c r="EKL1463" s="106"/>
      <c r="EKM1463" s="106"/>
      <c r="EKN1463" s="106"/>
      <c r="EKO1463" s="106"/>
      <c r="EKP1463" s="106"/>
      <c r="EKQ1463" s="106"/>
      <c r="EKR1463" s="106"/>
      <c r="EKS1463" s="106"/>
      <c r="EKT1463" s="106"/>
      <c r="EKU1463" s="106"/>
      <c r="EKV1463" s="106"/>
      <c r="EKW1463" s="106"/>
      <c r="EKX1463" s="106"/>
      <c r="EKY1463" s="106"/>
      <c r="EKZ1463" s="106"/>
      <c r="ELA1463" s="106"/>
      <c r="ELB1463" s="106"/>
      <c r="ELC1463" s="106"/>
      <c r="ELD1463" s="106"/>
      <c r="ELE1463" s="106"/>
      <c r="ELF1463" s="106"/>
      <c r="ELG1463" s="106"/>
      <c r="ELH1463" s="106"/>
      <c r="ELI1463" s="106"/>
      <c r="ELJ1463" s="106"/>
      <c r="ELK1463" s="106"/>
      <c r="ELL1463" s="106"/>
      <c r="ELM1463" s="106"/>
      <c r="ELN1463" s="106"/>
      <c r="ELO1463" s="106"/>
      <c r="ELP1463" s="106"/>
      <c r="ELQ1463" s="106"/>
      <c r="ELR1463" s="106"/>
      <c r="ELS1463" s="106"/>
      <c r="ELT1463" s="106"/>
      <c r="ELU1463" s="106"/>
      <c r="ELV1463" s="106"/>
      <c r="ELW1463" s="106"/>
      <c r="ELX1463" s="106"/>
      <c r="ELY1463" s="106"/>
      <c r="ELZ1463" s="106"/>
      <c r="EMA1463" s="106"/>
      <c r="EMB1463" s="106"/>
      <c r="EMC1463" s="106"/>
      <c r="EMD1463" s="106"/>
      <c r="EME1463" s="106"/>
      <c r="EMF1463" s="106"/>
      <c r="EMG1463" s="106"/>
      <c r="EMH1463" s="106"/>
      <c r="EMI1463" s="106"/>
      <c r="EMJ1463" s="106"/>
      <c r="EMK1463" s="106"/>
      <c r="EML1463" s="106"/>
      <c r="EMM1463" s="106"/>
      <c r="EMN1463" s="106"/>
      <c r="EMO1463" s="106"/>
      <c r="EMP1463" s="106"/>
      <c r="EMQ1463" s="106"/>
      <c r="EMR1463" s="106"/>
      <c r="EMS1463" s="106"/>
      <c r="EMT1463" s="106"/>
      <c r="EMU1463" s="106"/>
      <c r="EMV1463" s="106"/>
      <c r="EMW1463" s="106"/>
      <c r="EMX1463" s="106"/>
      <c r="EMY1463" s="106"/>
      <c r="EMZ1463" s="106"/>
      <c r="ENA1463" s="106"/>
      <c r="ENB1463" s="106"/>
      <c r="ENC1463" s="106"/>
      <c r="END1463" s="106"/>
      <c r="ENE1463" s="106"/>
      <c r="ENF1463" s="106"/>
      <c r="ENG1463" s="106"/>
      <c r="ENH1463" s="106"/>
      <c r="ENI1463" s="106"/>
      <c r="ENJ1463" s="106"/>
      <c r="ENK1463" s="106"/>
      <c r="ENL1463" s="106"/>
      <c r="ENM1463" s="106"/>
      <c r="ENN1463" s="106"/>
      <c r="ENO1463" s="106"/>
      <c r="ENP1463" s="106"/>
      <c r="ENQ1463" s="106"/>
      <c r="ENR1463" s="106"/>
      <c r="ENS1463" s="106"/>
      <c r="ENT1463" s="106"/>
      <c r="ENU1463" s="106"/>
      <c r="ENV1463" s="106"/>
      <c r="ENW1463" s="106"/>
      <c r="ENX1463" s="106"/>
      <c r="ENY1463" s="106"/>
      <c r="ENZ1463" s="106"/>
      <c r="EOA1463" s="106"/>
      <c r="EOB1463" s="106"/>
      <c r="EOC1463" s="106"/>
      <c r="EOD1463" s="106"/>
      <c r="EOE1463" s="106"/>
      <c r="EOF1463" s="106"/>
      <c r="EOG1463" s="106"/>
      <c r="EOH1463" s="106"/>
      <c r="EOI1463" s="106"/>
      <c r="EOJ1463" s="106"/>
      <c r="EOK1463" s="106"/>
      <c r="EOL1463" s="106"/>
      <c r="EOM1463" s="106"/>
      <c r="EON1463" s="106"/>
      <c r="EOO1463" s="106"/>
      <c r="EOP1463" s="106"/>
      <c r="EOQ1463" s="106"/>
      <c r="EOR1463" s="106"/>
      <c r="EOS1463" s="106"/>
      <c r="EOT1463" s="106"/>
      <c r="EOU1463" s="106"/>
      <c r="EOV1463" s="106"/>
      <c r="EOW1463" s="106"/>
      <c r="EOX1463" s="106"/>
      <c r="EOY1463" s="106"/>
      <c r="EOZ1463" s="106"/>
      <c r="EPA1463" s="106"/>
      <c r="EPB1463" s="106"/>
      <c r="EPC1463" s="106"/>
      <c r="EPD1463" s="106"/>
      <c r="EPE1463" s="106"/>
      <c r="EPF1463" s="106"/>
      <c r="EPG1463" s="106"/>
      <c r="EPH1463" s="106"/>
      <c r="EPI1463" s="106"/>
      <c r="EPJ1463" s="106"/>
      <c r="EPK1463" s="106"/>
      <c r="EPL1463" s="106"/>
      <c r="EPM1463" s="106"/>
      <c r="EPN1463" s="106"/>
      <c r="EPO1463" s="106"/>
      <c r="EPP1463" s="106"/>
      <c r="EPQ1463" s="106"/>
      <c r="EPR1463" s="106"/>
      <c r="EPS1463" s="106"/>
      <c r="EPT1463" s="106"/>
      <c r="EPU1463" s="106"/>
      <c r="EPV1463" s="106"/>
      <c r="EPW1463" s="106"/>
      <c r="EPX1463" s="106"/>
      <c r="EPY1463" s="106"/>
      <c r="EPZ1463" s="106"/>
      <c r="EQA1463" s="106"/>
      <c r="EQB1463" s="106"/>
      <c r="EQC1463" s="106"/>
      <c r="EQD1463" s="106"/>
      <c r="EQE1463" s="106"/>
      <c r="EQF1463" s="106"/>
      <c r="EQG1463" s="106"/>
      <c r="EQH1463" s="106"/>
      <c r="EQI1463" s="106"/>
      <c r="EQJ1463" s="106"/>
      <c r="EQK1463" s="106"/>
      <c r="EQL1463" s="106"/>
      <c r="EQM1463" s="106"/>
      <c r="EQN1463" s="106"/>
      <c r="EQO1463" s="106"/>
      <c r="EQP1463" s="106"/>
      <c r="EQQ1463" s="106"/>
      <c r="EQR1463" s="106"/>
      <c r="EQS1463" s="106"/>
      <c r="EQT1463" s="106"/>
      <c r="EQU1463" s="106"/>
      <c r="EQV1463" s="106"/>
      <c r="EQW1463" s="106"/>
      <c r="EQX1463" s="106"/>
      <c r="EQY1463" s="106"/>
      <c r="EQZ1463" s="106"/>
      <c r="ERA1463" s="106"/>
      <c r="ERB1463" s="106"/>
      <c r="ERC1463" s="106"/>
      <c r="ERD1463" s="106"/>
      <c r="ERE1463" s="106"/>
      <c r="ERF1463" s="106"/>
      <c r="ERG1463" s="106"/>
      <c r="ERH1463" s="106"/>
      <c r="ERI1463" s="106"/>
      <c r="ERJ1463" s="106"/>
      <c r="ERK1463" s="106"/>
      <c r="ERL1463" s="106"/>
      <c r="ERM1463" s="106"/>
      <c r="ERN1463" s="106"/>
      <c r="ERO1463" s="106"/>
      <c r="ERP1463" s="106"/>
      <c r="ERQ1463" s="106"/>
      <c r="ERR1463" s="106"/>
      <c r="ERS1463" s="106"/>
      <c r="ERT1463" s="106"/>
      <c r="ERU1463" s="106"/>
      <c r="ERV1463" s="106"/>
      <c r="ERW1463" s="106"/>
      <c r="ERX1463" s="106"/>
      <c r="ERY1463" s="106"/>
      <c r="ERZ1463" s="106"/>
      <c r="ESA1463" s="106"/>
      <c r="ESB1463" s="106"/>
      <c r="ESC1463" s="106"/>
      <c r="ESD1463" s="106"/>
      <c r="ESE1463" s="106"/>
      <c r="ESF1463" s="106"/>
      <c r="ESG1463" s="106"/>
      <c r="ESH1463" s="106"/>
      <c r="ESI1463" s="106"/>
      <c r="ESJ1463" s="106"/>
      <c r="ESK1463" s="106"/>
      <c r="ESL1463" s="106"/>
      <c r="ESM1463" s="106"/>
      <c r="ESN1463" s="106"/>
      <c r="ESO1463" s="106"/>
      <c r="ESP1463" s="106"/>
      <c r="ESQ1463" s="106"/>
      <c r="ESR1463" s="106"/>
      <c r="ESS1463" s="106"/>
      <c r="EST1463" s="106"/>
      <c r="ESU1463" s="106"/>
      <c r="ESV1463" s="106"/>
      <c r="ESW1463" s="106"/>
      <c r="ESX1463" s="106"/>
      <c r="ESY1463" s="106"/>
      <c r="ESZ1463" s="106"/>
      <c r="ETA1463" s="106"/>
      <c r="ETB1463" s="106"/>
      <c r="ETC1463" s="106"/>
      <c r="ETD1463" s="106"/>
      <c r="ETE1463" s="106"/>
      <c r="ETF1463" s="106"/>
      <c r="ETG1463" s="106"/>
      <c r="ETH1463" s="106"/>
      <c r="ETI1463" s="106"/>
      <c r="ETJ1463" s="106"/>
      <c r="ETK1463" s="106"/>
      <c r="ETL1463" s="106"/>
      <c r="ETM1463" s="106"/>
      <c r="ETN1463" s="106"/>
      <c r="ETO1463" s="106"/>
      <c r="ETP1463" s="106"/>
      <c r="ETQ1463" s="106"/>
      <c r="ETR1463" s="106"/>
      <c r="ETS1463" s="106"/>
      <c r="ETT1463" s="106"/>
      <c r="ETU1463" s="106"/>
      <c r="ETV1463" s="106"/>
      <c r="ETW1463" s="106"/>
      <c r="ETX1463" s="106"/>
      <c r="ETY1463" s="106"/>
      <c r="ETZ1463" s="106"/>
      <c r="EUA1463" s="106"/>
      <c r="EUB1463" s="106"/>
      <c r="EUC1463" s="106"/>
      <c r="EUD1463" s="106"/>
      <c r="EUE1463" s="106"/>
      <c r="EUF1463" s="106"/>
      <c r="EUG1463" s="106"/>
      <c r="EUH1463" s="106"/>
      <c r="EUI1463" s="106"/>
      <c r="EUJ1463" s="106"/>
      <c r="EUK1463" s="106"/>
      <c r="EUL1463" s="106"/>
      <c r="EUM1463" s="106"/>
      <c r="EUN1463" s="106"/>
      <c r="EUO1463" s="106"/>
      <c r="EUP1463" s="106"/>
      <c r="EUQ1463" s="106"/>
      <c r="EUR1463" s="106"/>
      <c r="EUS1463" s="106"/>
      <c r="EUT1463" s="106"/>
      <c r="EUU1463" s="106"/>
      <c r="EUV1463" s="106"/>
      <c r="EUW1463" s="106"/>
      <c r="EUX1463" s="106"/>
      <c r="EUY1463" s="106"/>
      <c r="EUZ1463" s="106"/>
      <c r="EVA1463" s="106"/>
      <c r="EVB1463" s="106"/>
      <c r="EVC1463" s="106"/>
      <c r="EVD1463" s="106"/>
      <c r="EVE1463" s="106"/>
      <c r="EVF1463" s="106"/>
      <c r="EVG1463" s="106"/>
      <c r="EVH1463" s="106"/>
      <c r="EVI1463" s="106"/>
      <c r="EVJ1463" s="106"/>
      <c r="EVK1463" s="106"/>
      <c r="EVL1463" s="106"/>
      <c r="EVM1463" s="106"/>
      <c r="EVN1463" s="106"/>
      <c r="EVO1463" s="106"/>
      <c r="EVP1463" s="106"/>
      <c r="EVQ1463" s="106"/>
      <c r="EVR1463" s="106"/>
      <c r="EVS1463" s="106"/>
      <c r="EVT1463" s="106"/>
      <c r="EVU1463" s="106"/>
      <c r="EVV1463" s="106"/>
      <c r="EVW1463" s="106"/>
      <c r="EVX1463" s="106"/>
      <c r="EVY1463" s="106"/>
      <c r="EVZ1463" s="106"/>
      <c r="EWA1463" s="106"/>
      <c r="EWB1463" s="106"/>
      <c r="EWC1463" s="106"/>
      <c r="EWD1463" s="106"/>
      <c r="EWE1463" s="106"/>
      <c r="EWF1463" s="106"/>
      <c r="EWG1463" s="106"/>
      <c r="EWH1463" s="106"/>
      <c r="EWI1463" s="106"/>
      <c r="EWJ1463" s="106"/>
      <c r="EWK1463" s="106"/>
      <c r="EWL1463" s="106"/>
      <c r="EWM1463" s="106"/>
      <c r="EWN1463" s="106"/>
      <c r="EWO1463" s="106"/>
      <c r="EWP1463" s="106"/>
      <c r="EWQ1463" s="106"/>
      <c r="EWR1463" s="106"/>
      <c r="EWS1463" s="106"/>
      <c r="EWT1463" s="106"/>
      <c r="EWU1463" s="106"/>
      <c r="EWV1463" s="106"/>
      <c r="EWW1463" s="106"/>
      <c r="EWX1463" s="106"/>
      <c r="EWY1463" s="106"/>
      <c r="EWZ1463" s="106"/>
      <c r="EXA1463" s="106"/>
      <c r="EXB1463" s="106"/>
      <c r="EXC1463" s="106"/>
      <c r="EXD1463" s="106"/>
      <c r="EXE1463" s="106"/>
      <c r="EXF1463" s="106"/>
      <c r="EXG1463" s="106"/>
      <c r="EXH1463" s="106"/>
      <c r="EXI1463" s="106"/>
      <c r="EXJ1463" s="106"/>
      <c r="EXK1463" s="106"/>
      <c r="EXL1463" s="106"/>
      <c r="EXM1463" s="106"/>
      <c r="EXN1463" s="106"/>
      <c r="EXO1463" s="106"/>
      <c r="EXP1463" s="106"/>
      <c r="EXQ1463" s="106"/>
      <c r="EXR1463" s="106"/>
      <c r="EXS1463" s="106"/>
      <c r="EXT1463" s="106"/>
      <c r="EXU1463" s="106"/>
      <c r="EXV1463" s="106"/>
      <c r="EXW1463" s="106"/>
      <c r="EXX1463" s="106"/>
      <c r="EXY1463" s="106"/>
      <c r="EXZ1463" s="106"/>
      <c r="EYA1463" s="106"/>
      <c r="EYB1463" s="106"/>
      <c r="EYC1463" s="106"/>
      <c r="EYD1463" s="106"/>
      <c r="EYE1463" s="106"/>
      <c r="EYF1463" s="106"/>
      <c r="EYG1463" s="106"/>
      <c r="EYH1463" s="106"/>
      <c r="EYI1463" s="106"/>
      <c r="EYJ1463" s="106"/>
      <c r="EYK1463" s="106"/>
      <c r="EYL1463" s="106"/>
      <c r="EYM1463" s="106"/>
      <c r="EYN1463" s="106"/>
      <c r="EYO1463" s="106"/>
      <c r="EYP1463" s="106"/>
      <c r="EYQ1463" s="106"/>
      <c r="EYR1463" s="106"/>
      <c r="EYS1463" s="106"/>
      <c r="EYT1463" s="106"/>
      <c r="EYU1463" s="106"/>
      <c r="EYV1463" s="106"/>
      <c r="EYW1463" s="106"/>
      <c r="EYX1463" s="106"/>
      <c r="EYY1463" s="106"/>
      <c r="EYZ1463" s="106"/>
      <c r="EZA1463" s="106"/>
      <c r="EZB1463" s="106"/>
      <c r="EZC1463" s="106"/>
      <c r="EZD1463" s="106"/>
      <c r="EZE1463" s="106"/>
      <c r="EZF1463" s="106"/>
      <c r="EZG1463" s="106"/>
      <c r="EZH1463" s="106"/>
      <c r="EZI1463" s="106"/>
      <c r="EZJ1463" s="106"/>
      <c r="EZK1463" s="106"/>
      <c r="EZL1463" s="106"/>
      <c r="EZM1463" s="106"/>
      <c r="EZN1463" s="106"/>
      <c r="EZO1463" s="106"/>
      <c r="EZP1463" s="106"/>
      <c r="EZQ1463" s="106"/>
      <c r="EZR1463" s="106"/>
      <c r="EZS1463" s="106"/>
      <c r="EZT1463" s="106"/>
      <c r="EZU1463" s="106"/>
      <c r="EZV1463" s="106"/>
      <c r="EZW1463" s="106"/>
      <c r="EZX1463" s="106"/>
      <c r="EZY1463" s="106"/>
      <c r="EZZ1463" s="106"/>
      <c r="FAA1463" s="106"/>
      <c r="FAB1463" s="106"/>
      <c r="FAC1463" s="106"/>
      <c r="FAD1463" s="106"/>
      <c r="FAE1463" s="106"/>
      <c r="FAF1463" s="106"/>
      <c r="FAG1463" s="106"/>
      <c r="FAH1463" s="106"/>
      <c r="FAI1463" s="106"/>
      <c r="FAJ1463" s="106"/>
      <c r="FAK1463" s="106"/>
      <c r="FAL1463" s="106"/>
      <c r="FAM1463" s="106"/>
      <c r="FAN1463" s="106"/>
      <c r="FAO1463" s="106"/>
      <c r="FAP1463" s="106"/>
      <c r="FAQ1463" s="106"/>
      <c r="FAR1463" s="106"/>
      <c r="FAS1463" s="106"/>
      <c r="FAT1463" s="106"/>
      <c r="FAU1463" s="106"/>
      <c r="FAV1463" s="106"/>
      <c r="FAW1463" s="106"/>
      <c r="FAX1463" s="106"/>
      <c r="FAY1463" s="106"/>
      <c r="FAZ1463" s="106"/>
      <c r="FBA1463" s="106"/>
      <c r="FBB1463" s="106"/>
      <c r="FBC1463" s="106"/>
      <c r="FBD1463" s="106"/>
      <c r="FBE1463" s="106"/>
      <c r="FBF1463" s="106"/>
      <c r="FBG1463" s="106"/>
      <c r="FBH1463" s="106"/>
      <c r="FBI1463" s="106"/>
      <c r="FBJ1463" s="106"/>
      <c r="FBK1463" s="106"/>
      <c r="FBL1463" s="106"/>
      <c r="FBM1463" s="106"/>
      <c r="FBN1463" s="106"/>
      <c r="FBO1463" s="106"/>
      <c r="FBP1463" s="106"/>
      <c r="FBQ1463" s="106"/>
      <c r="FBR1463" s="106"/>
      <c r="FBS1463" s="106"/>
      <c r="FBT1463" s="106"/>
      <c r="FBU1463" s="106"/>
      <c r="FBV1463" s="106"/>
      <c r="FBW1463" s="106"/>
      <c r="FBX1463" s="106"/>
      <c r="FBY1463" s="106"/>
      <c r="FBZ1463" s="106"/>
      <c r="FCA1463" s="106"/>
      <c r="FCB1463" s="106"/>
      <c r="FCC1463" s="106"/>
      <c r="FCD1463" s="106"/>
      <c r="FCE1463" s="106"/>
      <c r="FCF1463" s="106"/>
      <c r="FCG1463" s="106"/>
      <c r="FCH1463" s="106"/>
      <c r="FCI1463" s="106"/>
      <c r="FCJ1463" s="106"/>
      <c r="FCK1463" s="106"/>
      <c r="FCL1463" s="106"/>
      <c r="FCM1463" s="106"/>
      <c r="FCN1463" s="106"/>
      <c r="FCO1463" s="106"/>
      <c r="FCP1463" s="106"/>
      <c r="FCQ1463" s="106"/>
      <c r="FCR1463" s="106"/>
      <c r="FCS1463" s="106"/>
      <c r="FCT1463" s="106"/>
      <c r="FCU1463" s="106"/>
      <c r="FCV1463" s="106"/>
      <c r="FCW1463" s="106"/>
      <c r="FCX1463" s="106"/>
      <c r="FCY1463" s="106"/>
      <c r="FCZ1463" s="106"/>
      <c r="FDA1463" s="106"/>
      <c r="FDB1463" s="106"/>
      <c r="FDC1463" s="106"/>
      <c r="FDD1463" s="106"/>
      <c r="FDE1463" s="106"/>
      <c r="FDF1463" s="106"/>
      <c r="FDG1463" s="106"/>
      <c r="FDH1463" s="106"/>
      <c r="FDI1463" s="106"/>
      <c r="FDJ1463" s="106"/>
      <c r="FDK1463" s="106"/>
      <c r="FDL1463" s="106"/>
      <c r="FDM1463" s="106"/>
      <c r="FDN1463" s="106"/>
      <c r="FDO1463" s="106"/>
      <c r="FDP1463" s="106"/>
      <c r="FDQ1463" s="106"/>
      <c r="FDR1463" s="106"/>
      <c r="FDS1463" s="106"/>
      <c r="FDT1463" s="106"/>
      <c r="FDU1463" s="106"/>
      <c r="FDV1463" s="106"/>
      <c r="FDW1463" s="106"/>
      <c r="FDX1463" s="106"/>
      <c r="FDY1463" s="106"/>
      <c r="FDZ1463" s="106"/>
      <c r="FEA1463" s="106"/>
      <c r="FEB1463" s="106"/>
      <c r="FEC1463" s="106"/>
      <c r="FED1463" s="106"/>
      <c r="FEE1463" s="106"/>
      <c r="FEF1463" s="106"/>
      <c r="FEG1463" s="106"/>
      <c r="FEH1463" s="106"/>
      <c r="FEI1463" s="106"/>
      <c r="FEJ1463" s="106"/>
      <c r="FEK1463" s="106"/>
      <c r="FEL1463" s="106"/>
      <c r="FEM1463" s="106"/>
      <c r="FEN1463" s="106"/>
      <c r="FEO1463" s="106"/>
      <c r="FEP1463" s="106"/>
      <c r="FEQ1463" s="106"/>
      <c r="FER1463" s="106"/>
      <c r="FES1463" s="106"/>
      <c r="FET1463" s="106"/>
      <c r="FEU1463" s="106"/>
      <c r="FEV1463" s="106"/>
      <c r="FEW1463" s="106"/>
      <c r="FEX1463" s="106"/>
      <c r="FEY1463" s="106"/>
      <c r="FEZ1463" s="106"/>
      <c r="FFA1463" s="106"/>
      <c r="FFB1463" s="106"/>
      <c r="FFC1463" s="106"/>
      <c r="FFD1463" s="106"/>
      <c r="FFE1463" s="106"/>
      <c r="FFF1463" s="106"/>
      <c r="FFG1463" s="106"/>
      <c r="FFH1463" s="106"/>
      <c r="FFI1463" s="106"/>
      <c r="FFJ1463" s="106"/>
      <c r="FFK1463" s="106"/>
      <c r="FFL1463" s="106"/>
      <c r="FFM1463" s="106"/>
      <c r="FFN1463" s="106"/>
      <c r="FFO1463" s="106"/>
      <c r="FFP1463" s="106"/>
      <c r="FFQ1463" s="106"/>
      <c r="FFR1463" s="106"/>
      <c r="FFS1463" s="106"/>
      <c r="FFT1463" s="106"/>
      <c r="FFU1463" s="106"/>
      <c r="FFV1463" s="106"/>
      <c r="FFW1463" s="106"/>
      <c r="FFX1463" s="106"/>
      <c r="FFY1463" s="106"/>
      <c r="FFZ1463" s="106"/>
      <c r="FGA1463" s="106"/>
      <c r="FGB1463" s="106"/>
      <c r="FGC1463" s="106"/>
      <c r="FGD1463" s="106"/>
      <c r="FGE1463" s="106"/>
      <c r="FGF1463" s="106"/>
      <c r="FGG1463" s="106"/>
      <c r="FGH1463" s="106"/>
      <c r="FGI1463" s="106"/>
      <c r="FGJ1463" s="106"/>
      <c r="FGK1463" s="106"/>
      <c r="FGL1463" s="106"/>
      <c r="FGM1463" s="106"/>
      <c r="FGN1463" s="106"/>
      <c r="FGO1463" s="106"/>
      <c r="FGP1463" s="106"/>
      <c r="FGQ1463" s="106"/>
      <c r="FGR1463" s="106"/>
      <c r="FGS1463" s="106"/>
      <c r="FGT1463" s="106"/>
      <c r="FGU1463" s="106"/>
      <c r="FGV1463" s="106"/>
      <c r="FGW1463" s="106"/>
      <c r="FGX1463" s="106"/>
      <c r="FGY1463" s="106"/>
      <c r="FGZ1463" s="106"/>
      <c r="FHA1463" s="106"/>
      <c r="FHB1463" s="106"/>
      <c r="FHC1463" s="106"/>
      <c r="FHD1463" s="106"/>
      <c r="FHE1463" s="106"/>
      <c r="FHF1463" s="106"/>
      <c r="FHG1463" s="106"/>
      <c r="FHH1463" s="106"/>
      <c r="FHI1463" s="106"/>
      <c r="FHJ1463" s="106"/>
      <c r="FHK1463" s="106"/>
      <c r="FHL1463" s="106"/>
      <c r="FHM1463" s="106"/>
      <c r="FHN1463" s="106"/>
      <c r="FHO1463" s="106"/>
      <c r="FHP1463" s="106"/>
      <c r="FHQ1463" s="106"/>
      <c r="FHR1463" s="106"/>
      <c r="FHS1463" s="106"/>
      <c r="FHT1463" s="106"/>
      <c r="FHU1463" s="106"/>
      <c r="FHV1463" s="106"/>
      <c r="FHW1463" s="106"/>
      <c r="FHX1463" s="106"/>
      <c r="FHY1463" s="106"/>
      <c r="FHZ1463" s="106"/>
      <c r="FIA1463" s="106"/>
      <c r="FIB1463" s="106"/>
      <c r="FIC1463" s="106"/>
      <c r="FID1463" s="106"/>
      <c r="FIE1463" s="106"/>
      <c r="FIF1463" s="106"/>
      <c r="FIG1463" s="106"/>
      <c r="FIH1463" s="106"/>
      <c r="FII1463" s="106"/>
      <c r="FIJ1463" s="106"/>
      <c r="FIK1463" s="106"/>
      <c r="FIL1463" s="106"/>
      <c r="FIM1463" s="106"/>
      <c r="FIN1463" s="106"/>
      <c r="FIO1463" s="106"/>
      <c r="FIP1463" s="106"/>
      <c r="FIQ1463" s="106"/>
      <c r="FIR1463" s="106"/>
      <c r="FIS1463" s="106"/>
      <c r="FIT1463" s="106"/>
      <c r="FIU1463" s="106"/>
      <c r="FIV1463" s="106"/>
      <c r="FIW1463" s="106"/>
      <c r="FIX1463" s="106"/>
      <c r="FIY1463" s="106"/>
      <c r="FIZ1463" s="106"/>
      <c r="FJA1463" s="106"/>
      <c r="FJB1463" s="106"/>
      <c r="FJC1463" s="106"/>
      <c r="FJD1463" s="106"/>
      <c r="FJE1463" s="106"/>
      <c r="FJF1463" s="106"/>
      <c r="FJG1463" s="106"/>
      <c r="FJH1463" s="106"/>
      <c r="FJI1463" s="106"/>
      <c r="FJJ1463" s="106"/>
      <c r="FJK1463" s="106"/>
      <c r="FJL1463" s="106"/>
      <c r="FJM1463" s="106"/>
      <c r="FJN1463" s="106"/>
      <c r="FJO1463" s="106"/>
      <c r="FJP1463" s="106"/>
      <c r="FJQ1463" s="106"/>
      <c r="FJR1463" s="106"/>
      <c r="FJS1463" s="106"/>
      <c r="FJT1463" s="106"/>
      <c r="FJU1463" s="106"/>
      <c r="FJV1463" s="106"/>
      <c r="FJW1463" s="106"/>
      <c r="FJX1463" s="106"/>
      <c r="FJY1463" s="106"/>
      <c r="FJZ1463" s="106"/>
      <c r="FKA1463" s="106"/>
      <c r="FKB1463" s="106"/>
      <c r="FKC1463" s="106"/>
      <c r="FKD1463" s="106"/>
      <c r="FKE1463" s="106"/>
      <c r="FKF1463" s="106"/>
      <c r="FKG1463" s="106"/>
      <c r="FKH1463" s="106"/>
      <c r="FKI1463" s="106"/>
      <c r="FKJ1463" s="106"/>
      <c r="FKK1463" s="106"/>
      <c r="FKL1463" s="106"/>
      <c r="FKM1463" s="106"/>
      <c r="FKN1463" s="106"/>
      <c r="FKO1463" s="106"/>
      <c r="FKP1463" s="106"/>
      <c r="FKQ1463" s="106"/>
      <c r="FKR1463" s="106"/>
      <c r="FKS1463" s="106"/>
      <c r="FKT1463" s="106"/>
      <c r="FKU1463" s="106"/>
      <c r="FKV1463" s="106"/>
      <c r="FKW1463" s="106"/>
      <c r="FKX1463" s="106"/>
      <c r="FKY1463" s="106"/>
      <c r="FKZ1463" s="106"/>
      <c r="FLA1463" s="106"/>
      <c r="FLB1463" s="106"/>
      <c r="FLC1463" s="106"/>
      <c r="FLD1463" s="106"/>
      <c r="FLE1463" s="106"/>
      <c r="FLF1463" s="106"/>
      <c r="FLG1463" s="106"/>
      <c r="FLH1463" s="106"/>
      <c r="FLI1463" s="106"/>
      <c r="FLJ1463" s="106"/>
      <c r="FLK1463" s="106"/>
      <c r="FLL1463" s="106"/>
      <c r="FLM1463" s="106"/>
      <c r="FLN1463" s="106"/>
      <c r="FLO1463" s="106"/>
      <c r="FLP1463" s="106"/>
      <c r="FLQ1463" s="106"/>
      <c r="FLR1463" s="106"/>
      <c r="FLS1463" s="106"/>
      <c r="FLT1463" s="106"/>
      <c r="FLU1463" s="106"/>
      <c r="FLV1463" s="106"/>
      <c r="FLW1463" s="106"/>
      <c r="FLX1463" s="106"/>
      <c r="FLY1463" s="106"/>
      <c r="FLZ1463" s="106"/>
      <c r="FMA1463" s="106"/>
      <c r="FMB1463" s="106"/>
      <c r="FMC1463" s="106"/>
      <c r="FMD1463" s="106"/>
      <c r="FME1463" s="106"/>
      <c r="FMF1463" s="106"/>
      <c r="FMG1463" s="106"/>
      <c r="FMH1463" s="106"/>
      <c r="FMI1463" s="106"/>
      <c r="FMJ1463" s="106"/>
      <c r="FMK1463" s="106"/>
      <c r="FML1463" s="106"/>
      <c r="FMM1463" s="106"/>
      <c r="FMN1463" s="106"/>
      <c r="FMO1463" s="106"/>
      <c r="FMP1463" s="106"/>
      <c r="FMQ1463" s="106"/>
      <c r="FMR1463" s="106"/>
      <c r="FMS1463" s="106"/>
      <c r="FMT1463" s="106"/>
      <c r="FMU1463" s="106"/>
      <c r="FMV1463" s="106"/>
      <c r="FMW1463" s="106"/>
      <c r="FMX1463" s="106"/>
      <c r="FMY1463" s="106"/>
      <c r="FMZ1463" s="106"/>
      <c r="FNA1463" s="106"/>
      <c r="FNB1463" s="106"/>
      <c r="FNC1463" s="106"/>
      <c r="FND1463" s="106"/>
      <c r="FNE1463" s="106"/>
      <c r="FNF1463" s="106"/>
      <c r="FNG1463" s="106"/>
      <c r="FNH1463" s="106"/>
      <c r="FNI1463" s="106"/>
      <c r="FNJ1463" s="106"/>
      <c r="FNK1463" s="106"/>
      <c r="FNL1463" s="106"/>
      <c r="FNM1463" s="106"/>
      <c r="FNN1463" s="106"/>
      <c r="FNO1463" s="106"/>
      <c r="FNP1463" s="106"/>
      <c r="FNQ1463" s="106"/>
      <c r="FNR1463" s="106"/>
      <c r="FNS1463" s="106"/>
      <c r="FNT1463" s="106"/>
      <c r="FNU1463" s="106"/>
      <c r="FNV1463" s="106"/>
      <c r="FNW1463" s="106"/>
      <c r="FNX1463" s="106"/>
      <c r="FNY1463" s="106"/>
      <c r="FNZ1463" s="106"/>
      <c r="FOA1463" s="106"/>
      <c r="FOB1463" s="106"/>
      <c r="FOC1463" s="106"/>
      <c r="FOD1463" s="106"/>
      <c r="FOE1463" s="106"/>
      <c r="FOF1463" s="106"/>
      <c r="FOG1463" s="106"/>
      <c r="FOH1463" s="106"/>
      <c r="FOI1463" s="106"/>
      <c r="FOJ1463" s="106"/>
      <c r="FOK1463" s="106"/>
      <c r="FOL1463" s="106"/>
      <c r="FOM1463" s="106"/>
      <c r="FON1463" s="106"/>
      <c r="FOO1463" s="106"/>
      <c r="FOP1463" s="106"/>
      <c r="FOQ1463" s="106"/>
      <c r="FOR1463" s="106"/>
      <c r="FOS1463" s="106"/>
      <c r="FOT1463" s="106"/>
      <c r="FOU1463" s="106"/>
      <c r="FOV1463" s="106"/>
      <c r="FOW1463" s="106"/>
      <c r="FOX1463" s="106"/>
      <c r="FOY1463" s="106"/>
      <c r="FOZ1463" s="106"/>
      <c r="FPA1463" s="106"/>
      <c r="FPB1463" s="106"/>
      <c r="FPC1463" s="106"/>
      <c r="FPD1463" s="106"/>
      <c r="FPE1463" s="106"/>
      <c r="FPF1463" s="106"/>
      <c r="FPG1463" s="106"/>
      <c r="FPH1463" s="106"/>
      <c r="FPI1463" s="106"/>
      <c r="FPJ1463" s="106"/>
      <c r="FPK1463" s="106"/>
      <c r="FPL1463" s="106"/>
      <c r="FPM1463" s="106"/>
      <c r="FPN1463" s="106"/>
      <c r="FPO1463" s="106"/>
      <c r="FPP1463" s="106"/>
      <c r="FPQ1463" s="106"/>
      <c r="FPR1463" s="106"/>
      <c r="FPS1463" s="106"/>
      <c r="FPT1463" s="106"/>
      <c r="FPU1463" s="106"/>
      <c r="FPV1463" s="106"/>
      <c r="FPW1463" s="106"/>
      <c r="FPX1463" s="106"/>
      <c r="FPY1463" s="106"/>
      <c r="FPZ1463" s="106"/>
      <c r="FQA1463" s="106"/>
      <c r="FQB1463" s="106"/>
      <c r="FQC1463" s="106"/>
      <c r="FQD1463" s="106"/>
      <c r="FQE1463" s="106"/>
      <c r="FQF1463" s="106"/>
      <c r="FQG1463" s="106"/>
      <c r="FQH1463" s="106"/>
      <c r="FQI1463" s="106"/>
      <c r="FQJ1463" s="106"/>
      <c r="FQK1463" s="106"/>
      <c r="FQL1463" s="106"/>
      <c r="FQM1463" s="106"/>
      <c r="FQN1463" s="106"/>
      <c r="FQO1463" s="106"/>
      <c r="FQP1463" s="106"/>
      <c r="FQQ1463" s="106"/>
      <c r="FQR1463" s="106"/>
      <c r="FQS1463" s="106"/>
      <c r="FQT1463" s="106"/>
      <c r="FQU1463" s="106"/>
      <c r="FQV1463" s="106"/>
      <c r="FQW1463" s="106"/>
      <c r="FQX1463" s="106"/>
      <c r="FQY1463" s="106"/>
      <c r="FQZ1463" s="106"/>
      <c r="FRA1463" s="106"/>
      <c r="FRB1463" s="106"/>
      <c r="FRC1463" s="106"/>
      <c r="FRD1463" s="106"/>
      <c r="FRE1463" s="106"/>
      <c r="FRF1463" s="106"/>
      <c r="FRG1463" s="106"/>
      <c r="FRH1463" s="106"/>
      <c r="FRI1463" s="106"/>
      <c r="FRJ1463" s="106"/>
      <c r="FRK1463" s="106"/>
      <c r="FRL1463" s="106"/>
      <c r="FRM1463" s="106"/>
      <c r="FRN1463" s="106"/>
      <c r="FRO1463" s="106"/>
      <c r="FRP1463" s="106"/>
      <c r="FRQ1463" s="106"/>
      <c r="FRR1463" s="106"/>
      <c r="FRS1463" s="106"/>
      <c r="FRT1463" s="106"/>
      <c r="FRU1463" s="106"/>
      <c r="FRV1463" s="106"/>
      <c r="FRW1463" s="106"/>
      <c r="FRX1463" s="106"/>
      <c r="FRY1463" s="106"/>
      <c r="FRZ1463" s="106"/>
      <c r="FSA1463" s="106"/>
      <c r="FSB1463" s="106"/>
      <c r="FSC1463" s="106"/>
      <c r="FSD1463" s="106"/>
      <c r="FSE1463" s="106"/>
      <c r="FSF1463" s="106"/>
      <c r="FSG1463" s="106"/>
      <c r="FSH1463" s="106"/>
      <c r="FSI1463" s="106"/>
      <c r="FSJ1463" s="106"/>
      <c r="FSK1463" s="106"/>
      <c r="FSL1463" s="106"/>
      <c r="FSM1463" s="106"/>
      <c r="FSN1463" s="106"/>
      <c r="FSO1463" s="106"/>
      <c r="FSP1463" s="106"/>
      <c r="FSQ1463" s="106"/>
      <c r="FSR1463" s="106"/>
      <c r="FSS1463" s="106"/>
      <c r="FST1463" s="106"/>
      <c r="FSU1463" s="106"/>
      <c r="FSV1463" s="106"/>
      <c r="FSW1463" s="106"/>
      <c r="FSX1463" s="106"/>
      <c r="FSY1463" s="106"/>
      <c r="FSZ1463" s="106"/>
      <c r="FTA1463" s="106"/>
      <c r="FTB1463" s="106"/>
      <c r="FTC1463" s="106"/>
      <c r="FTD1463" s="106"/>
      <c r="FTE1463" s="106"/>
      <c r="FTF1463" s="106"/>
      <c r="FTG1463" s="106"/>
      <c r="FTH1463" s="106"/>
      <c r="FTI1463" s="106"/>
      <c r="FTJ1463" s="106"/>
      <c r="FTK1463" s="106"/>
      <c r="FTL1463" s="106"/>
      <c r="FTM1463" s="106"/>
      <c r="FTN1463" s="106"/>
      <c r="FTO1463" s="106"/>
      <c r="FTP1463" s="106"/>
      <c r="FTQ1463" s="106"/>
      <c r="FTR1463" s="106"/>
      <c r="FTS1463" s="106"/>
      <c r="FTT1463" s="106"/>
      <c r="FTU1463" s="106"/>
      <c r="FTV1463" s="106"/>
      <c r="FTW1463" s="106"/>
      <c r="FTX1463" s="106"/>
      <c r="FTY1463" s="106"/>
      <c r="FTZ1463" s="106"/>
      <c r="FUA1463" s="106"/>
      <c r="FUB1463" s="106"/>
      <c r="FUC1463" s="106"/>
      <c r="FUD1463" s="106"/>
      <c r="FUE1463" s="106"/>
      <c r="FUF1463" s="106"/>
      <c r="FUG1463" s="106"/>
      <c r="FUH1463" s="106"/>
      <c r="FUI1463" s="106"/>
      <c r="FUJ1463" s="106"/>
      <c r="FUK1463" s="106"/>
      <c r="FUL1463" s="106"/>
      <c r="FUM1463" s="106"/>
      <c r="FUN1463" s="106"/>
      <c r="FUO1463" s="106"/>
      <c r="FUP1463" s="106"/>
      <c r="FUQ1463" s="106"/>
      <c r="FUR1463" s="106"/>
      <c r="FUS1463" s="106"/>
      <c r="FUT1463" s="106"/>
      <c r="FUU1463" s="106"/>
      <c r="FUV1463" s="106"/>
      <c r="FUW1463" s="106"/>
      <c r="FUX1463" s="106"/>
      <c r="FUY1463" s="106"/>
      <c r="FUZ1463" s="106"/>
      <c r="FVA1463" s="106"/>
      <c r="FVB1463" s="106"/>
      <c r="FVC1463" s="106"/>
      <c r="FVD1463" s="106"/>
      <c r="FVE1463" s="106"/>
      <c r="FVF1463" s="106"/>
      <c r="FVG1463" s="106"/>
      <c r="FVH1463" s="106"/>
      <c r="FVI1463" s="106"/>
      <c r="FVJ1463" s="106"/>
      <c r="FVK1463" s="106"/>
      <c r="FVL1463" s="106"/>
      <c r="FVM1463" s="106"/>
      <c r="FVN1463" s="106"/>
      <c r="FVO1463" s="106"/>
      <c r="FVP1463" s="106"/>
      <c r="FVQ1463" s="106"/>
      <c r="FVR1463" s="106"/>
      <c r="FVS1463" s="106"/>
      <c r="FVT1463" s="106"/>
      <c r="FVU1463" s="106"/>
      <c r="FVV1463" s="106"/>
      <c r="FVW1463" s="106"/>
      <c r="FVX1463" s="106"/>
      <c r="FVY1463" s="106"/>
      <c r="FVZ1463" s="106"/>
      <c r="FWA1463" s="106"/>
      <c r="FWB1463" s="106"/>
      <c r="FWC1463" s="106"/>
      <c r="FWD1463" s="106"/>
      <c r="FWE1463" s="106"/>
      <c r="FWF1463" s="106"/>
      <c r="FWG1463" s="106"/>
      <c r="FWH1463" s="106"/>
      <c r="FWI1463" s="106"/>
      <c r="FWJ1463" s="106"/>
      <c r="FWK1463" s="106"/>
      <c r="FWL1463" s="106"/>
      <c r="FWM1463" s="106"/>
      <c r="FWN1463" s="106"/>
      <c r="FWO1463" s="106"/>
      <c r="FWP1463" s="106"/>
      <c r="FWQ1463" s="106"/>
      <c r="FWR1463" s="106"/>
      <c r="FWS1463" s="106"/>
      <c r="FWT1463" s="106"/>
      <c r="FWU1463" s="106"/>
      <c r="FWV1463" s="106"/>
      <c r="FWW1463" s="106"/>
      <c r="FWX1463" s="106"/>
      <c r="FWY1463" s="106"/>
      <c r="FWZ1463" s="106"/>
      <c r="FXA1463" s="106"/>
      <c r="FXB1463" s="106"/>
      <c r="FXC1463" s="106"/>
      <c r="FXD1463" s="106"/>
      <c r="FXE1463" s="106"/>
      <c r="FXF1463" s="106"/>
      <c r="FXG1463" s="106"/>
      <c r="FXH1463" s="106"/>
      <c r="FXI1463" s="106"/>
      <c r="FXJ1463" s="106"/>
      <c r="FXK1463" s="106"/>
      <c r="FXL1463" s="106"/>
      <c r="FXM1463" s="106"/>
      <c r="FXN1463" s="106"/>
      <c r="FXO1463" s="106"/>
      <c r="FXP1463" s="106"/>
      <c r="FXQ1463" s="106"/>
      <c r="FXR1463" s="106"/>
      <c r="FXS1463" s="106"/>
      <c r="FXT1463" s="106"/>
      <c r="FXU1463" s="106"/>
      <c r="FXV1463" s="106"/>
      <c r="FXW1463" s="106"/>
      <c r="FXX1463" s="106"/>
      <c r="FXY1463" s="106"/>
      <c r="FXZ1463" s="106"/>
      <c r="FYA1463" s="106"/>
      <c r="FYB1463" s="106"/>
      <c r="FYC1463" s="106"/>
      <c r="FYD1463" s="106"/>
      <c r="FYE1463" s="106"/>
      <c r="FYF1463" s="106"/>
      <c r="FYG1463" s="106"/>
      <c r="FYH1463" s="106"/>
      <c r="FYI1463" s="106"/>
      <c r="FYJ1463" s="106"/>
      <c r="FYK1463" s="106"/>
      <c r="FYL1463" s="106"/>
      <c r="FYM1463" s="106"/>
      <c r="FYN1463" s="106"/>
      <c r="FYO1463" s="106"/>
      <c r="FYP1463" s="106"/>
      <c r="FYQ1463" s="106"/>
      <c r="FYR1463" s="106"/>
      <c r="FYS1463" s="106"/>
      <c r="FYT1463" s="106"/>
      <c r="FYU1463" s="106"/>
      <c r="FYV1463" s="106"/>
      <c r="FYW1463" s="106"/>
      <c r="FYX1463" s="106"/>
      <c r="FYY1463" s="106"/>
      <c r="FYZ1463" s="106"/>
      <c r="FZA1463" s="106"/>
      <c r="FZB1463" s="106"/>
      <c r="FZC1463" s="106"/>
      <c r="FZD1463" s="106"/>
      <c r="FZE1463" s="106"/>
      <c r="FZF1463" s="106"/>
      <c r="FZG1463" s="106"/>
      <c r="FZH1463" s="106"/>
      <c r="FZI1463" s="106"/>
      <c r="FZJ1463" s="106"/>
      <c r="FZK1463" s="106"/>
      <c r="FZL1463" s="106"/>
      <c r="FZM1463" s="106"/>
      <c r="FZN1463" s="106"/>
      <c r="FZO1463" s="106"/>
      <c r="FZP1463" s="106"/>
      <c r="FZQ1463" s="106"/>
      <c r="FZR1463" s="106"/>
      <c r="FZS1463" s="106"/>
      <c r="FZT1463" s="106"/>
      <c r="FZU1463" s="106"/>
      <c r="FZV1463" s="106"/>
      <c r="FZW1463" s="106"/>
      <c r="FZX1463" s="106"/>
      <c r="FZY1463" s="106"/>
      <c r="FZZ1463" s="106"/>
      <c r="GAA1463" s="106"/>
      <c r="GAB1463" s="106"/>
      <c r="GAC1463" s="106"/>
      <c r="GAD1463" s="106"/>
      <c r="GAE1463" s="106"/>
      <c r="GAF1463" s="106"/>
      <c r="GAG1463" s="106"/>
      <c r="GAH1463" s="106"/>
      <c r="GAI1463" s="106"/>
      <c r="GAJ1463" s="106"/>
      <c r="GAK1463" s="106"/>
      <c r="GAL1463" s="106"/>
      <c r="GAM1463" s="106"/>
      <c r="GAN1463" s="106"/>
      <c r="GAO1463" s="106"/>
      <c r="GAP1463" s="106"/>
      <c r="GAQ1463" s="106"/>
      <c r="GAR1463" s="106"/>
      <c r="GAS1463" s="106"/>
      <c r="GAT1463" s="106"/>
      <c r="GAU1463" s="106"/>
      <c r="GAV1463" s="106"/>
      <c r="GAW1463" s="106"/>
      <c r="GAX1463" s="106"/>
      <c r="GAY1463" s="106"/>
      <c r="GAZ1463" s="106"/>
      <c r="GBA1463" s="106"/>
      <c r="GBB1463" s="106"/>
      <c r="GBC1463" s="106"/>
      <c r="GBD1463" s="106"/>
      <c r="GBE1463" s="106"/>
      <c r="GBF1463" s="106"/>
      <c r="GBG1463" s="106"/>
      <c r="GBH1463" s="106"/>
      <c r="GBI1463" s="106"/>
      <c r="GBJ1463" s="106"/>
      <c r="GBK1463" s="106"/>
      <c r="GBL1463" s="106"/>
      <c r="GBM1463" s="106"/>
      <c r="GBN1463" s="106"/>
      <c r="GBO1463" s="106"/>
      <c r="GBP1463" s="106"/>
      <c r="GBQ1463" s="106"/>
      <c r="GBR1463" s="106"/>
      <c r="GBS1463" s="106"/>
      <c r="GBT1463" s="106"/>
      <c r="GBU1463" s="106"/>
      <c r="GBV1463" s="106"/>
      <c r="GBW1463" s="106"/>
      <c r="GBX1463" s="106"/>
      <c r="GBY1463" s="106"/>
      <c r="GBZ1463" s="106"/>
      <c r="GCA1463" s="106"/>
      <c r="GCB1463" s="106"/>
      <c r="GCC1463" s="106"/>
      <c r="GCD1463" s="106"/>
      <c r="GCE1463" s="106"/>
      <c r="GCF1463" s="106"/>
      <c r="GCG1463" s="106"/>
      <c r="GCH1463" s="106"/>
      <c r="GCI1463" s="106"/>
      <c r="GCJ1463" s="106"/>
      <c r="GCK1463" s="106"/>
      <c r="GCL1463" s="106"/>
      <c r="GCM1463" s="106"/>
      <c r="GCN1463" s="106"/>
      <c r="GCO1463" s="106"/>
      <c r="GCP1463" s="106"/>
      <c r="GCQ1463" s="106"/>
      <c r="GCR1463" s="106"/>
      <c r="GCS1463" s="106"/>
      <c r="GCT1463" s="106"/>
      <c r="GCU1463" s="106"/>
      <c r="GCV1463" s="106"/>
      <c r="GCW1463" s="106"/>
      <c r="GCX1463" s="106"/>
      <c r="GCY1463" s="106"/>
      <c r="GCZ1463" s="106"/>
      <c r="GDA1463" s="106"/>
      <c r="GDB1463" s="106"/>
      <c r="GDC1463" s="106"/>
      <c r="GDD1463" s="106"/>
      <c r="GDE1463" s="106"/>
      <c r="GDF1463" s="106"/>
      <c r="GDG1463" s="106"/>
      <c r="GDH1463" s="106"/>
      <c r="GDI1463" s="106"/>
      <c r="GDJ1463" s="106"/>
      <c r="GDK1463" s="106"/>
      <c r="GDL1463" s="106"/>
      <c r="GDM1463" s="106"/>
      <c r="GDN1463" s="106"/>
      <c r="GDO1463" s="106"/>
      <c r="GDP1463" s="106"/>
      <c r="GDQ1463" s="106"/>
      <c r="GDR1463" s="106"/>
      <c r="GDS1463" s="106"/>
      <c r="GDT1463" s="106"/>
      <c r="GDU1463" s="106"/>
      <c r="GDV1463" s="106"/>
      <c r="GDW1463" s="106"/>
      <c r="GDX1463" s="106"/>
      <c r="GDY1463" s="106"/>
      <c r="GDZ1463" s="106"/>
      <c r="GEA1463" s="106"/>
      <c r="GEB1463" s="106"/>
      <c r="GEC1463" s="106"/>
      <c r="GED1463" s="106"/>
      <c r="GEE1463" s="106"/>
      <c r="GEF1463" s="106"/>
      <c r="GEG1463" s="106"/>
      <c r="GEH1463" s="106"/>
      <c r="GEI1463" s="106"/>
      <c r="GEJ1463" s="106"/>
      <c r="GEK1463" s="106"/>
      <c r="GEL1463" s="106"/>
      <c r="GEM1463" s="106"/>
      <c r="GEN1463" s="106"/>
      <c r="GEO1463" s="106"/>
      <c r="GEP1463" s="106"/>
      <c r="GEQ1463" s="106"/>
      <c r="GER1463" s="106"/>
      <c r="GES1463" s="106"/>
      <c r="GET1463" s="106"/>
      <c r="GEU1463" s="106"/>
      <c r="GEV1463" s="106"/>
      <c r="GEW1463" s="106"/>
      <c r="GEX1463" s="106"/>
      <c r="GEY1463" s="106"/>
      <c r="GEZ1463" s="106"/>
      <c r="GFA1463" s="106"/>
      <c r="GFB1463" s="106"/>
      <c r="GFC1463" s="106"/>
      <c r="GFD1463" s="106"/>
      <c r="GFE1463" s="106"/>
      <c r="GFF1463" s="106"/>
      <c r="GFG1463" s="106"/>
      <c r="GFH1463" s="106"/>
      <c r="GFI1463" s="106"/>
      <c r="GFJ1463" s="106"/>
      <c r="GFK1463" s="106"/>
      <c r="GFL1463" s="106"/>
      <c r="GFM1463" s="106"/>
      <c r="GFN1463" s="106"/>
      <c r="GFO1463" s="106"/>
      <c r="GFP1463" s="106"/>
      <c r="GFQ1463" s="106"/>
      <c r="GFR1463" s="106"/>
      <c r="GFS1463" s="106"/>
      <c r="GFT1463" s="106"/>
      <c r="GFU1463" s="106"/>
      <c r="GFV1463" s="106"/>
      <c r="GFW1463" s="106"/>
      <c r="GFX1463" s="106"/>
      <c r="GFY1463" s="106"/>
      <c r="GFZ1463" s="106"/>
      <c r="GGA1463" s="106"/>
      <c r="GGB1463" s="106"/>
      <c r="GGC1463" s="106"/>
      <c r="GGD1463" s="106"/>
      <c r="GGE1463" s="106"/>
      <c r="GGF1463" s="106"/>
      <c r="GGG1463" s="106"/>
      <c r="GGH1463" s="106"/>
      <c r="GGI1463" s="106"/>
      <c r="GGJ1463" s="106"/>
      <c r="GGK1463" s="106"/>
      <c r="GGL1463" s="106"/>
      <c r="GGM1463" s="106"/>
      <c r="GGN1463" s="106"/>
      <c r="GGO1463" s="106"/>
      <c r="GGP1463" s="106"/>
      <c r="GGQ1463" s="106"/>
      <c r="GGR1463" s="106"/>
      <c r="GGS1463" s="106"/>
      <c r="GGT1463" s="106"/>
      <c r="GGU1463" s="106"/>
      <c r="GGV1463" s="106"/>
      <c r="GGW1463" s="106"/>
      <c r="GGX1463" s="106"/>
      <c r="GGY1463" s="106"/>
      <c r="GGZ1463" s="106"/>
      <c r="GHA1463" s="106"/>
      <c r="GHB1463" s="106"/>
      <c r="GHC1463" s="106"/>
      <c r="GHD1463" s="106"/>
      <c r="GHE1463" s="106"/>
      <c r="GHF1463" s="106"/>
      <c r="GHG1463" s="106"/>
      <c r="GHH1463" s="106"/>
      <c r="GHI1463" s="106"/>
      <c r="GHJ1463" s="106"/>
      <c r="GHK1463" s="106"/>
      <c r="GHL1463" s="106"/>
      <c r="GHM1463" s="106"/>
      <c r="GHN1463" s="106"/>
      <c r="GHO1463" s="106"/>
      <c r="GHP1463" s="106"/>
      <c r="GHQ1463" s="106"/>
      <c r="GHR1463" s="106"/>
      <c r="GHS1463" s="106"/>
      <c r="GHT1463" s="106"/>
      <c r="GHU1463" s="106"/>
      <c r="GHV1463" s="106"/>
      <c r="GHW1463" s="106"/>
      <c r="GHX1463" s="106"/>
      <c r="GHY1463" s="106"/>
      <c r="GHZ1463" s="106"/>
      <c r="GIA1463" s="106"/>
      <c r="GIB1463" s="106"/>
      <c r="GIC1463" s="106"/>
      <c r="GID1463" s="106"/>
      <c r="GIE1463" s="106"/>
      <c r="GIF1463" s="106"/>
      <c r="GIG1463" s="106"/>
      <c r="GIH1463" s="106"/>
      <c r="GII1463" s="106"/>
      <c r="GIJ1463" s="106"/>
      <c r="GIK1463" s="106"/>
      <c r="GIL1463" s="106"/>
      <c r="GIM1463" s="106"/>
      <c r="GIN1463" s="106"/>
      <c r="GIO1463" s="106"/>
      <c r="GIP1463" s="106"/>
      <c r="GIQ1463" s="106"/>
      <c r="GIR1463" s="106"/>
      <c r="GIS1463" s="106"/>
      <c r="GIT1463" s="106"/>
      <c r="GIU1463" s="106"/>
      <c r="GIV1463" s="106"/>
      <c r="GIW1463" s="106"/>
      <c r="GIX1463" s="106"/>
      <c r="GIY1463" s="106"/>
      <c r="GIZ1463" s="106"/>
      <c r="GJA1463" s="106"/>
      <c r="GJB1463" s="106"/>
      <c r="GJC1463" s="106"/>
      <c r="GJD1463" s="106"/>
      <c r="GJE1463" s="106"/>
      <c r="GJF1463" s="106"/>
      <c r="GJG1463" s="106"/>
      <c r="GJH1463" s="106"/>
      <c r="GJI1463" s="106"/>
      <c r="GJJ1463" s="106"/>
      <c r="GJK1463" s="106"/>
      <c r="GJL1463" s="106"/>
      <c r="GJM1463" s="106"/>
      <c r="GJN1463" s="106"/>
      <c r="GJO1463" s="106"/>
      <c r="GJP1463" s="106"/>
      <c r="GJQ1463" s="106"/>
      <c r="GJR1463" s="106"/>
      <c r="GJS1463" s="106"/>
      <c r="GJT1463" s="106"/>
      <c r="GJU1463" s="106"/>
      <c r="GJV1463" s="106"/>
      <c r="GJW1463" s="106"/>
      <c r="GJX1463" s="106"/>
      <c r="GJY1463" s="106"/>
      <c r="GJZ1463" s="106"/>
      <c r="GKA1463" s="106"/>
      <c r="GKB1463" s="106"/>
      <c r="GKC1463" s="106"/>
      <c r="GKD1463" s="106"/>
      <c r="GKE1463" s="106"/>
      <c r="GKF1463" s="106"/>
      <c r="GKG1463" s="106"/>
      <c r="GKH1463" s="106"/>
      <c r="GKI1463" s="106"/>
      <c r="GKJ1463" s="106"/>
      <c r="GKK1463" s="106"/>
      <c r="GKL1463" s="106"/>
      <c r="GKM1463" s="106"/>
      <c r="GKN1463" s="106"/>
      <c r="GKO1463" s="106"/>
      <c r="GKP1463" s="106"/>
      <c r="GKQ1463" s="106"/>
      <c r="GKR1463" s="106"/>
      <c r="GKS1463" s="106"/>
      <c r="GKT1463" s="106"/>
      <c r="GKU1463" s="106"/>
      <c r="GKV1463" s="106"/>
      <c r="GKW1463" s="106"/>
      <c r="GKX1463" s="106"/>
      <c r="GKY1463" s="106"/>
      <c r="GKZ1463" s="106"/>
      <c r="GLA1463" s="106"/>
      <c r="GLB1463" s="106"/>
      <c r="GLC1463" s="106"/>
      <c r="GLD1463" s="106"/>
      <c r="GLE1463" s="106"/>
      <c r="GLF1463" s="106"/>
      <c r="GLG1463" s="106"/>
      <c r="GLH1463" s="106"/>
      <c r="GLI1463" s="106"/>
      <c r="GLJ1463" s="106"/>
      <c r="GLK1463" s="106"/>
      <c r="GLL1463" s="106"/>
      <c r="GLM1463" s="106"/>
      <c r="GLN1463" s="106"/>
      <c r="GLO1463" s="106"/>
      <c r="GLP1463" s="106"/>
      <c r="GLQ1463" s="106"/>
      <c r="GLR1463" s="106"/>
      <c r="GLS1463" s="106"/>
      <c r="GLT1463" s="106"/>
      <c r="GLU1463" s="106"/>
      <c r="GLV1463" s="106"/>
      <c r="GLW1463" s="106"/>
      <c r="GLX1463" s="106"/>
      <c r="GLY1463" s="106"/>
      <c r="GLZ1463" s="106"/>
      <c r="GMA1463" s="106"/>
      <c r="GMB1463" s="106"/>
      <c r="GMC1463" s="106"/>
      <c r="GMD1463" s="106"/>
      <c r="GME1463" s="106"/>
      <c r="GMF1463" s="106"/>
      <c r="GMG1463" s="106"/>
      <c r="GMH1463" s="106"/>
      <c r="GMI1463" s="106"/>
      <c r="GMJ1463" s="106"/>
      <c r="GMK1463" s="106"/>
      <c r="GML1463" s="106"/>
      <c r="GMM1463" s="106"/>
      <c r="GMN1463" s="106"/>
      <c r="GMO1463" s="106"/>
      <c r="GMP1463" s="106"/>
      <c r="GMQ1463" s="106"/>
      <c r="GMR1463" s="106"/>
      <c r="GMS1463" s="106"/>
      <c r="GMT1463" s="106"/>
      <c r="GMU1463" s="106"/>
      <c r="GMV1463" s="106"/>
      <c r="GMW1463" s="106"/>
      <c r="GMX1463" s="106"/>
      <c r="GMY1463" s="106"/>
      <c r="GMZ1463" s="106"/>
      <c r="GNA1463" s="106"/>
      <c r="GNB1463" s="106"/>
      <c r="GNC1463" s="106"/>
      <c r="GND1463" s="106"/>
      <c r="GNE1463" s="106"/>
      <c r="GNF1463" s="106"/>
      <c r="GNG1463" s="106"/>
      <c r="GNH1463" s="106"/>
      <c r="GNI1463" s="106"/>
      <c r="GNJ1463" s="106"/>
      <c r="GNK1463" s="106"/>
      <c r="GNL1463" s="106"/>
      <c r="GNM1463" s="106"/>
      <c r="GNN1463" s="106"/>
      <c r="GNO1463" s="106"/>
      <c r="GNP1463" s="106"/>
      <c r="GNQ1463" s="106"/>
      <c r="GNR1463" s="106"/>
      <c r="GNS1463" s="106"/>
      <c r="GNT1463" s="106"/>
      <c r="GNU1463" s="106"/>
      <c r="GNV1463" s="106"/>
      <c r="GNW1463" s="106"/>
      <c r="GNX1463" s="106"/>
      <c r="GNY1463" s="106"/>
      <c r="GNZ1463" s="106"/>
      <c r="GOA1463" s="106"/>
      <c r="GOB1463" s="106"/>
      <c r="GOC1463" s="106"/>
      <c r="GOD1463" s="106"/>
      <c r="GOE1463" s="106"/>
      <c r="GOF1463" s="106"/>
      <c r="GOG1463" s="106"/>
      <c r="GOH1463" s="106"/>
      <c r="GOI1463" s="106"/>
      <c r="GOJ1463" s="106"/>
      <c r="GOK1463" s="106"/>
      <c r="GOL1463" s="106"/>
      <c r="GOM1463" s="106"/>
      <c r="GON1463" s="106"/>
      <c r="GOO1463" s="106"/>
      <c r="GOP1463" s="106"/>
      <c r="GOQ1463" s="106"/>
      <c r="GOR1463" s="106"/>
      <c r="GOS1463" s="106"/>
      <c r="GOT1463" s="106"/>
      <c r="GOU1463" s="106"/>
      <c r="GOV1463" s="106"/>
      <c r="GOW1463" s="106"/>
      <c r="GOX1463" s="106"/>
      <c r="GOY1463" s="106"/>
      <c r="GOZ1463" s="106"/>
      <c r="GPA1463" s="106"/>
      <c r="GPB1463" s="106"/>
      <c r="GPC1463" s="106"/>
      <c r="GPD1463" s="106"/>
      <c r="GPE1463" s="106"/>
      <c r="GPF1463" s="106"/>
      <c r="GPG1463" s="106"/>
      <c r="GPH1463" s="106"/>
      <c r="GPI1463" s="106"/>
      <c r="GPJ1463" s="106"/>
      <c r="GPK1463" s="106"/>
      <c r="GPL1463" s="106"/>
      <c r="GPM1463" s="106"/>
      <c r="GPN1463" s="106"/>
      <c r="GPO1463" s="106"/>
      <c r="GPP1463" s="106"/>
      <c r="GPQ1463" s="106"/>
      <c r="GPR1463" s="106"/>
      <c r="GPS1463" s="106"/>
      <c r="GPT1463" s="106"/>
      <c r="GPU1463" s="106"/>
      <c r="GPV1463" s="106"/>
      <c r="GPW1463" s="106"/>
      <c r="GPX1463" s="106"/>
      <c r="GPY1463" s="106"/>
      <c r="GPZ1463" s="106"/>
      <c r="GQA1463" s="106"/>
      <c r="GQB1463" s="106"/>
      <c r="GQC1463" s="106"/>
      <c r="GQD1463" s="106"/>
      <c r="GQE1463" s="106"/>
      <c r="GQF1463" s="106"/>
      <c r="GQG1463" s="106"/>
      <c r="GQH1463" s="106"/>
      <c r="GQI1463" s="106"/>
      <c r="GQJ1463" s="106"/>
      <c r="GQK1463" s="106"/>
      <c r="GQL1463" s="106"/>
      <c r="GQM1463" s="106"/>
      <c r="GQN1463" s="106"/>
      <c r="GQO1463" s="106"/>
      <c r="GQP1463" s="106"/>
      <c r="GQQ1463" s="106"/>
      <c r="GQR1463" s="106"/>
      <c r="GQS1463" s="106"/>
      <c r="GQT1463" s="106"/>
      <c r="GQU1463" s="106"/>
      <c r="GQV1463" s="106"/>
      <c r="GQW1463" s="106"/>
      <c r="GQX1463" s="106"/>
      <c r="GQY1463" s="106"/>
      <c r="GQZ1463" s="106"/>
      <c r="GRA1463" s="106"/>
      <c r="GRB1463" s="106"/>
      <c r="GRC1463" s="106"/>
      <c r="GRD1463" s="106"/>
      <c r="GRE1463" s="106"/>
      <c r="GRF1463" s="106"/>
      <c r="GRG1463" s="106"/>
      <c r="GRH1463" s="106"/>
      <c r="GRI1463" s="106"/>
      <c r="GRJ1463" s="106"/>
      <c r="GRK1463" s="106"/>
      <c r="GRL1463" s="106"/>
      <c r="GRM1463" s="106"/>
      <c r="GRN1463" s="106"/>
      <c r="GRO1463" s="106"/>
      <c r="GRP1463" s="106"/>
      <c r="GRQ1463" s="106"/>
      <c r="GRR1463" s="106"/>
      <c r="GRS1463" s="106"/>
      <c r="GRT1463" s="106"/>
      <c r="GRU1463" s="106"/>
      <c r="GRV1463" s="106"/>
      <c r="GRW1463" s="106"/>
      <c r="GRX1463" s="106"/>
      <c r="GRY1463" s="106"/>
      <c r="GRZ1463" s="106"/>
      <c r="GSA1463" s="106"/>
      <c r="GSB1463" s="106"/>
      <c r="GSC1463" s="106"/>
      <c r="GSD1463" s="106"/>
      <c r="GSE1463" s="106"/>
      <c r="GSF1463" s="106"/>
      <c r="GSG1463" s="106"/>
      <c r="GSH1463" s="106"/>
      <c r="GSI1463" s="106"/>
      <c r="GSJ1463" s="106"/>
      <c r="GSK1463" s="106"/>
      <c r="GSL1463" s="106"/>
      <c r="GSM1463" s="106"/>
      <c r="GSN1463" s="106"/>
      <c r="GSO1463" s="106"/>
      <c r="GSP1463" s="106"/>
      <c r="GSQ1463" s="106"/>
      <c r="GSR1463" s="106"/>
      <c r="GSS1463" s="106"/>
      <c r="GST1463" s="106"/>
      <c r="GSU1463" s="106"/>
      <c r="GSV1463" s="106"/>
      <c r="GSW1463" s="106"/>
      <c r="GSX1463" s="106"/>
      <c r="GSY1463" s="106"/>
      <c r="GSZ1463" s="106"/>
      <c r="GTA1463" s="106"/>
      <c r="GTB1463" s="106"/>
      <c r="GTC1463" s="106"/>
      <c r="GTD1463" s="106"/>
      <c r="GTE1463" s="106"/>
      <c r="GTF1463" s="106"/>
      <c r="GTG1463" s="106"/>
      <c r="GTH1463" s="106"/>
      <c r="GTI1463" s="106"/>
      <c r="GTJ1463" s="106"/>
      <c r="GTK1463" s="106"/>
      <c r="GTL1463" s="106"/>
      <c r="GTM1463" s="106"/>
      <c r="GTN1463" s="106"/>
      <c r="GTO1463" s="106"/>
      <c r="GTP1463" s="106"/>
      <c r="GTQ1463" s="106"/>
      <c r="GTR1463" s="106"/>
      <c r="GTS1463" s="106"/>
      <c r="GTT1463" s="106"/>
      <c r="GTU1463" s="106"/>
      <c r="GTV1463" s="106"/>
      <c r="GTW1463" s="106"/>
      <c r="GTX1463" s="106"/>
      <c r="GTY1463" s="106"/>
      <c r="GTZ1463" s="106"/>
      <c r="GUA1463" s="106"/>
      <c r="GUB1463" s="106"/>
      <c r="GUC1463" s="106"/>
      <c r="GUD1463" s="106"/>
      <c r="GUE1463" s="106"/>
      <c r="GUF1463" s="106"/>
      <c r="GUG1463" s="106"/>
      <c r="GUH1463" s="106"/>
      <c r="GUI1463" s="106"/>
      <c r="GUJ1463" s="106"/>
      <c r="GUK1463" s="106"/>
      <c r="GUL1463" s="106"/>
      <c r="GUM1463" s="106"/>
      <c r="GUN1463" s="106"/>
      <c r="GUO1463" s="106"/>
      <c r="GUP1463" s="106"/>
      <c r="GUQ1463" s="106"/>
      <c r="GUR1463" s="106"/>
      <c r="GUS1463" s="106"/>
      <c r="GUT1463" s="106"/>
      <c r="GUU1463" s="106"/>
      <c r="GUV1463" s="106"/>
      <c r="GUW1463" s="106"/>
      <c r="GUX1463" s="106"/>
      <c r="GUY1463" s="106"/>
      <c r="GUZ1463" s="106"/>
      <c r="GVA1463" s="106"/>
      <c r="GVB1463" s="106"/>
      <c r="GVC1463" s="106"/>
      <c r="GVD1463" s="106"/>
      <c r="GVE1463" s="106"/>
      <c r="GVF1463" s="106"/>
      <c r="GVG1463" s="106"/>
      <c r="GVH1463" s="106"/>
      <c r="GVI1463" s="106"/>
      <c r="GVJ1463" s="106"/>
      <c r="GVK1463" s="106"/>
      <c r="GVL1463" s="106"/>
      <c r="GVM1463" s="106"/>
      <c r="GVN1463" s="106"/>
      <c r="GVO1463" s="106"/>
      <c r="GVP1463" s="106"/>
      <c r="GVQ1463" s="106"/>
      <c r="GVR1463" s="106"/>
      <c r="GVS1463" s="106"/>
      <c r="GVT1463" s="106"/>
      <c r="GVU1463" s="106"/>
      <c r="GVV1463" s="106"/>
      <c r="GVW1463" s="106"/>
      <c r="GVX1463" s="106"/>
      <c r="GVY1463" s="106"/>
      <c r="GVZ1463" s="106"/>
      <c r="GWA1463" s="106"/>
      <c r="GWB1463" s="106"/>
      <c r="GWC1463" s="106"/>
      <c r="GWD1463" s="106"/>
      <c r="GWE1463" s="106"/>
      <c r="GWF1463" s="106"/>
      <c r="GWG1463" s="106"/>
      <c r="GWH1463" s="106"/>
      <c r="GWI1463" s="106"/>
      <c r="GWJ1463" s="106"/>
      <c r="GWK1463" s="106"/>
      <c r="GWL1463" s="106"/>
      <c r="GWM1463" s="106"/>
      <c r="GWN1463" s="106"/>
      <c r="GWO1463" s="106"/>
      <c r="GWP1463" s="106"/>
      <c r="GWQ1463" s="106"/>
      <c r="GWR1463" s="106"/>
      <c r="GWS1463" s="106"/>
      <c r="GWT1463" s="106"/>
      <c r="GWU1463" s="106"/>
      <c r="GWV1463" s="106"/>
      <c r="GWW1463" s="106"/>
      <c r="GWX1463" s="106"/>
      <c r="GWY1463" s="106"/>
      <c r="GWZ1463" s="106"/>
      <c r="GXA1463" s="106"/>
      <c r="GXB1463" s="106"/>
      <c r="GXC1463" s="106"/>
      <c r="GXD1463" s="106"/>
      <c r="GXE1463" s="106"/>
      <c r="GXF1463" s="106"/>
      <c r="GXG1463" s="106"/>
      <c r="GXH1463" s="106"/>
      <c r="GXI1463" s="106"/>
      <c r="GXJ1463" s="106"/>
      <c r="GXK1463" s="106"/>
      <c r="GXL1463" s="106"/>
      <c r="GXM1463" s="106"/>
      <c r="GXN1463" s="106"/>
      <c r="GXO1463" s="106"/>
      <c r="GXP1463" s="106"/>
      <c r="GXQ1463" s="106"/>
      <c r="GXR1463" s="106"/>
      <c r="GXS1463" s="106"/>
      <c r="GXT1463" s="106"/>
      <c r="GXU1463" s="106"/>
      <c r="GXV1463" s="106"/>
      <c r="GXW1463" s="106"/>
      <c r="GXX1463" s="106"/>
      <c r="GXY1463" s="106"/>
      <c r="GXZ1463" s="106"/>
      <c r="GYA1463" s="106"/>
      <c r="GYB1463" s="106"/>
      <c r="GYC1463" s="106"/>
      <c r="GYD1463" s="106"/>
      <c r="GYE1463" s="106"/>
      <c r="GYF1463" s="106"/>
      <c r="GYG1463" s="106"/>
      <c r="GYH1463" s="106"/>
      <c r="GYI1463" s="106"/>
      <c r="GYJ1463" s="106"/>
      <c r="GYK1463" s="106"/>
      <c r="GYL1463" s="106"/>
      <c r="GYM1463" s="106"/>
      <c r="GYN1463" s="106"/>
      <c r="GYO1463" s="106"/>
      <c r="GYP1463" s="106"/>
      <c r="GYQ1463" s="106"/>
      <c r="GYR1463" s="106"/>
      <c r="GYS1463" s="106"/>
      <c r="GYT1463" s="106"/>
      <c r="GYU1463" s="106"/>
      <c r="GYV1463" s="106"/>
      <c r="GYW1463" s="106"/>
      <c r="GYX1463" s="106"/>
      <c r="GYY1463" s="106"/>
      <c r="GYZ1463" s="106"/>
      <c r="GZA1463" s="106"/>
      <c r="GZB1463" s="106"/>
      <c r="GZC1463" s="106"/>
      <c r="GZD1463" s="106"/>
      <c r="GZE1463" s="106"/>
      <c r="GZF1463" s="106"/>
      <c r="GZG1463" s="106"/>
      <c r="GZH1463" s="106"/>
      <c r="GZI1463" s="106"/>
      <c r="GZJ1463" s="106"/>
      <c r="GZK1463" s="106"/>
      <c r="GZL1463" s="106"/>
      <c r="GZM1463" s="106"/>
      <c r="GZN1463" s="106"/>
      <c r="GZO1463" s="106"/>
      <c r="GZP1463" s="106"/>
      <c r="GZQ1463" s="106"/>
      <c r="GZR1463" s="106"/>
      <c r="GZS1463" s="106"/>
      <c r="GZT1463" s="106"/>
      <c r="GZU1463" s="106"/>
      <c r="GZV1463" s="106"/>
      <c r="GZW1463" s="106"/>
      <c r="GZX1463" s="106"/>
      <c r="GZY1463" s="106"/>
      <c r="GZZ1463" s="106"/>
      <c r="HAA1463" s="106"/>
      <c r="HAB1463" s="106"/>
      <c r="HAC1463" s="106"/>
      <c r="HAD1463" s="106"/>
      <c r="HAE1463" s="106"/>
      <c r="HAF1463" s="106"/>
      <c r="HAG1463" s="106"/>
      <c r="HAH1463" s="106"/>
      <c r="HAI1463" s="106"/>
      <c r="HAJ1463" s="106"/>
      <c r="HAK1463" s="106"/>
      <c r="HAL1463" s="106"/>
      <c r="HAM1463" s="106"/>
      <c r="HAN1463" s="106"/>
      <c r="HAO1463" s="106"/>
      <c r="HAP1463" s="106"/>
      <c r="HAQ1463" s="106"/>
      <c r="HAR1463" s="106"/>
      <c r="HAS1463" s="106"/>
      <c r="HAT1463" s="106"/>
      <c r="HAU1463" s="106"/>
      <c r="HAV1463" s="106"/>
      <c r="HAW1463" s="106"/>
      <c r="HAX1463" s="106"/>
      <c r="HAY1463" s="106"/>
      <c r="HAZ1463" s="106"/>
      <c r="HBA1463" s="106"/>
      <c r="HBB1463" s="106"/>
      <c r="HBC1463" s="106"/>
      <c r="HBD1463" s="106"/>
      <c r="HBE1463" s="106"/>
      <c r="HBF1463" s="106"/>
      <c r="HBG1463" s="106"/>
      <c r="HBH1463" s="106"/>
      <c r="HBI1463" s="106"/>
      <c r="HBJ1463" s="106"/>
      <c r="HBK1463" s="106"/>
      <c r="HBL1463" s="106"/>
      <c r="HBM1463" s="106"/>
      <c r="HBN1463" s="106"/>
      <c r="HBO1463" s="106"/>
      <c r="HBP1463" s="106"/>
      <c r="HBQ1463" s="106"/>
      <c r="HBR1463" s="106"/>
      <c r="HBS1463" s="106"/>
      <c r="HBT1463" s="106"/>
      <c r="HBU1463" s="106"/>
      <c r="HBV1463" s="106"/>
      <c r="HBW1463" s="106"/>
      <c r="HBX1463" s="106"/>
      <c r="HBY1463" s="106"/>
      <c r="HBZ1463" s="106"/>
      <c r="HCA1463" s="106"/>
      <c r="HCB1463" s="106"/>
      <c r="HCC1463" s="106"/>
      <c r="HCD1463" s="106"/>
      <c r="HCE1463" s="106"/>
      <c r="HCF1463" s="106"/>
      <c r="HCG1463" s="106"/>
      <c r="HCH1463" s="106"/>
      <c r="HCI1463" s="106"/>
      <c r="HCJ1463" s="106"/>
      <c r="HCK1463" s="106"/>
      <c r="HCL1463" s="106"/>
      <c r="HCM1463" s="106"/>
      <c r="HCN1463" s="106"/>
      <c r="HCO1463" s="106"/>
      <c r="HCP1463" s="106"/>
      <c r="HCQ1463" s="106"/>
      <c r="HCR1463" s="106"/>
      <c r="HCS1463" s="106"/>
      <c r="HCT1463" s="106"/>
      <c r="HCU1463" s="106"/>
      <c r="HCV1463" s="106"/>
      <c r="HCW1463" s="106"/>
      <c r="HCX1463" s="106"/>
      <c r="HCY1463" s="106"/>
      <c r="HCZ1463" s="106"/>
      <c r="HDA1463" s="106"/>
      <c r="HDB1463" s="106"/>
      <c r="HDC1463" s="106"/>
      <c r="HDD1463" s="106"/>
      <c r="HDE1463" s="106"/>
      <c r="HDF1463" s="106"/>
      <c r="HDG1463" s="106"/>
      <c r="HDH1463" s="106"/>
      <c r="HDI1463" s="106"/>
      <c r="HDJ1463" s="106"/>
      <c r="HDK1463" s="106"/>
      <c r="HDL1463" s="106"/>
      <c r="HDM1463" s="106"/>
      <c r="HDN1463" s="106"/>
      <c r="HDO1463" s="106"/>
      <c r="HDP1463" s="106"/>
      <c r="HDQ1463" s="106"/>
      <c r="HDR1463" s="106"/>
      <c r="HDS1463" s="106"/>
      <c r="HDT1463" s="106"/>
      <c r="HDU1463" s="106"/>
      <c r="HDV1463" s="106"/>
      <c r="HDW1463" s="106"/>
      <c r="HDX1463" s="106"/>
      <c r="HDY1463" s="106"/>
      <c r="HDZ1463" s="106"/>
      <c r="HEA1463" s="106"/>
      <c r="HEB1463" s="106"/>
      <c r="HEC1463" s="106"/>
      <c r="HED1463" s="106"/>
      <c r="HEE1463" s="106"/>
      <c r="HEF1463" s="106"/>
      <c r="HEG1463" s="106"/>
      <c r="HEH1463" s="106"/>
      <c r="HEI1463" s="106"/>
      <c r="HEJ1463" s="106"/>
      <c r="HEK1463" s="106"/>
      <c r="HEL1463" s="106"/>
      <c r="HEM1463" s="106"/>
      <c r="HEN1463" s="106"/>
      <c r="HEO1463" s="106"/>
      <c r="HEP1463" s="106"/>
      <c r="HEQ1463" s="106"/>
      <c r="HER1463" s="106"/>
      <c r="HES1463" s="106"/>
      <c r="HET1463" s="106"/>
      <c r="HEU1463" s="106"/>
      <c r="HEV1463" s="106"/>
      <c r="HEW1463" s="106"/>
      <c r="HEX1463" s="106"/>
      <c r="HEY1463" s="106"/>
      <c r="HEZ1463" s="106"/>
      <c r="HFA1463" s="106"/>
      <c r="HFB1463" s="106"/>
      <c r="HFC1463" s="106"/>
      <c r="HFD1463" s="106"/>
      <c r="HFE1463" s="106"/>
      <c r="HFF1463" s="106"/>
      <c r="HFG1463" s="106"/>
      <c r="HFH1463" s="106"/>
      <c r="HFI1463" s="106"/>
      <c r="HFJ1463" s="106"/>
      <c r="HFK1463" s="106"/>
      <c r="HFL1463" s="106"/>
      <c r="HFM1463" s="106"/>
      <c r="HFN1463" s="106"/>
      <c r="HFO1463" s="106"/>
      <c r="HFP1463" s="106"/>
      <c r="HFQ1463" s="106"/>
      <c r="HFR1463" s="106"/>
      <c r="HFS1463" s="106"/>
      <c r="HFT1463" s="106"/>
      <c r="HFU1463" s="106"/>
      <c r="HFV1463" s="106"/>
      <c r="HFW1463" s="106"/>
      <c r="HFX1463" s="106"/>
      <c r="HFY1463" s="106"/>
      <c r="HFZ1463" s="106"/>
      <c r="HGA1463" s="106"/>
      <c r="HGB1463" s="106"/>
      <c r="HGC1463" s="106"/>
      <c r="HGD1463" s="106"/>
      <c r="HGE1463" s="106"/>
      <c r="HGF1463" s="106"/>
      <c r="HGG1463" s="106"/>
      <c r="HGH1463" s="106"/>
      <c r="HGI1463" s="106"/>
      <c r="HGJ1463" s="106"/>
      <c r="HGK1463" s="106"/>
      <c r="HGL1463" s="106"/>
      <c r="HGM1463" s="106"/>
      <c r="HGN1463" s="106"/>
      <c r="HGO1463" s="106"/>
      <c r="HGP1463" s="106"/>
      <c r="HGQ1463" s="106"/>
      <c r="HGR1463" s="106"/>
      <c r="HGS1463" s="106"/>
      <c r="HGT1463" s="106"/>
      <c r="HGU1463" s="106"/>
      <c r="HGV1463" s="106"/>
      <c r="HGW1463" s="106"/>
      <c r="HGX1463" s="106"/>
      <c r="HGY1463" s="106"/>
      <c r="HGZ1463" s="106"/>
      <c r="HHA1463" s="106"/>
      <c r="HHB1463" s="106"/>
      <c r="HHC1463" s="106"/>
      <c r="HHD1463" s="106"/>
      <c r="HHE1463" s="106"/>
      <c r="HHF1463" s="106"/>
      <c r="HHG1463" s="106"/>
      <c r="HHH1463" s="106"/>
      <c r="HHI1463" s="106"/>
      <c r="HHJ1463" s="106"/>
      <c r="HHK1463" s="106"/>
      <c r="HHL1463" s="106"/>
      <c r="HHM1463" s="106"/>
      <c r="HHN1463" s="106"/>
      <c r="HHO1463" s="106"/>
      <c r="HHP1463" s="106"/>
      <c r="HHQ1463" s="106"/>
      <c r="HHR1463" s="106"/>
      <c r="HHS1463" s="106"/>
      <c r="HHT1463" s="106"/>
      <c r="HHU1463" s="106"/>
      <c r="HHV1463" s="106"/>
      <c r="HHW1463" s="106"/>
      <c r="HHX1463" s="106"/>
      <c r="HHY1463" s="106"/>
      <c r="HHZ1463" s="106"/>
      <c r="HIA1463" s="106"/>
      <c r="HIB1463" s="106"/>
      <c r="HIC1463" s="106"/>
      <c r="HID1463" s="106"/>
      <c r="HIE1463" s="106"/>
      <c r="HIF1463" s="106"/>
      <c r="HIG1463" s="106"/>
      <c r="HIH1463" s="106"/>
      <c r="HII1463" s="106"/>
      <c r="HIJ1463" s="106"/>
      <c r="HIK1463" s="106"/>
      <c r="HIL1463" s="106"/>
      <c r="HIM1463" s="106"/>
      <c r="HIN1463" s="106"/>
      <c r="HIO1463" s="106"/>
      <c r="HIP1463" s="106"/>
      <c r="HIQ1463" s="106"/>
      <c r="HIR1463" s="106"/>
      <c r="HIS1463" s="106"/>
      <c r="HIT1463" s="106"/>
      <c r="HIU1463" s="106"/>
      <c r="HIV1463" s="106"/>
      <c r="HIW1463" s="106"/>
      <c r="HIX1463" s="106"/>
      <c r="HIY1463" s="106"/>
      <c r="HIZ1463" s="106"/>
      <c r="HJA1463" s="106"/>
      <c r="HJB1463" s="106"/>
      <c r="HJC1463" s="106"/>
      <c r="HJD1463" s="106"/>
      <c r="HJE1463" s="106"/>
      <c r="HJF1463" s="106"/>
      <c r="HJG1463" s="106"/>
      <c r="HJH1463" s="106"/>
      <c r="HJI1463" s="106"/>
      <c r="HJJ1463" s="106"/>
      <c r="HJK1463" s="106"/>
      <c r="HJL1463" s="106"/>
      <c r="HJM1463" s="106"/>
      <c r="HJN1463" s="106"/>
      <c r="HJO1463" s="106"/>
      <c r="HJP1463" s="106"/>
      <c r="HJQ1463" s="106"/>
      <c r="HJR1463" s="106"/>
      <c r="HJS1463" s="106"/>
      <c r="HJT1463" s="106"/>
      <c r="HJU1463" s="106"/>
      <c r="HJV1463" s="106"/>
      <c r="HJW1463" s="106"/>
      <c r="HJX1463" s="106"/>
      <c r="HJY1463" s="106"/>
      <c r="HJZ1463" s="106"/>
      <c r="HKA1463" s="106"/>
      <c r="HKB1463" s="106"/>
      <c r="HKC1463" s="106"/>
      <c r="HKD1463" s="106"/>
      <c r="HKE1463" s="106"/>
      <c r="HKF1463" s="106"/>
      <c r="HKG1463" s="106"/>
      <c r="HKH1463" s="106"/>
      <c r="HKI1463" s="106"/>
      <c r="HKJ1463" s="106"/>
      <c r="HKK1463" s="106"/>
      <c r="HKL1463" s="106"/>
      <c r="HKM1463" s="106"/>
      <c r="HKN1463" s="106"/>
      <c r="HKO1463" s="106"/>
      <c r="HKP1463" s="106"/>
      <c r="HKQ1463" s="106"/>
      <c r="HKR1463" s="106"/>
      <c r="HKS1463" s="106"/>
      <c r="HKT1463" s="106"/>
      <c r="HKU1463" s="106"/>
      <c r="HKV1463" s="106"/>
      <c r="HKW1463" s="106"/>
      <c r="HKX1463" s="106"/>
      <c r="HKY1463" s="106"/>
      <c r="HKZ1463" s="106"/>
      <c r="HLA1463" s="106"/>
      <c r="HLB1463" s="106"/>
      <c r="HLC1463" s="106"/>
      <c r="HLD1463" s="106"/>
      <c r="HLE1463" s="106"/>
      <c r="HLF1463" s="106"/>
      <c r="HLG1463" s="106"/>
      <c r="HLH1463" s="106"/>
      <c r="HLI1463" s="106"/>
      <c r="HLJ1463" s="106"/>
      <c r="HLK1463" s="106"/>
      <c r="HLL1463" s="106"/>
      <c r="HLM1463" s="106"/>
      <c r="HLN1463" s="106"/>
      <c r="HLO1463" s="106"/>
      <c r="HLP1463" s="106"/>
      <c r="HLQ1463" s="106"/>
      <c r="HLR1463" s="106"/>
      <c r="HLS1463" s="106"/>
      <c r="HLT1463" s="106"/>
      <c r="HLU1463" s="106"/>
      <c r="HLV1463" s="106"/>
      <c r="HLW1463" s="106"/>
      <c r="HLX1463" s="106"/>
      <c r="HLY1463" s="106"/>
      <c r="HLZ1463" s="106"/>
      <c r="HMA1463" s="106"/>
      <c r="HMB1463" s="106"/>
      <c r="HMC1463" s="106"/>
      <c r="HMD1463" s="106"/>
      <c r="HME1463" s="106"/>
      <c r="HMF1463" s="106"/>
      <c r="HMG1463" s="106"/>
      <c r="HMH1463" s="106"/>
      <c r="HMI1463" s="106"/>
      <c r="HMJ1463" s="106"/>
      <c r="HMK1463" s="106"/>
      <c r="HML1463" s="106"/>
      <c r="HMM1463" s="106"/>
      <c r="HMN1463" s="106"/>
      <c r="HMO1463" s="106"/>
      <c r="HMP1463" s="106"/>
      <c r="HMQ1463" s="106"/>
      <c r="HMR1463" s="106"/>
      <c r="HMS1463" s="106"/>
      <c r="HMT1463" s="106"/>
      <c r="HMU1463" s="106"/>
      <c r="HMV1463" s="106"/>
      <c r="HMW1463" s="106"/>
      <c r="HMX1463" s="106"/>
      <c r="HMY1463" s="106"/>
      <c r="HMZ1463" s="106"/>
      <c r="HNA1463" s="106"/>
      <c r="HNB1463" s="106"/>
      <c r="HNC1463" s="106"/>
      <c r="HND1463" s="106"/>
      <c r="HNE1463" s="106"/>
      <c r="HNF1463" s="106"/>
      <c r="HNG1463" s="106"/>
      <c r="HNH1463" s="106"/>
      <c r="HNI1463" s="106"/>
      <c r="HNJ1463" s="106"/>
      <c r="HNK1463" s="106"/>
      <c r="HNL1463" s="106"/>
      <c r="HNM1463" s="106"/>
      <c r="HNN1463" s="106"/>
      <c r="HNO1463" s="106"/>
      <c r="HNP1463" s="106"/>
      <c r="HNQ1463" s="106"/>
      <c r="HNR1463" s="106"/>
      <c r="HNS1463" s="106"/>
      <c r="HNT1463" s="106"/>
      <c r="HNU1463" s="106"/>
      <c r="HNV1463" s="106"/>
      <c r="HNW1463" s="106"/>
      <c r="HNX1463" s="106"/>
      <c r="HNY1463" s="106"/>
      <c r="HNZ1463" s="106"/>
      <c r="HOA1463" s="106"/>
      <c r="HOB1463" s="106"/>
      <c r="HOC1463" s="106"/>
      <c r="HOD1463" s="106"/>
      <c r="HOE1463" s="106"/>
      <c r="HOF1463" s="106"/>
      <c r="HOG1463" s="106"/>
      <c r="HOH1463" s="106"/>
      <c r="HOI1463" s="106"/>
      <c r="HOJ1463" s="106"/>
      <c r="HOK1463" s="106"/>
      <c r="HOL1463" s="106"/>
      <c r="HOM1463" s="106"/>
      <c r="HON1463" s="106"/>
      <c r="HOO1463" s="106"/>
      <c r="HOP1463" s="106"/>
      <c r="HOQ1463" s="106"/>
      <c r="HOR1463" s="106"/>
      <c r="HOS1463" s="106"/>
      <c r="HOT1463" s="106"/>
      <c r="HOU1463" s="106"/>
      <c r="HOV1463" s="106"/>
      <c r="HOW1463" s="106"/>
      <c r="HOX1463" s="106"/>
      <c r="HOY1463" s="106"/>
      <c r="HOZ1463" s="106"/>
      <c r="HPA1463" s="106"/>
      <c r="HPB1463" s="106"/>
      <c r="HPC1463" s="106"/>
      <c r="HPD1463" s="106"/>
      <c r="HPE1463" s="106"/>
      <c r="HPF1463" s="106"/>
      <c r="HPG1463" s="106"/>
      <c r="HPH1463" s="106"/>
      <c r="HPI1463" s="106"/>
      <c r="HPJ1463" s="106"/>
      <c r="HPK1463" s="106"/>
      <c r="HPL1463" s="106"/>
      <c r="HPM1463" s="106"/>
      <c r="HPN1463" s="106"/>
      <c r="HPO1463" s="106"/>
      <c r="HPP1463" s="106"/>
      <c r="HPQ1463" s="106"/>
      <c r="HPR1463" s="106"/>
      <c r="HPS1463" s="106"/>
      <c r="HPT1463" s="106"/>
      <c r="HPU1463" s="106"/>
      <c r="HPV1463" s="106"/>
      <c r="HPW1463" s="106"/>
      <c r="HPX1463" s="106"/>
      <c r="HPY1463" s="106"/>
      <c r="HPZ1463" s="106"/>
      <c r="HQA1463" s="106"/>
      <c r="HQB1463" s="106"/>
      <c r="HQC1463" s="106"/>
      <c r="HQD1463" s="106"/>
      <c r="HQE1463" s="106"/>
      <c r="HQF1463" s="106"/>
      <c r="HQG1463" s="106"/>
      <c r="HQH1463" s="106"/>
      <c r="HQI1463" s="106"/>
      <c r="HQJ1463" s="106"/>
      <c r="HQK1463" s="106"/>
      <c r="HQL1463" s="106"/>
      <c r="HQM1463" s="106"/>
      <c r="HQN1463" s="106"/>
      <c r="HQO1463" s="106"/>
      <c r="HQP1463" s="106"/>
      <c r="HQQ1463" s="106"/>
      <c r="HQR1463" s="106"/>
      <c r="HQS1463" s="106"/>
      <c r="HQT1463" s="106"/>
      <c r="HQU1463" s="106"/>
      <c r="HQV1463" s="106"/>
      <c r="HQW1463" s="106"/>
      <c r="HQX1463" s="106"/>
      <c r="HQY1463" s="106"/>
      <c r="HQZ1463" s="106"/>
      <c r="HRA1463" s="106"/>
      <c r="HRB1463" s="106"/>
      <c r="HRC1463" s="106"/>
      <c r="HRD1463" s="106"/>
      <c r="HRE1463" s="106"/>
      <c r="HRF1463" s="106"/>
      <c r="HRG1463" s="106"/>
      <c r="HRH1463" s="106"/>
      <c r="HRI1463" s="106"/>
      <c r="HRJ1463" s="106"/>
      <c r="HRK1463" s="106"/>
      <c r="HRL1463" s="106"/>
      <c r="HRM1463" s="106"/>
      <c r="HRN1463" s="106"/>
      <c r="HRO1463" s="106"/>
      <c r="HRP1463" s="106"/>
      <c r="HRQ1463" s="106"/>
      <c r="HRR1463" s="106"/>
      <c r="HRS1463" s="106"/>
      <c r="HRT1463" s="106"/>
      <c r="HRU1463" s="106"/>
      <c r="HRV1463" s="106"/>
      <c r="HRW1463" s="106"/>
      <c r="HRX1463" s="106"/>
      <c r="HRY1463" s="106"/>
      <c r="HRZ1463" s="106"/>
      <c r="HSA1463" s="106"/>
      <c r="HSB1463" s="106"/>
      <c r="HSC1463" s="106"/>
      <c r="HSD1463" s="106"/>
      <c r="HSE1463" s="106"/>
      <c r="HSF1463" s="106"/>
      <c r="HSG1463" s="106"/>
      <c r="HSH1463" s="106"/>
      <c r="HSI1463" s="106"/>
      <c r="HSJ1463" s="106"/>
      <c r="HSK1463" s="106"/>
      <c r="HSL1463" s="106"/>
      <c r="HSM1463" s="106"/>
      <c r="HSN1463" s="106"/>
      <c r="HSO1463" s="106"/>
      <c r="HSP1463" s="106"/>
      <c r="HSQ1463" s="106"/>
      <c r="HSR1463" s="106"/>
      <c r="HSS1463" s="106"/>
      <c r="HST1463" s="106"/>
      <c r="HSU1463" s="106"/>
      <c r="HSV1463" s="106"/>
      <c r="HSW1463" s="106"/>
      <c r="HSX1463" s="106"/>
      <c r="HSY1463" s="106"/>
      <c r="HSZ1463" s="106"/>
      <c r="HTA1463" s="106"/>
      <c r="HTB1463" s="106"/>
      <c r="HTC1463" s="106"/>
      <c r="HTD1463" s="106"/>
      <c r="HTE1463" s="106"/>
      <c r="HTF1463" s="106"/>
      <c r="HTG1463" s="106"/>
      <c r="HTH1463" s="106"/>
      <c r="HTI1463" s="106"/>
      <c r="HTJ1463" s="106"/>
      <c r="HTK1463" s="106"/>
      <c r="HTL1463" s="106"/>
      <c r="HTM1463" s="106"/>
      <c r="HTN1463" s="106"/>
      <c r="HTO1463" s="106"/>
      <c r="HTP1463" s="106"/>
      <c r="HTQ1463" s="106"/>
      <c r="HTR1463" s="106"/>
      <c r="HTS1463" s="106"/>
      <c r="HTT1463" s="106"/>
      <c r="HTU1463" s="106"/>
      <c r="HTV1463" s="106"/>
      <c r="HTW1463" s="106"/>
      <c r="HTX1463" s="106"/>
      <c r="HTY1463" s="106"/>
      <c r="HTZ1463" s="106"/>
      <c r="HUA1463" s="106"/>
      <c r="HUB1463" s="106"/>
      <c r="HUC1463" s="106"/>
      <c r="HUD1463" s="106"/>
      <c r="HUE1463" s="106"/>
      <c r="HUF1463" s="106"/>
      <c r="HUG1463" s="106"/>
      <c r="HUH1463" s="106"/>
      <c r="HUI1463" s="106"/>
      <c r="HUJ1463" s="106"/>
      <c r="HUK1463" s="106"/>
      <c r="HUL1463" s="106"/>
      <c r="HUM1463" s="106"/>
      <c r="HUN1463" s="106"/>
      <c r="HUO1463" s="106"/>
      <c r="HUP1463" s="106"/>
      <c r="HUQ1463" s="106"/>
      <c r="HUR1463" s="106"/>
      <c r="HUS1463" s="106"/>
      <c r="HUT1463" s="106"/>
      <c r="HUU1463" s="106"/>
      <c r="HUV1463" s="106"/>
      <c r="HUW1463" s="106"/>
      <c r="HUX1463" s="106"/>
      <c r="HUY1463" s="106"/>
      <c r="HUZ1463" s="106"/>
      <c r="HVA1463" s="106"/>
      <c r="HVB1463" s="106"/>
      <c r="HVC1463" s="106"/>
      <c r="HVD1463" s="106"/>
      <c r="HVE1463" s="106"/>
      <c r="HVF1463" s="106"/>
      <c r="HVG1463" s="106"/>
      <c r="HVH1463" s="106"/>
      <c r="HVI1463" s="106"/>
      <c r="HVJ1463" s="106"/>
      <c r="HVK1463" s="106"/>
      <c r="HVL1463" s="106"/>
      <c r="HVM1463" s="106"/>
      <c r="HVN1463" s="106"/>
      <c r="HVO1463" s="106"/>
      <c r="HVP1463" s="106"/>
      <c r="HVQ1463" s="106"/>
      <c r="HVR1463" s="106"/>
      <c r="HVS1463" s="106"/>
      <c r="HVT1463" s="106"/>
      <c r="HVU1463" s="106"/>
      <c r="HVV1463" s="106"/>
      <c r="HVW1463" s="106"/>
      <c r="HVX1463" s="106"/>
      <c r="HVY1463" s="106"/>
      <c r="HVZ1463" s="106"/>
      <c r="HWA1463" s="106"/>
      <c r="HWB1463" s="106"/>
      <c r="HWC1463" s="106"/>
      <c r="HWD1463" s="106"/>
      <c r="HWE1463" s="106"/>
      <c r="HWF1463" s="106"/>
      <c r="HWG1463" s="106"/>
      <c r="HWH1463" s="106"/>
      <c r="HWI1463" s="106"/>
      <c r="HWJ1463" s="106"/>
      <c r="HWK1463" s="106"/>
      <c r="HWL1463" s="106"/>
      <c r="HWM1463" s="106"/>
      <c r="HWN1463" s="106"/>
      <c r="HWO1463" s="106"/>
      <c r="HWP1463" s="106"/>
      <c r="HWQ1463" s="106"/>
      <c r="HWR1463" s="106"/>
      <c r="HWS1463" s="106"/>
      <c r="HWT1463" s="106"/>
      <c r="HWU1463" s="106"/>
      <c r="HWV1463" s="106"/>
      <c r="HWW1463" s="106"/>
      <c r="HWX1463" s="106"/>
      <c r="HWY1463" s="106"/>
      <c r="HWZ1463" s="106"/>
      <c r="HXA1463" s="106"/>
      <c r="HXB1463" s="106"/>
      <c r="HXC1463" s="106"/>
      <c r="HXD1463" s="106"/>
      <c r="HXE1463" s="106"/>
      <c r="HXF1463" s="106"/>
      <c r="HXG1463" s="106"/>
      <c r="HXH1463" s="106"/>
      <c r="HXI1463" s="106"/>
      <c r="HXJ1463" s="106"/>
      <c r="HXK1463" s="106"/>
      <c r="HXL1463" s="106"/>
      <c r="HXM1463" s="106"/>
      <c r="HXN1463" s="106"/>
      <c r="HXO1463" s="106"/>
      <c r="HXP1463" s="106"/>
      <c r="HXQ1463" s="106"/>
      <c r="HXR1463" s="106"/>
      <c r="HXS1463" s="106"/>
      <c r="HXT1463" s="106"/>
      <c r="HXU1463" s="106"/>
      <c r="HXV1463" s="106"/>
      <c r="HXW1463" s="106"/>
      <c r="HXX1463" s="106"/>
      <c r="HXY1463" s="106"/>
      <c r="HXZ1463" s="106"/>
      <c r="HYA1463" s="106"/>
      <c r="HYB1463" s="106"/>
      <c r="HYC1463" s="106"/>
      <c r="HYD1463" s="106"/>
      <c r="HYE1463" s="106"/>
      <c r="HYF1463" s="106"/>
      <c r="HYG1463" s="106"/>
      <c r="HYH1463" s="106"/>
      <c r="HYI1463" s="106"/>
      <c r="HYJ1463" s="106"/>
      <c r="HYK1463" s="106"/>
      <c r="HYL1463" s="106"/>
      <c r="HYM1463" s="106"/>
      <c r="HYN1463" s="106"/>
      <c r="HYO1463" s="106"/>
      <c r="HYP1463" s="106"/>
      <c r="HYQ1463" s="106"/>
      <c r="HYR1463" s="106"/>
      <c r="HYS1463" s="106"/>
      <c r="HYT1463" s="106"/>
      <c r="HYU1463" s="106"/>
      <c r="HYV1463" s="106"/>
      <c r="HYW1463" s="106"/>
      <c r="HYX1463" s="106"/>
      <c r="HYY1463" s="106"/>
      <c r="HYZ1463" s="106"/>
      <c r="HZA1463" s="106"/>
      <c r="HZB1463" s="106"/>
      <c r="HZC1463" s="106"/>
      <c r="HZD1463" s="106"/>
      <c r="HZE1463" s="106"/>
      <c r="HZF1463" s="106"/>
      <c r="HZG1463" s="106"/>
      <c r="HZH1463" s="106"/>
      <c r="HZI1463" s="106"/>
      <c r="HZJ1463" s="106"/>
      <c r="HZK1463" s="106"/>
      <c r="HZL1463" s="106"/>
      <c r="HZM1463" s="106"/>
      <c r="HZN1463" s="106"/>
      <c r="HZO1463" s="106"/>
      <c r="HZP1463" s="106"/>
      <c r="HZQ1463" s="106"/>
      <c r="HZR1463" s="106"/>
      <c r="HZS1463" s="106"/>
      <c r="HZT1463" s="106"/>
      <c r="HZU1463" s="106"/>
      <c r="HZV1463" s="106"/>
      <c r="HZW1463" s="106"/>
      <c r="HZX1463" s="106"/>
      <c r="HZY1463" s="106"/>
      <c r="HZZ1463" s="106"/>
      <c r="IAA1463" s="106"/>
      <c r="IAB1463" s="106"/>
      <c r="IAC1463" s="106"/>
      <c r="IAD1463" s="106"/>
      <c r="IAE1463" s="106"/>
      <c r="IAF1463" s="106"/>
      <c r="IAG1463" s="106"/>
      <c r="IAH1463" s="106"/>
      <c r="IAI1463" s="106"/>
      <c r="IAJ1463" s="106"/>
      <c r="IAK1463" s="106"/>
      <c r="IAL1463" s="106"/>
      <c r="IAM1463" s="106"/>
      <c r="IAN1463" s="106"/>
      <c r="IAO1463" s="106"/>
      <c r="IAP1463" s="106"/>
      <c r="IAQ1463" s="106"/>
      <c r="IAR1463" s="106"/>
      <c r="IAS1463" s="106"/>
      <c r="IAT1463" s="106"/>
      <c r="IAU1463" s="106"/>
      <c r="IAV1463" s="106"/>
      <c r="IAW1463" s="106"/>
      <c r="IAX1463" s="106"/>
      <c r="IAY1463" s="106"/>
      <c r="IAZ1463" s="106"/>
      <c r="IBA1463" s="106"/>
      <c r="IBB1463" s="106"/>
      <c r="IBC1463" s="106"/>
      <c r="IBD1463" s="106"/>
      <c r="IBE1463" s="106"/>
      <c r="IBF1463" s="106"/>
      <c r="IBG1463" s="106"/>
      <c r="IBH1463" s="106"/>
      <c r="IBI1463" s="106"/>
      <c r="IBJ1463" s="106"/>
      <c r="IBK1463" s="106"/>
      <c r="IBL1463" s="106"/>
      <c r="IBM1463" s="106"/>
      <c r="IBN1463" s="106"/>
      <c r="IBO1463" s="106"/>
      <c r="IBP1463" s="106"/>
      <c r="IBQ1463" s="106"/>
      <c r="IBR1463" s="106"/>
      <c r="IBS1463" s="106"/>
      <c r="IBT1463" s="106"/>
      <c r="IBU1463" s="106"/>
      <c r="IBV1463" s="106"/>
      <c r="IBW1463" s="106"/>
      <c r="IBX1463" s="106"/>
      <c r="IBY1463" s="106"/>
      <c r="IBZ1463" s="106"/>
      <c r="ICA1463" s="106"/>
      <c r="ICB1463" s="106"/>
      <c r="ICC1463" s="106"/>
      <c r="ICD1463" s="106"/>
      <c r="ICE1463" s="106"/>
      <c r="ICF1463" s="106"/>
      <c r="ICG1463" s="106"/>
      <c r="ICH1463" s="106"/>
      <c r="ICI1463" s="106"/>
      <c r="ICJ1463" s="106"/>
      <c r="ICK1463" s="106"/>
      <c r="ICL1463" s="106"/>
      <c r="ICM1463" s="106"/>
      <c r="ICN1463" s="106"/>
      <c r="ICO1463" s="106"/>
      <c r="ICP1463" s="106"/>
      <c r="ICQ1463" s="106"/>
      <c r="ICR1463" s="106"/>
      <c r="ICS1463" s="106"/>
      <c r="ICT1463" s="106"/>
      <c r="ICU1463" s="106"/>
      <c r="ICV1463" s="106"/>
      <c r="ICW1463" s="106"/>
      <c r="ICX1463" s="106"/>
      <c r="ICY1463" s="106"/>
      <c r="ICZ1463" s="106"/>
      <c r="IDA1463" s="106"/>
      <c r="IDB1463" s="106"/>
      <c r="IDC1463" s="106"/>
      <c r="IDD1463" s="106"/>
      <c r="IDE1463" s="106"/>
      <c r="IDF1463" s="106"/>
      <c r="IDG1463" s="106"/>
      <c r="IDH1463" s="106"/>
      <c r="IDI1463" s="106"/>
      <c r="IDJ1463" s="106"/>
      <c r="IDK1463" s="106"/>
      <c r="IDL1463" s="106"/>
      <c r="IDM1463" s="106"/>
      <c r="IDN1463" s="106"/>
      <c r="IDO1463" s="106"/>
      <c r="IDP1463" s="106"/>
      <c r="IDQ1463" s="106"/>
      <c r="IDR1463" s="106"/>
      <c r="IDS1463" s="106"/>
      <c r="IDT1463" s="106"/>
      <c r="IDU1463" s="106"/>
      <c r="IDV1463" s="106"/>
      <c r="IDW1463" s="106"/>
      <c r="IDX1463" s="106"/>
      <c r="IDY1463" s="106"/>
      <c r="IDZ1463" s="106"/>
      <c r="IEA1463" s="106"/>
      <c r="IEB1463" s="106"/>
      <c r="IEC1463" s="106"/>
      <c r="IED1463" s="106"/>
      <c r="IEE1463" s="106"/>
      <c r="IEF1463" s="106"/>
      <c r="IEG1463" s="106"/>
      <c r="IEH1463" s="106"/>
      <c r="IEI1463" s="106"/>
      <c r="IEJ1463" s="106"/>
      <c r="IEK1463" s="106"/>
      <c r="IEL1463" s="106"/>
      <c r="IEM1463" s="106"/>
      <c r="IEN1463" s="106"/>
      <c r="IEO1463" s="106"/>
      <c r="IEP1463" s="106"/>
      <c r="IEQ1463" s="106"/>
      <c r="IER1463" s="106"/>
      <c r="IES1463" s="106"/>
      <c r="IET1463" s="106"/>
      <c r="IEU1463" s="106"/>
      <c r="IEV1463" s="106"/>
      <c r="IEW1463" s="106"/>
      <c r="IEX1463" s="106"/>
      <c r="IEY1463" s="106"/>
      <c r="IEZ1463" s="106"/>
      <c r="IFA1463" s="106"/>
      <c r="IFB1463" s="106"/>
      <c r="IFC1463" s="106"/>
      <c r="IFD1463" s="106"/>
      <c r="IFE1463" s="106"/>
      <c r="IFF1463" s="106"/>
      <c r="IFG1463" s="106"/>
      <c r="IFH1463" s="106"/>
      <c r="IFI1463" s="106"/>
      <c r="IFJ1463" s="106"/>
      <c r="IFK1463" s="106"/>
      <c r="IFL1463" s="106"/>
      <c r="IFM1463" s="106"/>
      <c r="IFN1463" s="106"/>
      <c r="IFO1463" s="106"/>
      <c r="IFP1463" s="106"/>
      <c r="IFQ1463" s="106"/>
      <c r="IFR1463" s="106"/>
      <c r="IFS1463" s="106"/>
      <c r="IFT1463" s="106"/>
      <c r="IFU1463" s="106"/>
      <c r="IFV1463" s="106"/>
      <c r="IFW1463" s="106"/>
      <c r="IFX1463" s="106"/>
      <c r="IFY1463" s="106"/>
      <c r="IFZ1463" s="106"/>
      <c r="IGA1463" s="106"/>
      <c r="IGB1463" s="106"/>
      <c r="IGC1463" s="106"/>
      <c r="IGD1463" s="106"/>
      <c r="IGE1463" s="106"/>
      <c r="IGF1463" s="106"/>
      <c r="IGG1463" s="106"/>
      <c r="IGH1463" s="106"/>
      <c r="IGI1463" s="106"/>
      <c r="IGJ1463" s="106"/>
      <c r="IGK1463" s="106"/>
      <c r="IGL1463" s="106"/>
      <c r="IGM1463" s="106"/>
      <c r="IGN1463" s="106"/>
      <c r="IGO1463" s="106"/>
      <c r="IGP1463" s="106"/>
      <c r="IGQ1463" s="106"/>
      <c r="IGR1463" s="106"/>
      <c r="IGS1463" s="106"/>
      <c r="IGT1463" s="106"/>
      <c r="IGU1463" s="106"/>
      <c r="IGV1463" s="106"/>
      <c r="IGW1463" s="106"/>
      <c r="IGX1463" s="106"/>
      <c r="IGY1463" s="106"/>
      <c r="IGZ1463" s="106"/>
      <c r="IHA1463" s="106"/>
      <c r="IHB1463" s="106"/>
      <c r="IHC1463" s="106"/>
      <c r="IHD1463" s="106"/>
      <c r="IHE1463" s="106"/>
      <c r="IHF1463" s="106"/>
      <c r="IHG1463" s="106"/>
      <c r="IHH1463" s="106"/>
      <c r="IHI1463" s="106"/>
      <c r="IHJ1463" s="106"/>
      <c r="IHK1463" s="106"/>
      <c r="IHL1463" s="106"/>
      <c r="IHM1463" s="106"/>
      <c r="IHN1463" s="106"/>
      <c r="IHO1463" s="106"/>
      <c r="IHP1463" s="106"/>
      <c r="IHQ1463" s="106"/>
      <c r="IHR1463" s="106"/>
      <c r="IHS1463" s="106"/>
      <c r="IHT1463" s="106"/>
      <c r="IHU1463" s="106"/>
      <c r="IHV1463" s="106"/>
      <c r="IHW1463" s="106"/>
      <c r="IHX1463" s="106"/>
      <c r="IHY1463" s="106"/>
      <c r="IHZ1463" s="106"/>
      <c r="IIA1463" s="106"/>
      <c r="IIB1463" s="106"/>
      <c r="IIC1463" s="106"/>
      <c r="IID1463" s="106"/>
      <c r="IIE1463" s="106"/>
      <c r="IIF1463" s="106"/>
      <c r="IIG1463" s="106"/>
      <c r="IIH1463" s="106"/>
      <c r="III1463" s="106"/>
      <c r="IIJ1463" s="106"/>
      <c r="IIK1463" s="106"/>
      <c r="IIL1463" s="106"/>
      <c r="IIM1463" s="106"/>
      <c r="IIN1463" s="106"/>
      <c r="IIO1463" s="106"/>
      <c r="IIP1463" s="106"/>
      <c r="IIQ1463" s="106"/>
      <c r="IIR1463" s="106"/>
      <c r="IIS1463" s="106"/>
      <c r="IIT1463" s="106"/>
      <c r="IIU1463" s="106"/>
      <c r="IIV1463" s="106"/>
      <c r="IIW1463" s="106"/>
      <c r="IIX1463" s="106"/>
      <c r="IIY1463" s="106"/>
      <c r="IIZ1463" s="106"/>
      <c r="IJA1463" s="106"/>
      <c r="IJB1463" s="106"/>
      <c r="IJC1463" s="106"/>
      <c r="IJD1463" s="106"/>
      <c r="IJE1463" s="106"/>
      <c r="IJF1463" s="106"/>
      <c r="IJG1463" s="106"/>
      <c r="IJH1463" s="106"/>
      <c r="IJI1463" s="106"/>
      <c r="IJJ1463" s="106"/>
      <c r="IJK1463" s="106"/>
      <c r="IJL1463" s="106"/>
      <c r="IJM1463" s="106"/>
      <c r="IJN1463" s="106"/>
      <c r="IJO1463" s="106"/>
      <c r="IJP1463" s="106"/>
      <c r="IJQ1463" s="106"/>
      <c r="IJR1463" s="106"/>
      <c r="IJS1463" s="106"/>
      <c r="IJT1463" s="106"/>
      <c r="IJU1463" s="106"/>
      <c r="IJV1463" s="106"/>
      <c r="IJW1463" s="106"/>
      <c r="IJX1463" s="106"/>
      <c r="IJY1463" s="106"/>
      <c r="IJZ1463" s="106"/>
      <c r="IKA1463" s="106"/>
      <c r="IKB1463" s="106"/>
      <c r="IKC1463" s="106"/>
      <c r="IKD1463" s="106"/>
      <c r="IKE1463" s="106"/>
      <c r="IKF1463" s="106"/>
      <c r="IKG1463" s="106"/>
      <c r="IKH1463" s="106"/>
      <c r="IKI1463" s="106"/>
      <c r="IKJ1463" s="106"/>
      <c r="IKK1463" s="106"/>
      <c r="IKL1463" s="106"/>
      <c r="IKM1463" s="106"/>
      <c r="IKN1463" s="106"/>
      <c r="IKO1463" s="106"/>
      <c r="IKP1463" s="106"/>
      <c r="IKQ1463" s="106"/>
      <c r="IKR1463" s="106"/>
      <c r="IKS1463" s="106"/>
      <c r="IKT1463" s="106"/>
      <c r="IKU1463" s="106"/>
      <c r="IKV1463" s="106"/>
      <c r="IKW1463" s="106"/>
      <c r="IKX1463" s="106"/>
      <c r="IKY1463" s="106"/>
      <c r="IKZ1463" s="106"/>
      <c r="ILA1463" s="106"/>
      <c r="ILB1463" s="106"/>
      <c r="ILC1463" s="106"/>
      <c r="ILD1463" s="106"/>
      <c r="ILE1463" s="106"/>
      <c r="ILF1463" s="106"/>
      <c r="ILG1463" s="106"/>
      <c r="ILH1463" s="106"/>
      <c r="ILI1463" s="106"/>
      <c r="ILJ1463" s="106"/>
      <c r="ILK1463" s="106"/>
      <c r="ILL1463" s="106"/>
      <c r="ILM1463" s="106"/>
      <c r="ILN1463" s="106"/>
      <c r="ILO1463" s="106"/>
      <c r="ILP1463" s="106"/>
      <c r="ILQ1463" s="106"/>
      <c r="ILR1463" s="106"/>
      <c r="ILS1463" s="106"/>
      <c r="ILT1463" s="106"/>
      <c r="ILU1463" s="106"/>
      <c r="ILV1463" s="106"/>
      <c r="ILW1463" s="106"/>
      <c r="ILX1463" s="106"/>
      <c r="ILY1463" s="106"/>
      <c r="ILZ1463" s="106"/>
      <c r="IMA1463" s="106"/>
      <c r="IMB1463" s="106"/>
      <c r="IMC1463" s="106"/>
      <c r="IMD1463" s="106"/>
      <c r="IME1463" s="106"/>
      <c r="IMF1463" s="106"/>
      <c r="IMG1463" s="106"/>
      <c r="IMH1463" s="106"/>
      <c r="IMI1463" s="106"/>
      <c r="IMJ1463" s="106"/>
      <c r="IMK1463" s="106"/>
      <c r="IML1463" s="106"/>
      <c r="IMM1463" s="106"/>
      <c r="IMN1463" s="106"/>
      <c r="IMO1463" s="106"/>
      <c r="IMP1463" s="106"/>
      <c r="IMQ1463" s="106"/>
      <c r="IMR1463" s="106"/>
      <c r="IMS1463" s="106"/>
      <c r="IMT1463" s="106"/>
      <c r="IMU1463" s="106"/>
      <c r="IMV1463" s="106"/>
      <c r="IMW1463" s="106"/>
      <c r="IMX1463" s="106"/>
      <c r="IMY1463" s="106"/>
      <c r="IMZ1463" s="106"/>
      <c r="INA1463" s="106"/>
      <c r="INB1463" s="106"/>
      <c r="INC1463" s="106"/>
      <c r="IND1463" s="106"/>
      <c r="INE1463" s="106"/>
      <c r="INF1463" s="106"/>
      <c r="ING1463" s="106"/>
      <c r="INH1463" s="106"/>
      <c r="INI1463" s="106"/>
      <c r="INJ1463" s="106"/>
      <c r="INK1463" s="106"/>
      <c r="INL1463" s="106"/>
      <c r="INM1463" s="106"/>
      <c r="INN1463" s="106"/>
      <c r="INO1463" s="106"/>
      <c r="INP1463" s="106"/>
      <c r="INQ1463" s="106"/>
      <c r="INR1463" s="106"/>
      <c r="INS1463" s="106"/>
      <c r="INT1463" s="106"/>
      <c r="INU1463" s="106"/>
      <c r="INV1463" s="106"/>
      <c r="INW1463" s="106"/>
      <c r="INX1463" s="106"/>
      <c r="INY1463" s="106"/>
      <c r="INZ1463" s="106"/>
      <c r="IOA1463" s="106"/>
      <c r="IOB1463" s="106"/>
      <c r="IOC1463" s="106"/>
      <c r="IOD1463" s="106"/>
      <c r="IOE1463" s="106"/>
      <c r="IOF1463" s="106"/>
      <c r="IOG1463" s="106"/>
      <c r="IOH1463" s="106"/>
      <c r="IOI1463" s="106"/>
      <c r="IOJ1463" s="106"/>
      <c r="IOK1463" s="106"/>
      <c r="IOL1463" s="106"/>
      <c r="IOM1463" s="106"/>
      <c r="ION1463" s="106"/>
      <c r="IOO1463" s="106"/>
      <c r="IOP1463" s="106"/>
      <c r="IOQ1463" s="106"/>
      <c r="IOR1463" s="106"/>
      <c r="IOS1463" s="106"/>
      <c r="IOT1463" s="106"/>
      <c r="IOU1463" s="106"/>
      <c r="IOV1463" s="106"/>
      <c r="IOW1463" s="106"/>
      <c r="IOX1463" s="106"/>
      <c r="IOY1463" s="106"/>
      <c r="IOZ1463" s="106"/>
      <c r="IPA1463" s="106"/>
      <c r="IPB1463" s="106"/>
      <c r="IPC1463" s="106"/>
      <c r="IPD1463" s="106"/>
      <c r="IPE1463" s="106"/>
      <c r="IPF1463" s="106"/>
      <c r="IPG1463" s="106"/>
      <c r="IPH1463" s="106"/>
      <c r="IPI1463" s="106"/>
      <c r="IPJ1463" s="106"/>
      <c r="IPK1463" s="106"/>
      <c r="IPL1463" s="106"/>
      <c r="IPM1463" s="106"/>
      <c r="IPN1463" s="106"/>
      <c r="IPO1463" s="106"/>
      <c r="IPP1463" s="106"/>
      <c r="IPQ1463" s="106"/>
      <c r="IPR1463" s="106"/>
      <c r="IPS1463" s="106"/>
      <c r="IPT1463" s="106"/>
      <c r="IPU1463" s="106"/>
      <c r="IPV1463" s="106"/>
      <c r="IPW1463" s="106"/>
      <c r="IPX1463" s="106"/>
      <c r="IPY1463" s="106"/>
      <c r="IPZ1463" s="106"/>
      <c r="IQA1463" s="106"/>
      <c r="IQB1463" s="106"/>
      <c r="IQC1463" s="106"/>
      <c r="IQD1463" s="106"/>
      <c r="IQE1463" s="106"/>
      <c r="IQF1463" s="106"/>
      <c r="IQG1463" s="106"/>
      <c r="IQH1463" s="106"/>
      <c r="IQI1463" s="106"/>
      <c r="IQJ1463" s="106"/>
      <c r="IQK1463" s="106"/>
      <c r="IQL1463" s="106"/>
      <c r="IQM1463" s="106"/>
      <c r="IQN1463" s="106"/>
      <c r="IQO1463" s="106"/>
      <c r="IQP1463" s="106"/>
      <c r="IQQ1463" s="106"/>
      <c r="IQR1463" s="106"/>
      <c r="IQS1463" s="106"/>
      <c r="IQT1463" s="106"/>
      <c r="IQU1463" s="106"/>
      <c r="IQV1463" s="106"/>
      <c r="IQW1463" s="106"/>
      <c r="IQX1463" s="106"/>
      <c r="IQY1463" s="106"/>
      <c r="IQZ1463" s="106"/>
      <c r="IRA1463" s="106"/>
      <c r="IRB1463" s="106"/>
      <c r="IRC1463" s="106"/>
      <c r="IRD1463" s="106"/>
      <c r="IRE1463" s="106"/>
      <c r="IRF1463" s="106"/>
      <c r="IRG1463" s="106"/>
      <c r="IRH1463" s="106"/>
      <c r="IRI1463" s="106"/>
      <c r="IRJ1463" s="106"/>
      <c r="IRK1463" s="106"/>
      <c r="IRL1463" s="106"/>
      <c r="IRM1463" s="106"/>
      <c r="IRN1463" s="106"/>
      <c r="IRO1463" s="106"/>
      <c r="IRP1463" s="106"/>
      <c r="IRQ1463" s="106"/>
      <c r="IRR1463" s="106"/>
      <c r="IRS1463" s="106"/>
      <c r="IRT1463" s="106"/>
      <c r="IRU1463" s="106"/>
      <c r="IRV1463" s="106"/>
      <c r="IRW1463" s="106"/>
      <c r="IRX1463" s="106"/>
      <c r="IRY1463" s="106"/>
      <c r="IRZ1463" s="106"/>
      <c r="ISA1463" s="106"/>
      <c r="ISB1463" s="106"/>
      <c r="ISC1463" s="106"/>
      <c r="ISD1463" s="106"/>
      <c r="ISE1463" s="106"/>
      <c r="ISF1463" s="106"/>
      <c r="ISG1463" s="106"/>
      <c r="ISH1463" s="106"/>
      <c r="ISI1463" s="106"/>
      <c r="ISJ1463" s="106"/>
      <c r="ISK1463" s="106"/>
      <c r="ISL1463" s="106"/>
      <c r="ISM1463" s="106"/>
      <c r="ISN1463" s="106"/>
      <c r="ISO1463" s="106"/>
      <c r="ISP1463" s="106"/>
      <c r="ISQ1463" s="106"/>
      <c r="ISR1463" s="106"/>
      <c r="ISS1463" s="106"/>
      <c r="IST1463" s="106"/>
      <c r="ISU1463" s="106"/>
      <c r="ISV1463" s="106"/>
      <c r="ISW1463" s="106"/>
      <c r="ISX1463" s="106"/>
      <c r="ISY1463" s="106"/>
      <c r="ISZ1463" s="106"/>
      <c r="ITA1463" s="106"/>
      <c r="ITB1463" s="106"/>
      <c r="ITC1463" s="106"/>
      <c r="ITD1463" s="106"/>
      <c r="ITE1463" s="106"/>
      <c r="ITF1463" s="106"/>
      <c r="ITG1463" s="106"/>
      <c r="ITH1463" s="106"/>
      <c r="ITI1463" s="106"/>
      <c r="ITJ1463" s="106"/>
      <c r="ITK1463" s="106"/>
      <c r="ITL1463" s="106"/>
      <c r="ITM1463" s="106"/>
      <c r="ITN1463" s="106"/>
      <c r="ITO1463" s="106"/>
      <c r="ITP1463" s="106"/>
      <c r="ITQ1463" s="106"/>
      <c r="ITR1463" s="106"/>
      <c r="ITS1463" s="106"/>
      <c r="ITT1463" s="106"/>
      <c r="ITU1463" s="106"/>
      <c r="ITV1463" s="106"/>
      <c r="ITW1463" s="106"/>
      <c r="ITX1463" s="106"/>
      <c r="ITY1463" s="106"/>
      <c r="ITZ1463" s="106"/>
      <c r="IUA1463" s="106"/>
      <c r="IUB1463" s="106"/>
      <c r="IUC1463" s="106"/>
      <c r="IUD1463" s="106"/>
      <c r="IUE1463" s="106"/>
      <c r="IUF1463" s="106"/>
      <c r="IUG1463" s="106"/>
      <c r="IUH1463" s="106"/>
      <c r="IUI1463" s="106"/>
      <c r="IUJ1463" s="106"/>
      <c r="IUK1463" s="106"/>
      <c r="IUL1463" s="106"/>
      <c r="IUM1463" s="106"/>
      <c r="IUN1463" s="106"/>
      <c r="IUO1463" s="106"/>
      <c r="IUP1463" s="106"/>
      <c r="IUQ1463" s="106"/>
      <c r="IUR1463" s="106"/>
      <c r="IUS1463" s="106"/>
      <c r="IUT1463" s="106"/>
      <c r="IUU1463" s="106"/>
      <c r="IUV1463" s="106"/>
      <c r="IUW1463" s="106"/>
      <c r="IUX1463" s="106"/>
      <c r="IUY1463" s="106"/>
      <c r="IUZ1463" s="106"/>
      <c r="IVA1463" s="106"/>
      <c r="IVB1463" s="106"/>
      <c r="IVC1463" s="106"/>
      <c r="IVD1463" s="106"/>
      <c r="IVE1463" s="106"/>
      <c r="IVF1463" s="106"/>
      <c r="IVG1463" s="106"/>
      <c r="IVH1463" s="106"/>
      <c r="IVI1463" s="106"/>
      <c r="IVJ1463" s="106"/>
      <c r="IVK1463" s="106"/>
      <c r="IVL1463" s="106"/>
      <c r="IVM1463" s="106"/>
      <c r="IVN1463" s="106"/>
      <c r="IVO1463" s="106"/>
      <c r="IVP1463" s="106"/>
      <c r="IVQ1463" s="106"/>
      <c r="IVR1463" s="106"/>
      <c r="IVS1463" s="106"/>
      <c r="IVT1463" s="106"/>
      <c r="IVU1463" s="106"/>
      <c r="IVV1463" s="106"/>
      <c r="IVW1463" s="106"/>
      <c r="IVX1463" s="106"/>
      <c r="IVY1463" s="106"/>
      <c r="IVZ1463" s="106"/>
      <c r="IWA1463" s="106"/>
      <c r="IWB1463" s="106"/>
      <c r="IWC1463" s="106"/>
      <c r="IWD1463" s="106"/>
      <c r="IWE1463" s="106"/>
      <c r="IWF1463" s="106"/>
      <c r="IWG1463" s="106"/>
      <c r="IWH1463" s="106"/>
      <c r="IWI1463" s="106"/>
      <c r="IWJ1463" s="106"/>
      <c r="IWK1463" s="106"/>
      <c r="IWL1463" s="106"/>
      <c r="IWM1463" s="106"/>
      <c r="IWN1463" s="106"/>
      <c r="IWO1463" s="106"/>
      <c r="IWP1463" s="106"/>
      <c r="IWQ1463" s="106"/>
      <c r="IWR1463" s="106"/>
      <c r="IWS1463" s="106"/>
      <c r="IWT1463" s="106"/>
      <c r="IWU1463" s="106"/>
      <c r="IWV1463" s="106"/>
      <c r="IWW1463" s="106"/>
      <c r="IWX1463" s="106"/>
      <c r="IWY1463" s="106"/>
      <c r="IWZ1463" s="106"/>
      <c r="IXA1463" s="106"/>
      <c r="IXB1463" s="106"/>
      <c r="IXC1463" s="106"/>
      <c r="IXD1463" s="106"/>
      <c r="IXE1463" s="106"/>
      <c r="IXF1463" s="106"/>
      <c r="IXG1463" s="106"/>
      <c r="IXH1463" s="106"/>
      <c r="IXI1463" s="106"/>
      <c r="IXJ1463" s="106"/>
      <c r="IXK1463" s="106"/>
      <c r="IXL1463" s="106"/>
      <c r="IXM1463" s="106"/>
      <c r="IXN1463" s="106"/>
      <c r="IXO1463" s="106"/>
      <c r="IXP1463" s="106"/>
      <c r="IXQ1463" s="106"/>
      <c r="IXR1463" s="106"/>
      <c r="IXS1463" s="106"/>
      <c r="IXT1463" s="106"/>
      <c r="IXU1463" s="106"/>
      <c r="IXV1463" s="106"/>
      <c r="IXW1463" s="106"/>
      <c r="IXX1463" s="106"/>
      <c r="IXY1463" s="106"/>
      <c r="IXZ1463" s="106"/>
      <c r="IYA1463" s="106"/>
      <c r="IYB1463" s="106"/>
      <c r="IYC1463" s="106"/>
      <c r="IYD1463" s="106"/>
      <c r="IYE1463" s="106"/>
      <c r="IYF1463" s="106"/>
      <c r="IYG1463" s="106"/>
      <c r="IYH1463" s="106"/>
      <c r="IYI1463" s="106"/>
      <c r="IYJ1463" s="106"/>
      <c r="IYK1463" s="106"/>
      <c r="IYL1463" s="106"/>
      <c r="IYM1463" s="106"/>
      <c r="IYN1463" s="106"/>
      <c r="IYO1463" s="106"/>
      <c r="IYP1463" s="106"/>
      <c r="IYQ1463" s="106"/>
      <c r="IYR1463" s="106"/>
      <c r="IYS1463" s="106"/>
      <c r="IYT1463" s="106"/>
      <c r="IYU1463" s="106"/>
      <c r="IYV1463" s="106"/>
      <c r="IYW1463" s="106"/>
      <c r="IYX1463" s="106"/>
      <c r="IYY1463" s="106"/>
      <c r="IYZ1463" s="106"/>
      <c r="IZA1463" s="106"/>
      <c r="IZB1463" s="106"/>
      <c r="IZC1463" s="106"/>
      <c r="IZD1463" s="106"/>
      <c r="IZE1463" s="106"/>
      <c r="IZF1463" s="106"/>
      <c r="IZG1463" s="106"/>
      <c r="IZH1463" s="106"/>
      <c r="IZI1463" s="106"/>
      <c r="IZJ1463" s="106"/>
      <c r="IZK1463" s="106"/>
      <c r="IZL1463" s="106"/>
      <c r="IZM1463" s="106"/>
      <c r="IZN1463" s="106"/>
      <c r="IZO1463" s="106"/>
      <c r="IZP1463" s="106"/>
      <c r="IZQ1463" s="106"/>
      <c r="IZR1463" s="106"/>
      <c r="IZS1463" s="106"/>
      <c r="IZT1463" s="106"/>
      <c r="IZU1463" s="106"/>
      <c r="IZV1463" s="106"/>
      <c r="IZW1463" s="106"/>
      <c r="IZX1463" s="106"/>
      <c r="IZY1463" s="106"/>
      <c r="IZZ1463" s="106"/>
      <c r="JAA1463" s="106"/>
      <c r="JAB1463" s="106"/>
      <c r="JAC1463" s="106"/>
      <c r="JAD1463" s="106"/>
      <c r="JAE1463" s="106"/>
      <c r="JAF1463" s="106"/>
      <c r="JAG1463" s="106"/>
      <c r="JAH1463" s="106"/>
      <c r="JAI1463" s="106"/>
      <c r="JAJ1463" s="106"/>
      <c r="JAK1463" s="106"/>
      <c r="JAL1463" s="106"/>
      <c r="JAM1463" s="106"/>
      <c r="JAN1463" s="106"/>
      <c r="JAO1463" s="106"/>
      <c r="JAP1463" s="106"/>
      <c r="JAQ1463" s="106"/>
      <c r="JAR1463" s="106"/>
      <c r="JAS1463" s="106"/>
      <c r="JAT1463" s="106"/>
      <c r="JAU1463" s="106"/>
      <c r="JAV1463" s="106"/>
      <c r="JAW1463" s="106"/>
      <c r="JAX1463" s="106"/>
      <c r="JAY1463" s="106"/>
      <c r="JAZ1463" s="106"/>
      <c r="JBA1463" s="106"/>
      <c r="JBB1463" s="106"/>
      <c r="JBC1463" s="106"/>
      <c r="JBD1463" s="106"/>
      <c r="JBE1463" s="106"/>
      <c r="JBF1463" s="106"/>
      <c r="JBG1463" s="106"/>
      <c r="JBH1463" s="106"/>
      <c r="JBI1463" s="106"/>
      <c r="JBJ1463" s="106"/>
      <c r="JBK1463" s="106"/>
      <c r="JBL1463" s="106"/>
      <c r="JBM1463" s="106"/>
      <c r="JBN1463" s="106"/>
      <c r="JBO1463" s="106"/>
      <c r="JBP1463" s="106"/>
      <c r="JBQ1463" s="106"/>
      <c r="JBR1463" s="106"/>
      <c r="JBS1463" s="106"/>
      <c r="JBT1463" s="106"/>
      <c r="JBU1463" s="106"/>
      <c r="JBV1463" s="106"/>
      <c r="JBW1463" s="106"/>
      <c r="JBX1463" s="106"/>
      <c r="JBY1463" s="106"/>
      <c r="JBZ1463" s="106"/>
      <c r="JCA1463" s="106"/>
      <c r="JCB1463" s="106"/>
      <c r="JCC1463" s="106"/>
      <c r="JCD1463" s="106"/>
      <c r="JCE1463" s="106"/>
      <c r="JCF1463" s="106"/>
      <c r="JCG1463" s="106"/>
      <c r="JCH1463" s="106"/>
      <c r="JCI1463" s="106"/>
      <c r="JCJ1463" s="106"/>
      <c r="JCK1463" s="106"/>
      <c r="JCL1463" s="106"/>
      <c r="JCM1463" s="106"/>
      <c r="JCN1463" s="106"/>
      <c r="JCO1463" s="106"/>
      <c r="JCP1463" s="106"/>
      <c r="JCQ1463" s="106"/>
      <c r="JCR1463" s="106"/>
      <c r="JCS1463" s="106"/>
      <c r="JCT1463" s="106"/>
      <c r="JCU1463" s="106"/>
      <c r="JCV1463" s="106"/>
      <c r="JCW1463" s="106"/>
      <c r="JCX1463" s="106"/>
      <c r="JCY1463" s="106"/>
      <c r="JCZ1463" s="106"/>
      <c r="JDA1463" s="106"/>
      <c r="JDB1463" s="106"/>
      <c r="JDC1463" s="106"/>
      <c r="JDD1463" s="106"/>
      <c r="JDE1463" s="106"/>
      <c r="JDF1463" s="106"/>
      <c r="JDG1463" s="106"/>
      <c r="JDH1463" s="106"/>
      <c r="JDI1463" s="106"/>
      <c r="JDJ1463" s="106"/>
      <c r="JDK1463" s="106"/>
      <c r="JDL1463" s="106"/>
      <c r="JDM1463" s="106"/>
      <c r="JDN1463" s="106"/>
      <c r="JDO1463" s="106"/>
      <c r="JDP1463" s="106"/>
      <c r="JDQ1463" s="106"/>
      <c r="JDR1463" s="106"/>
      <c r="JDS1463" s="106"/>
      <c r="JDT1463" s="106"/>
      <c r="JDU1463" s="106"/>
      <c r="JDV1463" s="106"/>
      <c r="JDW1463" s="106"/>
      <c r="JDX1463" s="106"/>
      <c r="JDY1463" s="106"/>
      <c r="JDZ1463" s="106"/>
      <c r="JEA1463" s="106"/>
      <c r="JEB1463" s="106"/>
      <c r="JEC1463" s="106"/>
      <c r="JED1463" s="106"/>
      <c r="JEE1463" s="106"/>
      <c r="JEF1463" s="106"/>
      <c r="JEG1463" s="106"/>
      <c r="JEH1463" s="106"/>
      <c r="JEI1463" s="106"/>
      <c r="JEJ1463" s="106"/>
      <c r="JEK1463" s="106"/>
      <c r="JEL1463" s="106"/>
      <c r="JEM1463" s="106"/>
      <c r="JEN1463" s="106"/>
      <c r="JEO1463" s="106"/>
      <c r="JEP1463" s="106"/>
      <c r="JEQ1463" s="106"/>
      <c r="JER1463" s="106"/>
      <c r="JES1463" s="106"/>
      <c r="JET1463" s="106"/>
      <c r="JEU1463" s="106"/>
      <c r="JEV1463" s="106"/>
      <c r="JEW1463" s="106"/>
      <c r="JEX1463" s="106"/>
      <c r="JEY1463" s="106"/>
      <c r="JEZ1463" s="106"/>
      <c r="JFA1463" s="106"/>
      <c r="JFB1463" s="106"/>
      <c r="JFC1463" s="106"/>
      <c r="JFD1463" s="106"/>
      <c r="JFE1463" s="106"/>
      <c r="JFF1463" s="106"/>
      <c r="JFG1463" s="106"/>
      <c r="JFH1463" s="106"/>
      <c r="JFI1463" s="106"/>
      <c r="JFJ1463" s="106"/>
      <c r="JFK1463" s="106"/>
      <c r="JFL1463" s="106"/>
      <c r="JFM1463" s="106"/>
      <c r="JFN1463" s="106"/>
      <c r="JFO1463" s="106"/>
      <c r="JFP1463" s="106"/>
      <c r="JFQ1463" s="106"/>
      <c r="JFR1463" s="106"/>
      <c r="JFS1463" s="106"/>
      <c r="JFT1463" s="106"/>
      <c r="JFU1463" s="106"/>
      <c r="JFV1463" s="106"/>
      <c r="JFW1463" s="106"/>
      <c r="JFX1463" s="106"/>
      <c r="JFY1463" s="106"/>
      <c r="JFZ1463" s="106"/>
      <c r="JGA1463" s="106"/>
      <c r="JGB1463" s="106"/>
      <c r="JGC1463" s="106"/>
      <c r="JGD1463" s="106"/>
      <c r="JGE1463" s="106"/>
      <c r="JGF1463" s="106"/>
      <c r="JGG1463" s="106"/>
      <c r="JGH1463" s="106"/>
      <c r="JGI1463" s="106"/>
      <c r="JGJ1463" s="106"/>
      <c r="JGK1463" s="106"/>
      <c r="JGL1463" s="106"/>
      <c r="JGM1463" s="106"/>
      <c r="JGN1463" s="106"/>
      <c r="JGO1463" s="106"/>
      <c r="JGP1463" s="106"/>
      <c r="JGQ1463" s="106"/>
      <c r="JGR1463" s="106"/>
      <c r="JGS1463" s="106"/>
      <c r="JGT1463" s="106"/>
      <c r="JGU1463" s="106"/>
      <c r="JGV1463" s="106"/>
      <c r="JGW1463" s="106"/>
      <c r="JGX1463" s="106"/>
      <c r="JGY1463" s="106"/>
      <c r="JGZ1463" s="106"/>
      <c r="JHA1463" s="106"/>
      <c r="JHB1463" s="106"/>
      <c r="JHC1463" s="106"/>
      <c r="JHD1463" s="106"/>
      <c r="JHE1463" s="106"/>
      <c r="JHF1463" s="106"/>
      <c r="JHG1463" s="106"/>
      <c r="JHH1463" s="106"/>
      <c r="JHI1463" s="106"/>
      <c r="JHJ1463" s="106"/>
      <c r="JHK1463" s="106"/>
      <c r="JHL1463" s="106"/>
      <c r="JHM1463" s="106"/>
      <c r="JHN1463" s="106"/>
      <c r="JHO1463" s="106"/>
      <c r="JHP1463" s="106"/>
      <c r="JHQ1463" s="106"/>
      <c r="JHR1463" s="106"/>
      <c r="JHS1463" s="106"/>
      <c r="JHT1463" s="106"/>
      <c r="JHU1463" s="106"/>
      <c r="JHV1463" s="106"/>
      <c r="JHW1463" s="106"/>
      <c r="JHX1463" s="106"/>
      <c r="JHY1463" s="106"/>
      <c r="JHZ1463" s="106"/>
      <c r="JIA1463" s="106"/>
      <c r="JIB1463" s="106"/>
      <c r="JIC1463" s="106"/>
      <c r="JID1463" s="106"/>
      <c r="JIE1463" s="106"/>
      <c r="JIF1463" s="106"/>
      <c r="JIG1463" s="106"/>
      <c r="JIH1463" s="106"/>
      <c r="JII1463" s="106"/>
      <c r="JIJ1463" s="106"/>
      <c r="JIK1463" s="106"/>
      <c r="JIL1463" s="106"/>
      <c r="JIM1463" s="106"/>
      <c r="JIN1463" s="106"/>
      <c r="JIO1463" s="106"/>
      <c r="JIP1463" s="106"/>
      <c r="JIQ1463" s="106"/>
      <c r="JIR1463" s="106"/>
      <c r="JIS1463" s="106"/>
      <c r="JIT1463" s="106"/>
      <c r="JIU1463" s="106"/>
      <c r="JIV1463" s="106"/>
      <c r="JIW1463" s="106"/>
      <c r="JIX1463" s="106"/>
      <c r="JIY1463" s="106"/>
      <c r="JIZ1463" s="106"/>
      <c r="JJA1463" s="106"/>
      <c r="JJB1463" s="106"/>
      <c r="JJC1463" s="106"/>
      <c r="JJD1463" s="106"/>
      <c r="JJE1463" s="106"/>
      <c r="JJF1463" s="106"/>
      <c r="JJG1463" s="106"/>
      <c r="JJH1463" s="106"/>
      <c r="JJI1463" s="106"/>
      <c r="JJJ1463" s="106"/>
      <c r="JJK1463" s="106"/>
      <c r="JJL1463" s="106"/>
      <c r="JJM1463" s="106"/>
      <c r="JJN1463" s="106"/>
      <c r="JJO1463" s="106"/>
      <c r="JJP1463" s="106"/>
      <c r="JJQ1463" s="106"/>
      <c r="JJR1463" s="106"/>
      <c r="JJS1463" s="106"/>
      <c r="JJT1463" s="106"/>
      <c r="JJU1463" s="106"/>
      <c r="JJV1463" s="106"/>
      <c r="JJW1463" s="106"/>
      <c r="JJX1463" s="106"/>
      <c r="JJY1463" s="106"/>
      <c r="JJZ1463" s="106"/>
      <c r="JKA1463" s="106"/>
      <c r="JKB1463" s="106"/>
      <c r="JKC1463" s="106"/>
      <c r="JKD1463" s="106"/>
      <c r="JKE1463" s="106"/>
      <c r="JKF1463" s="106"/>
      <c r="JKG1463" s="106"/>
      <c r="JKH1463" s="106"/>
      <c r="JKI1463" s="106"/>
      <c r="JKJ1463" s="106"/>
      <c r="JKK1463" s="106"/>
      <c r="JKL1463" s="106"/>
      <c r="JKM1463" s="106"/>
      <c r="JKN1463" s="106"/>
      <c r="JKO1463" s="106"/>
      <c r="JKP1463" s="106"/>
      <c r="JKQ1463" s="106"/>
      <c r="JKR1463" s="106"/>
      <c r="JKS1463" s="106"/>
      <c r="JKT1463" s="106"/>
      <c r="JKU1463" s="106"/>
      <c r="JKV1463" s="106"/>
      <c r="JKW1463" s="106"/>
      <c r="JKX1463" s="106"/>
      <c r="JKY1463" s="106"/>
      <c r="JKZ1463" s="106"/>
      <c r="JLA1463" s="106"/>
      <c r="JLB1463" s="106"/>
      <c r="JLC1463" s="106"/>
      <c r="JLD1463" s="106"/>
      <c r="JLE1463" s="106"/>
      <c r="JLF1463" s="106"/>
      <c r="JLG1463" s="106"/>
      <c r="JLH1463" s="106"/>
      <c r="JLI1463" s="106"/>
      <c r="JLJ1463" s="106"/>
      <c r="JLK1463" s="106"/>
      <c r="JLL1463" s="106"/>
      <c r="JLM1463" s="106"/>
      <c r="JLN1463" s="106"/>
      <c r="JLO1463" s="106"/>
      <c r="JLP1463" s="106"/>
      <c r="JLQ1463" s="106"/>
      <c r="JLR1463" s="106"/>
      <c r="JLS1463" s="106"/>
      <c r="JLT1463" s="106"/>
      <c r="JLU1463" s="106"/>
      <c r="JLV1463" s="106"/>
      <c r="JLW1463" s="106"/>
      <c r="JLX1463" s="106"/>
      <c r="JLY1463" s="106"/>
      <c r="JLZ1463" s="106"/>
      <c r="JMA1463" s="106"/>
      <c r="JMB1463" s="106"/>
      <c r="JMC1463" s="106"/>
      <c r="JMD1463" s="106"/>
      <c r="JME1463" s="106"/>
      <c r="JMF1463" s="106"/>
      <c r="JMG1463" s="106"/>
      <c r="JMH1463" s="106"/>
      <c r="JMI1463" s="106"/>
      <c r="JMJ1463" s="106"/>
      <c r="JMK1463" s="106"/>
      <c r="JML1463" s="106"/>
      <c r="JMM1463" s="106"/>
      <c r="JMN1463" s="106"/>
      <c r="JMO1463" s="106"/>
      <c r="JMP1463" s="106"/>
      <c r="JMQ1463" s="106"/>
      <c r="JMR1463" s="106"/>
      <c r="JMS1463" s="106"/>
      <c r="JMT1463" s="106"/>
      <c r="JMU1463" s="106"/>
      <c r="JMV1463" s="106"/>
      <c r="JMW1463" s="106"/>
      <c r="JMX1463" s="106"/>
      <c r="JMY1463" s="106"/>
      <c r="JMZ1463" s="106"/>
      <c r="JNA1463" s="106"/>
      <c r="JNB1463" s="106"/>
      <c r="JNC1463" s="106"/>
      <c r="JND1463" s="106"/>
      <c r="JNE1463" s="106"/>
      <c r="JNF1463" s="106"/>
      <c r="JNG1463" s="106"/>
      <c r="JNH1463" s="106"/>
      <c r="JNI1463" s="106"/>
      <c r="JNJ1463" s="106"/>
      <c r="JNK1463" s="106"/>
      <c r="JNL1463" s="106"/>
      <c r="JNM1463" s="106"/>
      <c r="JNN1463" s="106"/>
      <c r="JNO1463" s="106"/>
      <c r="JNP1463" s="106"/>
      <c r="JNQ1463" s="106"/>
      <c r="JNR1463" s="106"/>
      <c r="JNS1463" s="106"/>
      <c r="JNT1463" s="106"/>
      <c r="JNU1463" s="106"/>
      <c r="JNV1463" s="106"/>
      <c r="JNW1463" s="106"/>
      <c r="JNX1463" s="106"/>
      <c r="JNY1463" s="106"/>
      <c r="JNZ1463" s="106"/>
      <c r="JOA1463" s="106"/>
      <c r="JOB1463" s="106"/>
      <c r="JOC1463" s="106"/>
      <c r="JOD1463" s="106"/>
      <c r="JOE1463" s="106"/>
      <c r="JOF1463" s="106"/>
      <c r="JOG1463" s="106"/>
      <c r="JOH1463" s="106"/>
      <c r="JOI1463" s="106"/>
      <c r="JOJ1463" s="106"/>
      <c r="JOK1463" s="106"/>
      <c r="JOL1463" s="106"/>
      <c r="JOM1463" s="106"/>
      <c r="JON1463" s="106"/>
      <c r="JOO1463" s="106"/>
      <c r="JOP1463" s="106"/>
      <c r="JOQ1463" s="106"/>
      <c r="JOR1463" s="106"/>
      <c r="JOS1463" s="106"/>
      <c r="JOT1463" s="106"/>
      <c r="JOU1463" s="106"/>
      <c r="JOV1463" s="106"/>
      <c r="JOW1463" s="106"/>
      <c r="JOX1463" s="106"/>
      <c r="JOY1463" s="106"/>
      <c r="JOZ1463" s="106"/>
      <c r="JPA1463" s="106"/>
      <c r="JPB1463" s="106"/>
      <c r="JPC1463" s="106"/>
      <c r="JPD1463" s="106"/>
      <c r="JPE1463" s="106"/>
      <c r="JPF1463" s="106"/>
      <c r="JPG1463" s="106"/>
      <c r="JPH1463" s="106"/>
      <c r="JPI1463" s="106"/>
      <c r="JPJ1463" s="106"/>
      <c r="JPK1463" s="106"/>
      <c r="JPL1463" s="106"/>
      <c r="JPM1463" s="106"/>
      <c r="JPN1463" s="106"/>
      <c r="JPO1463" s="106"/>
      <c r="JPP1463" s="106"/>
      <c r="JPQ1463" s="106"/>
      <c r="JPR1463" s="106"/>
      <c r="JPS1463" s="106"/>
      <c r="JPT1463" s="106"/>
      <c r="JPU1463" s="106"/>
      <c r="JPV1463" s="106"/>
      <c r="JPW1463" s="106"/>
      <c r="JPX1463" s="106"/>
      <c r="JPY1463" s="106"/>
      <c r="JPZ1463" s="106"/>
      <c r="JQA1463" s="106"/>
      <c r="JQB1463" s="106"/>
      <c r="JQC1463" s="106"/>
      <c r="JQD1463" s="106"/>
      <c r="JQE1463" s="106"/>
      <c r="JQF1463" s="106"/>
      <c r="JQG1463" s="106"/>
      <c r="JQH1463" s="106"/>
      <c r="JQI1463" s="106"/>
      <c r="JQJ1463" s="106"/>
      <c r="JQK1463" s="106"/>
      <c r="JQL1463" s="106"/>
      <c r="JQM1463" s="106"/>
      <c r="JQN1463" s="106"/>
      <c r="JQO1463" s="106"/>
      <c r="JQP1463" s="106"/>
      <c r="JQQ1463" s="106"/>
      <c r="JQR1463" s="106"/>
      <c r="JQS1463" s="106"/>
      <c r="JQT1463" s="106"/>
      <c r="JQU1463" s="106"/>
      <c r="JQV1463" s="106"/>
      <c r="JQW1463" s="106"/>
      <c r="JQX1463" s="106"/>
      <c r="JQY1463" s="106"/>
      <c r="JQZ1463" s="106"/>
      <c r="JRA1463" s="106"/>
      <c r="JRB1463" s="106"/>
      <c r="JRC1463" s="106"/>
      <c r="JRD1463" s="106"/>
      <c r="JRE1463" s="106"/>
      <c r="JRF1463" s="106"/>
      <c r="JRG1463" s="106"/>
      <c r="JRH1463" s="106"/>
      <c r="JRI1463" s="106"/>
      <c r="JRJ1463" s="106"/>
      <c r="JRK1463" s="106"/>
      <c r="JRL1463" s="106"/>
      <c r="JRM1463" s="106"/>
      <c r="JRN1463" s="106"/>
      <c r="JRO1463" s="106"/>
      <c r="JRP1463" s="106"/>
      <c r="JRQ1463" s="106"/>
      <c r="JRR1463" s="106"/>
      <c r="JRS1463" s="106"/>
      <c r="JRT1463" s="106"/>
      <c r="JRU1463" s="106"/>
      <c r="JRV1463" s="106"/>
      <c r="JRW1463" s="106"/>
      <c r="JRX1463" s="106"/>
      <c r="JRY1463" s="106"/>
      <c r="JRZ1463" s="106"/>
      <c r="JSA1463" s="106"/>
      <c r="JSB1463" s="106"/>
      <c r="JSC1463" s="106"/>
      <c r="JSD1463" s="106"/>
      <c r="JSE1463" s="106"/>
      <c r="JSF1463" s="106"/>
      <c r="JSG1463" s="106"/>
      <c r="JSH1463" s="106"/>
      <c r="JSI1463" s="106"/>
      <c r="JSJ1463" s="106"/>
      <c r="JSK1463" s="106"/>
      <c r="JSL1463" s="106"/>
      <c r="JSM1463" s="106"/>
      <c r="JSN1463" s="106"/>
      <c r="JSO1463" s="106"/>
      <c r="JSP1463" s="106"/>
      <c r="JSQ1463" s="106"/>
      <c r="JSR1463" s="106"/>
      <c r="JSS1463" s="106"/>
      <c r="JST1463" s="106"/>
      <c r="JSU1463" s="106"/>
      <c r="JSV1463" s="106"/>
      <c r="JSW1463" s="106"/>
      <c r="JSX1463" s="106"/>
      <c r="JSY1463" s="106"/>
      <c r="JSZ1463" s="106"/>
      <c r="JTA1463" s="106"/>
      <c r="JTB1463" s="106"/>
      <c r="JTC1463" s="106"/>
      <c r="JTD1463" s="106"/>
      <c r="JTE1463" s="106"/>
      <c r="JTF1463" s="106"/>
      <c r="JTG1463" s="106"/>
      <c r="JTH1463" s="106"/>
      <c r="JTI1463" s="106"/>
      <c r="JTJ1463" s="106"/>
      <c r="JTK1463" s="106"/>
      <c r="JTL1463" s="106"/>
      <c r="JTM1463" s="106"/>
      <c r="JTN1463" s="106"/>
      <c r="JTO1463" s="106"/>
      <c r="JTP1463" s="106"/>
      <c r="JTQ1463" s="106"/>
      <c r="JTR1463" s="106"/>
      <c r="JTS1463" s="106"/>
      <c r="JTT1463" s="106"/>
      <c r="JTU1463" s="106"/>
      <c r="JTV1463" s="106"/>
      <c r="JTW1463" s="106"/>
      <c r="JTX1463" s="106"/>
      <c r="JTY1463" s="106"/>
      <c r="JTZ1463" s="106"/>
      <c r="JUA1463" s="106"/>
      <c r="JUB1463" s="106"/>
      <c r="JUC1463" s="106"/>
      <c r="JUD1463" s="106"/>
      <c r="JUE1463" s="106"/>
      <c r="JUF1463" s="106"/>
      <c r="JUG1463" s="106"/>
      <c r="JUH1463" s="106"/>
      <c r="JUI1463" s="106"/>
      <c r="JUJ1463" s="106"/>
      <c r="JUK1463" s="106"/>
      <c r="JUL1463" s="106"/>
      <c r="JUM1463" s="106"/>
      <c r="JUN1463" s="106"/>
      <c r="JUO1463" s="106"/>
      <c r="JUP1463" s="106"/>
      <c r="JUQ1463" s="106"/>
      <c r="JUR1463" s="106"/>
      <c r="JUS1463" s="106"/>
      <c r="JUT1463" s="106"/>
      <c r="JUU1463" s="106"/>
      <c r="JUV1463" s="106"/>
      <c r="JUW1463" s="106"/>
      <c r="JUX1463" s="106"/>
      <c r="JUY1463" s="106"/>
      <c r="JUZ1463" s="106"/>
      <c r="JVA1463" s="106"/>
      <c r="JVB1463" s="106"/>
      <c r="JVC1463" s="106"/>
      <c r="JVD1463" s="106"/>
      <c r="JVE1463" s="106"/>
      <c r="JVF1463" s="106"/>
      <c r="JVG1463" s="106"/>
      <c r="JVH1463" s="106"/>
      <c r="JVI1463" s="106"/>
      <c r="JVJ1463" s="106"/>
      <c r="JVK1463" s="106"/>
      <c r="JVL1463" s="106"/>
      <c r="JVM1463" s="106"/>
      <c r="JVN1463" s="106"/>
      <c r="JVO1463" s="106"/>
      <c r="JVP1463" s="106"/>
      <c r="JVQ1463" s="106"/>
      <c r="JVR1463" s="106"/>
      <c r="JVS1463" s="106"/>
      <c r="JVT1463" s="106"/>
      <c r="JVU1463" s="106"/>
      <c r="JVV1463" s="106"/>
      <c r="JVW1463" s="106"/>
      <c r="JVX1463" s="106"/>
      <c r="JVY1463" s="106"/>
      <c r="JVZ1463" s="106"/>
      <c r="JWA1463" s="106"/>
      <c r="JWB1463" s="106"/>
      <c r="JWC1463" s="106"/>
      <c r="JWD1463" s="106"/>
      <c r="JWE1463" s="106"/>
      <c r="JWF1463" s="106"/>
      <c r="JWG1463" s="106"/>
      <c r="JWH1463" s="106"/>
      <c r="JWI1463" s="106"/>
      <c r="JWJ1463" s="106"/>
      <c r="JWK1463" s="106"/>
      <c r="JWL1463" s="106"/>
      <c r="JWM1463" s="106"/>
      <c r="JWN1463" s="106"/>
      <c r="JWO1463" s="106"/>
      <c r="JWP1463" s="106"/>
      <c r="JWQ1463" s="106"/>
      <c r="JWR1463" s="106"/>
      <c r="JWS1463" s="106"/>
      <c r="JWT1463" s="106"/>
      <c r="JWU1463" s="106"/>
      <c r="JWV1463" s="106"/>
      <c r="JWW1463" s="106"/>
      <c r="JWX1463" s="106"/>
      <c r="JWY1463" s="106"/>
      <c r="JWZ1463" s="106"/>
      <c r="JXA1463" s="106"/>
      <c r="JXB1463" s="106"/>
      <c r="JXC1463" s="106"/>
      <c r="JXD1463" s="106"/>
      <c r="JXE1463" s="106"/>
      <c r="JXF1463" s="106"/>
      <c r="JXG1463" s="106"/>
      <c r="JXH1463" s="106"/>
      <c r="JXI1463" s="106"/>
      <c r="JXJ1463" s="106"/>
      <c r="JXK1463" s="106"/>
      <c r="JXL1463" s="106"/>
      <c r="JXM1463" s="106"/>
      <c r="JXN1463" s="106"/>
      <c r="JXO1463" s="106"/>
      <c r="JXP1463" s="106"/>
      <c r="JXQ1463" s="106"/>
      <c r="JXR1463" s="106"/>
      <c r="JXS1463" s="106"/>
      <c r="JXT1463" s="106"/>
      <c r="JXU1463" s="106"/>
      <c r="JXV1463" s="106"/>
      <c r="JXW1463" s="106"/>
      <c r="JXX1463" s="106"/>
      <c r="JXY1463" s="106"/>
      <c r="JXZ1463" s="106"/>
      <c r="JYA1463" s="106"/>
      <c r="JYB1463" s="106"/>
      <c r="JYC1463" s="106"/>
      <c r="JYD1463" s="106"/>
      <c r="JYE1463" s="106"/>
      <c r="JYF1463" s="106"/>
      <c r="JYG1463" s="106"/>
      <c r="JYH1463" s="106"/>
      <c r="JYI1463" s="106"/>
      <c r="JYJ1463" s="106"/>
      <c r="JYK1463" s="106"/>
      <c r="JYL1463" s="106"/>
      <c r="JYM1463" s="106"/>
      <c r="JYN1463" s="106"/>
      <c r="JYO1463" s="106"/>
      <c r="JYP1463" s="106"/>
      <c r="JYQ1463" s="106"/>
      <c r="JYR1463" s="106"/>
      <c r="JYS1463" s="106"/>
      <c r="JYT1463" s="106"/>
      <c r="JYU1463" s="106"/>
      <c r="JYV1463" s="106"/>
      <c r="JYW1463" s="106"/>
      <c r="JYX1463" s="106"/>
      <c r="JYY1463" s="106"/>
      <c r="JYZ1463" s="106"/>
      <c r="JZA1463" s="106"/>
      <c r="JZB1463" s="106"/>
      <c r="JZC1463" s="106"/>
      <c r="JZD1463" s="106"/>
      <c r="JZE1463" s="106"/>
      <c r="JZF1463" s="106"/>
      <c r="JZG1463" s="106"/>
      <c r="JZH1463" s="106"/>
      <c r="JZI1463" s="106"/>
      <c r="JZJ1463" s="106"/>
      <c r="JZK1463" s="106"/>
      <c r="JZL1463" s="106"/>
      <c r="JZM1463" s="106"/>
      <c r="JZN1463" s="106"/>
      <c r="JZO1463" s="106"/>
      <c r="JZP1463" s="106"/>
      <c r="JZQ1463" s="106"/>
      <c r="JZR1463" s="106"/>
      <c r="JZS1463" s="106"/>
      <c r="JZT1463" s="106"/>
      <c r="JZU1463" s="106"/>
      <c r="JZV1463" s="106"/>
      <c r="JZW1463" s="106"/>
      <c r="JZX1463" s="106"/>
      <c r="JZY1463" s="106"/>
      <c r="JZZ1463" s="106"/>
      <c r="KAA1463" s="106"/>
      <c r="KAB1463" s="106"/>
      <c r="KAC1463" s="106"/>
      <c r="KAD1463" s="106"/>
      <c r="KAE1463" s="106"/>
      <c r="KAF1463" s="106"/>
      <c r="KAG1463" s="106"/>
      <c r="KAH1463" s="106"/>
      <c r="KAI1463" s="106"/>
      <c r="KAJ1463" s="106"/>
      <c r="KAK1463" s="106"/>
      <c r="KAL1463" s="106"/>
      <c r="KAM1463" s="106"/>
      <c r="KAN1463" s="106"/>
      <c r="KAO1463" s="106"/>
      <c r="KAP1463" s="106"/>
      <c r="KAQ1463" s="106"/>
      <c r="KAR1463" s="106"/>
      <c r="KAS1463" s="106"/>
      <c r="KAT1463" s="106"/>
      <c r="KAU1463" s="106"/>
      <c r="KAV1463" s="106"/>
      <c r="KAW1463" s="106"/>
      <c r="KAX1463" s="106"/>
      <c r="KAY1463" s="106"/>
      <c r="KAZ1463" s="106"/>
      <c r="KBA1463" s="106"/>
      <c r="KBB1463" s="106"/>
      <c r="KBC1463" s="106"/>
      <c r="KBD1463" s="106"/>
      <c r="KBE1463" s="106"/>
      <c r="KBF1463" s="106"/>
      <c r="KBG1463" s="106"/>
      <c r="KBH1463" s="106"/>
      <c r="KBI1463" s="106"/>
      <c r="KBJ1463" s="106"/>
      <c r="KBK1463" s="106"/>
      <c r="KBL1463" s="106"/>
      <c r="KBM1463" s="106"/>
      <c r="KBN1463" s="106"/>
      <c r="KBO1463" s="106"/>
      <c r="KBP1463" s="106"/>
      <c r="KBQ1463" s="106"/>
      <c r="KBR1463" s="106"/>
      <c r="KBS1463" s="106"/>
      <c r="KBT1463" s="106"/>
      <c r="KBU1463" s="106"/>
      <c r="KBV1463" s="106"/>
      <c r="KBW1463" s="106"/>
      <c r="KBX1463" s="106"/>
      <c r="KBY1463" s="106"/>
      <c r="KBZ1463" s="106"/>
      <c r="KCA1463" s="106"/>
      <c r="KCB1463" s="106"/>
      <c r="KCC1463" s="106"/>
      <c r="KCD1463" s="106"/>
      <c r="KCE1463" s="106"/>
      <c r="KCF1463" s="106"/>
      <c r="KCG1463" s="106"/>
      <c r="KCH1463" s="106"/>
      <c r="KCI1463" s="106"/>
      <c r="KCJ1463" s="106"/>
      <c r="KCK1463" s="106"/>
      <c r="KCL1463" s="106"/>
      <c r="KCM1463" s="106"/>
      <c r="KCN1463" s="106"/>
      <c r="KCO1463" s="106"/>
      <c r="KCP1463" s="106"/>
      <c r="KCQ1463" s="106"/>
      <c r="KCR1463" s="106"/>
      <c r="KCS1463" s="106"/>
      <c r="KCT1463" s="106"/>
      <c r="KCU1463" s="106"/>
      <c r="KCV1463" s="106"/>
      <c r="KCW1463" s="106"/>
      <c r="KCX1463" s="106"/>
      <c r="KCY1463" s="106"/>
      <c r="KCZ1463" s="106"/>
      <c r="KDA1463" s="106"/>
      <c r="KDB1463" s="106"/>
      <c r="KDC1463" s="106"/>
      <c r="KDD1463" s="106"/>
      <c r="KDE1463" s="106"/>
      <c r="KDF1463" s="106"/>
      <c r="KDG1463" s="106"/>
      <c r="KDH1463" s="106"/>
      <c r="KDI1463" s="106"/>
      <c r="KDJ1463" s="106"/>
      <c r="KDK1463" s="106"/>
      <c r="KDL1463" s="106"/>
      <c r="KDM1463" s="106"/>
      <c r="KDN1463" s="106"/>
      <c r="KDO1463" s="106"/>
      <c r="KDP1463" s="106"/>
      <c r="KDQ1463" s="106"/>
      <c r="KDR1463" s="106"/>
      <c r="KDS1463" s="106"/>
      <c r="KDT1463" s="106"/>
      <c r="KDU1463" s="106"/>
      <c r="KDV1463" s="106"/>
      <c r="KDW1463" s="106"/>
      <c r="KDX1463" s="106"/>
      <c r="KDY1463" s="106"/>
      <c r="KDZ1463" s="106"/>
      <c r="KEA1463" s="106"/>
      <c r="KEB1463" s="106"/>
      <c r="KEC1463" s="106"/>
      <c r="KED1463" s="106"/>
      <c r="KEE1463" s="106"/>
      <c r="KEF1463" s="106"/>
      <c r="KEG1463" s="106"/>
      <c r="KEH1463" s="106"/>
      <c r="KEI1463" s="106"/>
      <c r="KEJ1463" s="106"/>
      <c r="KEK1463" s="106"/>
      <c r="KEL1463" s="106"/>
      <c r="KEM1463" s="106"/>
      <c r="KEN1463" s="106"/>
      <c r="KEO1463" s="106"/>
      <c r="KEP1463" s="106"/>
      <c r="KEQ1463" s="106"/>
      <c r="KER1463" s="106"/>
      <c r="KES1463" s="106"/>
      <c r="KET1463" s="106"/>
      <c r="KEU1463" s="106"/>
      <c r="KEV1463" s="106"/>
      <c r="KEW1463" s="106"/>
      <c r="KEX1463" s="106"/>
      <c r="KEY1463" s="106"/>
      <c r="KEZ1463" s="106"/>
      <c r="KFA1463" s="106"/>
      <c r="KFB1463" s="106"/>
      <c r="KFC1463" s="106"/>
      <c r="KFD1463" s="106"/>
      <c r="KFE1463" s="106"/>
      <c r="KFF1463" s="106"/>
      <c r="KFG1463" s="106"/>
      <c r="KFH1463" s="106"/>
      <c r="KFI1463" s="106"/>
      <c r="KFJ1463" s="106"/>
      <c r="KFK1463" s="106"/>
      <c r="KFL1463" s="106"/>
      <c r="KFM1463" s="106"/>
      <c r="KFN1463" s="106"/>
      <c r="KFO1463" s="106"/>
      <c r="KFP1463" s="106"/>
      <c r="KFQ1463" s="106"/>
      <c r="KFR1463" s="106"/>
      <c r="KFS1463" s="106"/>
      <c r="KFT1463" s="106"/>
      <c r="KFU1463" s="106"/>
      <c r="KFV1463" s="106"/>
      <c r="KFW1463" s="106"/>
      <c r="KFX1463" s="106"/>
      <c r="KFY1463" s="106"/>
      <c r="KFZ1463" s="106"/>
      <c r="KGA1463" s="106"/>
      <c r="KGB1463" s="106"/>
      <c r="KGC1463" s="106"/>
      <c r="KGD1463" s="106"/>
      <c r="KGE1463" s="106"/>
      <c r="KGF1463" s="106"/>
      <c r="KGG1463" s="106"/>
      <c r="KGH1463" s="106"/>
      <c r="KGI1463" s="106"/>
      <c r="KGJ1463" s="106"/>
      <c r="KGK1463" s="106"/>
      <c r="KGL1463" s="106"/>
      <c r="KGM1463" s="106"/>
      <c r="KGN1463" s="106"/>
      <c r="KGO1463" s="106"/>
      <c r="KGP1463" s="106"/>
      <c r="KGQ1463" s="106"/>
      <c r="KGR1463" s="106"/>
      <c r="KGS1463" s="106"/>
      <c r="KGT1463" s="106"/>
      <c r="KGU1463" s="106"/>
      <c r="KGV1463" s="106"/>
      <c r="KGW1463" s="106"/>
      <c r="KGX1463" s="106"/>
      <c r="KGY1463" s="106"/>
      <c r="KGZ1463" s="106"/>
      <c r="KHA1463" s="106"/>
      <c r="KHB1463" s="106"/>
      <c r="KHC1463" s="106"/>
      <c r="KHD1463" s="106"/>
      <c r="KHE1463" s="106"/>
      <c r="KHF1463" s="106"/>
      <c r="KHG1463" s="106"/>
      <c r="KHH1463" s="106"/>
      <c r="KHI1463" s="106"/>
      <c r="KHJ1463" s="106"/>
      <c r="KHK1463" s="106"/>
      <c r="KHL1463" s="106"/>
      <c r="KHM1463" s="106"/>
      <c r="KHN1463" s="106"/>
      <c r="KHO1463" s="106"/>
      <c r="KHP1463" s="106"/>
      <c r="KHQ1463" s="106"/>
      <c r="KHR1463" s="106"/>
      <c r="KHS1463" s="106"/>
      <c r="KHT1463" s="106"/>
      <c r="KHU1463" s="106"/>
      <c r="KHV1463" s="106"/>
      <c r="KHW1463" s="106"/>
      <c r="KHX1463" s="106"/>
      <c r="KHY1463" s="106"/>
      <c r="KHZ1463" s="106"/>
      <c r="KIA1463" s="106"/>
      <c r="KIB1463" s="106"/>
      <c r="KIC1463" s="106"/>
      <c r="KID1463" s="106"/>
      <c r="KIE1463" s="106"/>
      <c r="KIF1463" s="106"/>
      <c r="KIG1463" s="106"/>
      <c r="KIH1463" s="106"/>
      <c r="KII1463" s="106"/>
      <c r="KIJ1463" s="106"/>
      <c r="KIK1463" s="106"/>
      <c r="KIL1463" s="106"/>
      <c r="KIM1463" s="106"/>
      <c r="KIN1463" s="106"/>
      <c r="KIO1463" s="106"/>
      <c r="KIP1463" s="106"/>
      <c r="KIQ1463" s="106"/>
      <c r="KIR1463" s="106"/>
      <c r="KIS1463" s="106"/>
      <c r="KIT1463" s="106"/>
      <c r="KIU1463" s="106"/>
      <c r="KIV1463" s="106"/>
      <c r="KIW1463" s="106"/>
      <c r="KIX1463" s="106"/>
      <c r="KIY1463" s="106"/>
      <c r="KIZ1463" s="106"/>
      <c r="KJA1463" s="106"/>
      <c r="KJB1463" s="106"/>
      <c r="KJC1463" s="106"/>
      <c r="KJD1463" s="106"/>
      <c r="KJE1463" s="106"/>
      <c r="KJF1463" s="106"/>
      <c r="KJG1463" s="106"/>
      <c r="KJH1463" s="106"/>
      <c r="KJI1463" s="106"/>
      <c r="KJJ1463" s="106"/>
      <c r="KJK1463" s="106"/>
      <c r="KJL1463" s="106"/>
      <c r="KJM1463" s="106"/>
      <c r="KJN1463" s="106"/>
      <c r="KJO1463" s="106"/>
      <c r="KJP1463" s="106"/>
      <c r="KJQ1463" s="106"/>
      <c r="KJR1463" s="106"/>
      <c r="KJS1463" s="106"/>
      <c r="KJT1463" s="106"/>
      <c r="KJU1463" s="106"/>
      <c r="KJV1463" s="106"/>
      <c r="KJW1463" s="106"/>
      <c r="KJX1463" s="106"/>
      <c r="KJY1463" s="106"/>
      <c r="KJZ1463" s="106"/>
      <c r="KKA1463" s="106"/>
      <c r="KKB1463" s="106"/>
      <c r="KKC1463" s="106"/>
      <c r="KKD1463" s="106"/>
      <c r="KKE1463" s="106"/>
      <c r="KKF1463" s="106"/>
      <c r="KKG1463" s="106"/>
      <c r="KKH1463" s="106"/>
      <c r="KKI1463" s="106"/>
      <c r="KKJ1463" s="106"/>
      <c r="KKK1463" s="106"/>
      <c r="KKL1463" s="106"/>
      <c r="KKM1463" s="106"/>
      <c r="KKN1463" s="106"/>
      <c r="KKO1463" s="106"/>
      <c r="KKP1463" s="106"/>
      <c r="KKQ1463" s="106"/>
      <c r="KKR1463" s="106"/>
      <c r="KKS1463" s="106"/>
      <c r="KKT1463" s="106"/>
      <c r="KKU1463" s="106"/>
      <c r="KKV1463" s="106"/>
      <c r="KKW1463" s="106"/>
      <c r="KKX1463" s="106"/>
      <c r="KKY1463" s="106"/>
      <c r="KKZ1463" s="106"/>
      <c r="KLA1463" s="106"/>
      <c r="KLB1463" s="106"/>
      <c r="KLC1463" s="106"/>
      <c r="KLD1463" s="106"/>
      <c r="KLE1463" s="106"/>
      <c r="KLF1463" s="106"/>
      <c r="KLG1463" s="106"/>
      <c r="KLH1463" s="106"/>
      <c r="KLI1463" s="106"/>
      <c r="KLJ1463" s="106"/>
      <c r="KLK1463" s="106"/>
      <c r="KLL1463" s="106"/>
      <c r="KLM1463" s="106"/>
      <c r="KLN1463" s="106"/>
      <c r="KLO1463" s="106"/>
      <c r="KLP1463" s="106"/>
      <c r="KLQ1463" s="106"/>
      <c r="KLR1463" s="106"/>
      <c r="KLS1463" s="106"/>
      <c r="KLT1463" s="106"/>
      <c r="KLU1463" s="106"/>
      <c r="KLV1463" s="106"/>
      <c r="KLW1463" s="106"/>
      <c r="KLX1463" s="106"/>
      <c r="KLY1463" s="106"/>
      <c r="KLZ1463" s="106"/>
      <c r="KMA1463" s="106"/>
      <c r="KMB1463" s="106"/>
      <c r="KMC1463" s="106"/>
      <c r="KMD1463" s="106"/>
      <c r="KME1463" s="106"/>
      <c r="KMF1463" s="106"/>
      <c r="KMG1463" s="106"/>
      <c r="KMH1463" s="106"/>
      <c r="KMI1463" s="106"/>
      <c r="KMJ1463" s="106"/>
      <c r="KMK1463" s="106"/>
      <c r="KML1463" s="106"/>
      <c r="KMM1463" s="106"/>
      <c r="KMN1463" s="106"/>
      <c r="KMO1463" s="106"/>
      <c r="KMP1463" s="106"/>
      <c r="KMQ1463" s="106"/>
      <c r="KMR1463" s="106"/>
      <c r="KMS1463" s="106"/>
      <c r="KMT1463" s="106"/>
      <c r="KMU1463" s="106"/>
      <c r="KMV1463" s="106"/>
      <c r="KMW1463" s="106"/>
      <c r="KMX1463" s="106"/>
      <c r="KMY1463" s="106"/>
      <c r="KMZ1463" s="106"/>
      <c r="KNA1463" s="106"/>
      <c r="KNB1463" s="106"/>
      <c r="KNC1463" s="106"/>
      <c r="KND1463" s="106"/>
      <c r="KNE1463" s="106"/>
      <c r="KNF1463" s="106"/>
      <c r="KNG1463" s="106"/>
      <c r="KNH1463" s="106"/>
      <c r="KNI1463" s="106"/>
      <c r="KNJ1463" s="106"/>
      <c r="KNK1463" s="106"/>
      <c r="KNL1463" s="106"/>
      <c r="KNM1463" s="106"/>
      <c r="KNN1463" s="106"/>
      <c r="KNO1463" s="106"/>
      <c r="KNP1463" s="106"/>
      <c r="KNQ1463" s="106"/>
      <c r="KNR1463" s="106"/>
      <c r="KNS1463" s="106"/>
      <c r="KNT1463" s="106"/>
      <c r="KNU1463" s="106"/>
      <c r="KNV1463" s="106"/>
      <c r="KNW1463" s="106"/>
      <c r="KNX1463" s="106"/>
      <c r="KNY1463" s="106"/>
      <c r="KNZ1463" s="106"/>
      <c r="KOA1463" s="106"/>
      <c r="KOB1463" s="106"/>
      <c r="KOC1463" s="106"/>
      <c r="KOD1463" s="106"/>
      <c r="KOE1463" s="106"/>
      <c r="KOF1463" s="106"/>
      <c r="KOG1463" s="106"/>
      <c r="KOH1463" s="106"/>
      <c r="KOI1463" s="106"/>
      <c r="KOJ1463" s="106"/>
      <c r="KOK1463" s="106"/>
      <c r="KOL1463" s="106"/>
      <c r="KOM1463" s="106"/>
      <c r="KON1463" s="106"/>
      <c r="KOO1463" s="106"/>
      <c r="KOP1463" s="106"/>
      <c r="KOQ1463" s="106"/>
      <c r="KOR1463" s="106"/>
      <c r="KOS1463" s="106"/>
      <c r="KOT1463" s="106"/>
      <c r="KOU1463" s="106"/>
      <c r="KOV1463" s="106"/>
      <c r="KOW1463" s="106"/>
      <c r="KOX1463" s="106"/>
      <c r="KOY1463" s="106"/>
      <c r="KOZ1463" s="106"/>
      <c r="KPA1463" s="106"/>
      <c r="KPB1463" s="106"/>
      <c r="KPC1463" s="106"/>
      <c r="KPD1463" s="106"/>
      <c r="KPE1463" s="106"/>
      <c r="KPF1463" s="106"/>
      <c r="KPG1463" s="106"/>
      <c r="KPH1463" s="106"/>
      <c r="KPI1463" s="106"/>
      <c r="KPJ1463" s="106"/>
      <c r="KPK1463" s="106"/>
      <c r="KPL1463" s="106"/>
      <c r="KPM1463" s="106"/>
      <c r="KPN1463" s="106"/>
      <c r="KPO1463" s="106"/>
      <c r="KPP1463" s="106"/>
      <c r="KPQ1463" s="106"/>
      <c r="KPR1463" s="106"/>
      <c r="KPS1463" s="106"/>
      <c r="KPT1463" s="106"/>
      <c r="KPU1463" s="106"/>
      <c r="KPV1463" s="106"/>
      <c r="KPW1463" s="106"/>
      <c r="KPX1463" s="106"/>
      <c r="KPY1463" s="106"/>
      <c r="KPZ1463" s="106"/>
      <c r="KQA1463" s="106"/>
      <c r="KQB1463" s="106"/>
      <c r="KQC1463" s="106"/>
      <c r="KQD1463" s="106"/>
      <c r="KQE1463" s="106"/>
      <c r="KQF1463" s="106"/>
      <c r="KQG1463" s="106"/>
      <c r="KQH1463" s="106"/>
      <c r="KQI1463" s="106"/>
      <c r="KQJ1463" s="106"/>
      <c r="KQK1463" s="106"/>
      <c r="KQL1463" s="106"/>
      <c r="KQM1463" s="106"/>
      <c r="KQN1463" s="106"/>
      <c r="KQO1463" s="106"/>
      <c r="KQP1463" s="106"/>
      <c r="KQQ1463" s="106"/>
      <c r="KQR1463" s="106"/>
      <c r="KQS1463" s="106"/>
      <c r="KQT1463" s="106"/>
      <c r="KQU1463" s="106"/>
      <c r="KQV1463" s="106"/>
      <c r="KQW1463" s="106"/>
      <c r="KQX1463" s="106"/>
      <c r="KQY1463" s="106"/>
      <c r="KQZ1463" s="106"/>
      <c r="KRA1463" s="106"/>
      <c r="KRB1463" s="106"/>
      <c r="KRC1463" s="106"/>
      <c r="KRD1463" s="106"/>
      <c r="KRE1463" s="106"/>
      <c r="KRF1463" s="106"/>
      <c r="KRG1463" s="106"/>
      <c r="KRH1463" s="106"/>
      <c r="KRI1463" s="106"/>
      <c r="KRJ1463" s="106"/>
      <c r="KRK1463" s="106"/>
      <c r="KRL1463" s="106"/>
      <c r="KRM1463" s="106"/>
      <c r="KRN1463" s="106"/>
      <c r="KRO1463" s="106"/>
      <c r="KRP1463" s="106"/>
      <c r="KRQ1463" s="106"/>
      <c r="KRR1463" s="106"/>
      <c r="KRS1463" s="106"/>
      <c r="KRT1463" s="106"/>
      <c r="KRU1463" s="106"/>
      <c r="KRV1463" s="106"/>
      <c r="KRW1463" s="106"/>
      <c r="KRX1463" s="106"/>
      <c r="KRY1463" s="106"/>
      <c r="KRZ1463" s="106"/>
      <c r="KSA1463" s="106"/>
      <c r="KSB1463" s="106"/>
      <c r="KSC1463" s="106"/>
      <c r="KSD1463" s="106"/>
      <c r="KSE1463" s="106"/>
      <c r="KSF1463" s="106"/>
      <c r="KSG1463" s="106"/>
      <c r="KSH1463" s="106"/>
      <c r="KSI1463" s="106"/>
      <c r="KSJ1463" s="106"/>
      <c r="KSK1463" s="106"/>
      <c r="KSL1463" s="106"/>
      <c r="KSM1463" s="106"/>
      <c r="KSN1463" s="106"/>
      <c r="KSO1463" s="106"/>
      <c r="KSP1463" s="106"/>
      <c r="KSQ1463" s="106"/>
      <c r="KSR1463" s="106"/>
      <c r="KSS1463" s="106"/>
      <c r="KST1463" s="106"/>
      <c r="KSU1463" s="106"/>
      <c r="KSV1463" s="106"/>
      <c r="KSW1463" s="106"/>
      <c r="KSX1463" s="106"/>
      <c r="KSY1463" s="106"/>
      <c r="KSZ1463" s="106"/>
      <c r="KTA1463" s="106"/>
      <c r="KTB1463" s="106"/>
      <c r="KTC1463" s="106"/>
      <c r="KTD1463" s="106"/>
      <c r="KTE1463" s="106"/>
      <c r="KTF1463" s="106"/>
      <c r="KTG1463" s="106"/>
      <c r="KTH1463" s="106"/>
      <c r="KTI1463" s="106"/>
      <c r="KTJ1463" s="106"/>
      <c r="KTK1463" s="106"/>
      <c r="KTL1463" s="106"/>
      <c r="KTM1463" s="106"/>
      <c r="KTN1463" s="106"/>
      <c r="KTO1463" s="106"/>
      <c r="KTP1463" s="106"/>
      <c r="KTQ1463" s="106"/>
      <c r="KTR1463" s="106"/>
      <c r="KTS1463" s="106"/>
      <c r="KTT1463" s="106"/>
      <c r="KTU1463" s="106"/>
      <c r="KTV1463" s="106"/>
      <c r="KTW1463" s="106"/>
      <c r="KTX1463" s="106"/>
      <c r="KTY1463" s="106"/>
      <c r="KTZ1463" s="106"/>
      <c r="KUA1463" s="106"/>
      <c r="KUB1463" s="106"/>
      <c r="KUC1463" s="106"/>
      <c r="KUD1463" s="106"/>
      <c r="KUE1463" s="106"/>
      <c r="KUF1463" s="106"/>
      <c r="KUG1463" s="106"/>
      <c r="KUH1463" s="106"/>
      <c r="KUI1463" s="106"/>
      <c r="KUJ1463" s="106"/>
      <c r="KUK1463" s="106"/>
      <c r="KUL1463" s="106"/>
      <c r="KUM1463" s="106"/>
      <c r="KUN1463" s="106"/>
      <c r="KUO1463" s="106"/>
      <c r="KUP1463" s="106"/>
      <c r="KUQ1463" s="106"/>
      <c r="KUR1463" s="106"/>
      <c r="KUS1463" s="106"/>
      <c r="KUT1463" s="106"/>
      <c r="KUU1463" s="106"/>
      <c r="KUV1463" s="106"/>
      <c r="KUW1463" s="106"/>
      <c r="KUX1463" s="106"/>
      <c r="KUY1463" s="106"/>
      <c r="KUZ1463" s="106"/>
      <c r="KVA1463" s="106"/>
      <c r="KVB1463" s="106"/>
      <c r="KVC1463" s="106"/>
      <c r="KVD1463" s="106"/>
      <c r="KVE1463" s="106"/>
      <c r="KVF1463" s="106"/>
      <c r="KVG1463" s="106"/>
      <c r="KVH1463" s="106"/>
      <c r="KVI1463" s="106"/>
      <c r="KVJ1463" s="106"/>
      <c r="KVK1463" s="106"/>
      <c r="KVL1463" s="106"/>
      <c r="KVM1463" s="106"/>
      <c r="KVN1463" s="106"/>
      <c r="KVO1463" s="106"/>
      <c r="KVP1463" s="106"/>
      <c r="KVQ1463" s="106"/>
      <c r="KVR1463" s="106"/>
      <c r="KVS1463" s="106"/>
      <c r="KVT1463" s="106"/>
      <c r="KVU1463" s="106"/>
      <c r="KVV1463" s="106"/>
      <c r="KVW1463" s="106"/>
      <c r="KVX1463" s="106"/>
      <c r="KVY1463" s="106"/>
      <c r="KVZ1463" s="106"/>
      <c r="KWA1463" s="106"/>
      <c r="KWB1463" s="106"/>
      <c r="KWC1463" s="106"/>
      <c r="KWD1463" s="106"/>
      <c r="KWE1463" s="106"/>
      <c r="KWF1463" s="106"/>
      <c r="KWG1463" s="106"/>
      <c r="KWH1463" s="106"/>
      <c r="KWI1463" s="106"/>
      <c r="KWJ1463" s="106"/>
      <c r="KWK1463" s="106"/>
      <c r="KWL1463" s="106"/>
      <c r="KWM1463" s="106"/>
      <c r="KWN1463" s="106"/>
      <c r="KWO1463" s="106"/>
      <c r="KWP1463" s="106"/>
      <c r="KWQ1463" s="106"/>
      <c r="KWR1463" s="106"/>
      <c r="KWS1463" s="106"/>
      <c r="KWT1463" s="106"/>
      <c r="KWU1463" s="106"/>
      <c r="KWV1463" s="106"/>
      <c r="KWW1463" s="106"/>
      <c r="KWX1463" s="106"/>
      <c r="KWY1463" s="106"/>
      <c r="KWZ1463" s="106"/>
      <c r="KXA1463" s="106"/>
      <c r="KXB1463" s="106"/>
      <c r="KXC1463" s="106"/>
      <c r="KXD1463" s="106"/>
      <c r="KXE1463" s="106"/>
      <c r="KXF1463" s="106"/>
      <c r="KXG1463" s="106"/>
      <c r="KXH1463" s="106"/>
      <c r="KXI1463" s="106"/>
      <c r="KXJ1463" s="106"/>
      <c r="KXK1463" s="106"/>
      <c r="KXL1463" s="106"/>
      <c r="KXM1463" s="106"/>
      <c r="KXN1463" s="106"/>
      <c r="KXO1463" s="106"/>
      <c r="KXP1463" s="106"/>
      <c r="KXQ1463" s="106"/>
      <c r="KXR1463" s="106"/>
      <c r="KXS1463" s="106"/>
      <c r="KXT1463" s="106"/>
      <c r="KXU1463" s="106"/>
      <c r="KXV1463" s="106"/>
      <c r="KXW1463" s="106"/>
      <c r="KXX1463" s="106"/>
      <c r="KXY1463" s="106"/>
      <c r="KXZ1463" s="106"/>
      <c r="KYA1463" s="106"/>
      <c r="KYB1463" s="106"/>
      <c r="KYC1463" s="106"/>
      <c r="KYD1463" s="106"/>
      <c r="KYE1463" s="106"/>
      <c r="KYF1463" s="106"/>
      <c r="KYG1463" s="106"/>
      <c r="KYH1463" s="106"/>
      <c r="KYI1463" s="106"/>
      <c r="KYJ1463" s="106"/>
      <c r="KYK1463" s="106"/>
      <c r="KYL1463" s="106"/>
      <c r="KYM1463" s="106"/>
      <c r="KYN1463" s="106"/>
      <c r="KYO1463" s="106"/>
      <c r="KYP1463" s="106"/>
      <c r="KYQ1463" s="106"/>
      <c r="KYR1463" s="106"/>
      <c r="KYS1463" s="106"/>
      <c r="KYT1463" s="106"/>
      <c r="KYU1463" s="106"/>
      <c r="KYV1463" s="106"/>
      <c r="KYW1463" s="106"/>
      <c r="KYX1463" s="106"/>
      <c r="KYY1463" s="106"/>
      <c r="KYZ1463" s="106"/>
      <c r="KZA1463" s="106"/>
      <c r="KZB1463" s="106"/>
      <c r="KZC1463" s="106"/>
      <c r="KZD1463" s="106"/>
      <c r="KZE1463" s="106"/>
      <c r="KZF1463" s="106"/>
      <c r="KZG1463" s="106"/>
      <c r="KZH1463" s="106"/>
      <c r="KZI1463" s="106"/>
      <c r="KZJ1463" s="106"/>
      <c r="KZK1463" s="106"/>
      <c r="KZL1463" s="106"/>
      <c r="KZM1463" s="106"/>
      <c r="KZN1463" s="106"/>
      <c r="KZO1463" s="106"/>
      <c r="KZP1463" s="106"/>
      <c r="KZQ1463" s="106"/>
      <c r="KZR1463" s="106"/>
      <c r="KZS1463" s="106"/>
      <c r="KZT1463" s="106"/>
      <c r="KZU1463" s="106"/>
      <c r="KZV1463" s="106"/>
      <c r="KZW1463" s="106"/>
      <c r="KZX1463" s="106"/>
      <c r="KZY1463" s="106"/>
      <c r="KZZ1463" s="106"/>
      <c r="LAA1463" s="106"/>
      <c r="LAB1463" s="106"/>
      <c r="LAC1463" s="106"/>
      <c r="LAD1463" s="106"/>
      <c r="LAE1463" s="106"/>
      <c r="LAF1463" s="106"/>
      <c r="LAG1463" s="106"/>
      <c r="LAH1463" s="106"/>
      <c r="LAI1463" s="106"/>
      <c r="LAJ1463" s="106"/>
      <c r="LAK1463" s="106"/>
      <c r="LAL1463" s="106"/>
      <c r="LAM1463" s="106"/>
      <c r="LAN1463" s="106"/>
      <c r="LAO1463" s="106"/>
      <c r="LAP1463" s="106"/>
      <c r="LAQ1463" s="106"/>
      <c r="LAR1463" s="106"/>
      <c r="LAS1463" s="106"/>
      <c r="LAT1463" s="106"/>
      <c r="LAU1463" s="106"/>
      <c r="LAV1463" s="106"/>
      <c r="LAW1463" s="106"/>
      <c r="LAX1463" s="106"/>
      <c r="LAY1463" s="106"/>
      <c r="LAZ1463" s="106"/>
      <c r="LBA1463" s="106"/>
      <c r="LBB1463" s="106"/>
      <c r="LBC1463" s="106"/>
      <c r="LBD1463" s="106"/>
      <c r="LBE1463" s="106"/>
      <c r="LBF1463" s="106"/>
      <c r="LBG1463" s="106"/>
      <c r="LBH1463" s="106"/>
      <c r="LBI1463" s="106"/>
      <c r="LBJ1463" s="106"/>
      <c r="LBK1463" s="106"/>
      <c r="LBL1463" s="106"/>
      <c r="LBM1463" s="106"/>
      <c r="LBN1463" s="106"/>
      <c r="LBO1463" s="106"/>
      <c r="LBP1463" s="106"/>
      <c r="LBQ1463" s="106"/>
      <c r="LBR1463" s="106"/>
      <c r="LBS1463" s="106"/>
      <c r="LBT1463" s="106"/>
      <c r="LBU1463" s="106"/>
      <c r="LBV1463" s="106"/>
      <c r="LBW1463" s="106"/>
      <c r="LBX1463" s="106"/>
      <c r="LBY1463" s="106"/>
      <c r="LBZ1463" s="106"/>
      <c r="LCA1463" s="106"/>
      <c r="LCB1463" s="106"/>
      <c r="LCC1463" s="106"/>
      <c r="LCD1463" s="106"/>
      <c r="LCE1463" s="106"/>
      <c r="LCF1463" s="106"/>
      <c r="LCG1463" s="106"/>
      <c r="LCH1463" s="106"/>
      <c r="LCI1463" s="106"/>
      <c r="LCJ1463" s="106"/>
      <c r="LCK1463" s="106"/>
      <c r="LCL1463" s="106"/>
      <c r="LCM1463" s="106"/>
      <c r="LCN1463" s="106"/>
      <c r="LCO1463" s="106"/>
      <c r="LCP1463" s="106"/>
      <c r="LCQ1463" s="106"/>
      <c r="LCR1463" s="106"/>
      <c r="LCS1463" s="106"/>
      <c r="LCT1463" s="106"/>
      <c r="LCU1463" s="106"/>
      <c r="LCV1463" s="106"/>
      <c r="LCW1463" s="106"/>
      <c r="LCX1463" s="106"/>
      <c r="LCY1463" s="106"/>
      <c r="LCZ1463" s="106"/>
      <c r="LDA1463" s="106"/>
      <c r="LDB1463" s="106"/>
      <c r="LDC1463" s="106"/>
      <c r="LDD1463" s="106"/>
      <c r="LDE1463" s="106"/>
      <c r="LDF1463" s="106"/>
      <c r="LDG1463" s="106"/>
      <c r="LDH1463" s="106"/>
      <c r="LDI1463" s="106"/>
      <c r="LDJ1463" s="106"/>
      <c r="LDK1463" s="106"/>
      <c r="LDL1463" s="106"/>
      <c r="LDM1463" s="106"/>
      <c r="LDN1463" s="106"/>
      <c r="LDO1463" s="106"/>
      <c r="LDP1463" s="106"/>
      <c r="LDQ1463" s="106"/>
      <c r="LDR1463" s="106"/>
      <c r="LDS1463" s="106"/>
      <c r="LDT1463" s="106"/>
      <c r="LDU1463" s="106"/>
      <c r="LDV1463" s="106"/>
      <c r="LDW1463" s="106"/>
      <c r="LDX1463" s="106"/>
      <c r="LDY1463" s="106"/>
      <c r="LDZ1463" s="106"/>
      <c r="LEA1463" s="106"/>
      <c r="LEB1463" s="106"/>
      <c r="LEC1463" s="106"/>
      <c r="LED1463" s="106"/>
      <c r="LEE1463" s="106"/>
      <c r="LEF1463" s="106"/>
      <c r="LEG1463" s="106"/>
      <c r="LEH1463" s="106"/>
      <c r="LEI1463" s="106"/>
      <c r="LEJ1463" s="106"/>
      <c r="LEK1463" s="106"/>
      <c r="LEL1463" s="106"/>
      <c r="LEM1463" s="106"/>
      <c r="LEN1463" s="106"/>
      <c r="LEO1463" s="106"/>
      <c r="LEP1463" s="106"/>
      <c r="LEQ1463" s="106"/>
      <c r="LER1463" s="106"/>
      <c r="LES1463" s="106"/>
      <c r="LET1463" s="106"/>
      <c r="LEU1463" s="106"/>
      <c r="LEV1463" s="106"/>
      <c r="LEW1463" s="106"/>
      <c r="LEX1463" s="106"/>
      <c r="LEY1463" s="106"/>
      <c r="LEZ1463" s="106"/>
      <c r="LFA1463" s="106"/>
      <c r="LFB1463" s="106"/>
      <c r="LFC1463" s="106"/>
      <c r="LFD1463" s="106"/>
      <c r="LFE1463" s="106"/>
      <c r="LFF1463" s="106"/>
      <c r="LFG1463" s="106"/>
      <c r="LFH1463" s="106"/>
      <c r="LFI1463" s="106"/>
      <c r="LFJ1463" s="106"/>
      <c r="LFK1463" s="106"/>
      <c r="LFL1463" s="106"/>
      <c r="LFM1463" s="106"/>
      <c r="LFN1463" s="106"/>
      <c r="LFO1463" s="106"/>
      <c r="LFP1463" s="106"/>
      <c r="LFQ1463" s="106"/>
      <c r="LFR1463" s="106"/>
      <c r="LFS1463" s="106"/>
      <c r="LFT1463" s="106"/>
      <c r="LFU1463" s="106"/>
      <c r="LFV1463" s="106"/>
      <c r="LFW1463" s="106"/>
      <c r="LFX1463" s="106"/>
      <c r="LFY1463" s="106"/>
      <c r="LFZ1463" s="106"/>
      <c r="LGA1463" s="106"/>
      <c r="LGB1463" s="106"/>
      <c r="LGC1463" s="106"/>
      <c r="LGD1463" s="106"/>
      <c r="LGE1463" s="106"/>
      <c r="LGF1463" s="106"/>
      <c r="LGG1463" s="106"/>
      <c r="LGH1463" s="106"/>
      <c r="LGI1463" s="106"/>
      <c r="LGJ1463" s="106"/>
      <c r="LGK1463" s="106"/>
      <c r="LGL1463" s="106"/>
      <c r="LGM1463" s="106"/>
      <c r="LGN1463" s="106"/>
      <c r="LGO1463" s="106"/>
      <c r="LGP1463" s="106"/>
      <c r="LGQ1463" s="106"/>
      <c r="LGR1463" s="106"/>
      <c r="LGS1463" s="106"/>
      <c r="LGT1463" s="106"/>
      <c r="LGU1463" s="106"/>
      <c r="LGV1463" s="106"/>
      <c r="LGW1463" s="106"/>
      <c r="LGX1463" s="106"/>
      <c r="LGY1463" s="106"/>
      <c r="LGZ1463" s="106"/>
      <c r="LHA1463" s="106"/>
      <c r="LHB1463" s="106"/>
      <c r="LHC1463" s="106"/>
      <c r="LHD1463" s="106"/>
      <c r="LHE1463" s="106"/>
      <c r="LHF1463" s="106"/>
      <c r="LHG1463" s="106"/>
      <c r="LHH1463" s="106"/>
      <c r="LHI1463" s="106"/>
      <c r="LHJ1463" s="106"/>
      <c r="LHK1463" s="106"/>
      <c r="LHL1463" s="106"/>
      <c r="LHM1463" s="106"/>
      <c r="LHN1463" s="106"/>
      <c r="LHO1463" s="106"/>
      <c r="LHP1463" s="106"/>
      <c r="LHQ1463" s="106"/>
      <c r="LHR1463" s="106"/>
      <c r="LHS1463" s="106"/>
      <c r="LHT1463" s="106"/>
      <c r="LHU1463" s="106"/>
      <c r="LHV1463" s="106"/>
      <c r="LHW1463" s="106"/>
      <c r="LHX1463" s="106"/>
      <c r="LHY1463" s="106"/>
      <c r="LHZ1463" s="106"/>
      <c r="LIA1463" s="106"/>
      <c r="LIB1463" s="106"/>
      <c r="LIC1463" s="106"/>
      <c r="LID1463" s="106"/>
      <c r="LIE1463" s="106"/>
      <c r="LIF1463" s="106"/>
      <c r="LIG1463" s="106"/>
      <c r="LIH1463" s="106"/>
      <c r="LII1463" s="106"/>
      <c r="LIJ1463" s="106"/>
      <c r="LIK1463" s="106"/>
      <c r="LIL1463" s="106"/>
      <c r="LIM1463" s="106"/>
      <c r="LIN1463" s="106"/>
      <c r="LIO1463" s="106"/>
      <c r="LIP1463" s="106"/>
      <c r="LIQ1463" s="106"/>
      <c r="LIR1463" s="106"/>
      <c r="LIS1463" s="106"/>
      <c r="LIT1463" s="106"/>
      <c r="LIU1463" s="106"/>
      <c r="LIV1463" s="106"/>
      <c r="LIW1463" s="106"/>
      <c r="LIX1463" s="106"/>
      <c r="LIY1463" s="106"/>
      <c r="LIZ1463" s="106"/>
      <c r="LJA1463" s="106"/>
      <c r="LJB1463" s="106"/>
      <c r="LJC1463" s="106"/>
      <c r="LJD1463" s="106"/>
      <c r="LJE1463" s="106"/>
      <c r="LJF1463" s="106"/>
      <c r="LJG1463" s="106"/>
      <c r="LJH1463" s="106"/>
      <c r="LJI1463" s="106"/>
      <c r="LJJ1463" s="106"/>
      <c r="LJK1463" s="106"/>
      <c r="LJL1463" s="106"/>
      <c r="LJM1463" s="106"/>
      <c r="LJN1463" s="106"/>
      <c r="LJO1463" s="106"/>
      <c r="LJP1463" s="106"/>
      <c r="LJQ1463" s="106"/>
      <c r="LJR1463" s="106"/>
      <c r="LJS1463" s="106"/>
      <c r="LJT1463" s="106"/>
      <c r="LJU1463" s="106"/>
      <c r="LJV1463" s="106"/>
      <c r="LJW1463" s="106"/>
      <c r="LJX1463" s="106"/>
      <c r="LJY1463" s="106"/>
      <c r="LJZ1463" s="106"/>
      <c r="LKA1463" s="106"/>
      <c r="LKB1463" s="106"/>
      <c r="LKC1463" s="106"/>
      <c r="LKD1463" s="106"/>
      <c r="LKE1463" s="106"/>
      <c r="LKF1463" s="106"/>
      <c r="LKG1463" s="106"/>
      <c r="LKH1463" s="106"/>
      <c r="LKI1463" s="106"/>
      <c r="LKJ1463" s="106"/>
      <c r="LKK1463" s="106"/>
      <c r="LKL1463" s="106"/>
      <c r="LKM1463" s="106"/>
      <c r="LKN1463" s="106"/>
      <c r="LKO1463" s="106"/>
      <c r="LKP1463" s="106"/>
      <c r="LKQ1463" s="106"/>
      <c r="LKR1463" s="106"/>
      <c r="LKS1463" s="106"/>
      <c r="LKT1463" s="106"/>
      <c r="LKU1463" s="106"/>
      <c r="LKV1463" s="106"/>
      <c r="LKW1463" s="106"/>
      <c r="LKX1463" s="106"/>
      <c r="LKY1463" s="106"/>
      <c r="LKZ1463" s="106"/>
      <c r="LLA1463" s="106"/>
      <c r="LLB1463" s="106"/>
      <c r="LLC1463" s="106"/>
      <c r="LLD1463" s="106"/>
      <c r="LLE1463" s="106"/>
      <c r="LLF1463" s="106"/>
      <c r="LLG1463" s="106"/>
      <c r="LLH1463" s="106"/>
      <c r="LLI1463" s="106"/>
      <c r="LLJ1463" s="106"/>
      <c r="LLK1463" s="106"/>
      <c r="LLL1463" s="106"/>
      <c r="LLM1463" s="106"/>
      <c r="LLN1463" s="106"/>
      <c r="LLO1463" s="106"/>
      <c r="LLP1463" s="106"/>
      <c r="LLQ1463" s="106"/>
      <c r="LLR1463" s="106"/>
      <c r="LLS1463" s="106"/>
      <c r="LLT1463" s="106"/>
      <c r="LLU1463" s="106"/>
      <c r="LLV1463" s="106"/>
      <c r="LLW1463" s="106"/>
      <c r="LLX1463" s="106"/>
      <c r="LLY1463" s="106"/>
      <c r="LLZ1463" s="106"/>
      <c r="LMA1463" s="106"/>
      <c r="LMB1463" s="106"/>
      <c r="LMC1463" s="106"/>
      <c r="LMD1463" s="106"/>
      <c r="LME1463" s="106"/>
      <c r="LMF1463" s="106"/>
      <c r="LMG1463" s="106"/>
      <c r="LMH1463" s="106"/>
      <c r="LMI1463" s="106"/>
      <c r="LMJ1463" s="106"/>
      <c r="LMK1463" s="106"/>
      <c r="LML1463" s="106"/>
      <c r="LMM1463" s="106"/>
      <c r="LMN1463" s="106"/>
      <c r="LMO1463" s="106"/>
      <c r="LMP1463" s="106"/>
      <c r="LMQ1463" s="106"/>
      <c r="LMR1463" s="106"/>
      <c r="LMS1463" s="106"/>
      <c r="LMT1463" s="106"/>
      <c r="LMU1463" s="106"/>
      <c r="LMV1463" s="106"/>
      <c r="LMW1463" s="106"/>
      <c r="LMX1463" s="106"/>
      <c r="LMY1463" s="106"/>
      <c r="LMZ1463" s="106"/>
      <c r="LNA1463" s="106"/>
      <c r="LNB1463" s="106"/>
      <c r="LNC1463" s="106"/>
      <c r="LND1463" s="106"/>
      <c r="LNE1463" s="106"/>
      <c r="LNF1463" s="106"/>
      <c r="LNG1463" s="106"/>
      <c r="LNH1463" s="106"/>
      <c r="LNI1463" s="106"/>
      <c r="LNJ1463" s="106"/>
      <c r="LNK1463" s="106"/>
      <c r="LNL1463" s="106"/>
      <c r="LNM1463" s="106"/>
      <c r="LNN1463" s="106"/>
      <c r="LNO1463" s="106"/>
      <c r="LNP1463" s="106"/>
      <c r="LNQ1463" s="106"/>
      <c r="LNR1463" s="106"/>
      <c r="LNS1463" s="106"/>
      <c r="LNT1463" s="106"/>
      <c r="LNU1463" s="106"/>
      <c r="LNV1463" s="106"/>
      <c r="LNW1463" s="106"/>
      <c r="LNX1463" s="106"/>
      <c r="LNY1463" s="106"/>
      <c r="LNZ1463" s="106"/>
      <c r="LOA1463" s="106"/>
      <c r="LOB1463" s="106"/>
      <c r="LOC1463" s="106"/>
      <c r="LOD1463" s="106"/>
      <c r="LOE1463" s="106"/>
      <c r="LOF1463" s="106"/>
      <c r="LOG1463" s="106"/>
      <c r="LOH1463" s="106"/>
      <c r="LOI1463" s="106"/>
      <c r="LOJ1463" s="106"/>
      <c r="LOK1463" s="106"/>
      <c r="LOL1463" s="106"/>
      <c r="LOM1463" s="106"/>
      <c r="LON1463" s="106"/>
      <c r="LOO1463" s="106"/>
      <c r="LOP1463" s="106"/>
      <c r="LOQ1463" s="106"/>
      <c r="LOR1463" s="106"/>
      <c r="LOS1463" s="106"/>
      <c r="LOT1463" s="106"/>
      <c r="LOU1463" s="106"/>
      <c r="LOV1463" s="106"/>
      <c r="LOW1463" s="106"/>
      <c r="LOX1463" s="106"/>
      <c r="LOY1463" s="106"/>
      <c r="LOZ1463" s="106"/>
      <c r="LPA1463" s="106"/>
      <c r="LPB1463" s="106"/>
      <c r="LPC1463" s="106"/>
      <c r="LPD1463" s="106"/>
      <c r="LPE1463" s="106"/>
      <c r="LPF1463" s="106"/>
      <c r="LPG1463" s="106"/>
      <c r="LPH1463" s="106"/>
      <c r="LPI1463" s="106"/>
      <c r="LPJ1463" s="106"/>
      <c r="LPK1463" s="106"/>
      <c r="LPL1463" s="106"/>
      <c r="LPM1463" s="106"/>
      <c r="LPN1463" s="106"/>
      <c r="LPO1463" s="106"/>
      <c r="LPP1463" s="106"/>
      <c r="LPQ1463" s="106"/>
      <c r="LPR1463" s="106"/>
      <c r="LPS1463" s="106"/>
      <c r="LPT1463" s="106"/>
      <c r="LPU1463" s="106"/>
      <c r="LPV1463" s="106"/>
      <c r="LPW1463" s="106"/>
      <c r="LPX1463" s="106"/>
      <c r="LPY1463" s="106"/>
      <c r="LPZ1463" s="106"/>
      <c r="LQA1463" s="106"/>
      <c r="LQB1463" s="106"/>
      <c r="LQC1463" s="106"/>
      <c r="LQD1463" s="106"/>
      <c r="LQE1463" s="106"/>
      <c r="LQF1463" s="106"/>
      <c r="LQG1463" s="106"/>
      <c r="LQH1463" s="106"/>
      <c r="LQI1463" s="106"/>
      <c r="LQJ1463" s="106"/>
      <c r="LQK1463" s="106"/>
      <c r="LQL1463" s="106"/>
      <c r="LQM1463" s="106"/>
      <c r="LQN1463" s="106"/>
      <c r="LQO1463" s="106"/>
      <c r="LQP1463" s="106"/>
      <c r="LQQ1463" s="106"/>
      <c r="LQR1463" s="106"/>
      <c r="LQS1463" s="106"/>
      <c r="LQT1463" s="106"/>
      <c r="LQU1463" s="106"/>
      <c r="LQV1463" s="106"/>
      <c r="LQW1463" s="106"/>
      <c r="LQX1463" s="106"/>
      <c r="LQY1463" s="106"/>
      <c r="LQZ1463" s="106"/>
      <c r="LRA1463" s="106"/>
      <c r="LRB1463" s="106"/>
      <c r="LRC1463" s="106"/>
      <c r="LRD1463" s="106"/>
      <c r="LRE1463" s="106"/>
      <c r="LRF1463" s="106"/>
      <c r="LRG1463" s="106"/>
      <c r="LRH1463" s="106"/>
      <c r="LRI1463" s="106"/>
      <c r="LRJ1463" s="106"/>
      <c r="LRK1463" s="106"/>
      <c r="LRL1463" s="106"/>
      <c r="LRM1463" s="106"/>
      <c r="LRN1463" s="106"/>
      <c r="LRO1463" s="106"/>
      <c r="LRP1463" s="106"/>
      <c r="LRQ1463" s="106"/>
      <c r="LRR1463" s="106"/>
      <c r="LRS1463" s="106"/>
      <c r="LRT1463" s="106"/>
      <c r="LRU1463" s="106"/>
      <c r="LRV1463" s="106"/>
      <c r="LRW1463" s="106"/>
      <c r="LRX1463" s="106"/>
      <c r="LRY1463" s="106"/>
      <c r="LRZ1463" s="106"/>
      <c r="LSA1463" s="106"/>
      <c r="LSB1463" s="106"/>
      <c r="LSC1463" s="106"/>
      <c r="LSD1463" s="106"/>
      <c r="LSE1463" s="106"/>
      <c r="LSF1463" s="106"/>
      <c r="LSG1463" s="106"/>
      <c r="LSH1463" s="106"/>
      <c r="LSI1463" s="106"/>
      <c r="LSJ1463" s="106"/>
      <c r="LSK1463" s="106"/>
      <c r="LSL1463" s="106"/>
      <c r="LSM1463" s="106"/>
      <c r="LSN1463" s="106"/>
      <c r="LSO1463" s="106"/>
      <c r="LSP1463" s="106"/>
      <c r="LSQ1463" s="106"/>
      <c r="LSR1463" s="106"/>
      <c r="LSS1463" s="106"/>
      <c r="LST1463" s="106"/>
      <c r="LSU1463" s="106"/>
      <c r="LSV1463" s="106"/>
      <c r="LSW1463" s="106"/>
      <c r="LSX1463" s="106"/>
      <c r="LSY1463" s="106"/>
      <c r="LSZ1463" s="106"/>
      <c r="LTA1463" s="106"/>
      <c r="LTB1463" s="106"/>
      <c r="LTC1463" s="106"/>
      <c r="LTD1463" s="106"/>
      <c r="LTE1463" s="106"/>
      <c r="LTF1463" s="106"/>
      <c r="LTG1463" s="106"/>
      <c r="LTH1463" s="106"/>
      <c r="LTI1463" s="106"/>
      <c r="LTJ1463" s="106"/>
      <c r="LTK1463" s="106"/>
      <c r="LTL1463" s="106"/>
      <c r="LTM1463" s="106"/>
      <c r="LTN1463" s="106"/>
      <c r="LTO1463" s="106"/>
      <c r="LTP1463" s="106"/>
      <c r="LTQ1463" s="106"/>
      <c r="LTR1463" s="106"/>
      <c r="LTS1463" s="106"/>
      <c r="LTT1463" s="106"/>
      <c r="LTU1463" s="106"/>
      <c r="LTV1463" s="106"/>
      <c r="LTW1463" s="106"/>
      <c r="LTX1463" s="106"/>
      <c r="LTY1463" s="106"/>
      <c r="LTZ1463" s="106"/>
      <c r="LUA1463" s="106"/>
      <c r="LUB1463" s="106"/>
      <c r="LUC1463" s="106"/>
      <c r="LUD1463" s="106"/>
      <c r="LUE1463" s="106"/>
      <c r="LUF1463" s="106"/>
      <c r="LUG1463" s="106"/>
      <c r="LUH1463" s="106"/>
      <c r="LUI1463" s="106"/>
      <c r="LUJ1463" s="106"/>
      <c r="LUK1463" s="106"/>
      <c r="LUL1463" s="106"/>
      <c r="LUM1463" s="106"/>
      <c r="LUN1463" s="106"/>
      <c r="LUO1463" s="106"/>
      <c r="LUP1463" s="106"/>
      <c r="LUQ1463" s="106"/>
      <c r="LUR1463" s="106"/>
      <c r="LUS1463" s="106"/>
      <c r="LUT1463" s="106"/>
      <c r="LUU1463" s="106"/>
      <c r="LUV1463" s="106"/>
      <c r="LUW1463" s="106"/>
      <c r="LUX1463" s="106"/>
      <c r="LUY1463" s="106"/>
      <c r="LUZ1463" s="106"/>
      <c r="LVA1463" s="106"/>
      <c r="LVB1463" s="106"/>
      <c r="LVC1463" s="106"/>
      <c r="LVD1463" s="106"/>
      <c r="LVE1463" s="106"/>
      <c r="LVF1463" s="106"/>
      <c r="LVG1463" s="106"/>
      <c r="LVH1463" s="106"/>
      <c r="LVI1463" s="106"/>
      <c r="LVJ1463" s="106"/>
      <c r="LVK1463" s="106"/>
      <c r="LVL1463" s="106"/>
      <c r="LVM1463" s="106"/>
      <c r="LVN1463" s="106"/>
      <c r="LVO1463" s="106"/>
      <c r="LVP1463" s="106"/>
      <c r="LVQ1463" s="106"/>
      <c r="LVR1463" s="106"/>
      <c r="LVS1463" s="106"/>
      <c r="LVT1463" s="106"/>
      <c r="LVU1463" s="106"/>
      <c r="LVV1463" s="106"/>
      <c r="LVW1463" s="106"/>
      <c r="LVX1463" s="106"/>
      <c r="LVY1463" s="106"/>
      <c r="LVZ1463" s="106"/>
      <c r="LWA1463" s="106"/>
      <c r="LWB1463" s="106"/>
      <c r="LWC1463" s="106"/>
      <c r="LWD1463" s="106"/>
      <c r="LWE1463" s="106"/>
      <c r="LWF1463" s="106"/>
      <c r="LWG1463" s="106"/>
      <c r="LWH1463" s="106"/>
      <c r="LWI1463" s="106"/>
      <c r="LWJ1463" s="106"/>
      <c r="LWK1463" s="106"/>
      <c r="LWL1463" s="106"/>
      <c r="LWM1463" s="106"/>
      <c r="LWN1463" s="106"/>
      <c r="LWO1463" s="106"/>
      <c r="LWP1463" s="106"/>
      <c r="LWQ1463" s="106"/>
      <c r="LWR1463" s="106"/>
      <c r="LWS1463" s="106"/>
      <c r="LWT1463" s="106"/>
      <c r="LWU1463" s="106"/>
      <c r="LWV1463" s="106"/>
      <c r="LWW1463" s="106"/>
      <c r="LWX1463" s="106"/>
      <c r="LWY1463" s="106"/>
      <c r="LWZ1463" s="106"/>
      <c r="LXA1463" s="106"/>
      <c r="LXB1463" s="106"/>
      <c r="LXC1463" s="106"/>
      <c r="LXD1463" s="106"/>
      <c r="LXE1463" s="106"/>
      <c r="LXF1463" s="106"/>
      <c r="LXG1463" s="106"/>
      <c r="LXH1463" s="106"/>
      <c r="LXI1463" s="106"/>
      <c r="LXJ1463" s="106"/>
      <c r="LXK1463" s="106"/>
      <c r="LXL1463" s="106"/>
      <c r="LXM1463" s="106"/>
      <c r="LXN1463" s="106"/>
      <c r="LXO1463" s="106"/>
      <c r="LXP1463" s="106"/>
      <c r="LXQ1463" s="106"/>
      <c r="LXR1463" s="106"/>
      <c r="LXS1463" s="106"/>
      <c r="LXT1463" s="106"/>
      <c r="LXU1463" s="106"/>
      <c r="LXV1463" s="106"/>
      <c r="LXW1463" s="106"/>
      <c r="LXX1463" s="106"/>
      <c r="LXY1463" s="106"/>
      <c r="LXZ1463" s="106"/>
      <c r="LYA1463" s="106"/>
      <c r="LYB1463" s="106"/>
      <c r="LYC1463" s="106"/>
      <c r="LYD1463" s="106"/>
      <c r="LYE1463" s="106"/>
      <c r="LYF1463" s="106"/>
      <c r="LYG1463" s="106"/>
      <c r="LYH1463" s="106"/>
      <c r="LYI1463" s="106"/>
      <c r="LYJ1463" s="106"/>
      <c r="LYK1463" s="106"/>
      <c r="LYL1463" s="106"/>
      <c r="LYM1463" s="106"/>
      <c r="LYN1463" s="106"/>
      <c r="LYO1463" s="106"/>
      <c r="LYP1463" s="106"/>
      <c r="LYQ1463" s="106"/>
      <c r="LYR1463" s="106"/>
      <c r="LYS1463" s="106"/>
      <c r="LYT1463" s="106"/>
      <c r="LYU1463" s="106"/>
      <c r="LYV1463" s="106"/>
      <c r="LYW1463" s="106"/>
      <c r="LYX1463" s="106"/>
      <c r="LYY1463" s="106"/>
      <c r="LYZ1463" s="106"/>
      <c r="LZA1463" s="106"/>
      <c r="LZB1463" s="106"/>
      <c r="LZC1463" s="106"/>
      <c r="LZD1463" s="106"/>
      <c r="LZE1463" s="106"/>
      <c r="LZF1463" s="106"/>
      <c r="LZG1463" s="106"/>
      <c r="LZH1463" s="106"/>
      <c r="LZI1463" s="106"/>
      <c r="LZJ1463" s="106"/>
      <c r="LZK1463" s="106"/>
      <c r="LZL1463" s="106"/>
      <c r="LZM1463" s="106"/>
      <c r="LZN1463" s="106"/>
      <c r="LZO1463" s="106"/>
      <c r="LZP1463" s="106"/>
      <c r="LZQ1463" s="106"/>
      <c r="LZR1463" s="106"/>
      <c r="LZS1463" s="106"/>
      <c r="LZT1463" s="106"/>
      <c r="LZU1463" s="106"/>
      <c r="LZV1463" s="106"/>
      <c r="LZW1463" s="106"/>
      <c r="LZX1463" s="106"/>
      <c r="LZY1463" s="106"/>
      <c r="LZZ1463" s="106"/>
      <c r="MAA1463" s="106"/>
      <c r="MAB1463" s="106"/>
      <c r="MAC1463" s="106"/>
      <c r="MAD1463" s="106"/>
      <c r="MAE1463" s="106"/>
      <c r="MAF1463" s="106"/>
      <c r="MAG1463" s="106"/>
      <c r="MAH1463" s="106"/>
      <c r="MAI1463" s="106"/>
      <c r="MAJ1463" s="106"/>
      <c r="MAK1463" s="106"/>
      <c r="MAL1463" s="106"/>
      <c r="MAM1463" s="106"/>
      <c r="MAN1463" s="106"/>
      <c r="MAO1463" s="106"/>
      <c r="MAP1463" s="106"/>
      <c r="MAQ1463" s="106"/>
      <c r="MAR1463" s="106"/>
      <c r="MAS1463" s="106"/>
      <c r="MAT1463" s="106"/>
      <c r="MAU1463" s="106"/>
      <c r="MAV1463" s="106"/>
      <c r="MAW1463" s="106"/>
      <c r="MAX1463" s="106"/>
      <c r="MAY1463" s="106"/>
      <c r="MAZ1463" s="106"/>
      <c r="MBA1463" s="106"/>
      <c r="MBB1463" s="106"/>
      <c r="MBC1463" s="106"/>
      <c r="MBD1463" s="106"/>
      <c r="MBE1463" s="106"/>
      <c r="MBF1463" s="106"/>
      <c r="MBG1463" s="106"/>
      <c r="MBH1463" s="106"/>
      <c r="MBI1463" s="106"/>
      <c r="MBJ1463" s="106"/>
      <c r="MBK1463" s="106"/>
      <c r="MBL1463" s="106"/>
      <c r="MBM1463" s="106"/>
      <c r="MBN1463" s="106"/>
      <c r="MBO1463" s="106"/>
      <c r="MBP1463" s="106"/>
      <c r="MBQ1463" s="106"/>
      <c r="MBR1463" s="106"/>
      <c r="MBS1463" s="106"/>
      <c r="MBT1463" s="106"/>
      <c r="MBU1463" s="106"/>
      <c r="MBV1463" s="106"/>
      <c r="MBW1463" s="106"/>
      <c r="MBX1463" s="106"/>
      <c r="MBY1463" s="106"/>
      <c r="MBZ1463" s="106"/>
      <c r="MCA1463" s="106"/>
      <c r="MCB1463" s="106"/>
      <c r="MCC1463" s="106"/>
      <c r="MCD1463" s="106"/>
      <c r="MCE1463" s="106"/>
      <c r="MCF1463" s="106"/>
      <c r="MCG1463" s="106"/>
      <c r="MCH1463" s="106"/>
      <c r="MCI1463" s="106"/>
      <c r="MCJ1463" s="106"/>
      <c r="MCK1463" s="106"/>
      <c r="MCL1463" s="106"/>
      <c r="MCM1463" s="106"/>
      <c r="MCN1463" s="106"/>
      <c r="MCO1463" s="106"/>
      <c r="MCP1463" s="106"/>
      <c r="MCQ1463" s="106"/>
      <c r="MCR1463" s="106"/>
      <c r="MCS1463" s="106"/>
      <c r="MCT1463" s="106"/>
      <c r="MCU1463" s="106"/>
      <c r="MCV1463" s="106"/>
      <c r="MCW1463" s="106"/>
      <c r="MCX1463" s="106"/>
      <c r="MCY1463" s="106"/>
      <c r="MCZ1463" s="106"/>
      <c r="MDA1463" s="106"/>
      <c r="MDB1463" s="106"/>
      <c r="MDC1463" s="106"/>
      <c r="MDD1463" s="106"/>
      <c r="MDE1463" s="106"/>
      <c r="MDF1463" s="106"/>
      <c r="MDG1463" s="106"/>
      <c r="MDH1463" s="106"/>
      <c r="MDI1463" s="106"/>
      <c r="MDJ1463" s="106"/>
      <c r="MDK1463" s="106"/>
      <c r="MDL1463" s="106"/>
      <c r="MDM1463" s="106"/>
      <c r="MDN1463" s="106"/>
      <c r="MDO1463" s="106"/>
      <c r="MDP1463" s="106"/>
      <c r="MDQ1463" s="106"/>
      <c r="MDR1463" s="106"/>
      <c r="MDS1463" s="106"/>
      <c r="MDT1463" s="106"/>
      <c r="MDU1463" s="106"/>
      <c r="MDV1463" s="106"/>
      <c r="MDW1463" s="106"/>
      <c r="MDX1463" s="106"/>
      <c r="MDY1463" s="106"/>
      <c r="MDZ1463" s="106"/>
      <c r="MEA1463" s="106"/>
      <c r="MEB1463" s="106"/>
      <c r="MEC1463" s="106"/>
      <c r="MED1463" s="106"/>
      <c r="MEE1463" s="106"/>
      <c r="MEF1463" s="106"/>
      <c r="MEG1463" s="106"/>
      <c r="MEH1463" s="106"/>
      <c r="MEI1463" s="106"/>
      <c r="MEJ1463" s="106"/>
      <c r="MEK1463" s="106"/>
      <c r="MEL1463" s="106"/>
      <c r="MEM1463" s="106"/>
      <c r="MEN1463" s="106"/>
      <c r="MEO1463" s="106"/>
      <c r="MEP1463" s="106"/>
      <c r="MEQ1463" s="106"/>
      <c r="MER1463" s="106"/>
      <c r="MES1463" s="106"/>
      <c r="MET1463" s="106"/>
      <c r="MEU1463" s="106"/>
      <c r="MEV1463" s="106"/>
      <c r="MEW1463" s="106"/>
      <c r="MEX1463" s="106"/>
      <c r="MEY1463" s="106"/>
      <c r="MEZ1463" s="106"/>
      <c r="MFA1463" s="106"/>
      <c r="MFB1463" s="106"/>
      <c r="MFC1463" s="106"/>
      <c r="MFD1463" s="106"/>
      <c r="MFE1463" s="106"/>
      <c r="MFF1463" s="106"/>
      <c r="MFG1463" s="106"/>
      <c r="MFH1463" s="106"/>
      <c r="MFI1463" s="106"/>
      <c r="MFJ1463" s="106"/>
      <c r="MFK1463" s="106"/>
      <c r="MFL1463" s="106"/>
      <c r="MFM1463" s="106"/>
      <c r="MFN1463" s="106"/>
      <c r="MFO1463" s="106"/>
      <c r="MFP1463" s="106"/>
      <c r="MFQ1463" s="106"/>
      <c r="MFR1463" s="106"/>
      <c r="MFS1463" s="106"/>
      <c r="MFT1463" s="106"/>
      <c r="MFU1463" s="106"/>
      <c r="MFV1463" s="106"/>
      <c r="MFW1463" s="106"/>
      <c r="MFX1463" s="106"/>
      <c r="MFY1463" s="106"/>
      <c r="MFZ1463" s="106"/>
      <c r="MGA1463" s="106"/>
      <c r="MGB1463" s="106"/>
      <c r="MGC1463" s="106"/>
      <c r="MGD1463" s="106"/>
      <c r="MGE1463" s="106"/>
      <c r="MGF1463" s="106"/>
      <c r="MGG1463" s="106"/>
      <c r="MGH1463" s="106"/>
      <c r="MGI1463" s="106"/>
      <c r="MGJ1463" s="106"/>
      <c r="MGK1463" s="106"/>
      <c r="MGL1463" s="106"/>
      <c r="MGM1463" s="106"/>
      <c r="MGN1463" s="106"/>
      <c r="MGO1463" s="106"/>
      <c r="MGP1463" s="106"/>
      <c r="MGQ1463" s="106"/>
      <c r="MGR1463" s="106"/>
      <c r="MGS1463" s="106"/>
      <c r="MGT1463" s="106"/>
      <c r="MGU1463" s="106"/>
      <c r="MGV1463" s="106"/>
      <c r="MGW1463" s="106"/>
      <c r="MGX1463" s="106"/>
      <c r="MGY1463" s="106"/>
      <c r="MGZ1463" s="106"/>
      <c r="MHA1463" s="106"/>
      <c r="MHB1463" s="106"/>
      <c r="MHC1463" s="106"/>
      <c r="MHD1463" s="106"/>
      <c r="MHE1463" s="106"/>
      <c r="MHF1463" s="106"/>
      <c r="MHG1463" s="106"/>
      <c r="MHH1463" s="106"/>
      <c r="MHI1463" s="106"/>
      <c r="MHJ1463" s="106"/>
      <c r="MHK1463" s="106"/>
      <c r="MHL1463" s="106"/>
      <c r="MHM1463" s="106"/>
      <c r="MHN1463" s="106"/>
      <c r="MHO1463" s="106"/>
      <c r="MHP1463" s="106"/>
      <c r="MHQ1463" s="106"/>
      <c r="MHR1463" s="106"/>
      <c r="MHS1463" s="106"/>
      <c r="MHT1463" s="106"/>
      <c r="MHU1463" s="106"/>
      <c r="MHV1463" s="106"/>
      <c r="MHW1463" s="106"/>
      <c r="MHX1463" s="106"/>
      <c r="MHY1463" s="106"/>
      <c r="MHZ1463" s="106"/>
      <c r="MIA1463" s="106"/>
      <c r="MIB1463" s="106"/>
      <c r="MIC1463" s="106"/>
      <c r="MID1463" s="106"/>
      <c r="MIE1463" s="106"/>
      <c r="MIF1463" s="106"/>
      <c r="MIG1463" s="106"/>
      <c r="MIH1463" s="106"/>
      <c r="MII1463" s="106"/>
      <c r="MIJ1463" s="106"/>
      <c r="MIK1463" s="106"/>
      <c r="MIL1463" s="106"/>
      <c r="MIM1463" s="106"/>
      <c r="MIN1463" s="106"/>
      <c r="MIO1463" s="106"/>
      <c r="MIP1463" s="106"/>
      <c r="MIQ1463" s="106"/>
      <c r="MIR1463" s="106"/>
      <c r="MIS1463" s="106"/>
      <c r="MIT1463" s="106"/>
      <c r="MIU1463" s="106"/>
      <c r="MIV1463" s="106"/>
      <c r="MIW1463" s="106"/>
      <c r="MIX1463" s="106"/>
      <c r="MIY1463" s="106"/>
      <c r="MIZ1463" s="106"/>
      <c r="MJA1463" s="106"/>
      <c r="MJB1463" s="106"/>
      <c r="MJC1463" s="106"/>
      <c r="MJD1463" s="106"/>
      <c r="MJE1463" s="106"/>
      <c r="MJF1463" s="106"/>
      <c r="MJG1463" s="106"/>
      <c r="MJH1463" s="106"/>
      <c r="MJI1463" s="106"/>
      <c r="MJJ1463" s="106"/>
      <c r="MJK1463" s="106"/>
      <c r="MJL1463" s="106"/>
      <c r="MJM1463" s="106"/>
      <c r="MJN1463" s="106"/>
      <c r="MJO1463" s="106"/>
      <c r="MJP1463" s="106"/>
      <c r="MJQ1463" s="106"/>
      <c r="MJR1463" s="106"/>
      <c r="MJS1463" s="106"/>
      <c r="MJT1463" s="106"/>
      <c r="MJU1463" s="106"/>
      <c r="MJV1463" s="106"/>
      <c r="MJW1463" s="106"/>
      <c r="MJX1463" s="106"/>
      <c r="MJY1463" s="106"/>
      <c r="MJZ1463" s="106"/>
      <c r="MKA1463" s="106"/>
      <c r="MKB1463" s="106"/>
      <c r="MKC1463" s="106"/>
      <c r="MKD1463" s="106"/>
      <c r="MKE1463" s="106"/>
      <c r="MKF1463" s="106"/>
      <c r="MKG1463" s="106"/>
      <c r="MKH1463" s="106"/>
      <c r="MKI1463" s="106"/>
      <c r="MKJ1463" s="106"/>
      <c r="MKK1463" s="106"/>
      <c r="MKL1463" s="106"/>
      <c r="MKM1463" s="106"/>
      <c r="MKN1463" s="106"/>
      <c r="MKO1463" s="106"/>
      <c r="MKP1463" s="106"/>
      <c r="MKQ1463" s="106"/>
      <c r="MKR1463" s="106"/>
      <c r="MKS1463" s="106"/>
      <c r="MKT1463" s="106"/>
      <c r="MKU1463" s="106"/>
      <c r="MKV1463" s="106"/>
      <c r="MKW1463" s="106"/>
      <c r="MKX1463" s="106"/>
      <c r="MKY1463" s="106"/>
      <c r="MKZ1463" s="106"/>
      <c r="MLA1463" s="106"/>
      <c r="MLB1463" s="106"/>
      <c r="MLC1463" s="106"/>
      <c r="MLD1463" s="106"/>
      <c r="MLE1463" s="106"/>
      <c r="MLF1463" s="106"/>
      <c r="MLG1463" s="106"/>
      <c r="MLH1463" s="106"/>
      <c r="MLI1463" s="106"/>
      <c r="MLJ1463" s="106"/>
      <c r="MLK1463" s="106"/>
      <c r="MLL1463" s="106"/>
      <c r="MLM1463" s="106"/>
      <c r="MLN1463" s="106"/>
      <c r="MLO1463" s="106"/>
      <c r="MLP1463" s="106"/>
      <c r="MLQ1463" s="106"/>
      <c r="MLR1463" s="106"/>
      <c r="MLS1463" s="106"/>
      <c r="MLT1463" s="106"/>
      <c r="MLU1463" s="106"/>
      <c r="MLV1463" s="106"/>
      <c r="MLW1463" s="106"/>
      <c r="MLX1463" s="106"/>
      <c r="MLY1463" s="106"/>
      <c r="MLZ1463" s="106"/>
      <c r="MMA1463" s="106"/>
      <c r="MMB1463" s="106"/>
      <c r="MMC1463" s="106"/>
      <c r="MMD1463" s="106"/>
      <c r="MME1463" s="106"/>
      <c r="MMF1463" s="106"/>
      <c r="MMG1463" s="106"/>
      <c r="MMH1463" s="106"/>
      <c r="MMI1463" s="106"/>
      <c r="MMJ1463" s="106"/>
      <c r="MMK1463" s="106"/>
      <c r="MML1463" s="106"/>
      <c r="MMM1463" s="106"/>
      <c r="MMN1463" s="106"/>
      <c r="MMO1463" s="106"/>
      <c r="MMP1463" s="106"/>
      <c r="MMQ1463" s="106"/>
      <c r="MMR1463" s="106"/>
      <c r="MMS1463" s="106"/>
      <c r="MMT1463" s="106"/>
      <c r="MMU1463" s="106"/>
      <c r="MMV1463" s="106"/>
      <c r="MMW1463" s="106"/>
      <c r="MMX1463" s="106"/>
      <c r="MMY1463" s="106"/>
      <c r="MMZ1463" s="106"/>
      <c r="MNA1463" s="106"/>
      <c r="MNB1463" s="106"/>
      <c r="MNC1463" s="106"/>
      <c r="MND1463" s="106"/>
      <c r="MNE1463" s="106"/>
      <c r="MNF1463" s="106"/>
      <c r="MNG1463" s="106"/>
      <c r="MNH1463" s="106"/>
      <c r="MNI1463" s="106"/>
      <c r="MNJ1463" s="106"/>
      <c r="MNK1463" s="106"/>
      <c r="MNL1463" s="106"/>
      <c r="MNM1463" s="106"/>
      <c r="MNN1463" s="106"/>
      <c r="MNO1463" s="106"/>
      <c r="MNP1463" s="106"/>
      <c r="MNQ1463" s="106"/>
      <c r="MNR1463" s="106"/>
      <c r="MNS1463" s="106"/>
      <c r="MNT1463" s="106"/>
      <c r="MNU1463" s="106"/>
      <c r="MNV1463" s="106"/>
      <c r="MNW1463" s="106"/>
      <c r="MNX1463" s="106"/>
      <c r="MNY1463" s="106"/>
      <c r="MNZ1463" s="106"/>
      <c r="MOA1463" s="106"/>
      <c r="MOB1463" s="106"/>
      <c r="MOC1463" s="106"/>
      <c r="MOD1463" s="106"/>
      <c r="MOE1463" s="106"/>
      <c r="MOF1463" s="106"/>
      <c r="MOG1463" s="106"/>
      <c r="MOH1463" s="106"/>
      <c r="MOI1463" s="106"/>
      <c r="MOJ1463" s="106"/>
      <c r="MOK1463" s="106"/>
      <c r="MOL1463" s="106"/>
      <c r="MOM1463" s="106"/>
      <c r="MON1463" s="106"/>
      <c r="MOO1463" s="106"/>
      <c r="MOP1463" s="106"/>
      <c r="MOQ1463" s="106"/>
      <c r="MOR1463" s="106"/>
      <c r="MOS1463" s="106"/>
      <c r="MOT1463" s="106"/>
      <c r="MOU1463" s="106"/>
      <c r="MOV1463" s="106"/>
      <c r="MOW1463" s="106"/>
      <c r="MOX1463" s="106"/>
      <c r="MOY1463" s="106"/>
      <c r="MOZ1463" s="106"/>
      <c r="MPA1463" s="106"/>
      <c r="MPB1463" s="106"/>
      <c r="MPC1463" s="106"/>
      <c r="MPD1463" s="106"/>
      <c r="MPE1463" s="106"/>
      <c r="MPF1463" s="106"/>
      <c r="MPG1463" s="106"/>
      <c r="MPH1463" s="106"/>
      <c r="MPI1463" s="106"/>
      <c r="MPJ1463" s="106"/>
      <c r="MPK1463" s="106"/>
      <c r="MPL1463" s="106"/>
      <c r="MPM1463" s="106"/>
      <c r="MPN1463" s="106"/>
      <c r="MPO1463" s="106"/>
      <c r="MPP1463" s="106"/>
      <c r="MPQ1463" s="106"/>
      <c r="MPR1463" s="106"/>
      <c r="MPS1463" s="106"/>
      <c r="MPT1463" s="106"/>
      <c r="MPU1463" s="106"/>
      <c r="MPV1463" s="106"/>
      <c r="MPW1463" s="106"/>
      <c r="MPX1463" s="106"/>
      <c r="MPY1463" s="106"/>
      <c r="MPZ1463" s="106"/>
      <c r="MQA1463" s="106"/>
      <c r="MQB1463" s="106"/>
      <c r="MQC1463" s="106"/>
      <c r="MQD1463" s="106"/>
      <c r="MQE1463" s="106"/>
      <c r="MQF1463" s="106"/>
      <c r="MQG1463" s="106"/>
      <c r="MQH1463" s="106"/>
      <c r="MQI1463" s="106"/>
      <c r="MQJ1463" s="106"/>
      <c r="MQK1463" s="106"/>
      <c r="MQL1463" s="106"/>
      <c r="MQM1463" s="106"/>
      <c r="MQN1463" s="106"/>
      <c r="MQO1463" s="106"/>
      <c r="MQP1463" s="106"/>
      <c r="MQQ1463" s="106"/>
      <c r="MQR1463" s="106"/>
      <c r="MQS1463" s="106"/>
      <c r="MQT1463" s="106"/>
      <c r="MQU1463" s="106"/>
      <c r="MQV1463" s="106"/>
      <c r="MQW1463" s="106"/>
      <c r="MQX1463" s="106"/>
      <c r="MQY1463" s="106"/>
      <c r="MQZ1463" s="106"/>
      <c r="MRA1463" s="106"/>
      <c r="MRB1463" s="106"/>
      <c r="MRC1463" s="106"/>
      <c r="MRD1463" s="106"/>
      <c r="MRE1463" s="106"/>
      <c r="MRF1463" s="106"/>
      <c r="MRG1463" s="106"/>
      <c r="MRH1463" s="106"/>
      <c r="MRI1463" s="106"/>
      <c r="MRJ1463" s="106"/>
      <c r="MRK1463" s="106"/>
      <c r="MRL1463" s="106"/>
      <c r="MRM1463" s="106"/>
      <c r="MRN1463" s="106"/>
      <c r="MRO1463" s="106"/>
      <c r="MRP1463" s="106"/>
      <c r="MRQ1463" s="106"/>
      <c r="MRR1463" s="106"/>
      <c r="MRS1463" s="106"/>
      <c r="MRT1463" s="106"/>
      <c r="MRU1463" s="106"/>
      <c r="MRV1463" s="106"/>
      <c r="MRW1463" s="106"/>
      <c r="MRX1463" s="106"/>
      <c r="MRY1463" s="106"/>
      <c r="MRZ1463" s="106"/>
      <c r="MSA1463" s="106"/>
      <c r="MSB1463" s="106"/>
      <c r="MSC1463" s="106"/>
      <c r="MSD1463" s="106"/>
      <c r="MSE1463" s="106"/>
      <c r="MSF1463" s="106"/>
      <c r="MSG1463" s="106"/>
      <c r="MSH1463" s="106"/>
      <c r="MSI1463" s="106"/>
      <c r="MSJ1463" s="106"/>
      <c r="MSK1463" s="106"/>
      <c r="MSL1463" s="106"/>
      <c r="MSM1463" s="106"/>
      <c r="MSN1463" s="106"/>
      <c r="MSO1463" s="106"/>
      <c r="MSP1463" s="106"/>
      <c r="MSQ1463" s="106"/>
      <c r="MSR1463" s="106"/>
      <c r="MSS1463" s="106"/>
      <c r="MST1463" s="106"/>
      <c r="MSU1463" s="106"/>
      <c r="MSV1463" s="106"/>
      <c r="MSW1463" s="106"/>
      <c r="MSX1463" s="106"/>
      <c r="MSY1463" s="106"/>
      <c r="MSZ1463" s="106"/>
      <c r="MTA1463" s="106"/>
      <c r="MTB1463" s="106"/>
      <c r="MTC1463" s="106"/>
      <c r="MTD1463" s="106"/>
      <c r="MTE1463" s="106"/>
      <c r="MTF1463" s="106"/>
      <c r="MTG1463" s="106"/>
      <c r="MTH1463" s="106"/>
      <c r="MTI1463" s="106"/>
      <c r="MTJ1463" s="106"/>
      <c r="MTK1463" s="106"/>
      <c r="MTL1463" s="106"/>
      <c r="MTM1463" s="106"/>
      <c r="MTN1463" s="106"/>
      <c r="MTO1463" s="106"/>
      <c r="MTP1463" s="106"/>
      <c r="MTQ1463" s="106"/>
      <c r="MTR1463" s="106"/>
      <c r="MTS1463" s="106"/>
      <c r="MTT1463" s="106"/>
      <c r="MTU1463" s="106"/>
      <c r="MTV1463" s="106"/>
      <c r="MTW1463" s="106"/>
      <c r="MTX1463" s="106"/>
      <c r="MTY1463" s="106"/>
      <c r="MTZ1463" s="106"/>
      <c r="MUA1463" s="106"/>
      <c r="MUB1463" s="106"/>
      <c r="MUC1463" s="106"/>
      <c r="MUD1463" s="106"/>
      <c r="MUE1463" s="106"/>
      <c r="MUF1463" s="106"/>
      <c r="MUG1463" s="106"/>
      <c r="MUH1463" s="106"/>
      <c r="MUI1463" s="106"/>
      <c r="MUJ1463" s="106"/>
      <c r="MUK1463" s="106"/>
      <c r="MUL1463" s="106"/>
      <c r="MUM1463" s="106"/>
      <c r="MUN1463" s="106"/>
      <c r="MUO1463" s="106"/>
      <c r="MUP1463" s="106"/>
      <c r="MUQ1463" s="106"/>
      <c r="MUR1463" s="106"/>
      <c r="MUS1463" s="106"/>
      <c r="MUT1463" s="106"/>
      <c r="MUU1463" s="106"/>
      <c r="MUV1463" s="106"/>
      <c r="MUW1463" s="106"/>
      <c r="MUX1463" s="106"/>
      <c r="MUY1463" s="106"/>
      <c r="MUZ1463" s="106"/>
      <c r="MVA1463" s="106"/>
      <c r="MVB1463" s="106"/>
      <c r="MVC1463" s="106"/>
      <c r="MVD1463" s="106"/>
      <c r="MVE1463" s="106"/>
      <c r="MVF1463" s="106"/>
      <c r="MVG1463" s="106"/>
      <c r="MVH1463" s="106"/>
      <c r="MVI1463" s="106"/>
      <c r="MVJ1463" s="106"/>
      <c r="MVK1463" s="106"/>
      <c r="MVL1463" s="106"/>
      <c r="MVM1463" s="106"/>
      <c r="MVN1463" s="106"/>
      <c r="MVO1463" s="106"/>
      <c r="MVP1463" s="106"/>
      <c r="MVQ1463" s="106"/>
      <c r="MVR1463" s="106"/>
      <c r="MVS1463" s="106"/>
      <c r="MVT1463" s="106"/>
      <c r="MVU1463" s="106"/>
      <c r="MVV1463" s="106"/>
      <c r="MVW1463" s="106"/>
      <c r="MVX1463" s="106"/>
      <c r="MVY1463" s="106"/>
      <c r="MVZ1463" s="106"/>
      <c r="MWA1463" s="106"/>
      <c r="MWB1463" s="106"/>
      <c r="MWC1463" s="106"/>
      <c r="MWD1463" s="106"/>
      <c r="MWE1463" s="106"/>
      <c r="MWF1463" s="106"/>
      <c r="MWG1463" s="106"/>
      <c r="MWH1463" s="106"/>
      <c r="MWI1463" s="106"/>
      <c r="MWJ1463" s="106"/>
      <c r="MWK1463" s="106"/>
      <c r="MWL1463" s="106"/>
      <c r="MWM1463" s="106"/>
      <c r="MWN1463" s="106"/>
      <c r="MWO1463" s="106"/>
      <c r="MWP1463" s="106"/>
      <c r="MWQ1463" s="106"/>
      <c r="MWR1463" s="106"/>
      <c r="MWS1463" s="106"/>
      <c r="MWT1463" s="106"/>
      <c r="MWU1463" s="106"/>
      <c r="MWV1463" s="106"/>
      <c r="MWW1463" s="106"/>
      <c r="MWX1463" s="106"/>
      <c r="MWY1463" s="106"/>
      <c r="MWZ1463" s="106"/>
      <c r="MXA1463" s="106"/>
      <c r="MXB1463" s="106"/>
      <c r="MXC1463" s="106"/>
      <c r="MXD1463" s="106"/>
      <c r="MXE1463" s="106"/>
      <c r="MXF1463" s="106"/>
      <c r="MXG1463" s="106"/>
      <c r="MXH1463" s="106"/>
      <c r="MXI1463" s="106"/>
      <c r="MXJ1463" s="106"/>
      <c r="MXK1463" s="106"/>
      <c r="MXL1463" s="106"/>
      <c r="MXM1463" s="106"/>
      <c r="MXN1463" s="106"/>
      <c r="MXO1463" s="106"/>
      <c r="MXP1463" s="106"/>
      <c r="MXQ1463" s="106"/>
      <c r="MXR1463" s="106"/>
      <c r="MXS1463" s="106"/>
      <c r="MXT1463" s="106"/>
      <c r="MXU1463" s="106"/>
      <c r="MXV1463" s="106"/>
      <c r="MXW1463" s="106"/>
      <c r="MXX1463" s="106"/>
      <c r="MXY1463" s="106"/>
      <c r="MXZ1463" s="106"/>
      <c r="MYA1463" s="106"/>
      <c r="MYB1463" s="106"/>
      <c r="MYC1463" s="106"/>
      <c r="MYD1463" s="106"/>
      <c r="MYE1463" s="106"/>
      <c r="MYF1463" s="106"/>
      <c r="MYG1463" s="106"/>
      <c r="MYH1463" s="106"/>
      <c r="MYI1463" s="106"/>
      <c r="MYJ1463" s="106"/>
      <c r="MYK1463" s="106"/>
      <c r="MYL1463" s="106"/>
      <c r="MYM1463" s="106"/>
      <c r="MYN1463" s="106"/>
      <c r="MYO1463" s="106"/>
      <c r="MYP1463" s="106"/>
      <c r="MYQ1463" s="106"/>
      <c r="MYR1463" s="106"/>
      <c r="MYS1463" s="106"/>
      <c r="MYT1463" s="106"/>
      <c r="MYU1463" s="106"/>
      <c r="MYV1463" s="106"/>
      <c r="MYW1463" s="106"/>
      <c r="MYX1463" s="106"/>
      <c r="MYY1463" s="106"/>
      <c r="MYZ1463" s="106"/>
      <c r="MZA1463" s="106"/>
      <c r="MZB1463" s="106"/>
      <c r="MZC1463" s="106"/>
      <c r="MZD1463" s="106"/>
      <c r="MZE1463" s="106"/>
      <c r="MZF1463" s="106"/>
      <c r="MZG1463" s="106"/>
      <c r="MZH1463" s="106"/>
      <c r="MZI1463" s="106"/>
      <c r="MZJ1463" s="106"/>
      <c r="MZK1463" s="106"/>
      <c r="MZL1463" s="106"/>
      <c r="MZM1463" s="106"/>
      <c r="MZN1463" s="106"/>
      <c r="MZO1463" s="106"/>
      <c r="MZP1463" s="106"/>
      <c r="MZQ1463" s="106"/>
      <c r="MZR1463" s="106"/>
      <c r="MZS1463" s="106"/>
      <c r="MZT1463" s="106"/>
      <c r="MZU1463" s="106"/>
      <c r="MZV1463" s="106"/>
      <c r="MZW1463" s="106"/>
      <c r="MZX1463" s="106"/>
      <c r="MZY1463" s="106"/>
      <c r="MZZ1463" s="106"/>
      <c r="NAA1463" s="106"/>
      <c r="NAB1463" s="106"/>
      <c r="NAC1463" s="106"/>
      <c r="NAD1463" s="106"/>
      <c r="NAE1463" s="106"/>
      <c r="NAF1463" s="106"/>
      <c r="NAG1463" s="106"/>
      <c r="NAH1463" s="106"/>
      <c r="NAI1463" s="106"/>
      <c r="NAJ1463" s="106"/>
      <c r="NAK1463" s="106"/>
      <c r="NAL1463" s="106"/>
      <c r="NAM1463" s="106"/>
      <c r="NAN1463" s="106"/>
      <c r="NAO1463" s="106"/>
      <c r="NAP1463" s="106"/>
      <c r="NAQ1463" s="106"/>
      <c r="NAR1463" s="106"/>
      <c r="NAS1463" s="106"/>
      <c r="NAT1463" s="106"/>
      <c r="NAU1463" s="106"/>
      <c r="NAV1463" s="106"/>
      <c r="NAW1463" s="106"/>
      <c r="NAX1463" s="106"/>
      <c r="NAY1463" s="106"/>
      <c r="NAZ1463" s="106"/>
      <c r="NBA1463" s="106"/>
      <c r="NBB1463" s="106"/>
      <c r="NBC1463" s="106"/>
      <c r="NBD1463" s="106"/>
      <c r="NBE1463" s="106"/>
      <c r="NBF1463" s="106"/>
      <c r="NBG1463" s="106"/>
      <c r="NBH1463" s="106"/>
      <c r="NBI1463" s="106"/>
      <c r="NBJ1463" s="106"/>
      <c r="NBK1463" s="106"/>
      <c r="NBL1463" s="106"/>
      <c r="NBM1463" s="106"/>
      <c r="NBN1463" s="106"/>
      <c r="NBO1463" s="106"/>
      <c r="NBP1463" s="106"/>
      <c r="NBQ1463" s="106"/>
      <c r="NBR1463" s="106"/>
      <c r="NBS1463" s="106"/>
      <c r="NBT1463" s="106"/>
      <c r="NBU1463" s="106"/>
      <c r="NBV1463" s="106"/>
      <c r="NBW1463" s="106"/>
      <c r="NBX1463" s="106"/>
      <c r="NBY1463" s="106"/>
      <c r="NBZ1463" s="106"/>
      <c r="NCA1463" s="106"/>
      <c r="NCB1463" s="106"/>
      <c r="NCC1463" s="106"/>
      <c r="NCD1463" s="106"/>
      <c r="NCE1463" s="106"/>
      <c r="NCF1463" s="106"/>
      <c r="NCG1463" s="106"/>
      <c r="NCH1463" s="106"/>
      <c r="NCI1463" s="106"/>
      <c r="NCJ1463" s="106"/>
      <c r="NCK1463" s="106"/>
      <c r="NCL1463" s="106"/>
      <c r="NCM1463" s="106"/>
      <c r="NCN1463" s="106"/>
      <c r="NCO1463" s="106"/>
      <c r="NCP1463" s="106"/>
      <c r="NCQ1463" s="106"/>
      <c r="NCR1463" s="106"/>
      <c r="NCS1463" s="106"/>
      <c r="NCT1463" s="106"/>
      <c r="NCU1463" s="106"/>
      <c r="NCV1463" s="106"/>
      <c r="NCW1463" s="106"/>
      <c r="NCX1463" s="106"/>
      <c r="NCY1463" s="106"/>
      <c r="NCZ1463" s="106"/>
      <c r="NDA1463" s="106"/>
      <c r="NDB1463" s="106"/>
      <c r="NDC1463" s="106"/>
      <c r="NDD1463" s="106"/>
      <c r="NDE1463" s="106"/>
      <c r="NDF1463" s="106"/>
      <c r="NDG1463" s="106"/>
      <c r="NDH1463" s="106"/>
      <c r="NDI1463" s="106"/>
      <c r="NDJ1463" s="106"/>
      <c r="NDK1463" s="106"/>
      <c r="NDL1463" s="106"/>
      <c r="NDM1463" s="106"/>
      <c r="NDN1463" s="106"/>
      <c r="NDO1463" s="106"/>
      <c r="NDP1463" s="106"/>
      <c r="NDQ1463" s="106"/>
      <c r="NDR1463" s="106"/>
      <c r="NDS1463" s="106"/>
      <c r="NDT1463" s="106"/>
      <c r="NDU1463" s="106"/>
      <c r="NDV1463" s="106"/>
      <c r="NDW1463" s="106"/>
      <c r="NDX1463" s="106"/>
      <c r="NDY1463" s="106"/>
      <c r="NDZ1463" s="106"/>
      <c r="NEA1463" s="106"/>
      <c r="NEB1463" s="106"/>
      <c r="NEC1463" s="106"/>
      <c r="NED1463" s="106"/>
      <c r="NEE1463" s="106"/>
      <c r="NEF1463" s="106"/>
      <c r="NEG1463" s="106"/>
      <c r="NEH1463" s="106"/>
      <c r="NEI1463" s="106"/>
      <c r="NEJ1463" s="106"/>
      <c r="NEK1463" s="106"/>
      <c r="NEL1463" s="106"/>
      <c r="NEM1463" s="106"/>
      <c r="NEN1463" s="106"/>
      <c r="NEO1463" s="106"/>
      <c r="NEP1463" s="106"/>
      <c r="NEQ1463" s="106"/>
      <c r="NER1463" s="106"/>
      <c r="NES1463" s="106"/>
      <c r="NET1463" s="106"/>
      <c r="NEU1463" s="106"/>
      <c r="NEV1463" s="106"/>
      <c r="NEW1463" s="106"/>
      <c r="NEX1463" s="106"/>
      <c r="NEY1463" s="106"/>
      <c r="NEZ1463" s="106"/>
      <c r="NFA1463" s="106"/>
      <c r="NFB1463" s="106"/>
      <c r="NFC1463" s="106"/>
      <c r="NFD1463" s="106"/>
      <c r="NFE1463" s="106"/>
      <c r="NFF1463" s="106"/>
      <c r="NFG1463" s="106"/>
      <c r="NFH1463" s="106"/>
      <c r="NFI1463" s="106"/>
      <c r="NFJ1463" s="106"/>
      <c r="NFK1463" s="106"/>
      <c r="NFL1463" s="106"/>
      <c r="NFM1463" s="106"/>
      <c r="NFN1463" s="106"/>
      <c r="NFO1463" s="106"/>
      <c r="NFP1463" s="106"/>
      <c r="NFQ1463" s="106"/>
      <c r="NFR1463" s="106"/>
      <c r="NFS1463" s="106"/>
      <c r="NFT1463" s="106"/>
      <c r="NFU1463" s="106"/>
      <c r="NFV1463" s="106"/>
      <c r="NFW1463" s="106"/>
      <c r="NFX1463" s="106"/>
      <c r="NFY1463" s="106"/>
      <c r="NFZ1463" s="106"/>
      <c r="NGA1463" s="106"/>
      <c r="NGB1463" s="106"/>
      <c r="NGC1463" s="106"/>
      <c r="NGD1463" s="106"/>
      <c r="NGE1463" s="106"/>
      <c r="NGF1463" s="106"/>
      <c r="NGG1463" s="106"/>
      <c r="NGH1463" s="106"/>
      <c r="NGI1463" s="106"/>
      <c r="NGJ1463" s="106"/>
      <c r="NGK1463" s="106"/>
      <c r="NGL1463" s="106"/>
      <c r="NGM1463" s="106"/>
      <c r="NGN1463" s="106"/>
      <c r="NGO1463" s="106"/>
      <c r="NGP1463" s="106"/>
      <c r="NGQ1463" s="106"/>
      <c r="NGR1463" s="106"/>
      <c r="NGS1463" s="106"/>
      <c r="NGT1463" s="106"/>
      <c r="NGU1463" s="106"/>
      <c r="NGV1463" s="106"/>
      <c r="NGW1463" s="106"/>
      <c r="NGX1463" s="106"/>
      <c r="NGY1463" s="106"/>
      <c r="NGZ1463" s="106"/>
      <c r="NHA1463" s="106"/>
      <c r="NHB1463" s="106"/>
      <c r="NHC1463" s="106"/>
      <c r="NHD1463" s="106"/>
      <c r="NHE1463" s="106"/>
      <c r="NHF1463" s="106"/>
      <c r="NHG1463" s="106"/>
      <c r="NHH1463" s="106"/>
      <c r="NHI1463" s="106"/>
      <c r="NHJ1463" s="106"/>
      <c r="NHK1463" s="106"/>
      <c r="NHL1463" s="106"/>
      <c r="NHM1463" s="106"/>
      <c r="NHN1463" s="106"/>
      <c r="NHO1463" s="106"/>
      <c r="NHP1463" s="106"/>
      <c r="NHQ1463" s="106"/>
      <c r="NHR1463" s="106"/>
      <c r="NHS1463" s="106"/>
      <c r="NHT1463" s="106"/>
      <c r="NHU1463" s="106"/>
      <c r="NHV1463" s="106"/>
      <c r="NHW1463" s="106"/>
      <c r="NHX1463" s="106"/>
      <c r="NHY1463" s="106"/>
      <c r="NHZ1463" s="106"/>
      <c r="NIA1463" s="106"/>
      <c r="NIB1463" s="106"/>
      <c r="NIC1463" s="106"/>
      <c r="NID1463" s="106"/>
      <c r="NIE1463" s="106"/>
      <c r="NIF1463" s="106"/>
      <c r="NIG1463" s="106"/>
      <c r="NIH1463" s="106"/>
      <c r="NII1463" s="106"/>
      <c r="NIJ1463" s="106"/>
      <c r="NIK1463" s="106"/>
      <c r="NIL1463" s="106"/>
      <c r="NIM1463" s="106"/>
      <c r="NIN1463" s="106"/>
      <c r="NIO1463" s="106"/>
      <c r="NIP1463" s="106"/>
      <c r="NIQ1463" s="106"/>
      <c r="NIR1463" s="106"/>
      <c r="NIS1463" s="106"/>
      <c r="NIT1463" s="106"/>
      <c r="NIU1463" s="106"/>
      <c r="NIV1463" s="106"/>
      <c r="NIW1463" s="106"/>
      <c r="NIX1463" s="106"/>
      <c r="NIY1463" s="106"/>
      <c r="NIZ1463" s="106"/>
      <c r="NJA1463" s="106"/>
      <c r="NJB1463" s="106"/>
      <c r="NJC1463" s="106"/>
      <c r="NJD1463" s="106"/>
      <c r="NJE1463" s="106"/>
      <c r="NJF1463" s="106"/>
      <c r="NJG1463" s="106"/>
      <c r="NJH1463" s="106"/>
      <c r="NJI1463" s="106"/>
      <c r="NJJ1463" s="106"/>
      <c r="NJK1463" s="106"/>
      <c r="NJL1463" s="106"/>
      <c r="NJM1463" s="106"/>
      <c r="NJN1463" s="106"/>
      <c r="NJO1463" s="106"/>
      <c r="NJP1463" s="106"/>
      <c r="NJQ1463" s="106"/>
      <c r="NJR1463" s="106"/>
      <c r="NJS1463" s="106"/>
      <c r="NJT1463" s="106"/>
      <c r="NJU1463" s="106"/>
      <c r="NJV1463" s="106"/>
      <c r="NJW1463" s="106"/>
      <c r="NJX1463" s="106"/>
      <c r="NJY1463" s="106"/>
      <c r="NJZ1463" s="106"/>
      <c r="NKA1463" s="106"/>
      <c r="NKB1463" s="106"/>
      <c r="NKC1463" s="106"/>
      <c r="NKD1463" s="106"/>
      <c r="NKE1463" s="106"/>
      <c r="NKF1463" s="106"/>
      <c r="NKG1463" s="106"/>
      <c r="NKH1463" s="106"/>
      <c r="NKI1463" s="106"/>
      <c r="NKJ1463" s="106"/>
      <c r="NKK1463" s="106"/>
      <c r="NKL1463" s="106"/>
      <c r="NKM1463" s="106"/>
      <c r="NKN1463" s="106"/>
      <c r="NKO1463" s="106"/>
      <c r="NKP1463" s="106"/>
      <c r="NKQ1463" s="106"/>
      <c r="NKR1463" s="106"/>
      <c r="NKS1463" s="106"/>
      <c r="NKT1463" s="106"/>
      <c r="NKU1463" s="106"/>
      <c r="NKV1463" s="106"/>
      <c r="NKW1463" s="106"/>
      <c r="NKX1463" s="106"/>
      <c r="NKY1463" s="106"/>
      <c r="NKZ1463" s="106"/>
      <c r="NLA1463" s="106"/>
      <c r="NLB1463" s="106"/>
      <c r="NLC1463" s="106"/>
      <c r="NLD1463" s="106"/>
      <c r="NLE1463" s="106"/>
      <c r="NLF1463" s="106"/>
      <c r="NLG1463" s="106"/>
      <c r="NLH1463" s="106"/>
      <c r="NLI1463" s="106"/>
      <c r="NLJ1463" s="106"/>
      <c r="NLK1463" s="106"/>
      <c r="NLL1463" s="106"/>
      <c r="NLM1463" s="106"/>
      <c r="NLN1463" s="106"/>
      <c r="NLO1463" s="106"/>
      <c r="NLP1463" s="106"/>
      <c r="NLQ1463" s="106"/>
      <c r="NLR1463" s="106"/>
      <c r="NLS1463" s="106"/>
      <c r="NLT1463" s="106"/>
      <c r="NLU1463" s="106"/>
      <c r="NLV1463" s="106"/>
      <c r="NLW1463" s="106"/>
      <c r="NLX1463" s="106"/>
      <c r="NLY1463" s="106"/>
      <c r="NLZ1463" s="106"/>
      <c r="NMA1463" s="106"/>
      <c r="NMB1463" s="106"/>
      <c r="NMC1463" s="106"/>
      <c r="NMD1463" s="106"/>
      <c r="NME1463" s="106"/>
      <c r="NMF1463" s="106"/>
      <c r="NMG1463" s="106"/>
      <c r="NMH1463" s="106"/>
      <c r="NMI1463" s="106"/>
      <c r="NMJ1463" s="106"/>
      <c r="NMK1463" s="106"/>
      <c r="NML1463" s="106"/>
      <c r="NMM1463" s="106"/>
      <c r="NMN1463" s="106"/>
      <c r="NMO1463" s="106"/>
      <c r="NMP1463" s="106"/>
      <c r="NMQ1463" s="106"/>
      <c r="NMR1463" s="106"/>
      <c r="NMS1463" s="106"/>
      <c r="NMT1463" s="106"/>
      <c r="NMU1463" s="106"/>
      <c r="NMV1463" s="106"/>
      <c r="NMW1463" s="106"/>
      <c r="NMX1463" s="106"/>
      <c r="NMY1463" s="106"/>
      <c r="NMZ1463" s="106"/>
      <c r="NNA1463" s="106"/>
      <c r="NNB1463" s="106"/>
      <c r="NNC1463" s="106"/>
      <c r="NND1463" s="106"/>
      <c r="NNE1463" s="106"/>
      <c r="NNF1463" s="106"/>
      <c r="NNG1463" s="106"/>
      <c r="NNH1463" s="106"/>
      <c r="NNI1463" s="106"/>
      <c r="NNJ1463" s="106"/>
      <c r="NNK1463" s="106"/>
      <c r="NNL1463" s="106"/>
      <c r="NNM1463" s="106"/>
      <c r="NNN1463" s="106"/>
      <c r="NNO1463" s="106"/>
      <c r="NNP1463" s="106"/>
      <c r="NNQ1463" s="106"/>
      <c r="NNR1463" s="106"/>
      <c r="NNS1463" s="106"/>
      <c r="NNT1463" s="106"/>
      <c r="NNU1463" s="106"/>
      <c r="NNV1463" s="106"/>
      <c r="NNW1463" s="106"/>
      <c r="NNX1463" s="106"/>
      <c r="NNY1463" s="106"/>
      <c r="NNZ1463" s="106"/>
      <c r="NOA1463" s="106"/>
      <c r="NOB1463" s="106"/>
      <c r="NOC1463" s="106"/>
      <c r="NOD1463" s="106"/>
      <c r="NOE1463" s="106"/>
      <c r="NOF1463" s="106"/>
      <c r="NOG1463" s="106"/>
      <c r="NOH1463" s="106"/>
      <c r="NOI1463" s="106"/>
      <c r="NOJ1463" s="106"/>
      <c r="NOK1463" s="106"/>
      <c r="NOL1463" s="106"/>
      <c r="NOM1463" s="106"/>
      <c r="NON1463" s="106"/>
      <c r="NOO1463" s="106"/>
      <c r="NOP1463" s="106"/>
      <c r="NOQ1463" s="106"/>
      <c r="NOR1463" s="106"/>
      <c r="NOS1463" s="106"/>
      <c r="NOT1463" s="106"/>
      <c r="NOU1463" s="106"/>
      <c r="NOV1463" s="106"/>
      <c r="NOW1463" s="106"/>
      <c r="NOX1463" s="106"/>
      <c r="NOY1463" s="106"/>
      <c r="NOZ1463" s="106"/>
      <c r="NPA1463" s="106"/>
      <c r="NPB1463" s="106"/>
      <c r="NPC1463" s="106"/>
      <c r="NPD1463" s="106"/>
      <c r="NPE1463" s="106"/>
      <c r="NPF1463" s="106"/>
      <c r="NPG1463" s="106"/>
      <c r="NPH1463" s="106"/>
      <c r="NPI1463" s="106"/>
      <c r="NPJ1463" s="106"/>
      <c r="NPK1463" s="106"/>
      <c r="NPL1463" s="106"/>
      <c r="NPM1463" s="106"/>
      <c r="NPN1463" s="106"/>
      <c r="NPO1463" s="106"/>
      <c r="NPP1463" s="106"/>
      <c r="NPQ1463" s="106"/>
      <c r="NPR1463" s="106"/>
      <c r="NPS1463" s="106"/>
      <c r="NPT1463" s="106"/>
      <c r="NPU1463" s="106"/>
      <c r="NPV1463" s="106"/>
      <c r="NPW1463" s="106"/>
      <c r="NPX1463" s="106"/>
      <c r="NPY1463" s="106"/>
      <c r="NPZ1463" s="106"/>
      <c r="NQA1463" s="106"/>
      <c r="NQB1463" s="106"/>
      <c r="NQC1463" s="106"/>
      <c r="NQD1463" s="106"/>
      <c r="NQE1463" s="106"/>
      <c r="NQF1463" s="106"/>
      <c r="NQG1463" s="106"/>
      <c r="NQH1463" s="106"/>
      <c r="NQI1463" s="106"/>
      <c r="NQJ1463" s="106"/>
      <c r="NQK1463" s="106"/>
      <c r="NQL1463" s="106"/>
      <c r="NQM1463" s="106"/>
      <c r="NQN1463" s="106"/>
      <c r="NQO1463" s="106"/>
      <c r="NQP1463" s="106"/>
      <c r="NQQ1463" s="106"/>
      <c r="NQR1463" s="106"/>
      <c r="NQS1463" s="106"/>
      <c r="NQT1463" s="106"/>
      <c r="NQU1463" s="106"/>
      <c r="NQV1463" s="106"/>
      <c r="NQW1463" s="106"/>
      <c r="NQX1463" s="106"/>
      <c r="NQY1463" s="106"/>
      <c r="NQZ1463" s="106"/>
      <c r="NRA1463" s="106"/>
      <c r="NRB1463" s="106"/>
      <c r="NRC1463" s="106"/>
      <c r="NRD1463" s="106"/>
      <c r="NRE1463" s="106"/>
      <c r="NRF1463" s="106"/>
      <c r="NRG1463" s="106"/>
      <c r="NRH1463" s="106"/>
      <c r="NRI1463" s="106"/>
      <c r="NRJ1463" s="106"/>
      <c r="NRK1463" s="106"/>
      <c r="NRL1463" s="106"/>
      <c r="NRM1463" s="106"/>
      <c r="NRN1463" s="106"/>
      <c r="NRO1463" s="106"/>
      <c r="NRP1463" s="106"/>
      <c r="NRQ1463" s="106"/>
      <c r="NRR1463" s="106"/>
      <c r="NRS1463" s="106"/>
      <c r="NRT1463" s="106"/>
      <c r="NRU1463" s="106"/>
      <c r="NRV1463" s="106"/>
      <c r="NRW1463" s="106"/>
      <c r="NRX1463" s="106"/>
      <c r="NRY1463" s="106"/>
      <c r="NRZ1463" s="106"/>
      <c r="NSA1463" s="106"/>
      <c r="NSB1463" s="106"/>
      <c r="NSC1463" s="106"/>
      <c r="NSD1463" s="106"/>
      <c r="NSE1463" s="106"/>
      <c r="NSF1463" s="106"/>
      <c r="NSG1463" s="106"/>
      <c r="NSH1463" s="106"/>
      <c r="NSI1463" s="106"/>
      <c r="NSJ1463" s="106"/>
      <c r="NSK1463" s="106"/>
      <c r="NSL1463" s="106"/>
      <c r="NSM1463" s="106"/>
      <c r="NSN1463" s="106"/>
      <c r="NSO1463" s="106"/>
      <c r="NSP1463" s="106"/>
      <c r="NSQ1463" s="106"/>
      <c r="NSR1463" s="106"/>
      <c r="NSS1463" s="106"/>
      <c r="NST1463" s="106"/>
      <c r="NSU1463" s="106"/>
      <c r="NSV1463" s="106"/>
      <c r="NSW1463" s="106"/>
      <c r="NSX1463" s="106"/>
      <c r="NSY1463" s="106"/>
      <c r="NSZ1463" s="106"/>
      <c r="NTA1463" s="106"/>
      <c r="NTB1463" s="106"/>
      <c r="NTC1463" s="106"/>
      <c r="NTD1463" s="106"/>
      <c r="NTE1463" s="106"/>
      <c r="NTF1463" s="106"/>
      <c r="NTG1463" s="106"/>
      <c r="NTH1463" s="106"/>
      <c r="NTI1463" s="106"/>
      <c r="NTJ1463" s="106"/>
      <c r="NTK1463" s="106"/>
      <c r="NTL1463" s="106"/>
      <c r="NTM1463" s="106"/>
      <c r="NTN1463" s="106"/>
      <c r="NTO1463" s="106"/>
      <c r="NTP1463" s="106"/>
      <c r="NTQ1463" s="106"/>
      <c r="NTR1463" s="106"/>
      <c r="NTS1463" s="106"/>
      <c r="NTT1463" s="106"/>
      <c r="NTU1463" s="106"/>
      <c r="NTV1463" s="106"/>
      <c r="NTW1463" s="106"/>
      <c r="NTX1463" s="106"/>
      <c r="NTY1463" s="106"/>
      <c r="NTZ1463" s="106"/>
      <c r="NUA1463" s="106"/>
      <c r="NUB1463" s="106"/>
      <c r="NUC1463" s="106"/>
      <c r="NUD1463" s="106"/>
      <c r="NUE1463" s="106"/>
      <c r="NUF1463" s="106"/>
      <c r="NUG1463" s="106"/>
      <c r="NUH1463" s="106"/>
      <c r="NUI1463" s="106"/>
      <c r="NUJ1463" s="106"/>
      <c r="NUK1463" s="106"/>
      <c r="NUL1463" s="106"/>
      <c r="NUM1463" s="106"/>
      <c r="NUN1463" s="106"/>
      <c r="NUO1463" s="106"/>
      <c r="NUP1463" s="106"/>
      <c r="NUQ1463" s="106"/>
      <c r="NUR1463" s="106"/>
      <c r="NUS1463" s="106"/>
      <c r="NUT1463" s="106"/>
      <c r="NUU1463" s="106"/>
      <c r="NUV1463" s="106"/>
      <c r="NUW1463" s="106"/>
      <c r="NUX1463" s="106"/>
      <c r="NUY1463" s="106"/>
      <c r="NUZ1463" s="106"/>
      <c r="NVA1463" s="106"/>
      <c r="NVB1463" s="106"/>
      <c r="NVC1463" s="106"/>
      <c r="NVD1463" s="106"/>
      <c r="NVE1463" s="106"/>
      <c r="NVF1463" s="106"/>
      <c r="NVG1463" s="106"/>
      <c r="NVH1463" s="106"/>
      <c r="NVI1463" s="106"/>
      <c r="NVJ1463" s="106"/>
      <c r="NVK1463" s="106"/>
      <c r="NVL1463" s="106"/>
      <c r="NVM1463" s="106"/>
      <c r="NVN1463" s="106"/>
      <c r="NVO1463" s="106"/>
      <c r="NVP1463" s="106"/>
      <c r="NVQ1463" s="106"/>
      <c r="NVR1463" s="106"/>
      <c r="NVS1463" s="106"/>
      <c r="NVT1463" s="106"/>
      <c r="NVU1463" s="106"/>
      <c r="NVV1463" s="106"/>
      <c r="NVW1463" s="106"/>
      <c r="NVX1463" s="106"/>
      <c r="NVY1463" s="106"/>
      <c r="NVZ1463" s="106"/>
      <c r="NWA1463" s="106"/>
      <c r="NWB1463" s="106"/>
      <c r="NWC1463" s="106"/>
      <c r="NWD1463" s="106"/>
      <c r="NWE1463" s="106"/>
      <c r="NWF1463" s="106"/>
      <c r="NWG1463" s="106"/>
      <c r="NWH1463" s="106"/>
      <c r="NWI1463" s="106"/>
      <c r="NWJ1463" s="106"/>
      <c r="NWK1463" s="106"/>
      <c r="NWL1463" s="106"/>
      <c r="NWM1463" s="106"/>
      <c r="NWN1463" s="106"/>
      <c r="NWO1463" s="106"/>
      <c r="NWP1463" s="106"/>
      <c r="NWQ1463" s="106"/>
      <c r="NWR1463" s="106"/>
      <c r="NWS1463" s="106"/>
      <c r="NWT1463" s="106"/>
      <c r="NWU1463" s="106"/>
      <c r="NWV1463" s="106"/>
      <c r="NWW1463" s="106"/>
      <c r="NWX1463" s="106"/>
      <c r="NWY1463" s="106"/>
      <c r="NWZ1463" s="106"/>
      <c r="NXA1463" s="106"/>
      <c r="NXB1463" s="106"/>
      <c r="NXC1463" s="106"/>
      <c r="NXD1463" s="106"/>
      <c r="NXE1463" s="106"/>
      <c r="NXF1463" s="106"/>
      <c r="NXG1463" s="106"/>
      <c r="NXH1463" s="106"/>
      <c r="NXI1463" s="106"/>
      <c r="NXJ1463" s="106"/>
      <c r="NXK1463" s="106"/>
      <c r="NXL1463" s="106"/>
      <c r="NXM1463" s="106"/>
      <c r="NXN1463" s="106"/>
      <c r="NXO1463" s="106"/>
      <c r="NXP1463" s="106"/>
      <c r="NXQ1463" s="106"/>
      <c r="NXR1463" s="106"/>
      <c r="NXS1463" s="106"/>
      <c r="NXT1463" s="106"/>
      <c r="NXU1463" s="106"/>
      <c r="NXV1463" s="106"/>
      <c r="NXW1463" s="106"/>
      <c r="NXX1463" s="106"/>
      <c r="NXY1463" s="106"/>
      <c r="NXZ1463" s="106"/>
      <c r="NYA1463" s="106"/>
      <c r="NYB1463" s="106"/>
      <c r="NYC1463" s="106"/>
      <c r="NYD1463" s="106"/>
      <c r="NYE1463" s="106"/>
      <c r="NYF1463" s="106"/>
      <c r="NYG1463" s="106"/>
      <c r="NYH1463" s="106"/>
      <c r="NYI1463" s="106"/>
      <c r="NYJ1463" s="106"/>
      <c r="NYK1463" s="106"/>
      <c r="NYL1463" s="106"/>
      <c r="NYM1463" s="106"/>
      <c r="NYN1463" s="106"/>
      <c r="NYO1463" s="106"/>
      <c r="NYP1463" s="106"/>
      <c r="NYQ1463" s="106"/>
      <c r="NYR1463" s="106"/>
      <c r="NYS1463" s="106"/>
      <c r="NYT1463" s="106"/>
      <c r="NYU1463" s="106"/>
      <c r="NYV1463" s="106"/>
      <c r="NYW1463" s="106"/>
      <c r="NYX1463" s="106"/>
      <c r="NYY1463" s="106"/>
      <c r="NYZ1463" s="106"/>
      <c r="NZA1463" s="106"/>
      <c r="NZB1463" s="106"/>
      <c r="NZC1463" s="106"/>
      <c r="NZD1463" s="106"/>
      <c r="NZE1463" s="106"/>
      <c r="NZF1463" s="106"/>
      <c r="NZG1463" s="106"/>
      <c r="NZH1463" s="106"/>
      <c r="NZI1463" s="106"/>
      <c r="NZJ1463" s="106"/>
      <c r="NZK1463" s="106"/>
      <c r="NZL1463" s="106"/>
      <c r="NZM1463" s="106"/>
      <c r="NZN1463" s="106"/>
      <c r="NZO1463" s="106"/>
      <c r="NZP1463" s="106"/>
      <c r="NZQ1463" s="106"/>
      <c r="NZR1463" s="106"/>
      <c r="NZS1463" s="106"/>
      <c r="NZT1463" s="106"/>
      <c r="NZU1463" s="106"/>
      <c r="NZV1463" s="106"/>
      <c r="NZW1463" s="106"/>
      <c r="NZX1463" s="106"/>
      <c r="NZY1463" s="106"/>
      <c r="NZZ1463" s="106"/>
      <c r="OAA1463" s="106"/>
      <c r="OAB1463" s="106"/>
      <c r="OAC1463" s="106"/>
      <c r="OAD1463" s="106"/>
      <c r="OAE1463" s="106"/>
      <c r="OAF1463" s="106"/>
      <c r="OAG1463" s="106"/>
      <c r="OAH1463" s="106"/>
      <c r="OAI1463" s="106"/>
      <c r="OAJ1463" s="106"/>
      <c r="OAK1463" s="106"/>
      <c r="OAL1463" s="106"/>
      <c r="OAM1463" s="106"/>
      <c r="OAN1463" s="106"/>
      <c r="OAO1463" s="106"/>
      <c r="OAP1463" s="106"/>
      <c r="OAQ1463" s="106"/>
      <c r="OAR1463" s="106"/>
      <c r="OAS1463" s="106"/>
      <c r="OAT1463" s="106"/>
      <c r="OAU1463" s="106"/>
      <c r="OAV1463" s="106"/>
      <c r="OAW1463" s="106"/>
      <c r="OAX1463" s="106"/>
      <c r="OAY1463" s="106"/>
      <c r="OAZ1463" s="106"/>
      <c r="OBA1463" s="106"/>
      <c r="OBB1463" s="106"/>
      <c r="OBC1463" s="106"/>
      <c r="OBD1463" s="106"/>
      <c r="OBE1463" s="106"/>
      <c r="OBF1463" s="106"/>
      <c r="OBG1463" s="106"/>
      <c r="OBH1463" s="106"/>
      <c r="OBI1463" s="106"/>
      <c r="OBJ1463" s="106"/>
      <c r="OBK1463" s="106"/>
      <c r="OBL1463" s="106"/>
      <c r="OBM1463" s="106"/>
      <c r="OBN1463" s="106"/>
      <c r="OBO1463" s="106"/>
      <c r="OBP1463" s="106"/>
      <c r="OBQ1463" s="106"/>
      <c r="OBR1463" s="106"/>
      <c r="OBS1463" s="106"/>
      <c r="OBT1463" s="106"/>
      <c r="OBU1463" s="106"/>
      <c r="OBV1463" s="106"/>
      <c r="OBW1463" s="106"/>
      <c r="OBX1463" s="106"/>
      <c r="OBY1463" s="106"/>
      <c r="OBZ1463" s="106"/>
      <c r="OCA1463" s="106"/>
      <c r="OCB1463" s="106"/>
      <c r="OCC1463" s="106"/>
      <c r="OCD1463" s="106"/>
      <c r="OCE1463" s="106"/>
      <c r="OCF1463" s="106"/>
      <c r="OCG1463" s="106"/>
      <c r="OCH1463" s="106"/>
      <c r="OCI1463" s="106"/>
      <c r="OCJ1463" s="106"/>
      <c r="OCK1463" s="106"/>
      <c r="OCL1463" s="106"/>
      <c r="OCM1463" s="106"/>
      <c r="OCN1463" s="106"/>
      <c r="OCO1463" s="106"/>
      <c r="OCP1463" s="106"/>
      <c r="OCQ1463" s="106"/>
      <c r="OCR1463" s="106"/>
      <c r="OCS1463" s="106"/>
      <c r="OCT1463" s="106"/>
      <c r="OCU1463" s="106"/>
      <c r="OCV1463" s="106"/>
      <c r="OCW1463" s="106"/>
      <c r="OCX1463" s="106"/>
      <c r="OCY1463" s="106"/>
      <c r="OCZ1463" s="106"/>
      <c r="ODA1463" s="106"/>
      <c r="ODB1463" s="106"/>
      <c r="ODC1463" s="106"/>
      <c r="ODD1463" s="106"/>
      <c r="ODE1463" s="106"/>
      <c r="ODF1463" s="106"/>
      <c r="ODG1463" s="106"/>
      <c r="ODH1463" s="106"/>
      <c r="ODI1463" s="106"/>
      <c r="ODJ1463" s="106"/>
      <c r="ODK1463" s="106"/>
      <c r="ODL1463" s="106"/>
      <c r="ODM1463" s="106"/>
      <c r="ODN1463" s="106"/>
      <c r="ODO1463" s="106"/>
      <c r="ODP1463" s="106"/>
      <c r="ODQ1463" s="106"/>
      <c r="ODR1463" s="106"/>
      <c r="ODS1463" s="106"/>
      <c r="ODT1463" s="106"/>
      <c r="ODU1463" s="106"/>
      <c r="ODV1463" s="106"/>
      <c r="ODW1463" s="106"/>
      <c r="ODX1463" s="106"/>
      <c r="ODY1463" s="106"/>
      <c r="ODZ1463" s="106"/>
      <c r="OEA1463" s="106"/>
      <c r="OEB1463" s="106"/>
      <c r="OEC1463" s="106"/>
      <c r="OED1463" s="106"/>
      <c r="OEE1463" s="106"/>
      <c r="OEF1463" s="106"/>
      <c r="OEG1463" s="106"/>
      <c r="OEH1463" s="106"/>
      <c r="OEI1463" s="106"/>
      <c r="OEJ1463" s="106"/>
      <c r="OEK1463" s="106"/>
      <c r="OEL1463" s="106"/>
      <c r="OEM1463" s="106"/>
      <c r="OEN1463" s="106"/>
      <c r="OEO1463" s="106"/>
      <c r="OEP1463" s="106"/>
      <c r="OEQ1463" s="106"/>
      <c r="OER1463" s="106"/>
      <c r="OES1463" s="106"/>
      <c r="OET1463" s="106"/>
      <c r="OEU1463" s="106"/>
      <c r="OEV1463" s="106"/>
      <c r="OEW1463" s="106"/>
      <c r="OEX1463" s="106"/>
      <c r="OEY1463" s="106"/>
      <c r="OEZ1463" s="106"/>
      <c r="OFA1463" s="106"/>
      <c r="OFB1463" s="106"/>
      <c r="OFC1463" s="106"/>
      <c r="OFD1463" s="106"/>
      <c r="OFE1463" s="106"/>
      <c r="OFF1463" s="106"/>
      <c r="OFG1463" s="106"/>
      <c r="OFH1463" s="106"/>
      <c r="OFI1463" s="106"/>
      <c r="OFJ1463" s="106"/>
      <c r="OFK1463" s="106"/>
      <c r="OFL1463" s="106"/>
      <c r="OFM1463" s="106"/>
      <c r="OFN1463" s="106"/>
      <c r="OFO1463" s="106"/>
      <c r="OFP1463" s="106"/>
      <c r="OFQ1463" s="106"/>
      <c r="OFR1463" s="106"/>
      <c r="OFS1463" s="106"/>
      <c r="OFT1463" s="106"/>
      <c r="OFU1463" s="106"/>
      <c r="OFV1463" s="106"/>
      <c r="OFW1463" s="106"/>
      <c r="OFX1463" s="106"/>
      <c r="OFY1463" s="106"/>
      <c r="OFZ1463" s="106"/>
      <c r="OGA1463" s="106"/>
      <c r="OGB1463" s="106"/>
      <c r="OGC1463" s="106"/>
      <c r="OGD1463" s="106"/>
      <c r="OGE1463" s="106"/>
      <c r="OGF1463" s="106"/>
      <c r="OGG1463" s="106"/>
      <c r="OGH1463" s="106"/>
      <c r="OGI1463" s="106"/>
      <c r="OGJ1463" s="106"/>
      <c r="OGK1463" s="106"/>
      <c r="OGL1463" s="106"/>
      <c r="OGM1463" s="106"/>
      <c r="OGN1463" s="106"/>
      <c r="OGO1463" s="106"/>
      <c r="OGP1463" s="106"/>
      <c r="OGQ1463" s="106"/>
      <c r="OGR1463" s="106"/>
      <c r="OGS1463" s="106"/>
      <c r="OGT1463" s="106"/>
      <c r="OGU1463" s="106"/>
      <c r="OGV1463" s="106"/>
      <c r="OGW1463" s="106"/>
      <c r="OGX1463" s="106"/>
      <c r="OGY1463" s="106"/>
      <c r="OGZ1463" s="106"/>
      <c r="OHA1463" s="106"/>
      <c r="OHB1463" s="106"/>
      <c r="OHC1463" s="106"/>
      <c r="OHD1463" s="106"/>
      <c r="OHE1463" s="106"/>
      <c r="OHF1463" s="106"/>
      <c r="OHG1463" s="106"/>
      <c r="OHH1463" s="106"/>
      <c r="OHI1463" s="106"/>
      <c r="OHJ1463" s="106"/>
      <c r="OHK1463" s="106"/>
      <c r="OHL1463" s="106"/>
      <c r="OHM1463" s="106"/>
      <c r="OHN1463" s="106"/>
      <c r="OHO1463" s="106"/>
      <c r="OHP1463" s="106"/>
      <c r="OHQ1463" s="106"/>
      <c r="OHR1463" s="106"/>
      <c r="OHS1463" s="106"/>
      <c r="OHT1463" s="106"/>
      <c r="OHU1463" s="106"/>
      <c r="OHV1463" s="106"/>
      <c r="OHW1463" s="106"/>
      <c r="OHX1463" s="106"/>
      <c r="OHY1463" s="106"/>
      <c r="OHZ1463" s="106"/>
      <c r="OIA1463" s="106"/>
      <c r="OIB1463" s="106"/>
      <c r="OIC1463" s="106"/>
      <c r="OID1463" s="106"/>
      <c r="OIE1463" s="106"/>
      <c r="OIF1463" s="106"/>
      <c r="OIG1463" s="106"/>
      <c r="OIH1463" s="106"/>
      <c r="OII1463" s="106"/>
      <c r="OIJ1463" s="106"/>
      <c r="OIK1463" s="106"/>
      <c r="OIL1463" s="106"/>
      <c r="OIM1463" s="106"/>
      <c r="OIN1463" s="106"/>
      <c r="OIO1463" s="106"/>
      <c r="OIP1463" s="106"/>
      <c r="OIQ1463" s="106"/>
      <c r="OIR1463" s="106"/>
      <c r="OIS1463" s="106"/>
      <c r="OIT1463" s="106"/>
      <c r="OIU1463" s="106"/>
      <c r="OIV1463" s="106"/>
      <c r="OIW1463" s="106"/>
      <c r="OIX1463" s="106"/>
      <c r="OIY1463" s="106"/>
      <c r="OIZ1463" s="106"/>
      <c r="OJA1463" s="106"/>
      <c r="OJB1463" s="106"/>
      <c r="OJC1463" s="106"/>
      <c r="OJD1463" s="106"/>
      <c r="OJE1463" s="106"/>
      <c r="OJF1463" s="106"/>
      <c r="OJG1463" s="106"/>
      <c r="OJH1463" s="106"/>
      <c r="OJI1463" s="106"/>
      <c r="OJJ1463" s="106"/>
      <c r="OJK1463" s="106"/>
      <c r="OJL1463" s="106"/>
      <c r="OJM1463" s="106"/>
      <c r="OJN1463" s="106"/>
      <c r="OJO1463" s="106"/>
      <c r="OJP1463" s="106"/>
      <c r="OJQ1463" s="106"/>
      <c r="OJR1463" s="106"/>
      <c r="OJS1463" s="106"/>
      <c r="OJT1463" s="106"/>
      <c r="OJU1463" s="106"/>
      <c r="OJV1463" s="106"/>
      <c r="OJW1463" s="106"/>
      <c r="OJX1463" s="106"/>
      <c r="OJY1463" s="106"/>
      <c r="OJZ1463" s="106"/>
      <c r="OKA1463" s="106"/>
      <c r="OKB1463" s="106"/>
      <c r="OKC1463" s="106"/>
      <c r="OKD1463" s="106"/>
      <c r="OKE1463" s="106"/>
      <c r="OKF1463" s="106"/>
      <c r="OKG1463" s="106"/>
      <c r="OKH1463" s="106"/>
      <c r="OKI1463" s="106"/>
      <c r="OKJ1463" s="106"/>
      <c r="OKK1463" s="106"/>
      <c r="OKL1463" s="106"/>
      <c r="OKM1463" s="106"/>
      <c r="OKN1463" s="106"/>
      <c r="OKO1463" s="106"/>
      <c r="OKP1463" s="106"/>
      <c r="OKQ1463" s="106"/>
      <c r="OKR1463" s="106"/>
      <c r="OKS1463" s="106"/>
      <c r="OKT1463" s="106"/>
      <c r="OKU1463" s="106"/>
      <c r="OKV1463" s="106"/>
      <c r="OKW1463" s="106"/>
      <c r="OKX1463" s="106"/>
      <c r="OKY1463" s="106"/>
      <c r="OKZ1463" s="106"/>
      <c r="OLA1463" s="106"/>
      <c r="OLB1463" s="106"/>
      <c r="OLC1463" s="106"/>
      <c r="OLD1463" s="106"/>
      <c r="OLE1463" s="106"/>
      <c r="OLF1463" s="106"/>
      <c r="OLG1463" s="106"/>
      <c r="OLH1463" s="106"/>
      <c r="OLI1463" s="106"/>
      <c r="OLJ1463" s="106"/>
      <c r="OLK1463" s="106"/>
      <c r="OLL1463" s="106"/>
      <c r="OLM1463" s="106"/>
      <c r="OLN1463" s="106"/>
      <c r="OLO1463" s="106"/>
      <c r="OLP1463" s="106"/>
      <c r="OLQ1463" s="106"/>
      <c r="OLR1463" s="106"/>
      <c r="OLS1463" s="106"/>
      <c r="OLT1463" s="106"/>
      <c r="OLU1463" s="106"/>
      <c r="OLV1463" s="106"/>
      <c r="OLW1463" s="106"/>
      <c r="OLX1463" s="106"/>
      <c r="OLY1463" s="106"/>
      <c r="OLZ1463" s="106"/>
      <c r="OMA1463" s="106"/>
      <c r="OMB1463" s="106"/>
      <c r="OMC1463" s="106"/>
      <c r="OMD1463" s="106"/>
      <c r="OME1463" s="106"/>
      <c r="OMF1463" s="106"/>
      <c r="OMG1463" s="106"/>
      <c r="OMH1463" s="106"/>
      <c r="OMI1463" s="106"/>
      <c r="OMJ1463" s="106"/>
      <c r="OMK1463" s="106"/>
      <c r="OML1463" s="106"/>
      <c r="OMM1463" s="106"/>
      <c r="OMN1463" s="106"/>
      <c r="OMO1463" s="106"/>
      <c r="OMP1463" s="106"/>
      <c r="OMQ1463" s="106"/>
      <c r="OMR1463" s="106"/>
      <c r="OMS1463" s="106"/>
      <c r="OMT1463" s="106"/>
      <c r="OMU1463" s="106"/>
      <c r="OMV1463" s="106"/>
      <c r="OMW1463" s="106"/>
      <c r="OMX1463" s="106"/>
      <c r="OMY1463" s="106"/>
      <c r="OMZ1463" s="106"/>
      <c r="ONA1463" s="106"/>
      <c r="ONB1463" s="106"/>
      <c r="ONC1463" s="106"/>
      <c r="OND1463" s="106"/>
      <c r="ONE1463" s="106"/>
      <c r="ONF1463" s="106"/>
      <c r="ONG1463" s="106"/>
      <c r="ONH1463" s="106"/>
      <c r="ONI1463" s="106"/>
      <c r="ONJ1463" s="106"/>
      <c r="ONK1463" s="106"/>
      <c r="ONL1463" s="106"/>
      <c r="ONM1463" s="106"/>
      <c r="ONN1463" s="106"/>
      <c r="ONO1463" s="106"/>
      <c r="ONP1463" s="106"/>
      <c r="ONQ1463" s="106"/>
      <c r="ONR1463" s="106"/>
      <c r="ONS1463" s="106"/>
      <c r="ONT1463" s="106"/>
      <c r="ONU1463" s="106"/>
      <c r="ONV1463" s="106"/>
      <c r="ONW1463" s="106"/>
      <c r="ONX1463" s="106"/>
      <c r="ONY1463" s="106"/>
      <c r="ONZ1463" s="106"/>
      <c r="OOA1463" s="106"/>
      <c r="OOB1463" s="106"/>
      <c r="OOC1463" s="106"/>
      <c r="OOD1463" s="106"/>
      <c r="OOE1463" s="106"/>
      <c r="OOF1463" s="106"/>
      <c r="OOG1463" s="106"/>
      <c r="OOH1463" s="106"/>
      <c r="OOI1463" s="106"/>
      <c r="OOJ1463" s="106"/>
      <c r="OOK1463" s="106"/>
      <c r="OOL1463" s="106"/>
      <c r="OOM1463" s="106"/>
      <c r="OON1463" s="106"/>
      <c r="OOO1463" s="106"/>
      <c r="OOP1463" s="106"/>
      <c r="OOQ1463" s="106"/>
      <c r="OOR1463" s="106"/>
      <c r="OOS1463" s="106"/>
      <c r="OOT1463" s="106"/>
      <c r="OOU1463" s="106"/>
      <c r="OOV1463" s="106"/>
      <c r="OOW1463" s="106"/>
      <c r="OOX1463" s="106"/>
      <c r="OOY1463" s="106"/>
      <c r="OOZ1463" s="106"/>
      <c r="OPA1463" s="106"/>
      <c r="OPB1463" s="106"/>
      <c r="OPC1463" s="106"/>
      <c r="OPD1463" s="106"/>
      <c r="OPE1463" s="106"/>
      <c r="OPF1463" s="106"/>
      <c r="OPG1463" s="106"/>
      <c r="OPH1463" s="106"/>
      <c r="OPI1463" s="106"/>
      <c r="OPJ1463" s="106"/>
      <c r="OPK1463" s="106"/>
      <c r="OPL1463" s="106"/>
      <c r="OPM1463" s="106"/>
      <c r="OPN1463" s="106"/>
      <c r="OPO1463" s="106"/>
      <c r="OPP1463" s="106"/>
      <c r="OPQ1463" s="106"/>
      <c r="OPR1463" s="106"/>
      <c r="OPS1463" s="106"/>
      <c r="OPT1463" s="106"/>
      <c r="OPU1463" s="106"/>
      <c r="OPV1463" s="106"/>
      <c r="OPW1463" s="106"/>
      <c r="OPX1463" s="106"/>
      <c r="OPY1463" s="106"/>
      <c r="OPZ1463" s="106"/>
      <c r="OQA1463" s="106"/>
      <c r="OQB1463" s="106"/>
      <c r="OQC1463" s="106"/>
      <c r="OQD1463" s="106"/>
      <c r="OQE1463" s="106"/>
      <c r="OQF1463" s="106"/>
      <c r="OQG1463" s="106"/>
      <c r="OQH1463" s="106"/>
      <c r="OQI1463" s="106"/>
      <c r="OQJ1463" s="106"/>
      <c r="OQK1463" s="106"/>
      <c r="OQL1463" s="106"/>
      <c r="OQM1463" s="106"/>
      <c r="OQN1463" s="106"/>
      <c r="OQO1463" s="106"/>
      <c r="OQP1463" s="106"/>
      <c r="OQQ1463" s="106"/>
      <c r="OQR1463" s="106"/>
      <c r="OQS1463" s="106"/>
      <c r="OQT1463" s="106"/>
      <c r="OQU1463" s="106"/>
      <c r="OQV1463" s="106"/>
      <c r="OQW1463" s="106"/>
      <c r="OQX1463" s="106"/>
      <c r="OQY1463" s="106"/>
      <c r="OQZ1463" s="106"/>
      <c r="ORA1463" s="106"/>
      <c r="ORB1463" s="106"/>
      <c r="ORC1463" s="106"/>
      <c r="ORD1463" s="106"/>
      <c r="ORE1463" s="106"/>
      <c r="ORF1463" s="106"/>
      <c r="ORG1463" s="106"/>
      <c r="ORH1463" s="106"/>
      <c r="ORI1463" s="106"/>
      <c r="ORJ1463" s="106"/>
      <c r="ORK1463" s="106"/>
      <c r="ORL1463" s="106"/>
      <c r="ORM1463" s="106"/>
      <c r="ORN1463" s="106"/>
      <c r="ORO1463" s="106"/>
      <c r="ORP1463" s="106"/>
      <c r="ORQ1463" s="106"/>
      <c r="ORR1463" s="106"/>
      <c r="ORS1463" s="106"/>
      <c r="ORT1463" s="106"/>
      <c r="ORU1463" s="106"/>
      <c r="ORV1463" s="106"/>
      <c r="ORW1463" s="106"/>
      <c r="ORX1463" s="106"/>
      <c r="ORY1463" s="106"/>
      <c r="ORZ1463" s="106"/>
      <c r="OSA1463" s="106"/>
      <c r="OSB1463" s="106"/>
      <c r="OSC1463" s="106"/>
      <c r="OSD1463" s="106"/>
      <c r="OSE1463" s="106"/>
      <c r="OSF1463" s="106"/>
      <c r="OSG1463" s="106"/>
      <c r="OSH1463" s="106"/>
      <c r="OSI1463" s="106"/>
      <c r="OSJ1463" s="106"/>
      <c r="OSK1463" s="106"/>
      <c r="OSL1463" s="106"/>
      <c r="OSM1463" s="106"/>
      <c r="OSN1463" s="106"/>
      <c r="OSO1463" s="106"/>
      <c r="OSP1463" s="106"/>
      <c r="OSQ1463" s="106"/>
      <c r="OSR1463" s="106"/>
      <c r="OSS1463" s="106"/>
      <c r="OST1463" s="106"/>
      <c r="OSU1463" s="106"/>
      <c r="OSV1463" s="106"/>
      <c r="OSW1463" s="106"/>
      <c r="OSX1463" s="106"/>
      <c r="OSY1463" s="106"/>
      <c r="OSZ1463" s="106"/>
      <c r="OTA1463" s="106"/>
      <c r="OTB1463" s="106"/>
      <c r="OTC1463" s="106"/>
      <c r="OTD1463" s="106"/>
      <c r="OTE1463" s="106"/>
      <c r="OTF1463" s="106"/>
      <c r="OTG1463" s="106"/>
      <c r="OTH1463" s="106"/>
      <c r="OTI1463" s="106"/>
      <c r="OTJ1463" s="106"/>
      <c r="OTK1463" s="106"/>
      <c r="OTL1463" s="106"/>
      <c r="OTM1463" s="106"/>
      <c r="OTN1463" s="106"/>
      <c r="OTO1463" s="106"/>
      <c r="OTP1463" s="106"/>
      <c r="OTQ1463" s="106"/>
      <c r="OTR1463" s="106"/>
      <c r="OTS1463" s="106"/>
      <c r="OTT1463" s="106"/>
      <c r="OTU1463" s="106"/>
      <c r="OTV1463" s="106"/>
      <c r="OTW1463" s="106"/>
      <c r="OTX1463" s="106"/>
      <c r="OTY1463" s="106"/>
      <c r="OTZ1463" s="106"/>
      <c r="OUA1463" s="106"/>
      <c r="OUB1463" s="106"/>
      <c r="OUC1463" s="106"/>
      <c r="OUD1463" s="106"/>
      <c r="OUE1463" s="106"/>
      <c r="OUF1463" s="106"/>
      <c r="OUG1463" s="106"/>
      <c r="OUH1463" s="106"/>
      <c r="OUI1463" s="106"/>
      <c r="OUJ1463" s="106"/>
      <c r="OUK1463" s="106"/>
      <c r="OUL1463" s="106"/>
      <c r="OUM1463" s="106"/>
      <c r="OUN1463" s="106"/>
      <c r="OUO1463" s="106"/>
      <c r="OUP1463" s="106"/>
      <c r="OUQ1463" s="106"/>
      <c r="OUR1463" s="106"/>
      <c r="OUS1463" s="106"/>
      <c r="OUT1463" s="106"/>
      <c r="OUU1463" s="106"/>
      <c r="OUV1463" s="106"/>
      <c r="OUW1463" s="106"/>
      <c r="OUX1463" s="106"/>
      <c r="OUY1463" s="106"/>
      <c r="OUZ1463" s="106"/>
      <c r="OVA1463" s="106"/>
      <c r="OVB1463" s="106"/>
      <c r="OVC1463" s="106"/>
      <c r="OVD1463" s="106"/>
      <c r="OVE1463" s="106"/>
      <c r="OVF1463" s="106"/>
      <c r="OVG1463" s="106"/>
      <c r="OVH1463" s="106"/>
      <c r="OVI1463" s="106"/>
      <c r="OVJ1463" s="106"/>
      <c r="OVK1463" s="106"/>
      <c r="OVL1463" s="106"/>
      <c r="OVM1463" s="106"/>
      <c r="OVN1463" s="106"/>
      <c r="OVO1463" s="106"/>
      <c r="OVP1463" s="106"/>
      <c r="OVQ1463" s="106"/>
      <c r="OVR1463" s="106"/>
      <c r="OVS1463" s="106"/>
      <c r="OVT1463" s="106"/>
      <c r="OVU1463" s="106"/>
      <c r="OVV1463" s="106"/>
      <c r="OVW1463" s="106"/>
      <c r="OVX1463" s="106"/>
      <c r="OVY1463" s="106"/>
      <c r="OVZ1463" s="106"/>
      <c r="OWA1463" s="106"/>
      <c r="OWB1463" s="106"/>
      <c r="OWC1463" s="106"/>
      <c r="OWD1463" s="106"/>
      <c r="OWE1463" s="106"/>
      <c r="OWF1463" s="106"/>
      <c r="OWG1463" s="106"/>
      <c r="OWH1463" s="106"/>
      <c r="OWI1463" s="106"/>
      <c r="OWJ1463" s="106"/>
      <c r="OWK1463" s="106"/>
      <c r="OWL1463" s="106"/>
      <c r="OWM1463" s="106"/>
      <c r="OWN1463" s="106"/>
      <c r="OWO1463" s="106"/>
      <c r="OWP1463" s="106"/>
      <c r="OWQ1463" s="106"/>
      <c r="OWR1463" s="106"/>
      <c r="OWS1463" s="106"/>
      <c r="OWT1463" s="106"/>
      <c r="OWU1463" s="106"/>
      <c r="OWV1463" s="106"/>
      <c r="OWW1463" s="106"/>
      <c r="OWX1463" s="106"/>
      <c r="OWY1463" s="106"/>
      <c r="OWZ1463" s="106"/>
      <c r="OXA1463" s="106"/>
      <c r="OXB1463" s="106"/>
      <c r="OXC1463" s="106"/>
      <c r="OXD1463" s="106"/>
      <c r="OXE1463" s="106"/>
      <c r="OXF1463" s="106"/>
      <c r="OXG1463" s="106"/>
      <c r="OXH1463" s="106"/>
      <c r="OXI1463" s="106"/>
      <c r="OXJ1463" s="106"/>
      <c r="OXK1463" s="106"/>
      <c r="OXL1463" s="106"/>
      <c r="OXM1463" s="106"/>
      <c r="OXN1463" s="106"/>
      <c r="OXO1463" s="106"/>
      <c r="OXP1463" s="106"/>
      <c r="OXQ1463" s="106"/>
      <c r="OXR1463" s="106"/>
      <c r="OXS1463" s="106"/>
      <c r="OXT1463" s="106"/>
      <c r="OXU1463" s="106"/>
      <c r="OXV1463" s="106"/>
      <c r="OXW1463" s="106"/>
      <c r="OXX1463" s="106"/>
      <c r="OXY1463" s="106"/>
      <c r="OXZ1463" s="106"/>
      <c r="OYA1463" s="106"/>
      <c r="OYB1463" s="106"/>
      <c r="OYC1463" s="106"/>
      <c r="OYD1463" s="106"/>
      <c r="OYE1463" s="106"/>
      <c r="OYF1463" s="106"/>
      <c r="OYG1463" s="106"/>
      <c r="OYH1463" s="106"/>
      <c r="OYI1463" s="106"/>
      <c r="OYJ1463" s="106"/>
      <c r="OYK1463" s="106"/>
      <c r="OYL1463" s="106"/>
      <c r="OYM1463" s="106"/>
      <c r="OYN1463" s="106"/>
      <c r="OYO1463" s="106"/>
      <c r="OYP1463" s="106"/>
      <c r="OYQ1463" s="106"/>
      <c r="OYR1463" s="106"/>
      <c r="OYS1463" s="106"/>
      <c r="OYT1463" s="106"/>
      <c r="OYU1463" s="106"/>
      <c r="OYV1463" s="106"/>
      <c r="OYW1463" s="106"/>
      <c r="OYX1463" s="106"/>
      <c r="OYY1463" s="106"/>
      <c r="OYZ1463" s="106"/>
      <c r="OZA1463" s="106"/>
      <c r="OZB1463" s="106"/>
      <c r="OZC1463" s="106"/>
      <c r="OZD1463" s="106"/>
      <c r="OZE1463" s="106"/>
      <c r="OZF1463" s="106"/>
      <c r="OZG1463" s="106"/>
      <c r="OZH1463" s="106"/>
      <c r="OZI1463" s="106"/>
      <c r="OZJ1463" s="106"/>
      <c r="OZK1463" s="106"/>
      <c r="OZL1463" s="106"/>
      <c r="OZM1463" s="106"/>
      <c r="OZN1463" s="106"/>
      <c r="OZO1463" s="106"/>
      <c r="OZP1463" s="106"/>
      <c r="OZQ1463" s="106"/>
      <c r="OZR1463" s="106"/>
      <c r="OZS1463" s="106"/>
      <c r="OZT1463" s="106"/>
      <c r="OZU1463" s="106"/>
      <c r="OZV1463" s="106"/>
      <c r="OZW1463" s="106"/>
      <c r="OZX1463" s="106"/>
      <c r="OZY1463" s="106"/>
      <c r="OZZ1463" s="106"/>
      <c r="PAA1463" s="106"/>
      <c r="PAB1463" s="106"/>
      <c r="PAC1463" s="106"/>
      <c r="PAD1463" s="106"/>
      <c r="PAE1463" s="106"/>
      <c r="PAF1463" s="106"/>
      <c r="PAG1463" s="106"/>
      <c r="PAH1463" s="106"/>
      <c r="PAI1463" s="106"/>
      <c r="PAJ1463" s="106"/>
      <c r="PAK1463" s="106"/>
      <c r="PAL1463" s="106"/>
      <c r="PAM1463" s="106"/>
      <c r="PAN1463" s="106"/>
      <c r="PAO1463" s="106"/>
      <c r="PAP1463" s="106"/>
      <c r="PAQ1463" s="106"/>
      <c r="PAR1463" s="106"/>
      <c r="PAS1463" s="106"/>
      <c r="PAT1463" s="106"/>
      <c r="PAU1463" s="106"/>
      <c r="PAV1463" s="106"/>
      <c r="PAW1463" s="106"/>
      <c r="PAX1463" s="106"/>
      <c r="PAY1463" s="106"/>
      <c r="PAZ1463" s="106"/>
      <c r="PBA1463" s="106"/>
      <c r="PBB1463" s="106"/>
      <c r="PBC1463" s="106"/>
      <c r="PBD1463" s="106"/>
      <c r="PBE1463" s="106"/>
      <c r="PBF1463" s="106"/>
      <c r="PBG1463" s="106"/>
      <c r="PBH1463" s="106"/>
      <c r="PBI1463" s="106"/>
      <c r="PBJ1463" s="106"/>
      <c r="PBK1463" s="106"/>
      <c r="PBL1463" s="106"/>
      <c r="PBM1463" s="106"/>
      <c r="PBN1463" s="106"/>
      <c r="PBO1463" s="106"/>
      <c r="PBP1463" s="106"/>
      <c r="PBQ1463" s="106"/>
      <c r="PBR1463" s="106"/>
      <c r="PBS1463" s="106"/>
      <c r="PBT1463" s="106"/>
      <c r="PBU1463" s="106"/>
      <c r="PBV1463" s="106"/>
      <c r="PBW1463" s="106"/>
      <c r="PBX1463" s="106"/>
      <c r="PBY1463" s="106"/>
      <c r="PBZ1463" s="106"/>
      <c r="PCA1463" s="106"/>
      <c r="PCB1463" s="106"/>
      <c r="PCC1463" s="106"/>
      <c r="PCD1463" s="106"/>
      <c r="PCE1463" s="106"/>
      <c r="PCF1463" s="106"/>
      <c r="PCG1463" s="106"/>
      <c r="PCH1463" s="106"/>
      <c r="PCI1463" s="106"/>
      <c r="PCJ1463" s="106"/>
      <c r="PCK1463" s="106"/>
      <c r="PCL1463" s="106"/>
      <c r="PCM1463" s="106"/>
      <c r="PCN1463" s="106"/>
      <c r="PCO1463" s="106"/>
      <c r="PCP1463" s="106"/>
      <c r="PCQ1463" s="106"/>
      <c r="PCR1463" s="106"/>
      <c r="PCS1463" s="106"/>
      <c r="PCT1463" s="106"/>
      <c r="PCU1463" s="106"/>
      <c r="PCV1463" s="106"/>
      <c r="PCW1463" s="106"/>
      <c r="PCX1463" s="106"/>
      <c r="PCY1463" s="106"/>
      <c r="PCZ1463" s="106"/>
      <c r="PDA1463" s="106"/>
      <c r="PDB1463" s="106"/>
      <c r="PDC1463" s="106"/>
      <c r="PDD1463" s="106"/>
      <c r="PDE1463" s="106"/>
      <c r="PDF1463" s="106"/>
      <c r="PDG1463" s="106"/>
      <c r="PDH1463" s="106"/>
      <c r="PDI1463" s="106"/>
      <c r="PDJ1463" s="106"/>
      <c r="PDK1463" s="106"/>
      <c r="PDL1463" s="106"/>
      <c r="PDM1463" s="106"/>
      <c r="PDN1463" s="106"/>
      <c r="PDO1463" s="106"/>
      <c r="PDP1463" s="106"/>
      <c r="PDQ1463" s="106"/>
      <c r="PDR1463" s="106"/>
      <c r="PDS1463" s="106"/>
      <c r="PDT1463" s="106"/>
      <c r="PDU1463" s="106"/>
      <c r="PDV1463" s="106"/>
      <c r="PDW1463" s="106"/>
      <c r="PDX1463" s="106"/>
      <c r="PDY1463" s="106"/>
      <c r="PDZ1463" s="106"/>
      <c r="PEA1463" s="106"/>
      <c r="PEB1463" s="106"/>
      <c r="PEC1463" s="106"/>
      <c r="PED1463" s="106"/>
      <c r="PEE1463" s="106"/>
      <c r="PEF1463" s="106"/>
      <c r="PEG1463" s="106"/>
      <c r="PEH1463" s="106"/>
      <c r="PEI1463" s="106"/>
      <c r="PEJ1463" s="106"/>
      <c r="PEK1463" s="106"/>
      <c r="PEL1463" s="106"/>
      <c r="PEM1463" s="106"/>
      <c r="PEN1463" s="106"/>
      <c r="PEO1463" s="106"/>
      <c r="PEP1463" s="106"/>
      <c r="PEQ1463" s="106"/>
      <c r="PER1463" s="106"/>
      <c r="PES1463" s="106"/>
      <c r="PET1463" s="106"/>
      <c r="PEU1463" s="106"/>
      <c r="PEV1463" s="106"/>
      <c r="PEW1463" s="106"/>
      <c r="PEX1463" s="106"/>
      <c r="PEY1463" s="106"/>
      <c r="PEZ1463" s="106"/>
      <c r="PFA1463" s="106"/>
      <c r="PFB1463" s="106"/>
      <c r="PFC1463" s="106"/>
      <c r="PFD1463" s="106"/>
      <c r="PFE1463" s="106"/>
      <c r="PFF1463" s="106"/>
      <c r="PFG1463" s="106"/>
      <c r="PFH1463" s="106"/>
      <c r="PFI1463" s="106"/>
      <c r="PFJ1463" s="106"/>
      <c r="PFK1463" s="106"/>
      <c r="PFL1463" s="106"/>
      <c r="PFM1463" s="106"/>
      <c r="PFN1463" s="106"/>
      <c r="PFO1463" s="106"/>
      <c r="PFP1463" s="106"/>
      <c r="PFQ1463" s="106"/>
      <c r="PFR1463" s="106"/>
      <c r="PFS1463" s="106"/>
      <c r="PFT1463" s="106"/>
      <c r="PFU1463" s="106"/>
      <c r="PFV1463" s="106"/>
      <c r="PFW1463" s="106"/>
      <c r="PFX1463" s="106"/>
      <c r="PFY1463" s="106"/>
      <c r="PFZ1463" s="106"/>
      <c r="PGA1463" s="106"/>
      <c r="PGB1463" s="106"/>
      <c r="PGC1463" s="106"/>
      <c r="PGD1463" s="106"/>
      <c r="PGE1463" s="106"/>
      <c r="PGF1463" s="106"/>
      <c r="PGG1463" s="106"/>
      <c r="PGH1463" s="106"/>
      <c r="PGI1463" s="106"/>
      <c r="PGJ1463" s="106"/>
      <c r="PGK1463" s="106"/>
      <c r="PGL1463" s="106"/>
      <c r="PGM1463" s="106"/>
      <c r="PGN1463" s="106"/>
      <c r="PGO1463" s="106"/>
      <c r="PGP1463" s="106"/>
      <c r="PGQ1463" s="106"/>
      <c r="PGR1463" s="106"/>
      <c r="PGS1463" s="106"/>
      <c r="PGT1463" s="106"/>
      <c r="PGU1463" s="106"/>
      <c r="PGV1463" s="106"/>
      <c r="PGW1463" s="106"/>
      <c r="PGX1463" s="106"/>
      <c r="PGY1463" s="106"/>
      <c r="PGZ1463" s="106"/>
      <c r="PHA1463" s="106"/>
      <c r="PHB1463" s="106"/>
      <c r="PHC1463" s="106"/>
      <c r="PHD1463" s="106"/>
      <c r="PHE1463" s="106"/>
      <c r="PHF1463" s="106"/>
      <c r="PHG1463" s="106"/>
      <c r="PHH1463" s="106"/>
      <c r="PHI1463" s="106"/>
      <c r="PHJ1463" s="106"/>
      <c r="PHK1463" s="106"/>
      <c r="PHL1463" s="106"/>
      <c r="PHM1463" s="106"/>
      <c r="PHN1463" s="106"/>
      <c r="PHO1463" s="106"/>
      <c r="PHP1463" s="106"/>
      <c r="PHQ1463" s="106"/>
      <c r="PHR1463" s="106"/>
      <c r="PHS1463" s="106"/>
      <c r="PHT1463" s="106"/>
      <c r="PHU1463" s="106"/>
      <c r="PHV1463" s="106"/>
      <c r="PHW1463" s="106"/>
      <c r="PHX1463" s="106"/>
      <c r="PHY1463" s="106"/>
      <c r="PHZ1463" s="106"/>
      <c r="PIA1463" s="106"/>
      <c r="PIB1463" s="106"/>
      <c r="PIC1463" s="106"/>
      <c r="PID1463" s="106"/>
      <c r="PIE1463" s="106"/>
      <c r="PIF1463" s="106"/>
      <c r="PIG1463" s="106"/>
      <c r="PIH1463" s="106"/>
      <c r="PII1463" s="106"/>
      <c r="PIJ1463" s="106"/>
      <c r="PIK1463" s="106"/>
      <c r="PIL1463" s="106"/>
      <c r="PIM1463" s="106"/>
      <c r="PIN1463" s="106"/>
      <c r="PIO1463" s="106"/>
      <c r="PIP1463" s="106"/>
      <c r="PIQ1463" s="106"/>
      <c r="PIR1463" s="106"/>
      <c r="PIS1463" s="106"/>
      <c r="PIT1463" s="106"/>
      <c r="PIU1463" s="106"/>
      <c r="PIV1463" s="106"/>
      <c r="PIW1463" s="106"/>
      <c r="PIX1463" s="106"/>
      <c r="PIY1463" s="106"/>
      <c r="PIZ1463" s="106"/>
      <c r="PJA1463" s="106"/>
      <c r="PJB1463" s="106"/>
      <c r="PJC1463" s="106"/>
      <c r="PJD1463" s="106"/>
      <c r="PJE1463" s="106"/>
      <c r="PJF1463" s="106"/>
      <c r="PJG1463" s="106"/>
      <c r="PJH1463" s="106"/>
      <c r="PJI1463" s="106"/>
      <c r="PJJ1463" s="106"/>
      <c r="PJK1463" s="106"/>
      <c r="PJL1463" s="106"/>
      <c r="PJM1463" s="106"/>
      <c r="PJN1463" s="106"/>
      <c r="PJO1463" s="106"/>
      <c r="PJP1463" s="106"/>
      <c r="PJQ1463" s="106"/>
      <c r="PJR1463" s="106"/>
      <c r="PJS1463" s="106"/>
      <c r="PJT1463" s="106"/>
      <c r="PJU1463" s="106"/>
      <c r="PJV1463" s="106"/>
      <c r="PJW1463" s="106"/>
      <c r="PJX1463" s="106"/>
      <c r="PJY1463" s="106"/>
      <c r="PJZ1463" s="106"/>
      <c r="PKA1463" s="106"/>
      <c r="PKB1463" s="106"/>
      <c r="PKC1463" s="106"/>
      <c r="PKD1463" s="106"/>
      <c r="PKE1463" s="106"/>
      <c r="PKF1463" s="106"/>
      <c r="PKG1463" s="106"/>
      <c r="PKH1463" s="106"/>
      <c r="PKI1463" s="106"/>
      <c r="PKJ1463" s="106"/>
      <c r="PKK1463" s="106"/>
      <c r="PKL1463" s="106"/>
      <c r="PKM1463" s="106"/>
      <c r="PKN1463" s="106"/>
      <c r="PKO1463" s="106"/>
      <c r="PKP1463" s="106"/>
      <c r="PKQ1463" s="106"/>
      <c r="PKR1463" s="106"/>
      <c r="PKS1463" s="106"/>
      <c r="PKT1463" s="106"/>
      <c r="PKU1463" s="106"/>
      <c r="PKV1463" s="106"/>
      <c r="PKW1463" s="106"/>
      <c r="PKX1463" s="106"/>
      <c r="PKY1463" s="106"/>
      <c r="PKZ1463" s="106"/>
      <c r="PLA1463" s="106"/>
      <c r="PLB1463" s="106"/>
      <c r="PLC1463" s="106"/>
      <c r="PLD1463" s="106"/>
      <c r="PLE1463" s="106"/>
      <c r="PLF1463" s="106"/>
      <c r="PLG1463" s="106"/>
      <c r="PLH1463" s="106"/>
      <c r="PLI1463" s="106"/>
      <c r="PLJ1463" s="106"/>
      <c r="PLK1463" s="106"/>
      <c r="PLL1463" s="106"/>
      <c r="PLM1463" s="106"/>
      <c r="PLN1463" s="106"/>
      <c r="PLO1463" s="106"/>
      <c r="PLP1463" s="106"/>
      <c r="PLQ1463" s="106"/>
      <c r="PLR1463" s="106"/>
      <c r="PLS1463" s="106"/>
      <c r="PLT1463" s="106"/>
      <c r="PLU1463" s="106"/>
      <c r="PLV1463" s="106"/>
      <c r="PLW1463" s="106"/>
      <c r="PLX1463" s="106"/>
      <c r="PLY1463" s="106"/>
      <c r="PLZ1463" s="106"/>
      <c r="PMA1463" s="106"/>
      <c r="PMB1463" s="106"/>
      <c r="PMC1463" s="106"/>
      <c r="PMD1463" s="106"/>
      <c r="PME1463" s="106"/>
      <c r="PMF1463" s="106"/>
      <c r="PMG1463" s="106"/>
      <c r="PMH1463" s="106"/>
      <c r="PMI1463" s="106"/>
      <c r="PMJ1463" s="106"/>
      <c r="PMK1463" s="106"/>
      <c r="PML1463" s="106"/>
      <c r="PMM1463" s="106"/>
      <c r="PMN1463" s="106"/>
      <c r="PMO1463" s="106"/>
      <c r="PMP1463" s="106"/>
      <c r="PMQ1463" s="106"/>
      <c r="PMR1463" s="106"/>
      <c r="PMS1463" s="106"/>
      <c r="PMT1463" s="106"/>
      <c r="PMU1463" s="106"/>
      <c r="PMV1463" s="106"/>
      <c r="PMW1463" s="106"/>
      <c r="PMX1463" s="106"/>
      <c r="PMY1463" s="106"/>
      <c r="PMZ1463" s="106"/>
      <c r="PNA1463" s="106"/>
      <c r="PNB1463" s="106"/>
      <c r="PNC1463" s="106"/>
      <c r="PND1463" s="106"/>
      <c r="PNE1463" s="106"/>
      <c r="PNF1463" s="106"/>
      <c r="PNG1463" s="106"/>
      <c r="PNH1463" s="106"/>
      <c r="PNI1463" s="106"/>
      <c r="PNJ1463" s="106"/>
      <c r="PNK1463" s="106"/>
      <c r="PNL1463" s="106"/>
      <c r="PNM1463" s="106"/>
      <c r="PNN1463" s="106"/>
      <c r="PNO1463" s="106"/>
      <c r="PNP1463" s="106"/>
      <c r="PNQ1463" s="106"/>
      <c r="PNR1463" s="106"/>
      <c r="PNS1463" s="106"/>
      <c r="PNT1463" s="106"/>
      <c r="PNU1463" s="106"/>
      <c r="PNV1463" s="106"/>
      <c r="PNW1463" s="106"/>
      <c r="PNX1463" s="106"/>
      <c r="PNY1463" s="106"/>
      <c r="PNZ1463" s="106"/>
      <c r="POA1463" s="106"/>
      <c r="POB1463" s="106"/>
      <c r="POC1463" s="106"/>
      <c r="POD1463" s="106"/>
      <c r="POE1463" s="106"/>
      <c r="POF1463" s="106"/>
      <c r="POG1463" s="106"/>
      <c r="POH1463" s="106"/>
      <c r="POI1463" s="106"/>
      <c r="POJ1463" s="106"/>
      <c r="POK1463" s="106"/>
      <c r="POL1463" s="106"/>
      <c r="POM1463" s="106"/>
      <c r="PON1463" s="106"/>
      <c r="POO1463" s="106"/>
      <c r="POP1463" s="106"/>
      <c r="POQ1463" s="106"/>
      <c r="POR1463" s="106"/>
      <c r="POS1463" s="106"/>
      <c r="POT1463" s="106"/>
      <c r="POU1463" s="106"/>
      <c r="POV1463" s="106"/>
      <c r="POW1463" s="106"/>
      <c r="POX1463" s="106"/>
      <c r="POY1463" s="106"/>
      <c r="POZ1463" s="106"/>
      <c r="PPA1463" s="106"/>
      <c r="PPB1463" s="106"/>
      <c r="PPC1463" s="106"/>
      <c r="PPD1463" s="106"/>
      <c r="PPE1463" s="106"/>
      <c r="PPF1463" s="106"/>
      <c r="PPG1463" s="106"/>
      <c r="PPH1463" s="106"/>
      <c r="PPI1463" s="106"/>
      <c r="PPJ1463" s="106"/>
      <c r="PPK1463" s="106"/>
      <c r="PPL1463" s="106"/>
      <c r="PPM1463" s="106"/>
      <c r="PPN1463" s="106"/>
      <c r="PPO1463" s="106"/>
      <c r="PPP1463" s="106"/>
      <c r="PPQ1463" s="106"/>
      <c r="PPR1463" s="106"/>
      <c r="PPS1463" s="106"/>
      <c r="PPT1463" s="106"/>
      <c r="PPU1463" s="106"/>
      <c r="PPV1463" s="106"/>
      <c r="PPW1463" s="106"/>
      <c r="PPX1463" s="106"/>
      <c r="PPY1463" s="106"/>
      <c r="PPZ1463" s="106"/>
      <c r="PQA1463" s="106"/>
      <c r="PQB1463" s="106"/>
      <c r="PQC1463" s="106"/>
      <c r="PQD1463" s="106"/>
      <c r="PQE1463" s="106"/>
      <c r="PQF1463" s="106"/>
      <c r="PQG1463" s="106"/>
      <c r="PQH1463" s="106"/>
      <c r="PQI1463" s="106"/>
      <c r="PQJ1463" s="106"/>
      <c r="PQK1463" s="106"/>
      <c r="PQL1463" s="106"/>
      <c r="PQM1463" s="106"/>
      <c r="PQN1463" s="106"/>
      <c r="PQO1463" s="106"/>
      <c r="PQP1463" s="106"/>
      <c r="PQQ1463" s="106"/>
      <c r="PQR1463" s="106"/>
      <c r="PQS1463" s="106"/>
      <c r="PQT1463" s="106"/>
      <c r="PQU1463" s="106"/>
      <c r="PQV1463" s="106"/>
      <c r="PQW1463" s="106"/>
      <c r="PQX1463" s="106"/>
      <c r="PQY1463" s="106"/>
      <c r="PQZ1463" s="106"/>
      <c r="PRA1463" s="106"/>
      <c r="PRB1463" s="106"/>
      <c r="PRC1463" s="106"/>
      <c r="PRD1463" s="106"/>
      <c r="PRE1463" s="106"/>
      <c r="PRF1463" s="106"/>
      <c r="PRG1463" s="106"/>
      <c r="PRH1463" s="106"/>
      <c r="PRI1463" s="106"/>
      <c r="PRJ1463" s="106"/>
      <c r="PRK1463" s="106"/>
      <c r="PRL1463" s="106"/>
      <c r="PRM1463" s="106"/>
      <c r="PRN1463" s="106"/>
      <c r="PRO1463" s="106"/>
      <c r="PRP1463" s="106"/>
      <c r="PRQ1463" s="106"/>
      <c r="PRR1463" s="106"/>
      <c r="PRS1463" s="106"/>
      <c r="PRT1463" s="106"/>
      <c r="PRU1463" s="106"/>
      <c r="PRV1463" s="106"/>
      <c r="PRW1463" s="106"/>
      <c r="PRX1463" s="106"/>
      <c r="PRY1463" s="106"/>
      <c r="PRZ1463" s="106"/>
      <c r="PSA1463" s="106"/>
      <c r="PSB1463" s="106"/>
      <c r="PSC1463" s="106"/>
      <c r="PSD1463" s="106"/>
      <c r="PSE1463" s="106"/>
      <c r="PSF1463" s="106"/>
      <c r="PSG1463" s="106"/>
      <c r="PSH1463" s="106"/>
      <c r="PSI1463" s="106"/>
      <c r="PSJ1463" s="106"/>
      <c r="PSK1463" s="106"/>
      <c r="PSL1463" s="106"/>
      <c r="PSM1463" s="106"/>
      <c r="PSN1463" s="106"/>
      <c r="PSO1463" s="106"/>
      <c r="PSP1463" s="106"/>
      <c r="PSQ1463" s="106"/>
      <c r="PSR1463" s="106"/>
      <c r="PSS1463" s="106"/>
      <c r="PST1463" s="106"/>
      <c r="PSU1463" s="106"/>
      <c r="PSV1463" s="106"/>
      <c r="PSW1463" s="106"/>
      <c r="PSX1463" s="106"/>
      <c r="PSY1463" s="106"/>
      <c r="PSZ1463" s="106"/>
      <c r="PTA1463" s="106"/>
      <c r="PTB1463" s="106"/>
      <c r="PTC1463" s="106"/>
      <c r="PTD1463" s="106"/>
      <c r="PTE1463" s="106"/>
      <c r="PTF1463" s="106"/>
      <c r="PTG1463" s="106"/>
      <c r="PTH1463" s="106"/>
      <c r="PTI1463" s="106"/>
      <c r="PTJ1463" s="106"/>
      <c r="PTK1463" s="106"/>
      <c r="PTL1463" s="106"/>
      <c r="PTM1463" s="106"/>
      <c r="PTN1463" s="106"/>
      <c r="PTO1463" s="106"/>
      <c r="PTP1463" s="106"/>
      <c r="PTQ1463" s="106"/>
      <c r="PTR1463" s="106"/>
      <c r="PTS1463" s="106"/>
      <c r="PTT1463" s="106"/>
      <c r="PTU1463" s="106"/>
      <c r="PTV1463" s="106"/>
      <c r="PTW1463" s="106"/>
      <c r="PTX1463" s="106"/>
      <c r="PTY1463" s="106"/>
      <c r="PTZ1463" s="106"/>
      <c r="PUA1463" s="106"/>
      <c r="PUB1463" s="106"/>
      <c r="PUC1463" s="106"/>
      <c r="PUD1463" s="106"/>
      <c r="PUE1463" s="106"/>
      <c r="PUF1463" s="106"/>
      <c r="PUG1463" s="106"/>
      <c r="PUH1463" s="106"/>
      <c r="PUI1463" s="106"/>
      <c r="PUJ1463" s="106"/>
      <c r="PUK1463" s="106"/>
      <c r="PUL1463" s="106"/>
      <c r="PUM1463" s="106"/>
      <c r="PUN1463" s="106"/>
      <c r="PUO1463" s="106"/>
      <c r="PUP1463" s="106"/>
      <c r="PUQ1463" s="106"/>
      <c r="PUR1463" s="106"/>
      <c r="PUS1463" s="106"/>
      <c r="PUT1463" s="106"/>
      <c r="PUU1463" s="106"/>
      <c r="PUV1463" s="106"/>
      <c r="PUW1463" s="106"/>
      <c r="PUX1463" s="106"/>
      <c r="PUY1463" s="106"/>
      <c r="PUZ1463" s="106"/>
      <c r="PVA1463" s="106"/>
      <c r="PVB1463" s="106"/>
      <c r="PVC1463" s="106"/>
      <c r="PVD1463" s="106"/>
      <c r="PVE1463" s="106"/>
      <c r="PVF1463" s="106"/>
      <c r="PVG1463" s="106"/>
      <c r="PVH1463" s="106"/>
      <c r="PVI1463" s="106"/>
      <c r="PVJ1463" s="106"/>
      <c r="PVK1463" s="106"/>
      <c r="PVL1463" s="106"/>
      <c r="PVM1463" s="106"/>
      <c r="PVN1463" s="106"/>
      <c r="PVO1463" s="106"/>
      <c r="PVP1463" s="106"/>
      <c r="PVQ1463" s="106"/>
      <c r="PVR1463" s="106"/>
      <c r="PVS1463" s="106"/>
      <c r="PVT1463" s="106"/>
      <c r="PVU1463" s="106"/>
      <c r="PVV1463" s="106"/>
      <c r="PVW1463" s="106"/>
      <c r="PVX1463" s="106"/>
      <c r="PVY1463" s="106"/>
      <c r="PVZ1463" s="106"/>
      <c r="PWA1463" s="106"/>
      <c r="PWB1463" s="106"/>
      <c r="PWC1463" s="106"/>
      <c r="PWD1463" s="106"/>
      <c r="PWE1463" s="106"/>
      <c r="PWF1463" s="106"/>
      <c r="PWG1463" s="106"/>
      <c r="PWH1463" s="106"/>
      <c r="PWI1463" s="106"/>
      <c r="PWJ1463" s="106"/>
      <c r="PWK1463" s="106"/>
      <c r="PWL1463" s="106"/>
      <c r="PWM1463" s="106"/>
      <c r="PWN1463" s="106"/>
      <c r="PWO1463" s="106"/>
      <c r="PWP1463" s="106"/>
      <c r="PWQ1463" s="106"/>
      <c r="PWR1463" s="106"/>
      <c r="PWS1463" s="106"/>
      <c r="PWT1463" s="106"/>
      <c r="PWU1463" s="106"/>
      <c r="PWV1463" s="106"/>
      <c r="PWW1463" s="106"/>
      <c r="PWX1463" s="106"/>
      <c r="PWY1463" s="106"/>
      <c r="PWZ1463" s="106"/>
      <c r="PXA1463" s="106"/>
      <c r="PXB1463" s="106"/>
      <c r="PXC1463" s="106"/>
      <c r="PXD1463" s="106"/>
      <c r="PXE1463" s="106"/>
      <c r="PXF1463" s="106"/>
      <c r="PXG1463" s="106"/>
      <c r="PXH1463" s="106"/>
      <c r="PXI1463" s="106"/>
      <c r="PXJ1463" s="106"/>
      <c r="PXK1463" s="106"/>
      <c r="PXL1463" s="106"/>
      <c r="PXM1463" s="106"/>
      <c r="PXN1463" s="106"/>
      <c r="PXO1463" s="106"/>
      <c r="PXP1463" s="106"/>
      <c r="PXQ1463" s="106"/>
      <c r="PXR1463" s="106"/>
      <c r="PXS1463" s="106"/>
      <c r="PXT1463" s="106"/>
      <c r="PXU1463" s="106"/>
      <c r="PXV1463" s="106"/>
      <c r="PXW1463" s="106"/>
      <c r="PXX1463" s="106"/>
      <c r="PXY1463" s="106"/>
      <c r="PXZ1463" s="106"/>
      <c r="PYA1463" s="106"/>
      <c r="PYB1463" s="106"/>
      <c r="PYC1463" s="106"/>
      <c r="PYD1463" s="106"/>
      <c r="PYE1463" s="106"/>
      <c r="PYF1463" s="106"/>
      <c r="PYG1463" s="106"/>
      <c r="PYH1463" s="106"/>
      <c r="PYI1463" s="106"/>
      <c r="PYJ1463" s="106"/>
      <c r="PYK1463" s="106"/>
      <c r="PYL1463" s="106"/>
      <c r="PYM1463" s="106"/>
      <c r="PYN1463" s="106"/>
      <c r="PYO1463" s="106"/>
      <c r="PYP1463" s="106"/>
      <c r="PYQ1463" s="106"/>
      <c r="PYR1463" s="106"/>
      <c r="PYS1463" s="106"/>
      <c r="PYT1463" s="106"/>
      <c r="PYU1463" s="106"/>
      <c r="PYV1463" s="106"/>
      <c r="PYW1463" s="106"/>
      <c r="PYX1463" s="106"/>
      <c r="PYY1463" s="106"/>
      <c r="PYZ1463" s="106"/>
      <c r="PZA1463" s="106"/>
      <c r="PZB1463" s="106"/>
      <c r="PZC1463" s="106"/>
      <c r="PZD1463" s="106"/>
      <c r="PZE1463" s="106"/>
      <c r="PZF1463" s="106"/>
      <c r="PZG1463" s="106"/>
      <c r="PZH1463" s="106"/>
      <c r="PZI1463" s="106"/>
      <c r="PZJ1463" s="106"/>
      <c r="PZK1463" s="106"/>
      <c r="PZL1463" s="106"/>
      <c r="PZM1463" s="106"/>
      <c r="PZN1463" s="106"/>
      <c r="PZO1463" s="106"/>
      <c r="PZP1463" s="106"/>
      <c r="PZQ1463" s="106"/>
      <c r="PZR1463" s="106"/>
      <c r="PZS1463" s="106"/>
      <c r="PZT1463" s="106"/>
      <c r="PZU1463" s="106"/>
      <c r="PZV1463" s="106"/>
      <c r="PZW1463" s="106"/>
      <c r="PZX1463" s="106"/>
      <c r="PZY1463" s="106"/>
      <c r="PZZ1463" s="106"/>
      <c r="QAA1463" s="106"/>
      <c r="QAB1463" s="106"/>
      <c r="QAC1463" s="106"/>
      <c r="QAD1463" s="106"/>
      <c r="QAE1463" s="106"/>
      <c r="QAF1463" s="106"/>
      <c r="QAG1463" s="106"/>
      <c r="QAH1463" s="106"/>
      <c r="QAI1463" s="106"/>
      <c r="QAJ1463" s="106"/>
      <c r="QAK1463" s="106"/>
      <c r="QAL1463" s="106"/>
      <c r="QAM1463" s="106"/>
      <c r="QAN1463" s="106"/>
      <c r="QAO1463" s="106"/>
      <c r="QAP1463" s="106"/>
      <c r="QAQ1463" s="106"/>
      <c r="QAR1463" s="106"/>
      <c r="QAS1463" s="106"/>
      <c r="QAT1463" s="106"/>
      <c r="QAU1463" s="106"/>
      <c r="QAV1463" s="106"/>
      <c r="QAW1463" s="106"/>
      <c r="QAX1463" s="106"/>
      <c r="QAY1463" s="106"/>
      <c r="QAZ1463" s="106"/>
      <c r="QBA1463" s="106"/>
      <c r="QBB1463" s="106"/>
      <c r="QBC1463" s="106"/>
      <c r="QBD1463" s="106"/>
      <c r="QBE1463" s="106"/>
      <c r="QBF1463" s="106"/>
      <c r="QBG1463" s="106"/>
      <c r="QBH1463" s="106"/>
      <c r="QBI1463" s="106"/>
      <c r="QBJ1463" s="106"/>
      <c r="QBK1463" s="106"/>
      <c r="QBL1463" s="106"/>
      <c r="QBM1463" s="106"/>
      <c r="QBN1463" s="106"/>
      <c r="QBO1463" s="106"/>
      <c r="QBP1463" s="106"/>
      <c r="QBQ1463" s="106"/>
      <c r="QBR1463" s="106"/>
      <c r="QBS1463" s="106"/>
      <c r="QBT1463" s="106"/>
      <c r="QBU1463" s="106"/>
      <c r="QBV1463" s="106"/>
      <c r="QBW1463" s="106"/>
      <c r="QBX1463" s="106"/>
      <c r="QBY1463" s="106"/>
      <c r="QBZ1463" s="106"/>
      <c r="QCA1463" s="106"/>
      <c r="QCB1463" s="106"/>
      <c r="QCC1463" s="106"/>
      <c r="QCD1463" s="106"/>
      <c r="QCE1463" s="106"/>
      <c r="QCF1463" s="106"/>
      <c r="QCG1463" s="106"/>
      <c r="QCH1463" s="106"/>
      <c r="QCI1463" s="106"/>
      <c r="QCJ1463" s="106"/>
      <c r="QCK1463" s="106"/>
      <c r="QCL1463" s="106"/>
      <c r="QCM1463" s="106"/>
      <c r="QCN1463" s="106"/>
      <c r="QCO1463" s="106"/>
      <c r="QCP1463" s="106"/>
      <c r="QCQ1463" s="106"/>
      <c r="QCR1463" s="106"/>
      <c r="QCS1463" s="106"/>
      <c r="QCT1463" s="106"/>
      <c r="QCU1463" s="106"/>
      <c r="QCV1463" s="106"/>
      <c r="QCW1463" s="106"/>
      <c r="QCX1463" s="106"/>
      <c r="QCY1463" s="106"/>
      <c r="QCZ1463" s="106"/>
      <c r="QDA1463" s="106"/>
      <c r="QDB1463" s="106"/>
      <c r="QDC1463" s="106"/>
      <c r="QDD1463" s="106"/>
      <c r="QDE1463" s="106"/>
      <c r="QDF1463" s="106"/>
      <c r="QDG1463" s="106"/>
      <c r="QDH1463" s="106"/>
      <c r="QDI1463" s="106"/>
      <c r="QDJ1463" s="106"/>
      <c r="QDK1463" s="106"/>
      <c r="QDL1463" s="106"/>
      <c r="QDM1463" s="106"/>
      <c r="QDN1463" s="106"/>
      <c r="QDO1463" s="106"/>
      <c r="QDP1463" s="106"/>
      <c r="QDQ1463" s="106"/>
      <c r="QDR1463" s="106"/>
      <c r="QDS1463" s="106"/>
      <c r="QDT1463" s="106"/>
      <c r="QDU1463" s="106"/>
      <c r="QDV1463" s="106"/>
      <c r="QDW1463" s="106"/>
      <c r="QDX1463" s="106"/>
      <c r="QDY1463" s="106"/>
      <c r="QDZ1463" s="106"/>
      <c r="QEA1463" s="106"/>
      <c r="QEB1463" s="106"/>
      <c r="QEC1463" s="106"/>
      <c r="QED1463" s="106"/>
      <c r="QEE1463" s="106"/>
      <c r="QEF1463" s="106"/>
      <c r="QEG1463" s="106"/>
      <c r="QEH1463" s="106"/>
      <c r="QEI1463" s="106"/>
      <c r="QEJ1463" s="106"/>
      <c r="QEK1463" s="106"/>
      <c r="QEL1463" s="106"/>
      <c r="QEM1463" s="106"/>
      <c r="QEN1463" s="106"/>
      <c r="QEO1463" s="106"/>
      <c r="QEP1463" s="106"/>
      <c r="QEQ1463" s="106"/>
      <c r="QER1463" s="106"/>
      <c r="QES1463" s="106"/>
      <c r="QET1463" s="106"/>
      <c r="QEU1463" s="106"/>
      <c r="QEV1463" s="106"/>
      <c r="QEW1463" s="106"/>
      <c r="QEX1463" s="106"/>
      <c r="QEY1463" s="106"/>
      <c r="QEZ1463" s="106"/>
      <c r="QFA1463" s="106"/>
      <c r="QFB1463" s="106"/>
      <c r="QFC1463" s="106"/>
      <c r="QFD1463" s="106"/>
      <c r="QFE1463" s="106"/>
      <c r="QFF1463" s="106"/>
      <c r="QFG1463" s="106"/>
      <c r="QFH1463" s="106"/>
      <c r="QFI1463" s="106"/>
      <c r="QFJ1463" s="106"/>
      <c r="QFK1463" s="106"/>
      <c r="QFL1463" s="106"/>
      <c r="QFM1463" s="106"/>
      <c r="QFN1463" s="106"/>
      <c r="QFO1463" s="106"/>
      <c r="QFP1463" s="106"/>
      <c r="QFQ1463" s="106"/>
      <c r="QFR1463" s="106"/>
      <c r="QFS1463" s="106"/>
      <c r="QFT1463" s="106"/>
      <c r="QFU1463" s="106"/>
      <c r="QFV1463" s="106"/>
      <c r="QFW1463" s="106"/>
      <c r="QFX1463" s="106"/>
      <c r="QFY1463" s="106"/>
      <c r="QFZ1463" s="106"/>
      <c r="QGA1463" s="106"/>
      <c r="QGB1463" s="106"/>
      <c r="QGC1463" s="106"/>
      <c r="QGD1463" s="106"/>
      <c r="QGE1463" s="106"/>
      <c r="QGF1463" s="106"/>
      <c r="QGG1463" s="106"/>
      <c r="QGH1463" s="106"/>
      <c r="QGI1463" s="106"/>
      <c r="QGJ1463" s="106"/>
      <c r="QGK1463" s="106"/>
      <c r="QGL1463" s="106"/>
      <c r="QGM1463" s="106"/>
      <c r="QGN1463" s="106"/>
      <c r="QGO1463" s="106"/>
      <c r="QGP1463" s="106"/>
      <c r="QGQ1463" s="106"/>
      <c r="QGR1463" s="106"/>
      <c r="QGS1463" s="106"/>
      <c r="QGT1463" s="106"/>
      <c r="QGU1463" s="106"/>
      <c r="QGV1463" s="106"/>
      <c r="QGW1463" s="106"/>
      <c r="QGX1463" s="106"/>
      <c r="QGY1463" s="106"/>
      <c r="QGZ1463" s="106"/>
      <c r="QHA1463" s="106"/>
      <c r="QHB1463" s="106"/>
      <c r="QHC1463" s="106"/>
      <c r="QHD1463" s="106"/>
      <c r="QHE1463" s="106"/>
      <c r="QHF1463" s="106"/>
      <c r="QHG1463" s="106"/>
      <c r="QHH1463" s="106"/>
      <c r="QHI1463" s="106"/>
      <c r="QHJ1463" s="106"/>
      <c r="QHK1463" s="106"/>
      <c r="QHL1463" s="106"/>
      <c r="QHM1463" s="106"/>
      <c r="QHN1463" s="106"/>
      <c r="QHO1463" s="106"/>
      <c r="QHP1463" s="106"/>
      <c r="QHQ1463" s="106"/>
      <c r="QHR1463" s="106"/>
      <c r="QHS1463" s="106"/>
      <c r="QHT1463" s="106"/>
      <c r="QHU1463" s="106"/>
      <c r="QHV1463" s="106"/>
      <c r="QHW1463" s="106"/>
      <c r="QHX1463" s="106"/>
      <c r="QHY1463" s="106"/>
      <c r="QHZ1463" s="106"/>
      <c r="QIA1463" s="106"/>
      <c r="QIB1463" s="106"/>
      <c r="QIC1463" s="106"/>
      <c r="QID1463" s="106"/>
      <c r="QIE1463" s="106"/>
      <c r="QIF1463" s="106"/>
      <c r="QIG1463" s="106"/>
      <c r="QIH1463" s="106"/>
      <c r="QII1463" s="106"/>
      <c r="QIJ1463" s="106"/>
      <c r="QIK1463" s="106"/>
      <c r="QIL1463" s="106"/>
      <c r="QIM1463" s="106"/>
      <c r="QIN1463" s="106"/>
      <c r="QIO1463" s="106"/>
      <c r="QIP1463" s="106"/>
      <c r="QIQ1463" s="106"/>
      <c r="QIR1463" s="106"/>
      <c r="QIS1463" s="106"/>
      <c r="QIT1463" s="106"/>
      <c r="QIU1463" s="106"/>
      <c r="QIV1463" s="106"/>
      <c r="QIW1463" s="106"/>
      <c r="QIX1463" s="106"/>
      <c r="QIY1463" s="106"/>
      <c r="QIZ1463" s="106"/>
      <c r="QJA1463" s="106"/>
      <c r="QJB1463" s="106"/>
      <c r="QJC1463" s="106"/>
      <c r="QJD1463" s="106"/>
      <c r="QJE1463" s="106"/>
      <c r="QJF1463" s="106"/>
      <c r="QJG1463" s="106"/>
      <c r="QJH1463" s="106"/>
      <c r="QJI1463" s="106"/>
      <c r="QJJ1463" s="106"/>
      <c r="QJK1463" s="106"/>
      <c r="QJL1463" s="106"/>
      <c r="QJM1463" s="106"/>
      <c r="QJN1463" s="106"/>
      <c r="QJO1463" s="106"/>
      <c r="QJP1463" s="106"/>
      <c r="QJQ1463" s="106"/>
      <c r="QJR1463" s="106"/>
      <c r="QJS1463" s="106"/>
      <c r="QJT1463" s="106"/>
      <c r="QJU1463" s="106"/>
      <c r="QJV1463" s="106"/>
      <c r="QJW1463" s="106"/>
      <c r="QJX1463" s="106"/>
      <c r="QJY1463" s="106"/>
      <c r="QJZ1463" s="106"/>
      <c r="QKA1463" s="106"/>
      <c r="QKB1463" s="106"/>
      <c r="QKC1463" s="106"/>
      <c r="QKD1463" s="106"/>
      <c r="QKE1463" s="106"/>
      <c r="QKF1463" s="106"/>
      <c r="QKG1463" s="106"/>
      <c r="QKH1463" s="106"/>
      <c r="QKI1463" s="106"/>
      <c r="QKJ1463" s="106"/>
      <c r="QKK1463" s="106"/>
      <c r="QKL1463" s="106"/>
      <c r="QKM1463" s="106"/>
      <c r="QKN1463" s="106"/>
      <c r="QKO1463" s="106"/>
      <c r="QKP1463" s="106"/>
      <c r="QKQ1463" s="106"/>
      <c r="QKR1463" s="106"/>
      <c r="QKS1463" s="106"/>
      <c r="QKT1463" s="106"/>
      <c r="QKU1463" s="106"/>
      <c r="QKV1463" s="106"/>
      <c r="QKW1463" s="106"/>
      <c r="QKX1463" s="106"/>
      <c r="QKY1463" s="106"/>
      <c r="QKZ1463" s="106"/>
      <c r="QLA1463" s="106"/>
      <c r="QLB1463" s="106"/>
      <c r="QLC1463" s="106"/>
      <c r="QLD1463" s="106"/>
      <c r="QLE1463" s="106"/>
      <c r="QLF1463" s="106"/>
      <c r="QLG1463" s="106"/>
      <c r="QLH1463" s="106"/>
      <c r="QLI1463" s="106"/>
      <c r="QLJ1463" s="106"/>
      <c r="QLK1463" s="106"/>
      <c r="QLL1463" s="106"/>
      <c r="QLM1463" s="106"/>
      <c r="QLN1463" s="106"/>
      <c r="QLO1463" s="106"/>
      <c r="QLP1463" s="106"/>
      <c r="QLQ1463" s="106"/>
      <c r="QLR1463" s="106"/>
      <c r="QLS1463" s="106"/>
      <c r="QLT1463" s="106"/>
      <c r="QLU1463" s="106"/>
      <c r="QLV1463" s="106"/>
      <c r="QLW1463" s="106"/>
      <c r="QLX1463" s="106"/>
      <c r="QLY1463" s="106"/>
      <c r="QLZ1463" s="106"/>
      <c r="QMA1463" s="106"/>
      <c r="QMB1463" s="106"/>
      <c r="QMC1463" s="106"/>
      <c r="QMD1463" s="106"/>
      <c r="QME1463" s="106"/>
      <c r="QMF1463" s="106"/>
      <c r="QMG1463" s="106"/>
      <c r="QMH1463" s="106"/>
      <c r="QMI1463" s="106"/>
      <c r="QMJ1463" s="106"/>
      <c r="QMK1463" s="106"/>
      <c r="QML1463" s="106"/>
      <c r="QMM1463" s="106"/>
      <c r="QMN1463" s="106"/>
      <c r="QMO1463" s="106"/>
      <c r="QMP1463" s="106"/>
      <c r="QMQ1463" s="106"/>
      <c r="QMR1463" s="106"/>
      <c r="QMS1463" s="106"/>
      <c r="QMT1463" s="106"/>
      <c r="QMU1463" s="106"/>
      <c r="QMV1463" s="106"/>
      <c r="QMW1463" s="106"/>
      <c r="QMX1463" s="106"/>
      <c r="QMY1463" s="106"/>
      <c r="QMZ1463" s="106"/>
      <c r="QNA1463" s="106"/>
      <c r="QNB1463" s="106"/>
      <c r="QNC1463" s="106"/>
      <c r="QND1463" s="106"/>
      <c r="QNE1463" s="106"/>
      <c r="QNF1463" s="106"/>
      <c r="QNG1463" s="106"/>
      <c r="QNH1463" s="106"/>
      <c r="QNI1463" s="106"/>
      <c r="QNJ1463" s="106"/>
      <c r="QNK1463" s="106"/>
      <c r="QNL1463" s="106"/>
      <c r="QNM1463" s="106"/>
      <c r="QNN1463" s="106"/>
      <c r="QNO1463" s="106"/>
      <c r="QNP1463" s="106"/>
      <c r="QNQ1463" s="106"/>
      <c r="QNR1463" s="106"/>
      <c r="QNS1463" s="106"/>
      <c r="QNT1463" s="106"/>
      <c r="QNU1463" s="106"/>
      <c r="QNV1463" s="106"/>
      <c r="QNW1463" s="106"/>
      <c r="QNX1463" s="106"/>
      <c r="QNY1463" s="106"/>
      <c r="QNZ1463" s="106"/>
      <c r="QOA1463" s="106"/>
      <c r="QOB1463" s="106"/>
      <c r="QOC1463" s="106"/>
      <c r="QOD1463" s="106"/>
      <c r="QOE1463" s="106"/>
      <c r="QOF1463" s="106"/>
      <c r="QOG1463" s="106"/>
      <c r="QOH1463" s="106"/>
      <c r="QOI1463" s="106"/>
      <c r="QOJ1463" s="106"/>
      <c r="QOK1463" s="106"/>
      <c r="QOL1463" s="106"/>
      <c r="QOM1463" s="106"/>
      <c r="QON1463" s="106"/>
      <c r="QOO1463" s="106"/>
      <c r="QOP1463" s="106"/>
      <c r="QOQ1463" s="106"/>
      <c r="QOR1463" s="106"/>
      <c r="QOS1463" s="106"/>
      <c r="QOT1463" s="106"/>
      <c r="QOU1463" s="106"/>
      <c r="QOV1463" s="106"/>
      <c r="QOW1463" s="106"/>
      <c r="QOX1463" s="106"/>
      <c r="QOY1463" s="106"/>
      <c r="QOZ1463" s="106"/>
      <c r="QPA1463" s="106"/>
      <c r="QPB1463" s="106"/>
      <c r="QPC1463" s="106"/>
      <c r="QPD1463" s="106"/>
      <c r="QPE1463" s="106"/>
      <c r="QPF1463" s="106"/>
      <c r="QPG1463" s="106"/>
      <c r="QPH1463" s="106"/>
      <c r="QPI1463" s="106"/>
      <c r="QPJ1463" s="106"/>
      <c r="QPK1463" s="106"/>
      <c r="QPL1463" s="106"/>
      <c r="QPM1463" s="106"/>
      <c r="QPN1463" s="106"/>
      <c r="QPO1463" s="106"/>
      <c r="QPP1463" s="106"/>
      <c r="QPQ1463" s="106"/>
      <c r="QPR1463" s="106"/>
      <c r="QPS1463" s="106"/>
      <c r="QPT1463" s="106"/>
      <c r="QPU1463" s="106"/>
      <c r="QPV1463" s="106"/>
      <c r="QPW1463" s="106"/>
      <c r="QPX1463" s="106"/>
      <c r="QPY1463" s="106"/>
      <c r="QPZ1463" s="106"/>
      <c r="QQA1463" s="106"/>
      <c r="QQB1463" s="106"/>
      <c r="QQC1463" s="106"/>
      <c r="QQD1463" s="106"/>
      <c r="QQE1463" s="106"/>
      <c r="QQF1463" s="106"/>
      <c r="QQG1463" s="106"/>
      <c r="QQH1463" s="106"/>
      <c r="QQI1463" s="106"/>
      <c r="QQJ1463" s="106"/>
      <c r="QQK1463" s="106"/>
      <c r="QQL1463" s="106"/>
      <c r="QQM1463" s="106"/>
      <c r="QQN1463" s="106"/>
      <c r="QQO1463" s="106"/>
      <c r="QQP1463" s="106"/>
      <c r="QQQ1463" s="106"/>
      <c r="QQR1463" s="106"/>
      <c r="QQS1463" s="106"/>
      <c r="QQT1463" s="106"/>
      <c r="QQU1463" s="106"/>
      <c r="QQV1463" s="106"/>
      <c r="QQW1463" s="106"/>
      <c r="QQX1463" s="106"/>
      <c r="QQY1463" s="106"/>
      <c r="QQZ1463" s="106"/>
      <c r="QRA1463" s="106"/>
      <c r="QRB1463" s="106"/>
      <c r="QRC1463" s="106"/>
      <c r="QRD1463" s="106"/>
      <c r="QRE1463" s="106"/>
      <c r="QRF1463" s="106"/>
      <c r="QRG1463" s="106"/>
      <c r="QRH1463" s="106"/>
      <c r="QRI1463" s="106"/>
      <c r="QRJ1463" s="106"/>
      <c r="QRK1463" s="106"/>
      <c r="QRL1463" s="106"/>
      <c r="QRM1463" s="106"/>
      <c r="QRN1463" s="106"/>
      <c r="QRO1463" s="106"/>
      <c r="QRP1463" s="106"/>
      <c r="QRQ1463" s="106"/>
      <c r="QRR1463" s="106"/>
      <c r="QRS1463" s="106"/>
      <c r="QRT1463" s="106"/>
      <c r="QRU1463" s="106"/>
      <c r="QRV1463" s="106"/>
      <c r="QRW1463" s="106"/>
      <c r="QRX1463" s="106"/>
      <c r="QRY1463" s="106"/>
      <c r="QRZ1463" s="106"/>
      <c r="QSA1463" s="106"/>
      <c r="QSB1463" s="106"/>
      <c r="QSC1463" s="106"/>
      <c r="QSD1463" s="106"/>
      <c r="QSE1463" s="106"/>
      <c r="QSF1463" s="106"/>
      <c r="QSG1463" s="106"/>
      <c r="QSH1463" s="106"/>
      <c r="QSI1463" s="106"/>
      <c r="QSJ1463" s="106"/>
      <c r="QSK1463" s="106"/>
      <c r="QSL1463" s="106"/>
      <c r="QSM1463" s="106"/>
      <c r="QSN1463" s="106"/>
      <c r="QSO1463" s="106"/>
      <c r="QSP1463" s="106"/>
      <c r="QSQ1463" s="106"/>
      <c r="QSR1463" s="106"/>
      <c r="QSS1463" s="106"/>
      <c r="QST1463" s="106"/>
      <c r="QSU1463" s="106"/>
      <c r="QSV1463" s="106"/>
      <c r="QSW1463" s="106"/>
      <c r="QSX1463" s="106"/>
      <c r="QSY1463" s="106"/>
      <c r="QSZ1463" s="106"/>
      <c r="QTA1463" s="106"/>
      <c r="QTB1463" s="106"/>
      <c r="QTC1463" s="106"/>
      <c r="QTD1463" s="106"/>
      <c r="QTE1463" s="106"/>
      <c r="QTF1463" s="106"/>
      <c r="QTG1463" s="106"/>
      <c r="QTH1463" s="106"/>
      <c r="QTI1463" s="106"/>
      <c r="QTJ1463" s="106"/>
      <c r="QTK1463" s="106"/>
      <c r="QTL1463" s="106"/>
      <c r="QTM1463" s="106"/>
      <c r="QTN1463" s="106"/>
      <c r="QTO1463" s="106"/>
      <c r="QTP1463" s="106"/>
      <c r="QTQ1463" s="106"/>
      <c r="QTR1463" s="106"/>
      <c r="QTS1463" s="106"/>
      <c r="QTT1463" s="106"/>
      <c r="QTU1463" s="106"/>
      <c r="QTV1463" s="106"/>
      <c r="QTW1463" s="106"/>
      <c r="QTX1463" s="106"/>
      <c r="QTY1463" s="106"/>
      <c r="QTZ1463" s="106"/>
      <c r="QUA1463" s="106"/>
      <c r="QUB1463" s="106"/>
      <c r="QUC1463" s="106"/>
      <c r="QUD1463" s="106"/>
      <c r="QUE1463" s="106"/>
      <c r="QUF1463" s="106"/>
      <c r="QUG1463" s="106"/>
      <c r="QUH1463" s="106"/>
      <c r="QUI1463" s="106"/>
      <c r="QUJ1463" s="106"/>
      <c r="QUK1463" s="106"/>
      <c r="QUL1463" s="106"/>
      <c r="QUM1463" s="106"/>
      <c r="QUN1463" s="106"/>
      <c r="QUO1463" s="106"/>
      <c r="QUP1463" s="106"/>
      <c r="QUQ1463" s="106"/>
      <c r="QUR1463" s="106"/>
      <c r="QUS1463" s="106"/>
      <c r="QUT1463" s="106"/>
      <c r="QUU1463" s="106"/>
      <c r="QUV1463" s="106"/>
      <c r="QUW1463" s="106"/>
      <c r="QUX1463" s="106"/>
      <c r="QUY1463" s="106"/>
      <c r="QUZ1463" s="106"/>
      <c r="QVA1463" s="106"/>
      <c r="QVB1463" s="106"/>
      <c r="QVC1463" s="106"/>
      <c r="QVD1463" s="106"/>
      <c r="QVE1463" s="106"/>
      <c r="QVF1463" s="106"/>
      <c r="QVG1463" s="106"/>
      <c r="QVH1463" s="106"/>
      <c r="QVI1463" s="106"/>
      <c r="QVJ1463" s="106"/>
      <c r="QVK1463" s="106"/>
      <c r="QVL1463" s="106"/>
      <c r="QVM1463" s="106"/>
      <c r="QVN1463" s="106"/>
      <c r="QVO1463" s="106"/>
      <c r="QVP1463" s="106"/>
      <c r="QVQ1463" s="106"/>
      <c r="QVR1463" s="106"/>
      <c r="QVS1463" s="106"/>
      <c r="QVT1463" s="106"/>
      <c r="QVU1463" s="106"/>
      <c r="QVV1463" s="106"/>
      <c r="QVW1463" s="106"/>
      <c r="QVX1463" s="106"/>
      <c r="QVY1463" s="106"/>
      <c r="QVZ1463" s="106"/>
      <c r="QWA1463" s="106"/>
      <c r="QWB1463" s="106"/>
      <c r="QWC1463" s="106"/>
      <c r="QWD1463" s="106"/>
      <c r="QWE1463" s="106"/>
      <c r="QWF1463" s="106"/>
      <c r="QWG1463" s="106"/>
      <c r="QWH1463" s="106"/>
      <c r="QWI1463" s="106"/>
      <c r="QWJ1463" s="106"/>
      <c r="QWK1463" s="106"/>
      <c r="QWL1463" s="106"/>
      <c r="QWM1463" s="106"/>
      <c r="QWN1463" s="106"/>
      <c r="QWO1463" s="106"/>
      <c r="QWP1463" s="106"/>
      <c r="QWQ1463" s="106"/>
      <c r="QWR1463" s="106"/>
      <c r="QWS1463" s="106"/>
      <c r="QWT1463" s="106"/>
      <c r="QWU1463" s="106"/>
      <c r="QWV1463" s="106"/>
      <c r="QWW1463" s="106"/>
      <c r="QWX1463" s="106"/>
      <c r="QWY1463" s="106"/>
      <c r="QWZ1463" s="106"/>
      <c r="QXA1463" s="106"/>
      <c r="QXB1463" s="106"/>
      <c r="QXC1463" s="106"/>
      <c r="QXD1463" s="106"/>
      <c r="QXE1463" s="106"/>
      <c r="QXF1463" s="106"/>
      <c r="QXG1463" s="106"/>
      <c r="QXH1463" s="106"/>
      <c r="QXI1463" s="106"/>
      <c r="QXJ1463" s="106"/>
      <c r="QXK1463" s="106"/>
      <c r="QXL1463" s="106"/>
      <c r="QXM1463" s="106"/>
      <c r="QXN1463" s="106"/>
      <c r="QXO1463" s="106"/>
      <c r="QXP1463" s="106"/>
      <c r="QXQ1463" s="106"/>
      <c r="QXR1463" s="106"/>
      <c r="QXS1463" s="106"/>
      <c r="QXT1463" s="106"/>
      <c r="QXU1463" s="106"/>
      <c r="QXV1463" s="106"/>
      <c r="QXW1463" s="106"/>
      <c r="QXX1463" s="106"/>
      <c r="QXY1463" s="106"/>
      <c r="QXZ1463" s="106"/>
      <c r="QYA1463" s="106"/>
      <c r="QYB1463" s="106"/>
      <c r="QYC1463" s="106"/>
      <c r="QYD1463" s="106"/>
      <c r="QYE1463" s="106"/>
      <c r="QYF1463" s="106"/>
      <c r="QYG1463" s="106"/>
      <c r="QYH1463" s="106"/>
      <c r="QYI1463" s="106"/>
      <c r="QYJ1463" s="106"/>
      <c r="QYK1463" s="106"/>
      <c r="QYL1463" s="106"/>
      <c r="QYM1463" s="106"/>
      <c r="QYN1463" s="106"/>
      <c r="QYO1463" s="106"/>
      <c r="QYP1463" s="106"/>
      <c r="QYQ1463" s="106"/>
      <c r="QYR1463" s="106"/>
      <c r="QYS1463" s="106"/>
      <c r="QYT1463" s="106"/>
      <c r="QYU1463" s="106"/>
      <c r="QYV1463" s="106"/>
      <c r="QYW1463" s="106"/>
      <c r="QYX1463" s="106"/>
      <c r="QYY1463" s="106"/>
      <c r="QYZ1463" s="106"/>
      <c r="QZA1463" s="106"/>
      <c r="QZB1463" s="106"/>
      <c r="QZC1463" s="106"/>
      <c r="QZD1463" s="106"/>
      <c r="QZE1463" s="106"/>
      <c r="QZF1463" s="106"/>
      <c r="QZG1463" s="106"/>
      <c r="QZH1463" s="106"/>
      <c r="QZI1463" s="106"/>
      <c r="QZJ1463" s="106"/>
      <c r="QZK1463" s="106"/>
      <c r="QZL1463" s="106"/>
      <c r="QZM1463" s="106"/>
      <c r="QZN1463" s="106"/>
      <c r="QZO1463" s="106"/>
      <c r="QZP1463" s="106"/>
      <c r="QZQ1463" s="106"/>
      <c r="QZR1463" s="106"/>
      <c r="QZS1463" s="106"/>
      <c r="QZT1463" s="106"/>
      <c r="QZU1463" s="106"/>
      <c r="QZV1463" s="106"/>
      <c r="QZW1463" s="106"/>
      <c r="QZX1463" s="106"/>
      <c r="QZY1463" s="106"/>
      <c r="QZZ1463" s="106"/>
      <c r="RAA1463" s="106"/>
      <c r="RAB1463" s="106"/>
      <c r="RAC1463" s="106"/>
      <c r="RAD1463" s="106"/>
      <c r="RAE1463" s="106"/>
      <c r="RAF1463" s="106"/>
      <c r="RAG1463" s="106"/>
      <c r="RAH1463" s="106"/>
      <c r="RAI1463" s="106"/>
      <c r="RAJ1463" s="106"/>
      <c r="RAK1463" s="106"/>
      <c r="RAL1463" s="106"/>
      <c r="RAM1463" s="106"/>
      <c r="RAN1463" s="106"/>
      <c r="RAO1463" s="106"/>
      <c r="RAP1463" s="106"/>
      <c r="RAQ1463" s="106"/>
      <c r="RAR1463" s="106"/>
      <c r="RAS1463" s="106"/>
      <c r="RAT1463" s="106"/>
      <c r="RAU1463" s="106"/>
      <c r="RAV1463" s="106"/>
      <c r="RAW1463" s="106"/>
      <c r="RAX1463" s="106"/>
      <c r="RAY1463" s="106"/>
      <c r="RAZ1463" s="106"/>
      <c r="RBA1463" s="106"/>
      <c r="RBB1463" s="106"/>
      <c r="RBC1463" s="106"/>
      <c r="RBD1463" s="106"/>
      <c r="RBE1463" s="106"/>
      <c r="RBF1463" s="106"/>
      <c r="RBG1463" s="106"/>
      <c r="RBH1463" s="106"/>
      <c r="RBI1463" s="106"/>
      <c r="RBJ1463" s="106"/>
      <c r="RBK1463" s="106"/>
      <c r="RBL1463" s="106"/>
      <c r="RBM1463" s="106"/>
      <c r="RBN1463" s="106"/>
      <c r="RBO1463" s="106"/>
      <c r="RBP1463" s="106"/>
      <c r="RBQ1463" s="106"/>
      <c r="RBR1463" s="106"/>
      <c r="RBS1463" s="106"/>
      <c r="RBT1463" s="106"/>
      <c r="RBU1463" s="106"/>
      <c r="RBV1463" s="106"/>
      <c r="RBW1463" s="106"/>
      <c r="RBX1463" s="106"/>
      <c r="RBY1463" s="106"/>
      <c r="RBZ1463" s="106"/>
      <c r="RCA1463" s="106"/>
      <c r="RCB1463" s="106"/>
      <c r="RCC1463" s="106"/>
      <c r="RCD1463" s="106"/>
      <c r="RCE1463" s="106"/>
      <c r="RCF1463" s="106"/>
      <c r="RCG1463" s="106"/>
      <c r="RCH1463" s="106"/>
      <c r="RCI1463" s="106"/>
      <c r="RCJ1463" s="106"/>
      <c r="RCK1463" s="106"/>
      <c r="RCL1463" s="106"/>
      <c r="RCM1463" s="106"/>
      <c r="RCN1463" s="106"/>
      <c r="RCO1463" s="106"/>
      <c r="RCP1463" s="106"/>
      <c r="RCQ1463" s="106"/>
      <c r="RCR1463" s="106"/>
      <c r="RCS1463" s="106"/>
      <c r="RCT1463" s="106"/>
      <c r="RCU1463" s="106"/>
      <c r="RCV1463" s="106"/>
      <c r="RCW1463" s="106"/>
      <c r="RCX1463" s="106"/>
      <c r="RCY1463" s="106"/>
      <c r="RCZ1463" s="106"/>
      <c r="RDA1463" s="106"/>
      <c r="RDB1463" s="106"/>
      <c r="RDC1463" s="106"/>
      <c r="RDD1463" s="106"/>
      <c r="RDE1463" s="106"/>
      <c r="RDF1463" s="106"/>
      <c r="RDG1463" s="106"/>
      <c r="RDH1463" s="106"/>
      <c r="RDI1463" s="106"/>
      <c r="RDJ1463" s="106"/>
      <c r="RDK1463" s="106"/>
      <c r="RDL1463" s="106"/>
      <c r="RDM1463" s="106"/>
      <c r="RDN1463" s="106"/>
      <c r="RDO1463" s="106"/>
      <c r="RDP1463" s="106"/>
      <c r="RDQ1463" s="106"/>
      <c r="RDR1463" s="106"/>
      <c r="RDS1463" s="106"/>
      <c r="RDT1463" s="106"/>
      <c r="RDU1463" s="106"/>
      <c r="RDV1463" s="106"/>
      <c r="RDW1463" s="106"/>
      <c r="RDX1463" s="106"/>
      <c r="RDY1463" s="106"/>
      <c r="RDZ1463" s="106"/>
      <c r="REA1463" s="106"/>
      <c r="REB1463" s="106"/>
      <c r="REC1463" s="106"/>
      <c r="RED1463" s="106"/>
      <c r="REE1463" s="106"/>
      <c r="REF1463" s="106"/>
      <c r="REG1463" s="106"/>
      <c r="REH1463" s="106"/>
      <c r="REI1463" s="106"/>
      <c r="REJ1463" s="106"/>
      <c r="REK1463" s="106"/>
      <c r="REL1463" s="106"/>
      <c r="REM1463" s="106"/>
      <c r="REN1463" s="106"/>
      <c r="REO1463" s="106"/>
      <c r="REP1463" s="106"/>
      <c r="REQ1463" s="106"/>
      <c r="RER1463" s="106"/>
      <c r="RES1463" s="106"/>
      <c r="RET1463" s="106"/>
      <c r="REU1463" s="106"/>
      <c r="REV1463" s="106"/>
      <c r="REW1463" s="106"/>
      <c r="REX1463" s="106"/>
      <c r="REY1463" s="106"/>
      <c r="REZ1463" s="106"/>
      <c r="RFA1463" s="106"/>
      <c r="RFB1463" s="106"/>
      <c r="RFC1463" s="106"/>
      <c r="RFD1463" s="106"/>
      <c r="RFE1463" s="106"/>
      <c r="RFF1463" s="106"/>
      <c r="RFG1463" s="106"/>
      <c r="RFH1463" s="106"/>
      <c r="RFI1463" s="106"/>
      <c r="RFJ1463" s="106"/>
      <c r="RFK1463" s="106"/>
      <c r="RFL1463" s="106"/>
      <c r="RFM1463" s="106"/>
      <c r="RFN1463" s="106"/>
      <c r="RFO1463" s="106"/>
      <c r="RFP1463" s="106"/>
      <c r="RFQ1463" s="106"/>
      <c r="RFR1463" s="106"/>
      <c r="RFS1463" s="106"/>
      <c r="RFT1463" s="106"/>
      <c r="RFU1463" s="106"/>
      <c r="RFV1463" s="106"/>
      <c r="RFW1463" s="106"/>
      <c r="RFX1463" s="106"/>
      <c r="RFY1463" s="106"/>
      <c r="RFZ1463" s="106"/>
      <c r="RGA1463" s="106"/>
      <c r="RGB1463" s="106"/>
      <c r="RGC1463" s="106"/>
      <c r="RGD1463" s="106"/>
      <c r="RGE1463" s="106"/>
      <c r="RGF1463" s="106"/>
      <c r="RGG1463" s="106"/>
      <c r="RGH1463" s="106"/>
      <c r="RGI1463" s="106"/>
      <c r="RGJ1463" s="106"/>
      <c r="RGK1463" s="106"/>
      <c r="RGL1463" s="106"/>
      <c r="RGM1463" s="106"/>
      <c r="RGN1463" s="106"/>
      <c r="RGO1463" s="106"/>
      <c r="RGP1463" s="106"/>
      <c r="RGQ1463" s="106"/>
      <c r="RGR1463" s="106"/>
      <c r="RGS1463" s="106"/>
      <c r="RGT1463" s="106"/>
      <c r="RGU1463" s="106"/>
      <c r="RGV1463" s="106"/>
      <c r="RGW1463" s="106"/>
      <c r="RGX1463" s="106"/>
      <c r="RGY1463" s="106"/>
      <c r="RGZ1463" s="106"/>
      <c r="RHA1463" s="106"/>
      <c r="RHB1463" s="106"/>
      <c r="RHC1463" s="106"/>
      <c r="RHD1463" s="106"/>
      <c r="RHE1463" s="106"/>
      <c r="RHF1463" s="106"/>
      <c r="RHG1463" s="106"/>
      <c r="RHH1463" s="106"/>
      <c r="RHI1463" s="106"/>
      <c r="RHJ1463" s="106"/>
      <c r="RHK1463" s="106"/>
      <c r="RHL1463" s="106"/>
      <c r="RHM1463" s="106"/>
      <c r="RHN1463" s="106"/>
      <c r="RHO1463" s="106"/>
      <c r="RHP1463" s="106"/>
      <c r="RHQ1463" s="106"/>
      <c r="RHR1463" s="106"/>
      <c r="RHS1463" s="106"/>
      <c r="RHT1463" s="106"/>
      <c r="RHU1463" s="106"/>
      <c r="RHV1463" s="106"/>
      <c r="RHW1463" s="106"/>
      <c r="RHX1463" s="106"/>
      <c r="RHY1463" s="106"/>
      <c r="RHZ1463" s="106"/>
      <c r="RIA1463" s="106"/>
      <c r="RIB1463" s="106"/>
      <c r="RIC1463" s="106"/>
      <c r="RID1463" s="106"/>
      <c r="RIE1463" s="106"/>
      <c r="RIF1463" s="106"/>
      <c r="RIG1463" s="106"/>
      <c r="RIH1463" s="106"/>
      <c r="RII1463" s="106"/>
      <c r="RIJ1463" s="106"/>
      <c r="RIK1463" s="106"/>
      <c r="RIL1463" s="106"/>
      <c r="RIM1463" s="106"/>
      <c r="RIN1463" s="106"/>
      <c r="RIO1463" s="106"/>
      <c r="RIP1463" s="106"/>
      <c r="RIQ1463" s="106"/>
      <c r="RIR1463" s="106"/>
      <c r="RIS1463" s="106"/>
      <c r="RIT1463" s="106"/>
      <c r="RIU1463" s="106"/>
      <c r="RIV1463" s="106"/>
      <c r="RIW1463" s="106"/>
      <c r="RIX1463" s="106"/>
      <c r="RIY1463" s="106"/>
      <c r="RIZ1463" s="106"/>
      <c r="RJA1463" s="106"/>
      <c r="RJB1463" s="106"/>
      <c r="RJC1463" s="106"/>
      <c r="RJD1463" s="106"/>
      <c r="RJE1463" s="106"/>
      <c r="RJF1463" s="106"/>
      <c r="RJG1463" s="106"/>
      <c r="RJH1463" s="106"/>
      <c r="RJI1463" s="106"/>
      <c r="RJJ1463" s="106"/>
      <c r="RJK1463" s="106"/>
      <c r="RJL1463" s="106"/>
      <c r="RJM1463" s="106"/>
      <c r="RJN1463" s="106"/>
      <c r="RJO1463" s="106"/>
      <c r="RJP1463" s="106"/>
      <c r="RJQ1463" s="106"/>
      <c r="RJR1463" s="106"/>
      <c r="RJS1463" s="106"/>
      <c r="RJT1463" s="106"/>
      <c r="RJU1463" s="106"/>
      <c r="RJV1463" s="106"/>
      <c r="RJW1463" s="106"/>
      <c r="RJX1463" s="106"/>
      <c r="RJY1463" s="106"/>
      <c r="RJZ1463" s="106"/>
      <c r="RKA1463" s="106"/>
      <c r="RKB1463" s="106"/>
      <c r="RKC1463" s="106"/>
      <c r="RKD1463" s="106"/>
      <c r="RKE1463" s="106"/>
      <c r="RKF1463" s="106"/>
      <c r="RKG1463" s="106"/>
      <c r="RKH1463" s="106"/>
      <c r="RKI1463" s="106"/>
      <c r="RKJ1463" s="106"/>
      <c r="RKK1463" s="106"/>
      <c r="RKL1463" s="106"/>
      <c r="RKM1463" s="106"/>
      <c r="RKN1463" s="106"/>
      <c r="RKO1463" s="106"/>
      <c r="RKP1463" s="106"/>
      <c r="RKQ1463" s="106"/>
      <c r="RKR1463" s="106"/>
      <c r="RKS1463" s="106"/>
      <c r="RKT1463" s="106"/>
      <c r="RKU1463" s="106"/>
      <c r="RKV1463" s="106"/>
      <c r="RKW1463" s="106"/>
      <c r="RKX1463" s="106"/>
      <c r="RKY1463" s="106"/>
      <c r="RKZ1463" s="106"/>
      <c r="RLA1463" s="106"/>
      <c r="RLB1463" s="106"/>
      <c r="RLC1463" s="106"/>
      <c r="RLD1463" s="106"/>
      <c r="RLE1463" s="106"/>
      <c r="RLF1463" s="106"/>
      <c r="RLG1463" s="106"/>
      <c r="RLH1463" s="106"/>
      <c r="RLI1463" s="106"/>
      <c r="RLJ1463" s="106"/>
      <c r="RLK1463" s="106"/>
      <c r="RLL1463" s="106"/>
      <c r="RLM1463" s="106"/>
      <c r="RLN1463" s="106"/>
      <c r="RLO1463" s="106"/>
      <c r="RLP1463" s="106"/>
      <c r="RLQ1463" s="106"/>
      <c r="RLR1463" s="106"/>
      <c r="RLS1463" s="106"/>
      <c r="RLT1463" s="106"/>
      <c r="RLU1463" s="106"/>
      <c r="RLV1463" s="106"/>
      <c r="RLW1463" s="106"/>
      <c r="RLX1463" s="106"/>
      <c r="RLY1463" s="106"/>
      <c r="RLZ1463" s="106"/>
      <c r="RMA1463" s="106"/>
      <c r="RMB1463" s="106"/>
      <c r="RMC1463" s="106"/>
      <c r="RMD1463" s="106"/>
      <c r="RME1463" s="106"/>
      <c r="RMF1463" s="106"/>
      <c r="RMG1463" s="106"/>
      <c r="RMH1463" s="106"/>
      <c r="RMI1463" s="106"/>
      <c r="RMJ1463" s="106"/>
      <c r="RMK1463" s="106"/>
      <c r="RML1463" s="106"/>
      <c r="RMM1463" s="106"/>
      <c r="RMN1463" s="106"/>
      <c r="RMO1463" s="106"/>
      <c r="RMP1463" s="106"/>
      <c r="RMQ1463" s="106"/>
      <c r="RMR1463" s="106"/>
      <c r="RMS1463" s="106"/>
      <c r="RMT1463" s="106"/>
      <c r="RMU1463" s="106"/>
      <c r="RMV1463" s="106"/>
      <c r="RMW1463" s="106"/>
      <c r="RMX1463" s="106"/>
      <c r="RMY1463" s="106"/>
      <c r="RMZ1463" s="106"/>
      <c r="RNA1463" s="106"/>
      <c r="RNB1463" s="106"/>
      <c r="RNC1463" s="106"/>
      <c r="RND1463" s="106"/>
      <c r="RNE1463" s="106"/>
      <c r="RNF1463" s="106"/>
      <c r="RNG1463" s="106"/>
      <c r="RNH1463" s="106"/>
      <c r="RNI1463" s="106"/>
      <c r="RNJ1463" s="106"/>
      <c r="RNK1463" s="106"/>
      <c r="RNL1463" s="106"/>
      <c r="RNM1463" s="106"/>
      <c r="RNN1463" s="106"/>
      <c r="RNO1463" s="106"/>
      <c r="RNP1463" s="106"/>
      <c r="RNQ1463" s="106"/>
      <c r="RNR1463" s="106"/>
      <c r="RNS1463" s="106"/>
      <c r="RNT1463" s="106"/>
      <c r="RNU1463" s="106"/>
      <c r="RNV1463" s="106"/>
      <c r="RNW1463" s="106"/>
      <c r="RNX1463" s="106"/>
      <c r="RNY1463" s="106"/>
      <c r="RNZ1463" s="106"/>
      <c r="ROA1463" s="106"/>
      <c r="ROB1463" s="106"/>
      <c r="ROC1463" s="106"/>
      <c r="ROD1463" s="106"/>
      <c r="ROE1463" s="106"/>
      <c r="ROF1463" s="106"/>
      <c r="ROG1463" s="106"/>
      <c r="ROH1463" s="106"/>
      <c r="ROI1463" s="106"/>
      <c r="ROJ1463" s="106"/>
      <c r="ROK1463" s="106"/>
      <c r="ROL1463" s="106"/>
      <c r="ROM1463" s="106"/>
      <c r="RON1463" s="106"/>
      <c r="ROO1463" s="106"/>
      <c r="ROP1463" s="106"/>
      <c r="ROQ1463" s="106"/>
      <c r="ROR1463" s="106"/>
      <c r="ROS1463" s="106"/>
      <c r="ROT1463" s="106"/>
      <c r="ROU1463" s="106"/>
      <c r="ROV1463" s="106"/>
      <c r="ROW1463" s="106"/>
      <c r="ROX1463" s="106"/>
      <c r="ROY1463" s="106"/>
      <c r="ROZ1463" s="106"/>
      <c r="RPA1463" s="106"/>
      <c r="RPB1463" s="106"/>
      <c r="RPC1463" s="106"/>
      <c r="RPD1463" s="106"/>
      <c r="RPE1463" s="106"/>
      <c r="RPF1463" s="106"/>
      <c r="RPG1463" s="106"/>
      <c r="RPH1463" s="106"/>
      <c r="RPI1463" s="106"/>
      <c r="RPJ1463" s="106"/>
      <c r="RPK1463" s="106"/>
      <c r="RPL1463" s="106"/>
      <c r="RPM1463" s="106"/>
      <c r="RPN1463" s="106"/>
      <c r="RPO1463" s="106"/>
      <c r="RPP1463" s="106"/>
      <c r="RPQ1463" s="106"/>
      <c r="RPR1463" s="106"/>
      <c r="RPS1463" s="106"/>
      <c r="RPT1463" s="106"/>
      <c r="RPU1463" s="106"/>
      <c r="RPV1463" s="106"/>
      <c r="RPW1463" s="106"/>
      <c r="RPX1463" s="106"/>
      <c r="RPY1463" s="106"/>
      <c r="RPZ1463" s="106"/>
      <c r="RQA1463" s="106"/>
      <c r="RQB1463" s="106"/>
      <c r="RQC1463" s="106"/>
      <c r="RQD1463" s="106"/>
      <c r="RQE1463" s="106"/>
      <c r="RQF1463" s="106"/>
      <c r="RQG1463" s="106"/>
      <c r="RQH1463" s="106"/>
      <c r="RQI1463" s="106"/>
      <c r="RQJ1463" s="106"/>
      <c r="RQK1463" s="106"/>
      <c r="RQL1463" s="106"/>
      <c r="RQM1463" s="106"/>
      <c r="RQN1463" s="106"/>
      <c r="RQO1463" s="106"/>
      <c r="RQP1463" s="106"/>
      <c r="RQQ1463" s="106"/>
      <c r="RQR1463" s="106"/>
      <c r="RQS1463" s="106"/>
      <c r="RQT1463" s="106"/>
      <c r="RQU1463" s="106"/>
      <c r="RQV1463" s="106"/>
      <c r="RQW1463" s="106"/>
      <c r="RQX1463" s="106"/>
      <c r="RQY1463" s="106"/>
      <c r="RQZ1463" s="106"/>
      <c r="RRA1463" s="106"/>
      <c r="RRB1463" s="106"/>
      <c r="RRC1463" s="106"/>
      <c r="RRD1463" s="106"/>
      <c r="RRE1463" s="106"/>
      <c r="RRF1463" s="106"/>
      <c r="RRG1463" s="106"/>
      <c r="RRH1463" s="106"/>
      <c r="RRI1463" s="106"/>
      <c r="RRJ1463" s="106"/>
      <c r="RRK1463" s="106"/>
      <c r="RRL1463" s="106"/>
      <c r="RRM1463" s="106"/>
      <c r="RRN1463" s="106"/>
      <c r="RRO1463" s="106"/>
      <c r="RRP1463" s="106"/>
      <c r="RRQ1463" s="106"/>
      <c r="RRR1463" s="106"/>
      <c r="RRS1463" s="106"/>
      <c r="RRT1463" s="106"/>
      <c r="RRU1463" s="106"/>
      <c r="RRV1463" s="106"/>
      <c r="RRW1463" s="106"/>
      <c r="RRX1463" s="106"/>
      <c r="RRY1463" s="106"/>
      <c r="RRZ1463" s="106"/>
      <c r="RSA1463" s="106"/>
      <c r="RSB1463" s="106"/>
      <c r="RSC1463" s="106"/>
      <c r="RSD1463" s="106"/>
      <c r="RSE1463" s="106"/>
      <c r="RSF1463" s="106"/>
      <c r="RSG1463" s="106"/>
      <c r="RSH1463" s="106"/>
      <c r="RSI1463" s="106"/>
      <c r="RSJ1463" s="106"/>
      <c r="RSK1463" s="106"/>
      <c r="RSL1463" s="106"/>
      <c r="RSM1463" s="106"/>
      <c r="RSN1463" s="106"/>
      <c r="RSO1463" s="106"/>
      <c r="RSP1463" s="106"/>
      <c r="RSQ1463" s="106"/>
      <c r="RSR1463" s="106"/>
      <c r="RSS1463" s="106"/>
      <c r="RST1463" s="106"/>
      <c r="RSU1463" s="106"/>
      <c r="RSV1463" s="106"/>
      <c r="RSW1463" s="106"/>
      <c r="RSX1463" s="106"/>
      <c r="RSY1463" s="106"/>
      <c r="RSZ1463" s="106"/>
      <c r="RTA1463" s="106"/>
      <c r="RTB1463" s="106"/>
      <c r="RTC1463" s="106"/>
      <c r="RTD1463" s="106"/>
      <c r="RTE1463" s="106"/>
      <c r="RTF1463" s="106"/>
      <c r="RTG1463" s="106"/>
      <c r="RTH1463" s="106"/>
      <c r="RTI1463" s="106"/>
      <c r="RTJ1463" s="106"/>
      <c r="RTK1463" s="106"/>
      <c r="RTL1463" s="106"/>
      <c r="RTM1463" s="106"/>
      <c r="RTN1463" s="106"/>
      <c r="RTO1463" s="106"/>
      <c r="RTP1463" s="106"/>
      <c r="RTQ1463" s="106"/>
      <c r="RTR1463" s="106"/>
      <c r="RTS1463" s="106"/>
      <c r="RTT1463" s="106"/>
      <c r="RTU1463" s="106"/>
      <c r="RTV1463" s="106"/>
      <c r="RTW1463" s="106"/>
      <c r="RTX1463" s="106"/>
      <c r="RTY1463" s="106"/>
      <c r="RTZ1463" s="106"/>
      <c r="RUA1463" s="106"/>
      <c r="RUB1463" s="106"/>
      <c r="RUC1463" s="106"/>
      <c r="RUD1463" s="106"/>
      <c r="RUE1463" s="106"/>
      <c r="RUF1463" s="106"/>
      <c r="RUG1463" s="106"/>
      <c r="RUH1463" s="106"/>
      <c r="RUI1463" s="106"/>
      <c r="RUJ1463" s="106"/>
      <c r="RUK1463" s="106"/>
      <c r="RUL1463" s="106"/>
      <c r="RUM1463" s="106"/>
      <c r="RUN1463" s="106"/>
      <c r="RUO1463" s="106"/>
      <c r="RUP1463" s="106"/>
      <c r="RUQ1463" s="106"/>
      <c r="RUR1463" s="106"/>
      <c r="RUS1463" s="106"/>
      <c r="RUT1463" s="106"/>
      <c r="RUU1463" s="106"/>
      <c r="RUV1463" s="106"/>
      <c r="RUW1463" s="106"/>
      <c r="RUX1463" s="106"/>
      <c r="RUY1463" s="106"/>
      <c r="RUZ1463" s="106"/>
      <c r="RVA1463" s="106"/>
      <c r="RVB1463" s="106"/>
      <c r="RVC1463" s="106"/>
      <c r="RVD1463" s="106"/>
      <c r="RVE1463" s="106"/>
      <c r="RVF1463" s="106"/>
      <c r="RVG1463" s="106"/>
      <c r="RVH1463" s="106"/>
      <c r="RVI1463" s="106"/>
      <c r="RVJ1463" s="106"/>
      <c r="RVK1463" s="106"/>
      <c r="RVL1463" s="106"/>
      <c r="RVM1463" s="106"/>
      <c r="RVN1463" s="106"/>
      <c r="RVO1463" s="106"/>
      <c r="RVP1463" s="106"/>
      <c r="RVQ1463" s="106"/>
      <c r="RVR1463" s="106"/>
      <c r="RVS1463" s="106"/>
      <c r="RVT1463" s="106"/>
      <c r="RVU1463" s="106"/>
      <c r="RVV1463" s="106"/>
      <c r="RVW1463" s="106"/>
      <c r="RVX1463" s="106"/>
      <c r="RVY1463" s="106"/>
      <c r="RVZ1463" s="106"/>
      <c r="RWA1463" s="106"/>
      <c r="RWB1463" s="106"/>
      <c r="RWC1463" s="106"/>
      <c r="RWD1463" s="106"/>
      <c r="RWE1463" s="106"/>
      <c r="RWF1463" s="106"/>
      <c r="RWG1463" s="106"/>
      <c r="RWH1463" s="106"/>
      <c r="RWI1463" s="106"/>
      <c r="RWJ1463" s="106"/>
      <c r="RWK1463" s="106"/>
      <c r="RWL1463" s="106"/>
      <c r="RWM1463" s="106"/>
      <c r="RWN1463" s="106"/>
      <c r="RWO1463" s="106"/>
      <c r="RWP1463" s="106"/>
      <c r="RWQ1463" s="106"/>
      <c r="RWR1463" s="106"/>
      <c r="RWS1463" s="106"/>
      <c r="RWT1463" s="106"/>
      <c r="RWU1463" s="106"/>
      <c r="RWV1463" s="106"/>
      <c r="RWW1463" s="106"/>
      <c r="RWX1463" s="106"/>
      <c r="RWY1463" s="106"/>
      <c r="RWZ1463" s="106"/>
      <c r="RXA1463" s="106"/>
      <c r="RXB1463" s="106"/>
      <c r="RXC1463" s="106"/>
      <c r="RXD1463" s="106"/>
      <c r="RXE1463" s="106"/>
      <c r="RXF1463" s="106"/>
      <c r="RXG1463" s="106"/>
      <c r="RXH1463" s="106"/>
      <c r="RXI1463" s="106"/>
      <c r="RXJ1463" s="106"/>
      <c r="RXK1463" s="106"/>
      <c r="RXL1463" s="106"/>
      <c r="RXM1463" s="106"/>
      <c r="RXN1463" s="106"/>
      <c r="RXO1463" s="106"/>
      <c r="RXP1463" s="106"/>
      <c r="RXQ1463" s="106"/>
      <c r="RXR1463" s="106"/>
      <c r="RXS1463" s="106"/>
      <c r="RXT1463" s="106"/>
      <c r="RXU1463" s="106"/>
      <c r="RXV1463" s="106"/>
      <c r="RXW1463" s="106"/>
      <c r="RXX1463" s="106"/>
      <c r="RXY1463" s="106"/>
      <c r="RXZ1463" s="106"/>
      <c r="RYA1463" s="106"/>
      <c r="RYB1463" s="106"/>
      <c r="RYC1463" s="106"/>
      <c r="RYD1463" s="106"/>
      <c r="RYE1463" s="106"/>
      <c r="RYF1463" s="106"/>
      <c r="RYG1463" s="106"/>
      <c r="RYH1463" s="106"/>
      <c r="RYI1463" s="106"/>
      <c r="RYJ1463" s="106"/>
      <c r="RYK1463" s="106"/>
      <c r="RYL1463" s="106"/>
      <c r="RYM1463" s="106"/>
      <c r="RYN1463" s="106"/>
      <c r="RYO1463" s="106"/>
      <c r="RYP1463" s="106"/>
      <c r="RYQ1463" s="106"/>
      <c r="RYR1463" s="106"/>
      <c r="RYS1463" s="106"/>
      <c r="RYT1463" s="106"/>
      <c r="RYU1463" s="106"/>
      <c r="RYV1463" s="106"/>
      <c r="RYW1463" s="106"/>
      <c r="RYX1463" s="106"/>
      <c r="RYY1463" s="106"/>
      <c r="RYZ1463" s="106"/>
      <c r="RZA1463" s="106"/>
      <c r="RZB1463" s="106"/>
      <c r="RZC1463" s="106"/>
      <c r="RZD1463" s="106"/>
      <c r="RZE1463" s="106"/>
      <c r="RZF1463" s="106"/>
      <c r="RZG1463" s="106"/>
      <c r="RZH1463" s="106"/>
      <c r="RZI1463" s="106"/>
      <c r="RZJ1463" s="106"/>
      <c r="RZK1463" s="106"/>
      <c r="RZL1463" s="106"/>
      <c r="RZM1463" s="106"/>
      <c r="RZN1463" s="106"/>
      <c r="RZO1463" s="106"/>
      <c r="RZP1463" s="106"/>
      <c r="RZQ1463" s="106"/>
      <c r="RZR1463" s="106"/>
      <c r="RZS1463" s="106"/>
      <c r="RZT1463" s="106"/>
      <c r="RZU1463" s="106"/>
      <c r="RZV1463" s="106"/>
      <c r="RZW1463" s="106"/>
      <c r="RZX1463" s="106"/>
      <c r="RZY1463" s="106"/>
      <c r="RZZ1463" s="106"/>
      <c r="SAA1463" s="106"/>
      <c r="SAB1463" s="106"/>
      <c r="SAC1463" s="106"/>
      <c r="SAD1463" s="106"/>
      <c r="SAE1463" s="106"/>
      <c r="SAF1463" s="106"/>
      <c r="SAG1463" s="106"/>
      <c r="SAH1463" s="106"/>
      <c r="SAI1463" s="106"/>
      <c r="SAJ1463" s="106"/>
      <c r="SAK1463" s="106"/>
      <c r="SAL1463" s="106"/>
      <c r="SAM1463" s="106"/>
      <c r="SAN1463" s="106"/>
      <c r="SAO1463" s="106"/>
      <c r="SAP1463" s="106"/>
      <c r="SAQ1463" s="106"/>
      <c r="SAR1463" s="106"/>
      <c r="SAS1463" s="106"/>
      <c r="SAT1463" s="106"/>
      <c r="SAU1463" s="106"/>
      <c r="SAV1463" s="106"/>
      <c r="SAW1463" s="106"/>
      <c r="SAX1463" s="106"/>
      <c r="SAY1463" s="106"/>
      <c r="SAZ1463" s="106"/>
      <c r="SBA1463" s="106"/>
      <c r="SBB1463" s="106"/>
      <c r="SBC1463" s="106"/>
      <c r="SBD1463" s="106"/>
      <c r="SBE1463" s="106"/>
      <c r="SBF1463" s="106"/>
      <c r="SBG1463" s="106"/>
      <c r="SBH1463" s="106"/>
      <c r="SBI1463" s="106"/>
      <c r="SBJ1463" s="106"/>
      <c r="SBK1463" s="106"/>
      <c r="SBL1463" s="106"/>
      <c r="SBM1463" s="106"/>
      <c r="SBN1463" s="106"/>
      <c r="SBO1463" s="106"/>
      <c r="SBP1463" s="106"/>
      <c r="SBQ1463" s="106"/>
      <c r="SBR1463" s="106"/>
      <c r="SBS1463" s="106"/>
      <c r="SBT1463" s="106"/>
      <c r="SBU1463" s="106"/>
      <c r="SBV1463" s="106"/>
      <c r="SBW1463" s="106"/>
      <c r="SBX1463" s="106"/>
      <c r="SBY1463" s="106"/>
      <c r="SBZ1463" s="106"/>
      <c r="SCA1463" s="106"/>
      <c r="SCB1463" s="106"/>
      <c r="SCC1463" s="106"/>
      <c r="SCD1463" s="106"/>
      <c r="SCE1463" s="106"/>
      <c r="SCF1463" s="106"/>
      <c r="SCG1463" s="106"/>
      <c r="SCH1463" s="106"/>
      <c r="SCI1463" s="106"/>
      <c r="SCJ1463" s="106"/>
      <c r="SCK1463" s="106"/>
      <c r="SCL1463" s="106"/>
      <c r="SCM1463" s="106"/>
      <c r="SCN1463" s="106"/>
      <c r="SCO1463" s="106"/>
      <c r="SCP1463" s="106"/>
      <c r="SCQ1463" s="106"/>
      <c r="SCR1463" s="106"/>
      <c r="SCS1463" s="106"/>
      <c r="SCT1463" s="106"/>
      <c r="SCU1463" s="106"/>
      <c r="SCV1463" s="106"/>
      <c r="SCW1463" s="106"/>
      <c r="SCX1463" s="106"/>
      <c r="SCY1463" s="106"/>
      <c r="SCZ1463" s="106"/>
      <c r="SDA1463" s="106"/>
      <c r="SDB1463" s="106"/>
      <c r="SDC1463" s="106"/>
      <c r="SDD1463" s="106"/>
      <c r="SDE1463" s="106"/>
      <c r="SDF1463" s="106"/>
      <c r="SDG1463" s="106"/>
      <c r="SDH1463" s="106"/>
      <c r="SDI1463" s="106"/>
      <c r="SDJ1463" s="106"/>
      <c r="SDK1463" s="106"/>
      <c r="SDL1463" s="106"/>
      <c r="SDM1463" s="106"/>
      <c r="SDN1463" s="106"/>
      <c r="SDO1463" s="106"/>
      <c r="SDP1463" s="106"/>
      <c r="SDQ1463" s="106"/>
      <c r="SDR1463" s="106"/>
      <c r="SDS1463" s="106"/>
      <c r="SDT1463" s="106"/>
      <c r="SDU1463" s="106"/>
      <c r="SDV1463" s="106"/>
      <c r="SDW1463" s="106"/>
      <c r="SDX1463" s="106"/>
      <c r="SDY1463" s="106"/>
      <c r="SDZ1463" s="106"/>
      <c r="SEA1463" s="106"/>
      <c r="SEB1463" s="106"/>
      <c r="SEC1463" s="106"/>
      <c r="SED1463" s="106"/>
      <c r="SEE1463" s="106"/>
      <c r="SEF1463" s="106"/>
      <c r="SEG1463" s="106"/>
      <c r="SEH1463" s="106"/>
      <c r="SEI1463" s="106"/>
      <c r="SEJ1463" s="106"/>
      <c r="SEK1463" s="106"/>
      <c r="SEL1463" s="106"/>
      <c r="SEM1463" s="106"/>
      <c r="SEN1463" s="106"/>
      <c r="SEO1463" s="106"/>
      <c r="SEP1463" s="106"/>
      <c r="SEQ1463" s="106"/>
      <c r="SER1463" s="106"/>
      <c r="SES1463" s="106"/>
      <c r="SET1463" s="106"/>
      <c r="SEU1463" s="106"/>
      <c r="SEV1463" s="106"/>
      <c r="SEW1463" s="106"/>
      <c r="SEX1463" s="106"/>
      <c r="SEY1463" s="106"/>
      <c r="SEZ1463" s="106"/>
      <c r="SFA1463" s="106"/>
      <c r="SFB1463" s="106"/>
      <c r="SFC1463" s="106"/>
      <c r="SFD1463" s="106"/>
      <c r="SFE1463" s="106"/>
      <c r="SFF1463" s="106"/>
      <c r="SFG1463" s="106"/>
      <c r="SFH1463" s="106"/>
      <c r="SFI1463" s="106"/>
      <c r="SFJ1463" s="106"/>
      <c r="SFK1463" s="106"/>
      <c r="SFL1463" s="106"/>
      <c r="SFM1463" s="106"/>
      <c r="SFN1463" s="106"/>
      <c r="SFO1463" s="106"/>
      <c r="SFP1463" s="106"/>
      <c r="SFQ1463" s="106"/>
      <c r="SFR1463" s="106"/>
      <c r="SFS1463" s="106"/>
      <c r="SFT1463" s="106"/>
      <c r="SFU1463" s="106"/>
      <c r="SFV1463" s="106"/>
      <c r="SFW1463" s="106"/>
      <c r="SFX1463" s="106"/>
      <c r="SFY1463" s="106"/>
      <c r="SFZ1463" s="106"/>
      <c r="SGA1463" s="106"/>
      <c r="SGB1463" s="106"/>
      <c r="SGC1463" s="106"/>
      <c r="SGD1463" s="106"/>
      <c r="SGE1463" s="106"/>
      <c r="SGF1463" s="106"/>
      <c r="SGG1463" s="106"/>
      <c r="SGH1463" s="106"/>
      <c r="SGI1463" s="106"/>
      <c r="SGJ1463" s="106"/>
      <c r="SGK1463" s="106"/>
      <c r="SGL1463" s="106"/>
      <c r="SGM1463" s="106"/>
      <c r="SGN1463" s="106"/>
      <c r="SGO1463" s="106"/>
      <c r="SGP1463" s="106"/>
      <c r="SGQ1463" s="106"/>
      <c r="SGR1463" s="106"/>
      <c r="SGS1463" s="106"/>
      <c r="SGT1463" s="106"/>
      <c r="SGU1463" s="106"/>
      <c r="SGV1463" s="106"/>
      <c r="SGW1463" s="106"/>
      <c r="SGX1463" s="106"/>
      <c r="SGY1463" s="106"/>
      <c r="SGZ1463" s="106"/>
      <c r="SHA1463" s="106"/>
      <c r="SHB1463" s="106"/>
      <c r="SHC1463" s="106"/>
      <c r="SHD1463" s="106"/>
      <c r="SHE1463" s="106"/>
      <c r="SHF1463" s="106"/>
      <c r="SHG1463" s="106"/>
      <c r="SHH1463" s="106"/>
      <c r="SHI1463" s="106"/>
      <c r="SHJ1463" s="106"/>
      <c r="SHK1463" s="106"/>
      <c r="SHL1463" s="106"/>
      <c r="SHM1463" s="106"/>
      <c r="SHN1463" s="106"/>
      <c r="SHO1463" s="106"/>
      <c r="SHP1463" s="106"/>
      <c r="SHQ1463" s="106"/>
      <c r="SHR1463" s="106"/>
      <c r="SHS1463" s="106"/>
      <c r="SHT1463" s="106"/>
      <c r="SHU1463" s="106"/>
      <c r="SHV1463" s="106"/>
      <c r="SHW1463" s="106"/>
      <c r="SHX1463" s="106"/>
      <c r="SHY1463" s="106"/>
      <c r="SHZ1463" s="106"/>
      <c r="SIA1463" s="106"/>
      <c r="SIB1463" s="106"/>
      <c r="SIC1463" s="106"/>
      <c r="SID1463" s="106"/>
      <c r="SIE1463" s="106"/>
      <c r="SIF1463" s="106"/>
      <c r="SIG1463" s="106"/>
      <c r="SIH1463" s="106"/>
      <c r="SII1463" s="106"/>
      <c r="SIJ1463" s="106"/>
      <c r="SIK1463" s="106"/>
      <c r="SIL1463" s="106"/>
      <c r="SIM1463" s="106"/>
      <c r="SIN1463" s="106"/>
      <c r="SIO1463" s="106"/>
      <c r="SIP1463" s="106"/>
      <c r="SIQ1463" s="106"/>
      <c r="SIR1463" s="106"/>
      <c r="SIS1463" s="106"/>
      <c r="SIT1463" s="106"/>
      <c r="SIU1463" s="106"/>
      <c r="SIV1463" s="106"/>
      <c r="SIW1463" s="106"/>
      <c r="SIX1463" s="106"/>
      <c r="SIY1463" s="106"/>
      <c r="SIZ1463" s="106"/>
      <c r="SJA1463" s="106"/>
      <c r="SJB1463" s="106"/>
      <c r="SJC1463" s="106"/>
      <c r="SJD1463" s="106"/>
      <c r="SJE1463" s="106"/>
      <c r="SJF1463" s="106"/>
      <c r="SJG1463" s="106"/>
      <c r="SJH1463" s="106"/>
      <c r="SJI1463" s="106"/>
      <c r="SJJ1463" s="106"/>
      <c r="SJK1463" s="106"/>
      <c r="SJL1463" s="106"/>
      <c r="SJM1463" s="106"/>
      <c r="SJN1463" s="106"/>
      <c r="SJO1463" s="106"/>
      <c r="SJP1463" s="106"/>
      <c r="SJQ1463" s="106"/>
      <c r="SJR1463" s="106"/>
      <c r="SJS1463" s="106"/>
      <c r="SJT1463" s="106"/>
      <c r="SJU1463" s="106"/>
      <c r="SJV1463" s="106"/>
      <c r="SJW1463" s="106"/>
      <c r="SJX1463" s="106"/>
      <c r="SJY1463" s="106"/>
      <c r="SJZ1463" s="106"/>
      <c r="SKA1463" s="106"/>
      <c r="SKB1463" s="106"/>
      <c r="SKC1463" s="106"/>
      <c r="SKD1463" s="106"/>
      <c r="SKE1463" s="106"/>
      <c r="SKF1463" s="106"/>
      <c r="SKG1463" s="106"/>
      <c r="SKH1463" s="106"/>
      <c r="SKI1463" s="106"/>
      <c r="SKJ1463" s="106"/>
      <c r="SKK1463" s="106"/>
      <c r="SKL1463" s="106"/>
      <c r="SKM1463" s="106"/>
      <c r="SKN1463" s="106"/>
      <c r="SKO1463" s="106"/>
      <c r="SKP1463" s="106"/>
      <c r="SKQ1463" s="106"/>
      <c r="SKR1463" s="106"/>
      <c r="SKS1463" s="106"/>
      <c r="SKT1463" s="106"/>
      <c r="SKU1463" s="106"/>
      <c r="SKV1463" s="106"/>
      <c r="SKW1463" s="106"/>
      <c r="SKX1463" s="106"/>
      <c r="SKY1463" s="106"/>
      <c r="SKZ1463" s="106"/>
      <c r="SLA1463" s="106"/>
      <c r="SLB1463" s="106"/>
      <c r="SLC1463" s="106"/>
      <c r="SLD1463" s="106"/>
      <c r="SLE1463" s="106"/>
      <c r="SLF1463" s="106"/>
      <c r="SLG1463" s="106"/>
      <c r="SLH1463" s="106"/>
      <c r="SLI1463" s="106"/>
      <c r="SLJ1463" s="106"/>
      <c r="SLK1463" s="106"/>
      <c r="SLL1463" s="106"/>
      <c r="SLM1463" s="106"/>
      <c r="SLN1463" s="106"/>
      <c r="SLO1463" s="106"/>
      <c r="SLP1463" s="106"/>
      <c r="SLQ1463" s="106"/>
      <c r="SLR1463" s="106"/>
      <c r="SLS1463" s="106"/>
      <c r="SLT1463" s="106"/>
      <c r="SLU1463" s="106"/>
      <c r="SLV1463" s="106"/>
      <c r="SLW1463" s="106"/>
      <c r="SLX1463" s="106"/>
      <c r="SLY1463" s="106"/>
      <c r="SLZ1463" s="106"/>
      <c r="SMA1463" s="106"/>
      <c r="SMB1463" s="106"/>
      <c r="SMC1463" s="106"/>
      <c r="SMD1463" s="106"/>
      <c r="SME1463" s="106"/>
      <c r="SMF1463" s="106"/>
      <c r="SMG1463" s="106"/>
      <c r="SMH1463" s="106"/>
      <c r="SMI1463" s="106"/>
      <c r="SMJ1463" s="106"/>
      <c r="SMK1463" s="106"/>
      <c r="SML1463" s="106"/>
      <c r="SMM1463" s="106"/>
      <c r="SMN1463" s="106"/>
      <c r="SMO1463" s="106"/>
      <c r="SMP1463" s="106"/>
      <c r="SMQ1463" s="106"/>
      <c r="SMR1463" s="106"/>
      <c r="SMS1463" s="106"/>
      <c r="SMT1463" s="106"/>
      <c r="SMU1463" s="106"/>
      <c r="SMV1463" s="106"/>
      <c r="SMW1463" s="106"/>
      <c r="SMX1463" s="106"/>
      <c r="SMY1463" s="106"/>
      <c r="SMZ1463" s="106"/>
      <c r="SNA1463" s="106"/>
      <c r="SNB1463" s="106"/>
      <c r="SNC1463" s="106"/>
      <c r="SND1463" s="106"/>
      <c r="SNE1463" s="106"/>
      <c r="SNF1463" s="106"/>
      <c r="SNG1463" s="106"/>
      <c r="SNH1463" s="106"/>
      <c r="SNI1463" s="106"/>
      <c r="SNJ1463" s="106"/>
      <c r="SNK1463" s="106"/>
      <c r="SNL1463" s="106"/>
      <c r="SNM1463" s="106"/>
      <c r="SNN1463" s="106"/>
      <c r="SNO1463" s="106"/>
      <c r="SNP1463" s="106"/>
      <c r="SNQ1463" s="106"/>
      <c r="SNR1463" s="106"/>
      <c r="SNS1463" s="106"/>
      <c r="SNT1463" s="106"/>
      <c r="SNU1463" s="106"/>
      <c r="SNV1463" s="106"/>
      <c r="SNW1463" s="106"/>
      <c r="SNX1463" s="106"/>
      <c r="SNY1463" s="106"/>
      <c r="SNZ1463" s="106"/>
      <c r="SOA1463" s="106"/>
      <c r="SOB1463" s="106"/>
      <c r="SOC1463" s="106"/>
      <c r="SOD1463" s="106"/>
      <c r="SOE1463" s="106"/>
      <c r="SOF1463" s="106"/>
      <c r="SOG1463" s="106"/>
      <c r="SOH1463" s="106"/>
      <c r="SOI1463" s="106"/>
      <c r="SOJ1463" s="106"/>
      <c r="SOK1463" s="106"/>
      <c r="SOL1463" s="106"/>
      <c r="SOM1463" s="106"/>
      <c r="SON1463" s="106"/>
      <c r="SOO1463" s="106"/>
      <c r="SOP1463" s="106"/>
      <c r="SOQ1463" s="106"/>
      <c r="SOR1463" s="106"/>
      <c r="SOS1463" s="106"/>
      <c r="SOT1463" s="106"/>
      <c r="SOU1463" s="106"/>
      <c r="SOV1463" s="106"/>
      <c r="SOW1463" s="106"/>
      <c r="SOX1463" s="106"/>
      <c r="SOY1463" s="106"/>
      <c r="SOZ1463" s="106"/>
      <c r="SPA1463" s="106"/>
      <c r="SPB1463" s="106"/>
      <c r="SPC1463" s="106"/>
      <c r="SPD1463" s="106"/>
      <c r="SPE1463" s="106"/>
      <c r="SPF1463" s="106"/>
      <c r="SPG1463" s="106"/>
      <c r="SPH1463" s="106"/>
      <c r="SPI1463" s="106"/>
      <c r="SPJ1463" s="106"/>
      <c r="SPK1463" s="106"/>
      <c r="SPL1463" s="106"/>
      <c r="SPM1463" s="106"/>
      <c r="SPN1463" s="106"/>
      <c r="SPO1463" s="106"/>
      <c r="SPP1463" s="106"/>
      <c r="SPQ1463" s="106"/>
      <c r="SPR1463" s="106"/>
      <c r="SPS1463" s="106"/>
      <c r="SPT1463" s="106"/>
      <c r="SPU1463" s="106"/>
      <c r="SPV1463" s="106"/>
      <c r="SPW1463" s="106"/>
      <c r="SPX1463" s="106"/>
      <c r="SPY1463" s="106"/>
      <c r="SPZ1463" s="106"/>
      <c r="SQA1463" s="106"/>
      <c r="SQB1463" s="106"/>
      <c r="SQC1463" s="106"/>
      <c r="SQD1463" s="106"/>
      <c r="SQE1463" s="106"/>
      <c r="SQF1463" s="106"/>
      <c r="SQG1463" s="106"/>
      <c r="SQH1463" s="106"/>
      <c r="SQI1463" s="106"/>
      <c r="SQJ1463" s="106"/>
      <c r="SQK1463" s="106"/>
      <c r="SQL1463" s="106"/>
      <c r="SQM1463" s="106"/>
      <c r="SQN1463" s="106"/>
      <c r="SQO1463" s="106"/>
      <c r="SQP1463" s="106"/>
      <c r="SQQ1463" s="106"/>
      <c r="SQR1463" s="106"/>
      <c r="SQS1463" s="106"/>
      <c r="SQT1463" s="106"/>
      <c r="SQU1463" s="106"/>
      <c r="SQV1463" s="106"/>
      <c r="SQW1463" s="106"/>
      <c r="SQX1463" s="106"/>
      <c r="SQY1463" s="106"/>
      <c r="SQZ1463" s="106"/>
      <c r="SRA1463" s="106"/>
      <c r="SRB1463" s="106"/>
      <c r="SRC1463" s="106"/>
      <c r="SRD1463" s="106"/>
      <c r="SRE1463" s="106"/>
      <c r="SRF1463" s="106"/>
      <c r="SRG1463" s="106"/>
      <c r="SRH1463" s="106"/>
      <c r="SRI1463" s="106"/>
      <c r="SRJ1463" s="106"/>
      <c r="SRK1463" s="106"/>
      <c r="SRL1463" s="106"/>
      <c r="SRM1463" s="106"/>
      <c r="SRN1463" s="106"/>
      <c r="SRO1463" s="106"/>
      <c r="SRP1463" s="106"/>
      <c r="SRQ1463" s="106"/>
      <c r="SRR1463" s="106"/>
      <c r="SRS1463" s="106"/>
      <c r="SRT1463" s="106"/>
      <c r="SRU1463" s="106"/>
      <c r="SRV1463" s="106"/>
      <c r="SRW1463" s="106"/>
      <c r="SRX1463" s="106"/>
      <c r="SRY1463" s="106"/>
      <c r="SRZ1463" s="106"/>
      <c r="SSA1463" s="106"/>
      <c r="SSB1463" s="106"/>
      <c r="SSC1463" s="106"/>
      <c r="SSD1463" s="106"/>
      <c r="SSE1463" s="106"/>
      <c r="SSF1463" s="106"/>
      <c r="SSG1463" s="106"/>
      <c r="SSH1463" s="106"/>
      <c r="SSI1463" s="106"/>
      <c r="SSJ1463" s="106"/>
      <c r="SSK1463" s="106"/>
      <c r="SSL1463" s="106"/>
      <c r="SSM1463" s="106"/>
      <c r="SSN1463" s="106"/>
      <c r="SSO1463" s="106"/>
      <c r="SSP1463" s="106"/>
      <c r="SSQ1463" s="106"/>
      <c r="SSR1463" s="106"/>
      <c r="SSS1463" s="106"/>
      <c r="SST1463" s="106"/>
      <c r="SSU1463" s="106"/>
      <c r="SSV1463" s="106"/>
      <c r="SSW1463" s="106"/>
      <c r="SSX1463" s="106"/>
      <c r="SSY1463" s="106"/>
      <c r="SSZ1463" s="106"/>
      <c r="STA1463" s="106"/>
      <c r="STB1463" s="106"/>
      <c r="STC1463" s="106"/>
      <c r="STD1463" s="106"/>
      <c r="STE1463" s="106"/>
      <c r="STF1463" s="106"/>
      <c r="STG1463" s="106"/>
      <c r="STH1463" s="106"/>
      <c r="STI1463" s="106"/>
      <c r="STJ1463" s="106"/>
      <c r="STK1463" s="106"/>
      <c r="STL1463" s="106"/>
      <c r="STM1463" s="106"/>
      <c r="STN1463" s="106"/>
      <c r="STO1463" s="106"/>
      <c r="STP1463" s="106"/>
      <c r="STQ1463" s="106"/>
      <c r="STR1463" s="106"/>
      <c r="STS1463" s="106"/>
      <c r="STT1463" s="106"/>
      <c r="STU1463" s="106"/>
      <c r="STV1463" s="106"/>
      <c r="STW1463" s="106"/>
      <c r="STX1463" s="106"/>
      <c r="STY1463" s="106"/>
      <c r="STZ1463" s="106"/>
      <c r="SUA1463" s="106"/>
      <c r="SUB1463" s="106"/>
      <c r="SUC1463" s="106"/>
      <c r="SUD1463" s="106"/>
      <c r="SUE1463" s="106"/>
      <c r="SUF1463" s="106"/>
      <c r="SUG1463" s="106"/>
      <c r="SUH1463" s="106"/>
      <c r="SUI1463" s="106"/>
      <c r="SUJ1463" s="106"/>
      <c r="SUK1463" s="106"/>
      <c r="SUL1463" s="106"/>
      <c r="SUM1463" s="106"/>
      <c r="SUN1463" s="106"/>
      <c r="SUO1463" s="106"/>
      <c r="SUP1463" s="106"/>
      <c r="SUQ1463" s="106"/>
      <c r="SUR1463" s="106"/>
      <c r="SUS1463" s="106"/>
      <c r="SUT1463" s="106"/>
      <c r="SUU1463" s="106"/>
      <c r="SUV1463" s="106"/>
      <c r="SUW1463" s="106"/>
      <c r="SUX1463" s="106"/>
      <c r="SUY1463" s="106"/>
      <c r="SUZ1463" s="106"/>
      <c r="SVA1463" s="106"/>
      <c r="SVB1463" s="106"/>
      <c r="SVC1463" s="106"/>
      <c r="SVD1463" s="106"/>
      <c r="SVE1463" s="106"/>
      <c r="SVF1463" s="106"/>
      <c r="SVG1463" s="106"/>
      <c r="SVH1463" s="106"/>
      <c r="SVI1463" s="106"/>
      <c r="SVJ1463" s="106"/>
      <c r="SVK1463" s="106"/>
      <c r="SVL1463" s="106"/>
      <c r="SVM1463" s="106"/>
      <c r="SVN1463" s="106"/>
      <c r="SVO1463" s="106"/>
      <c r="SVP1463" s="106"/>
      <c r="SVQ1463" s="106"/>
      <c r="SVR1463" s="106"/>
      <c r="SVS1463" s="106"/>
      <c r="SVT1463" s="106"/>
      <c r="SVU1463" s="106"/>
      <c r="SVV1463" s="106"/>
      <c r="SVW1463" s="106"/>
      <c r="SVX1463" s="106"/>
      <c r="SVY1463" s="106"/>
      <c r="SVZ1463" s="106"/>
      <c r="SWA1463" s="106"/>
      <c r="SWB1463" s="106"/>
      <c r="SWC1463" s="106"/>
      <c r="SWD1463" s="106"/>
      <c r="SWE1463" s="106"/>
      <c r="SWF1463" s="106"/>
      <c r="SWG1463" s="106"/>
      <c r="SWH1463" s="106"/>
      <c r="SWI1463" s="106"/>
      <c r="SWJ1463" s="106"/>
      <c r="SWK1463" s="106"/>
      <c r="SWL1463" s="106"/>
      <c r="SWM1463" s="106"/>
      <c r="SWN1463" s="106"/>
      <c r="SWO1463" s="106"/>
      <c r="SWP1463" s="106"/>
      <c r="SWQ1463" s="106"/>
      <c r="SWR1463" s="106"/>
      <c r="SWS1463" s="106"/>
      <c r="SWT1463" s="106"/>
      <c r="SWU1463" s="106"/>
      <c r="SWV1463" s="106"/>
      <c r="SWW1463" s="106"/>
      <c r="SWX1463" s="106"/>
      <c r="SWY1463" s="106"/>
      <c r="SWZ1463" s="106"/>
      <c r="SXA1463" s="106"/>
      <c r="SXB1463" s="106"/>
      <c r="SXC1463" s="106"/>
      <c r="SXD1463" s="106"/>
      <c r="SXE1463" s="106"/>
      <c r="SXF1463" s="106"/>
      <c r="SXG1463" s="106"/>
      <c r="SXH1463" s="106"/>
      <c r="SXI1463" s="106"/>
      <c r="SXJ1463" s="106"/>
      <c r="SXK1463" s="106"/>
      <c r="SXL1463" s="106"/>
      <c r="SXM1463" s="106"/>
      <c r="SXN1463" s="106"/>
      <c r="SXO1463" s="106"/>
      <c r="SXP1463" s="106"/>
      <c r="SXQ1463" s="106"/>
      <c r="SXR1463" s="106"/>
      <c r="SXS1463" s="106"/>
      <c r="SXT1463" s="106"/>
      <c r="SXU1463" s="106"/>
      <c r="SXV1463" s="106"/>
      <c r="SXW1463" s="106"/>
      <c r="SXX1463" s="106"/>
      <c r="SXY1463" s="106"/>
      <c r="SXZ1463" s="106"/>
      <c r="SYA1463" s="106"/>
      <c r="SYB1463" s="106"/>
      <c r="SYC1463" s="106"/>
      <c r="SYD1463" s="106"/>
      <c r="SYE1463" s="106"/>
      <c r="SYF1463" s="106"/>
      <c r="SYG1463" s="106"/>
      <c r="SYH1463" s="106"/>
      <c r="SYI1463" s="106"/>
      <c r="SYJ1463" s="106"/>
      <c r="SYK1463" s="106"/>
      <c r="SYL1463" s="106"/>
      <c r="SYM1463" s="106"/>
      <c r="SYN1463" s="106"/>
      <c r="SYO1463" s="106"/>
      <c r="SYP1463" s="106"/>
      <c r="SYQ1463" s="106"/>
      <c r="SYR1463" s="106"/>
      <c r="SYS1463" s="106"/>
      <c r="SYT1463" s="106"/>
      <c r="SYU1463" s="106"/>
      <c r="SYV1463" s="106"/>
      <c r="SYW1463" s="106"/>
      <c r="SYX1463" s="106"/>
      <c r="SYY1463" s="106"/>
      <c r="SYZ1463" s="106"/>
      <c r="SZA1463" s="106"/>
      <c r="SZB1463" s="106"/>
      <c r="SZC1463" s="106"/>
      <c r="SZD1463" s="106"/>
      <c r="SZE1463" s="106"/>
      <c r="SZF1463" s="106"/>
      <c r="SZG1463" s="106"/>
      <c r="SZH1463" s="106"/>
      <c r="SZI1463" s="106"/>
      <c r="SZJ1463" s="106"/>
      <c r="SZK1463" s="106"/>
      <c r="SZL1463" s="106"/>
      <c r="SZM1463" s="106"/>
      <c r="SZN1463" s="106"/>
      <c r="SZO1463" s="106"/>
      <c r="SZP1463" s="106"/>
      <c r="SZQ1463" s="106"/>
      <c r="SZR1463" s="106"/>
      <c r="SZS1463" s="106"/>
      <c r="SZT1463" s="106"/>
      <c r="SZU1463" s="106"/>
      <c r="SZV1463" s="106"/>
      <c r="SZW1463" s="106"/>
      <c r="SZX1463" s="106"/>
      <c r="SZY1463" s="106"/>
      <c r="SZZ1463" s="106"/>
      <c r="TAA1463" s="106"/>
      <c r="TAB1463" s="106"/>
      <c r="TAC1463" s="106"/>
      <c r="TAD1463" s="106"/>
      <c r="TAE1463" s="106"/>
      <c r="TAF1463" s="106"/>
      <c r="TAG1463" s="106"/>
      <c r="TAH1463" s="106"/>
      <c r="TAI1463" s="106"/>
      <c r="TAJ1463" s="106"/>
      <c r="TAK1463" s="106"/>
      <c r="TAL1463" s="106"/>
      <c r="TAM1463" s="106"/>
      <c r="TAN1463" s="106"/>
      <c r="TAO1463" s="106"/>
      <c r="TAP1463" s="106"/>
      <c r="TAQ1463" s="106"/>
      <c r="TAR1463" s="106"/>
      <c r="TAS1463" s="106"/>
      <c r="TAT1463" s="106"/>
      <c r="TAU1463" s="106"/>
      <c r="TAV1463" s="106"/>
      <c r="TAW1463" s="106"/>
      <c r="TAX1463" s="106"/>
      <c r="TAY1463" s="106"/>
      <c r="TAZ1463" s="106"/>
      <c r="TBA1463" s="106"/>
      <c r="TBB1463" s="106"/>
      <c r="TBC1463" s="106"/>
      <c r="TBD1463" s="106"/>
      <c r="TBE1463" s="106"/>
      <c r="TBF1463" s="106"/>
      <c r="TBG1463" s="106"/>
      <c r="TBH1463" s="106"/>
      <c r="TBI1463" s="106"/>
      <c r="TBJ1463" s="106"/>
      <c r="TBK1463" s="106"/>
      <c r="TBL1463" s="106"/>
      <c r="TBM1463" s="106"/>
      <c r="TBN1463" s="106"/>
      <c r="TBO1463" s="106"/>
      <c r="TBP1463" s="106"/>
      <c r="TBQ1463" s="106"/>
      <c r="TBR1463" s="106"/>
      <c r="TBS1463" s="106"/>
      <c r="TBT1463" s="106"/>
      <c r="TBU1463" s="106"/>
      <c r="TBV1463" s="106"/>
      <c r="TBW1463" s="106"/>
      <c r="TBX1463" s="106"/>
      <c r="TBY1463" s="106"/>
      <c r="TBZ1463" s="106"/>
      <c r="TCA1463" s="106"/>
      <c r="TCB1463" s="106"/>
      <c r="TCC1463" s="106"/>
      <c r="TCD1463" s="106"/>
      <c r="TCE1463" s="106"/>
      <c r="TCF1463" s="106"/>
      <c r="TCG1463" s="106"/>
      <c r="TCH1463" s="106"/>
      <c r="TCI1463" s="106"/>
      <c r="TCJ1463" s="106"/>
      <c r="TCK1463" s="106"/>
      <c r="TCL1463" s="106"/>
      <c r="TCM1463" s="106"/>
      <c r="TCN1463" s="106"/>
      <c r="TCO1463" s="106"/>
      <c r="TCP1463" s="106"/>
      <c r="TCQ1463" s="106"/>
      <c r="TCR1463" s="106"/>
      <c r="TCS1463" s="106"/>
      <c r="TCT1463" s="106"/>
      <c r="TCU1463" s="106"/>
      <c r="TCV1463" s="106"/>
      <c r="TCW1463" s="106"/>
      <c r="TCX1463" s="106"/>
      <c r="TCY1463" s="106"/>
      <c r="TCZ1463" s="106"/>
      <c r="TDA1463" s="106"/>
      <c r="TDB1463" s="106"/>
      <c r="TDC1463" s="106"/>
      <c r="TDD1463" s="106"/>
      <c r="TDE1463" s="106"/>
      <c r="TDF1463" s="106"/>
      <c r="TDG1463" s="106"/>
      <c r="TDH1463" s="106"/>
      <c r="TDI1463" s="106"/>
      <c r="TDJ1463" s="106"/>
      <c r="TDK1463" s="106"/>
      <c r="TDL1463" s="106"/>
      <c r="TDM1463" s="106"/>
      <c r="TDN1463" s="106"/>
      <c r="TDO1463" s="106"/>
      <c r="TDP1463" s="106"/>
      <c r="TDQ1463" s="106"/>
      <c r="TDR1463" s="106"/>
      <c r="TDS1463" s="106"/>
      <c r="TDT1463" s="106"/>
      <c r="TDU1463" s="106"/>
      <c r="TDV1463" s="106"/>
      <c r="TDW1463" s="106"/>
      <c r="TDX1463" s="106"/>
      <c r="TDY1463" s="106"/>
      <c r="TDZ1463" s="106"/>
      <c r="TEA1463" s="106"/>
      <c r="TEB1463" s="106"/>
      <c r="TEC1463" s="106"/>
      <c r="TED1463" s="106"/>
      <c r="TEE1463" s="106"/>
      <c r="TEF1463" s="106"/>
      <c r="TEG1463" s="106"/>
      <c r="TEH1463" s="106"/>
      <c r="TEI1463" s="106"/>
      <c r="TEJ1463" s="106"/>
      <c r="TEK1463" s="106"/>
      <c r="TEL1463" s="106"/>
      <c r="TEM1463" s="106"/>
      <c r="TEN1463" s="106"/>
      <c r="TEO1463" s="106"/>
      <c r="TEP1463" s="106"/>
      <c r="TEQ1463" s="106"/>
      <c r="TER1463" s="106"/>
      <c r="TES1463" s="106"/>
      <c r="TET1463" s="106"/>
      <c r="TEU1463" s="106"/>
      <c r="TEV1463" s="106"/>
      <c r="TEW1463" s="106"/>
      <c r="TEX1463" s="106"/>
      <c r="TEY1463" s="106"/>
      <c r="TEZ1463" s="106"/>
      <c r="TFA1463" s="106"/>
      <c r="TFB1463" s="106"/>
      <c r="TFC1463" s="106"/>
      <c r="TFD1463" s="106"/>
      <c r="TFE1463" s="106"/>
      <c r="TFF1463" s="106"/>
      <c r="TFG1463" s="106"/>
      <c r="TFH1463" s="106"/>
      <c r="TFI1463" s="106"/>
      <c r="TFJ1463" s="106"/>
      <c r="TFK1463" s="106"/>
      <c r="TFL1463" s="106"/>
      <c r="TFM1463" s="106"/>
      <c r="TFN1463" s="106"/>
      <c r="TFO1463" s="106"/>
      <c r="TFP1463" s="106"/>
      <c r="TFQ1463" s="106"/>
      <c r="TFR1463" s="106"/>
      <c r="TFS1463" s="106"/>
      <c r="TFT1463" s="106"/>
      <c r="TFU1463" s="106"/>
      <c r="TFV1463" s="106"/>
      <c r="TFW1463" s="106"/>
      <c r="TFX1463" s="106"/>
      <c r="TFY1463" s="106"/>
      <c r="TFZ1463" s="106"/>
      <c r="TGA1463" s="106"/>
      <c r="TGB1463" s="106"/>
      <c r="TGC1463" s="106"/>
      <c r="TGD1463" s="106"/>
      <c r="TGE1463" s="106"/>
      <c r="TGF1463" s="106"/>
      <c r="TGG1463" s="106"/>
      <c r="TGH1463" s="106"/>
      <c r="TGI1463" s="106"/>
      <c r="TGJ1463" s="106"/>
      <c r="TGK1463" s="106"/>
      <c r="TGL1463" s="106"/>
      <c r="TGM1463" s="106"/>
      <c r="TGN1463" s="106"/>
      <c r="TGO1463" s="106"/>
      <c r="TGP1463" s="106"/>
      <c r="TGQ1463" s="106"/>
      <c r="TGR1463" s="106"/>
      <c r="TGS1463" s="106"/>
      <c r="TGT1463" s="106"/>
      <c r="TGU1463" s="106"/>
      <c r="TGV1463" s="106"/>
      <c r="TGW1463" s="106"/>
      <c r="TGX1463" s="106"/>
      <c r="TGY1463" s="106"/>
      <c r="TGZ1463" s="106"/>
      <c r="THA1463" s="106"/>
      <c r="THB1463" s="106"/>
      <c r="THC1463" s="106"/>
      <c r="THD1463" s="106"/>
      <c r="THE1463" s="106"/>
      <c r="THF1463" s="106"/>
      <c r="THG1463" s="106"/>
      <c r="THH1463" s="106"/>
      <c r="THI1463" s="106"/>
      <c r="THJ1463" s="106"/>
      <c r="THK1463" s="106"/>
      <c r="THL1463" s="106"/>
      <c r="THM1463" s="106"/>
      <c r="THN1463" s="106"/>
      <c r="THO1463" s="106"/>
      <c r="THP1463" s="106"/>
      <c r="THQ1463" s="106"/>
      <c r="THR1463" s="106"/>
      <c r="THS1463" s="106"/>
      <c r="THT1463" s="106"/>
      <c r="THU1463" s="106"/>
      <c r="THV1463" s="106"/>
      <c r="THW1463" s="106"/>
      <c r="THX1463" s="106"/>
      <c r="THY1463" s="106"/>
      <c r="THZ1463" s="106"/>
      <c r="TIA1463" s="106"/>
      <c r="TIB1463" s="106"/>
      <c r="TIC1463" s="106"/>
      <c r="TID1463" s="106"/>
      <c r="TIE1463" s="106"/>
      <c r="TIF1463" s="106"/>
      <c r="TIG1463" s="106"/>
      <c r="TIH1463" s="106"/>
      <c r="TII1463" s="106"/>
      <c r="TIJ1463" s="106"/>
      <c r="TIK1463" s="106"/>
      <c r="TIL1463" s="106"/>
      <c r="TIM1463" s="106"/>
      <c r="TIN1463" s="106"/>
      <c r="TIO1463" s="106"/>
      <c r="TIP1463" s="106"/>
      <c r="TIQ1463" s="106"/>
      <c r="TIR1463" s="106"/>
      <c r="TIS1463" s="106"/>
      <c r="TIT1463" s="106"/>
      <c r="TIU1463" s="106"/>
      <c r="TIV1463" s="106"/>
      <c r="TIW1463" s="106"/>
      <c r="TIX1463" s="106"/>
      <c r="TIY1463" s="106"/>
      <c r="TIZ1463" s="106"/>
      <c r="TJA1463" s="106"/>
      <c r="TJB1463" s="106"/>
      <c r="TJC1463" s="106"/>
      <c r="TJD1463" s="106"/>
      <c r="TJE1463" s="106"/>
      <c r="TJF1463" s="106"/>
      <c r="TJG1463" s="106"/>
      <c r="TJH1463" s="106"/>
      <c r="TJI1463" s="106"/>
      <c r="TJJ1463" s="106"/>
      <c r="TJK1463" s="106"/>
      <c r="TJL1463" s="106"/>
      <c r="TJM1463" s="106"/>
      <c r="TJN1463" s="106"/>
      <c r="TJO1463" s="106"/>
      <c r="TJP1463" s="106"/>
      <c r="TJQ1463" s="106"/>
      <c r="TJR1463" s="106"/>
      <c r="TJS1463" s="106"/>
      <c r="TJT1463" s="106"/>
      <c r="TJU1463" s="106"/>
      <c r="TJV1463" s="106"/>
      <c r="TJW1463" s="106"/>
      <c r="TJX1463" s="106"/>
      <c r="TJY1463" s="106"/>
      <c r="TJZ1463" s="106"/>
      <c r="TKA1463" s="106"/>
      <c r="TKB1463" s="106"/>
      <c r="TKC1463" s="106"/>
      <c r="TKD1463" s="106"/>
      <c r="TKE1463" s="106"/>
      <c r="TKF1463" s="106"/>
      <c r="TKG1463" s="106"/>
      <c r="TKH1463" s="106"/>
      <c r="TKI1463" s="106"/>
      <c r="TKJ1463" s="106"/>
      <c r="TKK1463" s="106"/>
      <c r="TKL1463" s="106"/>
      <c r="TKM1463" s="106"/>
      <c r="TKN1463" s="106"/>
      <c r="TKO1463" s="106"/>
      <c r="TKP1463" s="106"/>
      <c r="TKQ1463" s="106"/>
      <c r="TKR1463" s="106"/>
      <c r="TKS1463" s="106"/>
      <c r="TKT1463" s="106"/>
      <c r="TKU1463" s="106"/>
      <c r="TKV1463" s="106"/>
      <c r="TKW1463" s="106"/>
      <c r="TKX1463" s="106"/>
      <c r="TKY1463" s="106"/>
      <c r="TKZ1463" s="106"/>
      <c r="TLA1463" s="106"/>
      <c r="TLB1463" s="106"/>
      <c r="TLC1463" s="106"/>
      <c r="TLD1463" s="106"/>
      <c r="TLE1463" s="106"/>
      <c r="TLF1463" s="106"/>
      <c r="TLG1463" s="106"/>
      <c r="TLH1463" s="106"/>
      <c r="TLI1463" s="106"/>
      <c r="TLJ1463" s="106"/>
      <c r="TLK1463" s="106"/>
      <c r="TLL1463" s="106"/>
      <c r="TLM1463" s="106"/>
      <c r="TLN1463" s="106"/>
      <c r="TLO1463" s="106"/>
      <c r="TLP1463" s="106"/>
      <c r="TLQ1463" s="106"/>
      <c r="TLR1463" s="106"/>
      <c r="TLS1463" s="106"/>
      <c r="TLT1463" s="106"/>
      <c r="TLU1463" s="106"/>
      <c r="TLV1463" s="106"/>
      <c r="TLW1463" s="106"/>
      <c r="TLX1463" s="106"/>
      <c r="TLY1463" s="106"/>
      <c r="TLZ1463" s="106"/>
      <c r="TMA1463" s="106"/>
      <c r="TMB1463" s="106"/>
      <c r="TMC1463" s="106"/>
      <c r="TMD1463" s="106"/>
      <c r="TME1463" s="106"/>
      <c r="TMF1463" s="106"/>
      <c r="TMG1463" s="106"/>
      <c r="TMH1463" s="106"/>
      <c r="TMI1463" s="106"/>
      <c r="TMJ1463" s="106"/>
      <c r="TMK1463" s="106"/>
      <c r="TML1463" s="106"/>
      <c r="TMM1463" s="106"/>
      <c r="TMN1463" s="106"/>
      <c r="TMO1463" s="106"/>
      <c r="TMP1463" s="106"/>
      <c r="TMQ1463" s="106"/>
      <c r="TMR1463" s="106"/>
      <c r="TMS1463" s="106"/>
      <c r="TMT1463" s="106"/>
      <c r="TMU1463" s="106"/>
      <c r="TMV1463" s="106"/>
      <c r="TMW1463" s="106"/>
      <c r="TMX1463" s="106"/>
      <c r="TMY1463" s="106"/>
      <c r="TMZ1463" s="106"/>
      <c r="TNA1463" s="106"/>
      <c r="TNB1463" s="106"/>
      <c r="TNC1463" s="106"/>
      <c r="TND1463" s="106"/>
      <c r="TNE1463" s="106"/>
      <c r="TNF1463" s="106"/>
      <c r="TNG1463" s="106"/>
      <c r="TNH1463" s="106"/>
      <c r="TNI1463" s="106"/>
      <c r="TNJ1463" s="106"/>
      <c r="TNK1463" s="106"/>
      <c r="TNL1463" s="106"/>
      <c r="TNM1463" s="106"/>
      <c r="TNN1463" s="106"/>
      <c r="TNO1463" s="106"/>
      <c r="TNP1463" s="106"/>
      <c r="TNQ1463" s="106"/>
      <c r="TNR1463" s="106"/>
      <c r="TNS1463" s="106"/>
      <c r="TNT1463" s="106"/>
      <c r="TNU1463" s="106"/>
      <c r="TNV1463" s="106"/>
      <c r="TNW1463" s="106"/>
      <c r="TNX1463" s="106"/>
      <c r="TNY1463" s="106"/>
      <c r="TNZ1463" s="106"/>
      <c r="TOA1463" s="106"/>
      <c r="TOB1463" s="106"/>
      <c r="TOC1463" s="106"/>
      <c r="TOD1463" s="106"/>
      <c r="TOE1463" s="106"/>
      <c r="TOF1463" s="106"/>
      <c r="TOG1463" s="106"/>
      <c r="TOH1463" s="106"/>
      <c r="TOI1463" s="106"/>
      <c r="TOJ1463" s="106"/>
      <c r="TOK1463" s="106"/>
      <c r="TOL1463" s="106"/>
      <c r="TOM1463" s="106"/>
      <c r="TON1463" s="106"/>
      <c r="TOO1463" s="106"/>
      <c r="TOP1463" s="106"/>
      <c r="TOQ1463" s="106"/>
      <c r="TOR1463" s="106"/>
      <c r="TOS1463" s="106"/>
      <c r="TOT1463" s="106"/>
      <c r="TOU1463" s="106"/>
      <c r="TOV1463" s="106"/>
      <c r="TOW1463" s="106"/>
      <c r="TOX1463" s="106"/>
      <c r="TOY1463" s="106"/>
      <c r="TOZ1463" s="106"/>
      <c r="TPA1463" s="106"/>
      <c r="TPB1463" s="106"/>
      <c r="TPC1463" s="106"/>
      <c r="TPD1463" s="106"/>
      <c r="TPE1463" s="106"/>
      <c r="TPF1463" s="106"/>
      <c r="TPG1463" s="106"/>
      <c r="TPH1463" s="106"/>
      <c r="TPI1463" s="106"/>
      <c r="TPJ1463" s="106"/>
      <c r="TPK1463" s="106"/>
      <c r="TPL1463" s="106"/>
      <c r="TPM1463" s="106"/>
      <c r="TPN1463" s="106"/>
      <c r="TPO1463" s="106"/>
      <c r="TPP1463" s="106"/>
      <c r="TPQ1463" s="106"/>
      <c r="TPR1463" s="106"/>
      <c r="TPS1463" s="106"/>
      <c r="TPT1463" s="106"/>
      <c r="TPU1463" s="106"/>
      <c r="TPV1463" s="106"/>
      <c r="TPW1463" s="106"/>
      <c r="TPX1463" s="106"/>
      <c r="TPY1463" s="106"/>
      <c r="TPZ1463" s="106"/>
      <c r="TQA1463" s="106"/>
      <c r="TQB1463" s="106"/>
      <c r="TQC1463" s="106"/>
      <c r="TQD1463" s="106"/>
      <c r="TQE1463" s="106"/>
      <c r="TQF1463" s="106"/>
      <c r="TQG1463" s="106"/>
      <c r="TQH1463" s="106"/>
      <c r="TQI1463" s="106"/>
      <c r="TQJ1463" s="106"/>
      <c r="TQK1463" s="106"/>
      <c r="TQL1463" s="106"/>
      <c r="TQM1463" s="106"/>
      <c r="TQN1463" s="106"/>
      <c r="TQO1463" s="106"/>
      <c r="TQP1463" s="106"/>
      <c r="TQQ1463" s="106"/>
      <c r="TQR1463" s="106"/>
      <c r="TQS1463" s="106"/>
      <c r="TQT1463" s="106"/>
      <c r="TQU1463" s="106"/>
      <c r="TQV1463" s="106"/>
      <c r="TQW1463" s="106"/>
      <c r="TQX1463" s="106"/>
      <c r="TQY1463" s="106"/>
      <c r="TQZ1463" s="106"/>
      <c r="TRA1463" s="106"/>
      <c r="TRB1463" s="106"/>
      <c r="TRC1463" s="106"/>
      <c r="TRD1463" s="106"/>
      <c r="TRE1463" s="106"/>
      <c r="TRF1463" s="106"/>
      <c r="TRG1463" s="106"/>
      <c r="TRH1463" s="106"/>
      <c r="TRI1463" s="106"/>
      <c r="TRJ1463" s="106"/>
      <c r="TRK1463" s="106"/>
      <c r="TRL1463" s="106"/>
      <c r="TRM1463" s="106"/>
      <c r="TRN1463" s="106"/>
      <c r="TRO1463" s="106"/>
      <c r="TRP1463" s="106"/>
      <c r="TRQ1463" s="106"/>
      <c r="TRR1463" s="106"/>
      <c r="TRS1463" s="106"/>
      <c r="TRT1463" s="106"/>
      <c r="TRU1463" s="106"/>
      <c r="TRV1463" s="106"/>
      <c r="TRW1463" s="106"/>
      <c r="TRX1463" s="106"/>
      <c r="TRY1463" s="106"/>
      <c r="TRZ1463" s="106"/>
      <c r="TSA1463" s="106"/>
      <c r="TSB1463" s="106"/>
      <c r="TSC1463" s="106"/>
      <c r="TSD1463" s="106"/>
      <c r="TSE1463" s="106"/>
      <c r="TSF1463" s="106"/>
      <c r="TSG1463" s="106"/>
      <c r="TSH1463" s="106"/>
      <c r="TSI1463" s="106"/>
      <c r="TSJ1463" s="106"/>
      <c r="TSK1463" s="106"/>
      <c r="TSL1463" s="106"/>
      <c r="TSM1463" s="106"/>
      <c r="TSN1463" s="106"/>
      <c r="TSO1463" s="106"/>
      <c r="TSP1463" s="106"/>
      <c r="TSQ1463" s="106"/>
      <c r="TSR1463" s="106"/>
      <c r="TSS1463" s="106"/>
      <c r="TST1463" s="106"/>
      <c r="TSU1463" s="106"/>
      <c r="TSV1463" s="106"/>
      <c r="TSW1463" s="106"/>
      <c r="TSX1463" s="106"/>
      <c r="TSY1463" s="106"/>
      <c r="TSZ1463" s="106"/>
      <c r="TTA1463" s="106"/>
      <c r="TTB1463" s="106"/>
      <c r="TTC1463" s="106"/>
      <c r="TTD1463" s="106"/>
      <c r="TTE1463" s="106"/>
      <c r="TTF1463" s="106"/>
      <c r="TTG1463" s="106"/>
      <c r="TTH1463" s="106"/>
      <c r="TTI1463" s="106"/>
      <c r="TTJ1463" s="106"/>
      <c r="TTK1463" s="106"/>
      <c r="TTL1463" s="106"/>
      <c r="TTM1463" s="106"/>
      <c r="TTN1463" s="106"/>
      <c r="TTO1463" s="106"/>
      <c r="TTP1463" s="106"/>
      <c r="TTQ1463" s="106"/>
      <c r="TTR1463" s="106"/>
      <c r="TTS1463" s="106"/>
      <c r="TTT1463" s="106"/>
      <c r="TTU1463" s="106"/>
      <c r="TTV1463" s="106"/>
      <c r="TTW1463" s="106"/>
      <c r="TTX1463" s="106"/>
      <c r="TTY1463" s="106"/>
      <c r="TTZ1463" s="106"/>
      <c r="TUA1463" s="106"/>
      <c r="TUB1463" s="106"/>
      <c r="TUC1463" s="106"/>
      <c r="TUD1463" s="106"/>
      <c r="TUE1463" s="106"/>
      <c r="TUF1463" s="106"/>
      <c r="TUG1463" s="106"/>
      <c r="TUH1463" s="106"/>
      <c r="TUI1463" s="106"/>
      <c r="TUJ1463" s="106"/>
      <c r="TUK1463" s="106"/>
      <c r="TUL1463" s="106"/>
      <c r="TUM1463" s="106"/>
      <c r="TUN1463" s="106"/>
      <c r="TUO1463" s="106"/>
      <c r="TUP1463" s="106"/>
      <c r="TUQ1463" s="106"/>
      <c r="TUR1463" s="106"/>
      <c r="TUS1463" s="106"/>
      <c r="TUT1463" s="106"/>
      <c r="TUU1463" s="106"/>
      <c r="TUV1463" s="106"/>
      <c r="TUW1463" s="106"/>
      <c r="TUX1463" s="106"/>
      <c r="TUY1463" s="106"/>
      <c r="TUZ1463" s="106"/>
      <c r="TVA1463" s="106"/>
      <c r="TVB1463" s="106"/>
      <c r="TVC1463" s="106"/>
      <c r="TVD1463" s="106"/>
      <c r="TVE1463" s="106"/>
      <c r="TVF1463" s="106"/>
      <c r="TVG1463" s="106"/>
      <c r="TVH1463" s="106"/>
      <c r="TVI1463" s="106"/>
      <c r="TVJ1463" s="106"/>
      <c r="TVK1463" s="106"/>
      <c r="TVL1463" s="106"/>
      <c r="TVM1463" s="106"/>
      <c r="TVN1463" s="106"/>
      <c r="TVO1463" s="106"/>
      <c r="TVP1463" s="106"/>
      <c r="TVQ1463" s="106"/>
      <c r="TVR1463" s="106"/>
      <c r="TVS1463" s="106"/>
      <c r="TVT1463" s="106"/>
      <c r="TVU1463" s="106"/>
      <c r="TVV1463" s="106"/>
      <c r="TVW1463" s="106"/>
      <c r="TVX1463" s="106"/>
      <c r="TVY1463" s="106"/>
      <c r="TVZ1463" s="106"/>
      <c r="TWA1463" s="106"/>
      <c r="TWB1463" s="106"/>
      <c r="TWC1463" s="106"/>
      <c r="TWD1463" s="106"/>
      <c r="TWE1463" s="106"/>
      <c r="TWF1463" s="106"/>
      <c r="TWG1463" s="106"/>
      <c r="TWH1463" s="106"/>
      <c r="TWI1463" s="106"/>
      <c r="TWJ1463" s="106"/>
      <c r="TWK1463" s="106"/>
      <c r="TWL1463" s="106"/>
      <c r="TWM1463" s="106"/>
      <c r="TWN1463" s="106"/>
      <c r="TWO1463" s="106"/>
      <c r="TWP1463" s="106"/>
      <c r="TWQ1463" s="106"/>
      <c r="TWR1463" s="106"/>
      <c r="TWS1463" s="106"/>
      <c r="TWT1463" s="106"/>
      <c r="TWU1463" s="106"/>
      <c r="TWV1463" s="106"/>
      <c r="TWW1463" s="106"/>
      <c r="TWX1463" s="106"/>
      <c r="TWY1463" s="106"/>
      <c r="TWZ1463" s="106"/>
      <c r="TXA1463" s="106"/>
      <c r="TXB1463" s="106"/>
      <c r="TXC1463" s="106"/>
      <c r="TXD1463" s="106"/>
      <c r="TXE1463" s="106"/>
      <c r="TXF1463" s="106"/>
      <c r="TXG1463" s="106"/>
      <c r="TXH1463" s="106"/>
      <c r="TXI1463" s="106"/>
      <c r="TXJ1463" s="106"/>
      <c r="TXK1463" s="106"/>
      <c r="TXL1463" s="106"/>
      <c r="TXM1463" s="106"/>
      <c r="TXN1463" s="106"/>
      <c r="TXO1463" s="106"/>
      <c r="TXP1463" s="106"/>
      <c r="TXQ1463" s="106"/>
      <c r="TXR1463" s="106"/>
      <c r="TXS1463" s="106"/>
      <c r="TXT1463" s="106"/>
      <c r="TXU1463" s="106"/>
      <c r="TXV1463" s="106"/>
      <c r="TXW1463" s="106"/>
      <c r="TXX1463" s="106"/>
      <c r="TXY1463" s="106"/>
      <c r="TXZ1463" s="106"/>
      <c r="TYA1463" s="106"/>
      <c r="TYB1463" s="106"/>
      <c r="TYC1463" s="106"/>
      <c r="TYD1463" s="106"/>
      <c r="TYE1463" s="106"/>
      <c r="TYF1463" s="106"/>
      <c r="TYG1463" s="106"/>
      <c r="TYH1463" s="106"/>
      <c r="TYI1463" s="106"/>
      <c r="TYJ1463" s="106"/>
      <c r="TYK1463" s="106"/>
      <c r="TYL1463" s="106"/>
      <c r="TYM1463" s="106"/>
      <c r="TYN1463" s="106"/>
      <c r="TYO1463" s="106"/>
      <c r="TYP1463" s="106"/>
      <c r="TYQ1463" s="106"/>
      <c r="TYR1463" s="106"/>
      <c r="TYS1463" s="106"/>
      <c r="TYT1463" s="106"/>
      <c r="TYU1463" s="106"/>
      <c r="TYV1463" s="106"/>
      <c r="TYW1463" s="106"/>
      <c r="TYX1463" s="106"/>
      <c r="TYY1463" s="106"/>
      <c r="TYZ1463" s="106"/>
      <c r="TZA1463" s="106"/>
      <c r="TZB1463" s="106"/>
      <c r="TZC1463" s="106"/>
      <c r="TZD1463" s="106"/>
      <c r="TZE1463" s="106"/>
      <c r="TZF1463" s="106"/>
      <c r="TZG1463" s="106"/>
      <c r="TZH1463" s="106"/>
      <c r="TZI1463" s="106"/>
      <c r="TZJ1463" s="106"/>
      <c r="TZK1463" s="106"/>
      <c r="TZL1463" s="106"/>
      <c r="TZM1463" s="106"/>
      <c r="TZN1463" s="106"/>
      <c r="TZO1463" s="106"/>
      <c r="TZP1463" s="106"/>
      <c r="TZQ1463" s="106"/>
      <c r="TZR1463" s="106"/>
      <c r="TZS1463" s="106"/>
      <c r="TZT1463" s="106"/>
      <c r="TZU1463" s="106"/>
      <c r="TZV1463" s="106"/>
      <c r="TZW1463" s="106"/>
      <c r="TZX1463" s="106"/>
      <c r="TZY1463" s="106"/>
      <c r="TZZ1463" s="106"/>
      <c r="UAA1463" s="106"/>
      <c r="UAB1463" s="106"/>
      <c r="UAC1463" s="106"/>
      <c r="UAD1463" s="106"/>
      <c r="UAE1463" s="106"/>
      <c r="UAF1463" s="106"/>
      <c r="UAG1463" s="106"/>
      <c r="UAH1463" s="106"/>
      <c r="UAI1463" s="106"/>
      <c r="UAJ1463" s="106"/>
      <c r="UAK1463" s="106"/>
      <c r="UAL1463" s="106"/>
      <c r="UAM1463" s="106"/>
      <c r="UAN1463" s="106"/>
      <c r="UAO1463" s="106"/>
      <c r="UAP1463" s="106"/>
      <c r="UAQ1463" s="106"/>
      <c r="UAR1463" s="106"/>
      <c r="UAS1463" s="106"/>
      <c r="UAT1463" s="106"/>
      <c r="UAU1463" s="106"/>
      <c r="UAV1463" s="106"/>
      <c r="UAW1463" s="106"/>
      <c r="UAX1463" s="106"/>
      <c r="UAY1463" s="106"/>
      <c r="UAZ1463" s="106"/>
      <c r="UBA1463" s="106"/>
      <c r="UBB1463" s="106"/>
      <c r="UBC1463" s="106"/>
      <c r="UBD1463" s="106"/>
      <c r="UBE1463" s="106"/>
      <c r="UBF1463" s="106"/>
      <c r="UBG1463" s="106"/>
      <c r="UBH1463" s="106"/>
      <c r="UBI1463" s="106"/>
      <c r="UBJ1463" s="106"/>
      <c r="UBK1463" s="106"/>
      <c r="UBL1463" s="106"/>
      <c r="UBM1463" s="106"/>
      <c r="UBN1463" s="106"/>
      <c r="UBO1463" s="106"/>
      <c r="UBP1463" s="106"/>
      <c r="UBQ1463" s="106"/>
      <c r="UBR1463" s="106"/>
      <c r="UBS1463" s="106"/>
      <c r="UBT1463" s="106"/>
      <c r="UBU1463" s="106"/>
      <c r="UBV1463" s="106"/>
      <c r="UBW1463" s="106"/>
      <c r="UBX1463" s="106"/>
      <c r="UBY1463" s="106"/>
      <c r="UBZ1463" s="106"/>
      <c r="UCA1463" s="106"/>
      <c r="UCB1463" s="106"/>
      <c r="UCC1463" s="106"/>
      <c r="UCD1463" s="106"/>
      <c r="UCE1463" s="106"/>
      <c r="UCF1463" s="106"/>
      <c r="UCG1463" s="106"/>
      <c r="UCH1463" s="106"/>
      <c r="UCI1463" s="106"/>
      <c r="UCJ1463" s="106"/>
      <c r="UCK1463" s="106"/>
      <c r="UCL1463" s="106"/>
      <c r="UCM1463" s="106"/>
      <c r="UCN1463" s="106"/>
      <c r="UCO1463" s="106"/>
      <c r="UCP1463" s="106"/>
      <c r="UCQ1463" s="106"/>
      <c r="UCR1463" s="106"/>
      <c r="UCS1463" s="106"/>
      <c r="UCT1463" s="106"/>
      <c r="UCU1463" s="106"/>
      <c r="UCV1463" s="106"/>
      <c r="UCW1463" s="106"/>
      <c r="UCX1463" s="106"/>
      <c r="UCY1463" s="106"/>
      <c r="UCZ1463" s="106"/>
      <c r="UDA1463" s="106"/>
      <c r="UDB1463" s="106"/>
      <c r="UDC1463" s="106"/>
      <c r="UDD1463" s="106"/>
      <c r="UDE1463" s="106"/>
      <c r="UDF1463" s="106"/>
      <c r="UDG1463" s="106"/>
      <c r="UDH1463" s="106"/>
      <c r="UDI1463" s="106"/>
      <c r="UDJ1463" s="106"/>
      <c r="UDK1463" s="106"/>
      <c r="UDL1463" s="106"/>
      <c r="UDM1463" s="106"/>
      <c r="UDN1463" s="106"/>
      <c r="UDO1463" s="106"/>
      <c r="UDP1463" s="106"/>
      <c r="UDQ1463" s="106"/>
      <c r="UDR1463" s="106"/>
      <c r="UDS1463" s="106"/>
      <c r="UDT1463" s="106"/>
      <c r="UDU1463" s="106"/>
      <c r="UDV1463" s="106"/>
      <c r="UDW1463" s="106"/>
      <c r="UDX1463" s="106"/>
      <c r="UDY1463" s="106"/>
      <c r="UDZ1463" s="106"/>
      <c r="UEA1463" s="106"/>
      <c r="UEB1463" s="106"/>
      <c r="UEC1463" s="106"/>
      <c r="UED1463" s="106"/>
      <c r="UEE1463" s="106"/>
      <c r="UEF1463" s="106"/>
      <c r="UEG1463" s="106"/>
      <c r="UEH1463" s="106"/>
      <c r="UEI1463" s="106"/>
      <c r="UEJ1463" s="106"/>
      <c r="UEK1463" s="106"/>
      <c r="UEL1463" s="106"/>
      <c r="UEM1463" s="106"/>
      <c r="UEN1463" s="106"/>
      <c r="UEO1463" s="106"/>
      <c r="UEP1463" s="106"/>
      <c r="UEQ1463" s="106"/>
      <c r="UER1463" s="106"/>
      <c r="UES1463" s="106"/>
      <c r="UET1463" s="106"/>
      <c r="UEU1463" s="106"/>
      <c r="UEV1463" s="106"/>
      <c r="UEW1463" s="106"/>
      <c r="UEX1463" s="106"/>
      <c r="UEY1463" s="106"/>
      <c r="UEZ1463" s="106"/>
      <c r="UFA1463" s="106"/>
      <c r="UFB1463" s="106"/>
      <c r="UFC1463" s="106"/>
      <c r="UFD1463" s="106"/>
      <c r="UFE1463" s="106"/>
      <c r="UFF1463" s="106"/>
      <c r="UFG1463" s="106"/>
      <c r="UFH1463" s="106"/>
      <c r="UFI1463" s="106"/>
      <c r="UFJ1463" s="106"/>
      <c r="UFK1463" s="106"/>
      <c r="UFL1463" s="106"/>
      <c r="UFM1463" s="106"/>
      <c r="UFN1463" s="106"/>
      <c r="UFO1463" s="106"/>
      <c r="UFP1463" s="106"/>
      <c r="UFQ1463" s="106"/>
      <c r="UFR1463" s="106"/>
      <c r="UFS1463" s="106"/>
      <c r="UFT1463" s="106"/>
      <c r="UFU1463" s="106"/>
      <c r="UFV1463" s="106"/>
      <c r="UFW1463" s="106"/>
      <c r="UFX1463" s="106"/>
      <c r="UFY1463" s="106"/>
      <c r="UFZ1463" s="106"/>
      <c r="UGA1463" s="106"/>
      <c r="UGB1463" s="106"/>
      <c r="UGC1463" s="106"/>
      <c r="UGD1463" s="106"/>
      <c r="UGE1463" s="106"/>
      <c r="UGF1463" s="106"/>
      <c r="UGG1463" s="106"/>
      <c r="UGH1463" s="106"/>
      <c r="UGI1463" s="106"/>
      <c r="UGJ1463" s="106"/>
      <c r="UGK1463" s="106"/>
      <c r="UGL1463" s="106"/>
      <c r="UGM1463" s="106"/>
      <c r="UGN1463" s="106"/>
      <c r="UGO1463" s="106"/>
      <c r="UGP1463" s="106"/>
      <c r="UGQ1463" s="106"/>
      <c r="UGR1463" s="106"/>
      <c r="UGS1463" s="106"/>
      <c r="UGT1463" s="106"/>
      <c r="UGU1463" s="106"/>
      <c r="UGV1463" s="106"/>
      <c r="UGW1463" s="106"/>
      <c r="UGX1463" s="106"/>
      <c r="UGY1463" s="106"/>
      <c r="UGZ1463" s="106"/>
      <c r="UHA1463" s="106"/>
      <c r="UHB1463" s="106"/>
      <c r="UHC1463" s="106"/>
      <c r="UHD1463" s="106"/>
      <c r="UHE1463" s="106"/>
      <c r="UHF1463" s="106"/>
      <c r="UHG1463" s="106"/>
      <c r="UHH1463" s="106"/>
      <c r="UHI1463" s="106"/>
      <c r="UHJ1463" s="106"/>
      <c r="UHK1463" s="106"/>
      <c r="UHL1463" s="106"/>
      <c r="UHM1463" s="106"/>
      <c r="UHN1463" s="106"/>
      <c r="UHO1463" s="106"/>
      <c r="UHP1463" s="106"/>
      <c r="UHQ1463" s="106"/>
      <c r="UHR1463" s="106"/>
      <c r="UHS1463" s="106"/>
      <c r="UHT1463" s="106"/>
      <c r="UHU1463" s="106"/>
      <c r="UHV1463" s="106"/>
      <c r="UHW1463" s="106"/>
      <c r="UHX1463" s="106"/>
      <c r="UHY1463" s="106"/>
      <c r="UHZ1463" s="106"/>
      <c r="UIA1463" s="106"/>
      <c r="UIB1463" s="106"/>
      <c r="UIC1463" s="106"/>
      <c r="UID1463" s="106"/>
      <c r="UIE1463" s="106"/>
      <c r="UIF1463" s="106"/>
      <c r="UIG1463" s="106"/>
      <c r="UIH1463" s="106"/>
      <c r="UII1463" s="106"/>
      <c r="UIJ1463" s="106"/>
      <c r="UIK1463" s="106"/>
      <c r="UIL1463" s="106"/>
      <c r="UIM1463" s="106"/>
      <c r="UIN1463" s="106"/>
      <c r="UIO1463" s="106"/>
      <c r="UIP1463" s="106"/>
      <c r="UIQ1463" s="106"/>
      <c r="UIR1463" s="106"/>
      <c r="UIS1463" s="106"/>
      <c r="UIT1463" s="106"/>
      <c r="UIU1463" s="106"/>
      <c r="UIV1463" s="106"/>
      <c r="UIW1463" s="106"/>
      <c r="UIX1463" s="106"/>
      <c r="UIY1463" s="106"/>
      <c r="UIZ1463" s="106"/>
      <c r="UJA1463" s="106"/>
      <c r="UJB1463" s="106"/>
      <c r="UJC1463" s="106"/>
      <c r="UJD1463" s="106"/>
      <c r="UJE1463" s="106"/>
      <c r="UJF1463" s="106"/>
      <c r="UJG1463" s="106"/>
      <c r="UJH1463" s="106"/>
      <c r="UJI1463" s="106"/>
      <c r="UJJ1463" s="106"/>
      <c r="UJK1463" s="106"/>
      <c r="UJL1463" s="106"/>
      <c r="UJM1463" s="106"/>
      <c r="UJN1463" s="106"/>
      <c r="UJO1463" s="106"/>
      <c r="UJP1463" s="106"/>
      <c r="UJQ1463" s="106"/>
      <c r="UJR1463" s="106"/>
      <c r="UJS1463" s="106"/>
      <c r="UJT1463" s="106"/>
      <c r="UJU1463" s="106"/>
      <c r="UJV1463" s="106"/>
      <c r="UJW1463" s="106"/>
      <c r="UJX1463" s="106"/>
      <c r="UJY1463" s="106"/>
      <c r="UJZ1463" s="106"/>
      <c r="UKA1463" s="106"/>
      <c r="UKB1463" s="106"/>
      <c r="UKC1463" s="106"/>
      <c r="UKD1463" s="106"/>
      <c r="UKE1463" s="106"/>
      <c r="UKF1463" s="106"/>
      <c r="UKG1463" s="106"/>
      <c r="UKH1463" s="106"/>
      <c r="UKI1463" s="106"/>
      <c r="UKJ1463" s="106"/>
      <c r="UKK1463" s="106"/>
      <c r="UKL1463" s="106"/>
      <c r="UKM1463" s="106"/>
      <c r="UKN1463" s="106"/>
      <c r="UKO1463" s="106"/>
      <c r="UKP1463" s="106"/>
      <c r="UKQ1463" s="106"/>
      <c r="UKR1463" s="106"/>
      <c r="UKS1463" s="106"/>
      <c r="UKT1463" s="106"/>
      <c r="UKU1463" s="106"/>
      <c r="UKV1463" s="106"/>
      <c r="UKW1463" s="106"/>
      <c r="UKX1463" s="106"/>
      <c r="UKY1463" s="106"/>
      <c r="UKZ1463" s="106"/>
      <c r="ULA1463" s="106"/>
      <c r="ULB1463" s="106"/>
      <c r="ULC1463" s="106"/>
      <c r="ULD1463" s="106"/>
      <c r="ULE1463" s="106"/>
      <c r="ULF1463" s="106"/>
      <c r="ULG1463" s="106"/>
      <c r="ULH1463" s="106"/>
      <c r="ULI1463" s="106"/>
      <c r="ULJ1463" s="106"/>
      <c r="ULK1463" s="106"/>
      <c r="ULL1463" s="106"/>
      <c r="ULM1463" s="106"/>
      <c r="ULN1463" s="106"/>
      <c r="ULO1463" s="106"/>
      <c r="ULP1463" s="106"/>
      <c r="ULQ1463" s="106"/>
      <c r="ULR1463" s="106"/>
      <c r="ULS1463" s="106"/>
      <c r="ULT1463" s="106"/>
      <c r="ULU1463" s="106"/>
      <c r="ULV1463" s="106"/>
      <c r="ULW1463" s="106"/>
      <c r="ULX1463" s="106"/>
      <c r="ULY1463" s="106"/>
      <c r="ULZ1463" s="106"/>
      <c r="UMA1463" s="106"/>
      <c r="UMB1463" s="106"/>
      <c r="UMC1463" s="106"/>
      <c r="UMD1463" s="106"/>
      <c r="UME1463" s="106"/>
      <c r="UMF1463" s="106"/>
      <c r="UMG1463" s="106"/>
      <c r="UMH1463" s="106"/>
      <c r="UMI1463" s="106"/>
      <c r="UMJ1463" s="106"/>
      <c r="UMK1463" s="106"/>
      <c r="UML1463" s="106"/>
      <c r="UMM1463" s="106"/>
      <c r="UMN1463" s="106"/>
      <c r="UMO1463" s="106"/>
      <c r="UMP1463" s="106"/>
      <c r="UMQ1463" s="106"/>
      <c r="UMR1463" s="106"/>
      <c r="UMS1463" s="106"/>
      <c r="UMT1463" s="106"/>
      <c r="UMU1463" s="106"/>
      <c r="UMV1463" s="106"/>
      <c r="UMW1463" s="106"/>
      <c r="UMX1463" s="106"/>
      <c r="UMY1463" s="106"/>
      <c r="UMZ1463" s="106"/>
      <c r="UNA1463" s="106"/>
      <c r="UNB1463" s="106"/>
      <c r="UNC1463" s="106"/>
      <c r="UND1463" s="106"/>
      <c r="UNE1463" s="106"/>
      <c r="UNF1463" s="106"/>
      <c r="UNG1463" s="106"/>
      <c r="UNH1463" s="106"/>
      <c r="UNI1463" s="106"/>
      <c r="UNJ1463" s="106"/>
      <c r="UNK1463" s="106"/>
      <c r="UNL1463" s="106"/>
      <c r="UNM1463" s="106"/>
      <c r="UNN1463" s="106"/>
      <c r="UNO1463" s="106"/>
      <c r="UNP1463" s="106"/>
      <c r="UNQ1463" s="106"/>
      <c r="UNR1463" s="106"/>
      <c r="UNS1463" s="106"/>
      <c r="UNT1463" s="106"/>
      <c r="UNU1463" s="106"/>
      <c r="UNV1463" s="106"/>
      <c r="UNW1463" s="106"/>
      <c r="UNX1463" s="106"/>
      <c r="UNY1463" s="106"/>
      <c r="UNZ1463" s="106"/>
      <c r="UOA1463" s="106"/>
      <c r="UOB1463" s="106"/>
      <c r="UOC1463" s="106"/>
      <c r="UOD1463" s="106"/>
      <c r="UOE1463" s="106"/>
      <c r="UOF1463" s="106"/>
      <c r="UOG1463" s="106"/>
      <c r="UOH1463" s="106"/>
      <c r="UOI1463" s="106"/>
      <c r="UOJ1463" s="106"/>
      <c r="UOK1463" s="106"/>
      <c r="UOL1463" s="106"/>
      <c r="UOM1463" s="106"/>
      <c r="UON1463" s="106"/>
      <c r="UOO1463" s="106"/>
      <c r="UOP1463" s="106"/>
      <c r="UOQ1463" s="106"/>
      <c r="UOR1463" s="106"/>
      <c r="UOS1463" s="106"/>
      <c r="UOT1463" s="106"/>
      <c r="UOU1463" s="106"/>
      <c r="UOV1463" s="106"/>
      <c r="UOW1463" s="106"/>
      <c r="UOX1463" s="106"/>
      <c r="UOY1463" s="106"/>
      <c r="UOZ1463" s="106"/>
      <c r="UPA1463" s="106"/>
      <c r="UPB1463" s="106"/>
      <c r="UPC1463" s="106"/>
      <c r="UPD1463" s="106"/>
      <c r="UPE1463" s="106"/>
      <c r="UPF1463" s="106"/>
      <c r="UPG1463" s="106"/>
      <c r="UPH1463" s="106"/>
      <c r="UPI1463" s="106"/>
      <c r="UPJ1463" s="106"/>
      <c r="UPK1463" s="106"/>
      <c r="UPL1463" s="106"/>
      <c r="UPM1463" s="106"/>
      <c r="UPN1463" s="106"/>
      <c r="UPO1463" s="106"/>
      <c r="UPP1463" s="106"/>
      <c r="UPQ1463" s="106"/>
      <c r="UPR1463" s="106"/>
      <c r="UPS1463" s="106"/>
      <c r="UPT1463" s="106"/>
      <c r="UPU1463" s="106"/>
      <c r="UPV1463" s="106"/>
      <c r="UPW1463" s="106"/>
      <c r="UPX1463" s="106"/>
      <c r="UPY1463" s="106"/>
      <c r="UPZ1463" s="106"/>
      <c r="UQA1463" s="106"/>
      <c r="UQB1463" s="106"/>
      <c r="UQC1463" s="106"/>
      <c r="UQD1463" s="106"/>
      <c r="UQE1463" s="106"/>
      <c r="UQF1463" s="106"/>
      <c r="UQG1463" s="106"/>
      <c r="UQH1463" s="106"/>
      <c r="UQI1463" s="106"/>
      <c r="UQJ1463" s="106"/>
      <c r="UQK1463" s="106"/>
      <c r="UQL1463" s="106"/>
      <c r="UQM1463" s="106"/>
      <c r="UQN1463" s="106"/>
      <c r="UQO1463" s="106"/>
      <c r="UQP1463" s="106"/>
      <c r="UQQ1463" s="106"/>
      <c r="UQR1463" s="106"/>
      <c r="UQS1463" s="106"/>
      <c r="UQT1463" s="106"/>
      <c r="UQU1463" s="106"/>
      <c r="UQV1463" s="106"/>
      <c r="UQW1463" s="106"/>
      <c r="UQX1463" s="106"/>
      <c r="UQY1463" s="106"/>
      <c r="UQZ1463" s="106"/>
      <c r="URA1463" s="106"/>
      <c r="URB1463" s="106"/>
      <c r="URC1463" s="106"/>
      <c r="URD1463" s="106"/>
      <c r="URE1463" s="106"/>
      <c r="URF1463" s="106"/>
      <c r="URG1463" s="106"/>
      <c r="URH1463" s="106"/>
      <c r="URI1463" s="106"/>
      <c r="URJ1463" s="106"/>
      <c r="URK1463" s="106"/>
      <c r="URL1463" s="106"/>
      <c r="URM1463" s="106"/>
      <c r="URN1463" s="106"/>
      <c r="URO1463" s="106"/>
      <c r="URP1463" s="106"/>
      <c r="URQ1463" s="106"/>
      <c r="URR1463" s="106"/>
      <c r="URS1463" s="106"/>
      <c r="URT1463" s="106"/>
      <c r="URU1463" s="106"/>
      <c r="URV1463" s="106"/>
      <c r="URW1463" s="106"/>
      <c r="URX1463" s="106"/>
      <c r="URY1463" s="106"/>
      <c r="URZ1463" s="106"/>
      <c r="USA1463" s="106"/>
      <c r="USB1463" s="106"/>
      <c r="USC1463" s="106"/>
      <c r="USD1463" s="106"/>
      <c r="USE1463" s="106"/>
      <c r="USF1463" s="106"/>
      <c r="USG1463" s="106"/>
      <c r="USH1463" s="106"/>
      <c r="USI1463" s="106"/>
      <c r="USJ1463" s="106"/>
      <c r="USK1463" s="106"/>
      <c r="USL1463" s="106"/>
      <c r="USM1463" s="106"/>
      <c r="USN1463" s="106"/>
      <c r="USO1463" s="106"/>
      <c r="USP1463" s="106"/>
      <c r="USQ1463" s="106"/>
      <c r="USR1463" s="106"/>
      <c r="USS1463" s="106"/>
      <c r="UST1463" s="106"/>
      <c r="USU1463" s="106"/>
      <c r="USV1463" s="106"/>
      <c r="USW1463" s="106"/>
      <c r="USX1463" s="106"/>
      <c r="USY1463" s="106"/>
      <c r="USZ1463" s="106"/>
      <c r="UTA1463" s="106"/>
      <c r="UTB1463" s="106"/>
      <c r="UTC1463" s="106"/>
      <c r="UTD1463" s="106"/>
      <c r="UTE1463" s="106"/>
      <c r="UTF1463" s="106"/>
      <c r="UTG1463" s="106"/>
      <c r="UTH1463" s="106"/>
      <c r="UTI1463" s="106"/>
      <c r="UTJ1463" s="106"/>
      <c r="UTK1463" s="106"/>
      <c r="UTL1463" s="106"/>
      <c r="UTM1463" s="106"/>
      <c r="UTN1463" s="106"/>
      <c r="UTO1463" s="106"/>
      <c r="UTP1463" s="106"/>
      <c r="UTQ1463" s="106"/>
      <c r="UTR1463" s="106"/>
      <c r="UTS1463" s="106"/>
      <c r="UTT1463" s="106"/>
      <c r="UTU1463" s="106"/>
      <c r="UTV1463" s="106"/>
      <c r="UTW1463" s="106"/>
      <c r="UTX1463" s="106"/>
      <c r="UTY1463" s="106"/>
      <c r="UTZ1463" s="106"/>
      <c r="UUA1463" s="106"/>
      <c r="UUB1463" s="106"/>
      <c r="UUC1463" s="106"/>
      <c r="UUD1463" s="106"/>
      <c r="UUE1463" s="106"/>
      <c r="UUF1463" s="106"/>
      <c r="UUG1463" s="106"/>
      <c r="UUH1463" s="106"/>
      <c r="UUI1463" s="106"/>
      <c r="UUJ1463" s="106"/>
      <c r="UUK1463" s="106"/>
      <c r="UUL1463" s="106"/>
      <c r="UUM1463" s="106"/>
      <c r="UUN1463" s="106"/>
      <c r="UUO1463" s="106"/>
      <c r="UUP1463" s="106"/>
      <c r="UUQ1463" s="106"/>
      <c r="UUR1463" s="106"/>
      <c r="UUS1463" s="106"/>
      <c r="UUT1463" s="106"/>
      <c r="UUU1463" s="106"/>
      <c r="UUV1463" s="106"/>
      <c r="UUW1463" s="106"/>
      <c r="UUX1463" s="106"/>
      <c r="UUY1463" s="106"/>
      <c r="UUZ1463" s="106"/>
      <c r="UVA1463" s="106"/>
      <c r="UVB1463" s="106"/>
      <c r="UVC1463" s="106"/>
      <c r="UVD1463" s="106"/>
      <c r="UVE1463" s="106"/>
      <c r="UVF1463" s="106"/>
      <c r="UVG1463" s="106"/>
      <c r="UVH1463" s="106"/>
      <c r="UVI1463" s="106"/>
      <c r="UVJ1463" s="106"/>
      <c r="UVK1463" s="106"/>
      <c r="UVL1463" s="106"/>
      <c r="UVM1463" s="106"/>
      <c r="UVN1463" s="106"/>
      <c r="UVO1463" s="106"/>
      <c r="UVP1463" s="106"/>
      <c r="UVQ1463" s="106"/>
      <c r="UVR1463" s="106"/>
      <c r="UVS1463" s="106"/>
      <c r="UVT1463" s="106"/>
      <c r="UVU1463" s="106"/>
      <c r="UVV1463" s="106"/>
      <c r="UVW1463" s="106"/>
      <c r="UVX1463" s="106"/>
      <c r="UVY1463" s="106"/>
      <c r="UVZ1463" s="106"/>
      <c r="UWA1463" s="106"/>
      <c r="UWB1463" s="106"/>
      <c r="UWC1463" s="106"/>
      <c r="UWD1463" s="106"/>
      <c r="UWE1463" s="106"/>
      <c r="UWF1463" s="106"/>
      <c r="UWG1463" s="106"/>
      <c r="UWH1463" s="106"/>
      <c r="UWI1463" s="106"/>
      <c r="UWJ1463" s="106"/>
      <c r="UWK1463" s="106"/>
      <c r="UWL1463" s="106"/>
      <c r="UWM1463" s="106"/>
      <c r="UWN1463" s="106"/>
      <c r="UWO1463" s="106"/>
      <c r="UWP1463" s="106"/>
      <c r="UWQ1463" s="106"/>
      <c r="UWR1463" s="106"/>
      <c r="UWS1463" s="106"/>
      <c r="UWT1463" s="106"/>
      <c r="UWU1463" s="106"/>
      <c r="UWV1463" s="106"/>
      <c r="UWW1463" s="106"/>
      <c r="UWX1463" s="106"/>
      <c r="UWY1463" s="106"/>
      <c r="UWZ1463" s="106"/>
      <c r="UXA1463" s="106"/>
      <c r="UXB1463" s="106"/>
      <c r="UXC1463" s="106"/>
      <c r="UXD1463" s="106"/>
      <c r="UXE1463" s="106"/>
      <c r="UXF1463" s="106"/>
      <c r="UXG1463" s="106"/>
      <c r="UXH1463" s="106"/>
      <c r="UXI1463" s="106"/>
      <c r="UXJ1463" s="106"/>
      <c r="UXK1463" s="106"/>
      <c r="UXL1463" s="106"/>
      <c r="UXM1463" s="106"/>
      <c r="UXN1463" s="106"/>
      <c r="UXO1463" s="106"/>
      <c r="UXP1463" s="106"/>
      <c r="UXQ1463" s="106"/>
      <c r="UXR1463" s="106"/>
      <c r="UXS1463" s="106"/>
      <c r="UXT1463" s="106"/>
      <c r="UXU1463" s="106"/>
      <c r="UXV1463" s="106"/>
      <c r="UXW1463" s="106"/>
      <c r="UXX1463" s="106"/>
      <c r="UXY1463" s="106"/>
      <c r="UXZ1463" s="106"/>
      <c r="UYA1463" s="106"/>
      <c r="UYB1463" s="106"/>
      <c r="UYC1463" s="106"/>
      <c r="UYD1463" s="106"/>
      <c r="UYE1463" s="106"/>
      <c r="UYF1463" s="106"/>
      <c r="UYG1463" s="106"/>
      <c r="UYH1463" s="106"/>
      <c r="UYI1463" s="106"/>
      <c r="UYJ1463" s="106"/>
      <c r="UYK1463" s="106"/>
      <c r="UYL1463" s="106"/>
      <c r="UYM1463" s="106"/>
      <c r="UYN1463" s="106"/>
      <c r="UYO1463" s="106"/>
      <c r="UYP1463" s="106"/>
      <c r="UYQ1463" s="106"/>
      <c r="UYR1463" s="106"/>
      <c r="UYS1463" s="106"/>
      <c r="UYT1463" s="106"/>
      <c r="UYU1463" s="106"/>
      <c r="UYV1463" s="106"/>
      <c r="UYW1463" s="106"/>
      <c r="UYX1463" s="106"/>
      <c r="UYY1463" s="106"/>
      <c r="UYZ1463" s="106"/>
      <c r="UZA1463" s="106"/>
      <c r="UZB1463" s="106"/>
      <c r="UZC1463" s="106"/>
      <c r="UZD1463" s="106"/>
      <c r="UZE1463" s="106"/>
      <c r="UZF1463" s="106"/>
      <c r="UZG1463" s="106"/>
      <c r="UZH1463" s="106"/>
      <c r="UZI1463" s="106"/>
      <c r="UZJ1463" s="106"/>
      <c r="UZK1463" s="106"/>
      <c r="UZL1463" s="106"/>
      <c r="UZM1463" s="106"/>
      <c r="UZN1463" s="106"/>
      <c r="UZO1463" s="106"/>
      <c r="UZP1463" s="106"/>
      <c r="UZQ1463" s="106"/>
      <c r="UZR1463" s="106"/>
      <c r="UZS1463" s="106"/>
      <c r="UZT1463" s="106"/>
      <c r="UZU1463" s="106"/>
      <c r="UZV1463" s="106"/>
      <c r="UZW1463" s="106"/>
      <c r="UZX1463" s="106"/>
      <c r="UZY1463" s="106"/>
      <c r="UZZ1463" s="106"/>
      <c r="VAA1463" s="106"/>
      <c r="VAB1463" s="106"/>
      <c r="VAC1463" s="106"/>
      <c r="VAD1463" s="106"/>
      <c r="VAE1463" s="106"/>
      <c r="VAF1463" s="106"/>
      <c r="VAG1463" s="106"/>
      <c r="VAH1463" s="106"/>
      <c r="VAI1463" s="106"/>
      <c r="VAJ1463" s="106"/>
      <c r="VAK1463" s="106"/>
      <c r="VAL1463" s="106"/>
      <c r="VAM1463" s="106"/>
      <c r="VAN1463" s="106"/>
      <c r="VAO1463" s="106"/>
      <c r="VAP1463" s="106"/>
      <c r="VAQ1463" s="106"/>
      <c r="VAR1463" s="106"/>
      <c r="VAS1463" s="106"/>
      <c r="VAT1463" s="106"/>
      <c r="VAU1463" s="106"/>
      <c r="VAV1463" s="106"/>
      <c r="VAW1463" s="106"/>
      <c r="VAX1463" s="106"/>
      <c r="VAY1463" s="106"/>
      <c r="VAZ1463" s="106"/>
      <c r="VBA1463" s="106"/>
      <c r="VBB1463" s="106"/>
      <c r="VBC1463" s="106"/>
      <c r="VBD1463" s="106"/>
      <c r="VBE1463" s="106"/>
      <c r="VBF1463" s="106"/>
      <c r="VBG1463" s="106"/>
      <c r="VBH1463" s="106"/>
      <c r="VBI1463" s="106"/>
      <c r="VBJ1463" s="106"/>
      <c r="VBK1463" s="106"/>
      <c r="VBL1463" s="106"/>
      <c r="VBM1463" s="106"/>
      <c r="VBN1463" s="106"/>
      <c r="VBO1463" s="106"/>
      <c r="VBP1463" s="106"/>
      <c r="VBQ1463" s="106"/>
      <c r="VBR1463" s="106"/>
      <c r="VBS1463" s="106"/>
      <c r="VBT1463" s="106"/>
      <c r="VBU1463" s="106"/>
      <c r="VBV1463" s="106"/>
      <c r="VBW1463" s="106"/>
      <c r="VBX1463" s="106"/>
      <c r="VBY1463" s="106"/>
      <c r="VBZ1463" s="106"/>
      <c r="VCA1463" s="106"/>
      <c r="VCB1463" s="106"/>
      <c r="VCC1463" s="106"/>
      <c r="VCD1463" s="106"/>
      <c r="VCE1463" s="106"/>
      <c r="VCF1463" s="106"/>
      <c r="VCG1463" s="106"/>
      <c r="VCH1463" s="106"/>
      <c r="VCI1463" s="106"/>
      <c r="VCJ1463" s="106"/>
      <c r="VCK1463" s="106"/>
      <c r="VCL1463" s="106"/>
      <c r="VCM1463" s="106"/>
      <c r="VCN1463" s="106"/>
      <c r="VCO1463" s="106"/>
      <c r="VCP1463" s="106"/>
      <c r="VCQ1463" s="106"/>
      <c r="VCR1463" s="106"/>
      <c r="VCS1463" s="106"/>
      <c r="VCT1463" s="106"/>
      <c r="VCU1463" s="106"/>
      <c r="VCV1463" s="106"/>
      <c r="VCW1463" s="106"/>
      <c r="VCX1463" s="106"/>
      <c r="VCY1463" s="106"/>
      <c r="VCZ1463" s="106"/>
      <c r="VDA1463" s="106"/>
      <c r="VDB1463" s="106"/>
      <c r="VDC1463" s="106"/>
      <c r="VDD1463" s="106"/>
      <c r="VDE1463" s="106"/>
      <c r="VDF1463" s="106"/>
      <c r="VDG1463" s="106"/>
      <c r="VDH1463" s="106"/>
      <c r="VDI1463" s="106"/>
      <c r="VDJ1463" s="106"/>
      <c r="VDK1463" s="106"/>
      <c r="VDL1463" s="106"/>
      <c r="VDM1463" s="106"/>
      <c r="VDN1463" s="106"/>
      <c r="VDO1463" s="106"/>
      <c r="VDP1463" s="106"/>
      <c r="VDQ1463" s="106"/>
      <c r="VDR1463" s="106"/>
      <c r="VDS1463" s="106"/>
      <c r="VDT1463" s="106"/>
      <c r="VDU1463" s="106"/>
      <c r="VDV1463" s="106"/>
      <c r="VDW1463" s="106"/>
      <c r="VDX1463" s="106"/>
      <c r="VDY1463" s="106"/>
      <c r="VDZ1463" s="106"/>
      <c r="VEA1463" s="106"/>
      <c r="VEB1463" s="106"/>
      <c r="VEC1463" s="106"/>
      <c r="VED1463" s="106"/>
      <c r="VEE1463" s="106"/>
      <c r="VEF1463" s="106"/>
      <c r="VEG1463" s="106"/>
      <c r="VEH1463" s="106"/>
      <c r="VEI1463" s="106"/>
      <c r="VEJ1463" s="106"/>
      <c r="VEK1463" s="106"/>
      <c r="VEL1463" s="106"/>
      <c r="VEM1463" s="106"/>
      <c r="VEN1463" s="106"/>
      <c r="VEO1463" s="106"/>
      <c r="VEP1463" s="106"/>
      <c r="VEQ1463" s="106"/>
      <c r="VER1463" s="106"/>
      <c r="VES1463" s="106"/>
      <c r="VET1463" s="106"/>
      <c r="VEU1463" s="106"/>
      <c r="VEV1463" s="106"/>
      <c r="VEW1463" s="106"/>
      <c r="VEX1463" s="106"/>
      <c r="VEY1463" s="106"/>
      <c r="VEZ1463" s="106"/>
      <c r="VFA1463" s="106"/>
      <c r="VFB1463" s="106"/>
      <c r="VFC1463" s="106"/>
      <c r="VFD1463" s="106"/>
      <c r="VFE1463" s="106"/>
      <c r="VFF1463" s="106"/>
      <c r="VFG1463" s="106"/>
      <c r="VFH1463" s="106"/>
      <c r="VFI1463" s="106"/>
      <c r="VFJ1463" s="106"/>
      <c r="VFK1463" s="106"/>
      <c r="VFL1463" s="106"/>
      <c r="VFM1463" s="106"/>
      <c r="VFN1463" s="106"/>
      <c r="VFO1463" s="106"/>
      <c r="VFP1463" s="106"/>
      <c r="VFQ1463" s="106"/>
      <c r="VFR1463" s="106"/>
      <c r="VFS1463" s="106"/>
      <c r="VFT1463" s="106"/>
      <c r="VFU1463" s="106"/>
      <c r="VFV1463" s="106"/>
      <c r="VFW1463" s="106"/>
      <c r="VFX1463" s="106"/>
      <c r="VFY1463" s="106"/>
      <c r="VFZ1463" s="106"/>
      <c r="VGA1463" s="106"/>
      <c r="VGB1463" s="106"/>
      <c r="VGC1463" s="106"/>
      <c r="VGD1463" s="106"/>
      <c r="VGE1463" s="106"/>
      <c r="VGF1463" s="106"/>
      <c r="VGG1463" s="106"/>
      <c r="VGH1463" s="106"/>
      <c r="VGI1463" s="106"/>
      <c r="VGJ1463" s="106"/>
      <c r="VGK1463" s="106"/>
      <c r="VGL1463" s="106"/>
      <c r="VGM1463" s="106"/>
      <c r="VGN1463" s="106"/>
      <c r="VGO1463" s="106"/>
      <c r="VGP1463" s="106"/>
      <c r="VGQ1463" s="106"/>
      <c r="VGR1463" s="106"/>
      <c r="VGS1463" s="106"/>
      <c r="VGT1463" s="106"/>
      <c r="VGU1463" s="106"/>
      <c r="VGV1463" s="106"/>
      <c r="VGW1463" s="106"/>
      <c r="VGX1463" s="106"/>
      <c r="VGY1463" s="106"/>
      <c r="VGZ1463" s="106"/>
      <c r="VHA1463" s="106"/>
      <c r="VHB1463" s="106"/>
      <c r="VHC1463" s="106"/>
      <c r="VHD1463" s="106"/>
      <c r="VHE1463" s="106"/>
      <c r="VHF1463" s="106"/>
      <c r="VHG1463" s="106"/>
      <c r="VHH1463" s="106"/>
      <c r="VHI1463" s="106"/>
      <c r="VHJ1463" s="106"/>
      <c r="VHK1463" s="106"/>
      <c r="VHL1463" s="106"/>
      <c r="VHM1463" s="106"/>
      <c r="VHN1463" s="106"/>
      <c r="VHO1463" s="106"/>
      <c r="VHP1463" s="106"/>
      <c r="VHQ1463" s="106"/>
      <c r="VHR1463" s="106"/>
      <c r="VHS1463" s="106"/>
      <c r="VHT1463" s="106"/>
      <c r="VHU1463" s="106"/>
      <c r="VHV1463" s="106"/>
      <c r="VHW1463" s="106"/>
      <c r="VHX1463" s="106"/>
      <c r="VHY1463" s="106"/>
      <c r="VHZ1463" s="106"/>
      <c r="VIA1463" s="106"/>
      <c r="VIB1463" s="106"/>
      <c r="VIC1463" s="106"/>
      <c r="VID1463" s="106"/>
      <c r="VIE1463" s="106"/>
      <c r="VIF1463" s="106"/>
      <c r="VIG1463" s="106"/>
      <c r="VIH1463" s="106"/>
      <c r="VII1463" s="106"/>
      <c r="VIJ1463" s="106"/>
      <c r="VIK1463" s="106"/>
      <c r="VIL1463" s="106"/>
      <c r="VIM1463" s="106"/>
      <c r="VIN1463" s="106"/>
      <c r="VIO1463" s="106"/>
      <c r="VIP1463" s="106"/>
      <c r="VIQ1463" s="106"/>
      <c r="VIR1463" s="106"/>
      <c r="VIS1463" s="106"/>
      <c r="VIT1463" s="106"/>
      <c r="VIU1463" s="106"/>
      <c r="VIV1463" s="106"/>
      <c r="VIW1463" s="106"/>
      <c r="VIX1463" s="106"/>
      <c r="VIY1463" s="106"/>
      <c r="VIZ1463" s="106"/>
      <c r="VJA1463" s="106"/>
      <c r="VJB1463" s="106"/>
      <c r="VJC1463" s="106"/>
      <c r="VJD1463" s="106"/>
      <c r="VJE1463" s="106"/>
      <c r="VJF1463" s="106"/>
      <c r="VJG1463" s="106"/>
      <c r="VJH1463" s="106"/>
      <c r="VJI1463" s="106"/>
      <c r="VJJ1463" s="106"/>
      <c r="VJK1463" s="106"/>
      <c r="VJL1463" s="106"/>
      <c r="VJM1463" s="106"/>
      <c r="VJN1463" s="106"/>
      <c r="VJO1463" s="106"/>
      <c r="VJP1463" s="106"/>
      <c r="VJQ1463" s="106"/>
      <c r="VJR1463" s="106"/>
      <c r="VJS1463" s="106"/>
      <c r="VJT1463" s="106"/>
      <c r="VJU1463" s="106"/>
      <c r="VJV1463" s="106"/>
      <c r="VJW1463" s="106"/>
      <c r="VJX1463" s="106"/>
      <c r="VJY1463" s="106"/>
      <c r="VJZ1463" s="106"/>
      <c r="VKA1463" s="106"/>
      <c r="VKB1463" s="106"/>
      <c r="VKC1463" s="106"/>
      <c r="VKD1463" s="106"/>
      <c r="VKE1463" s="106"/>
      <c r="VKF1463" s="106"/>
      <c r="VKG1463" s="106"/>
      <c r="VKH1463" s="106"/>
      <c r="VKI1463" s="106"/>
      <c r="VKJ1463" s="106"/>
      <c r="VKK1463" s="106"/>
      <c r="VKL1463" s="106"/>
      <c r="VKM1463" s="106"/>
      <c r="VKN1463" s="106"/>
      <c r="VKO1463" s="106"/>
      <c r="VKP1463" s="106"/>
      <c r="VKQ1463" s="106"/>
      <c r="VKR1463" s="106"/>
      <c r="VKS1463" s="106"/>
      <c r="VKT1463" s="106"/>
      <c r="VKU1463" s="106"/>
      <c r="VKV1463" s="106"/>
      <c r="VKW1463" s="106"/>
      <c r="VKX1463" s="106"/>
      <c r="VKY1463" s="106"/>
      <c r="VKZ1463" s="106"/>
      <c r="VLA1463" s="106"/>
      <c r="VLB1463" s="106"/>
      <c r="VLC1463" s="106"/>
      <c r="VLD1463" s="106"/>
      <c r="VLE1463" s="106"/>
      <c r="VLF1463" s="106"/>
      <c r="VLG1463" s="106"/>
      <c r="VLH1463" s="106"/>
      <c r="VLI1463" s="106"/>
      <c r="VLJ1463" s="106"/>
      <c r="VLK1463" s="106"/>
      <c r="VLL1463" s="106"/>
      <c r="VLM1463" s="106"/>
      <c r="VLN1463" s="106"/>
      <c r="VLO1463" s="106"/>
      <c r="VLP1463" s="106"/>
      <c r="VLQ1463" s="106"/>
      <c r="VLR1463" s="106"/>
      <c r="VLS1463" s="106"/>
      <c r="VLT1463" s="106"/>
      <c r="VLU1463" s="106"/>
      <c r="VLV1463" s="106"/>
      <c r="VLW1463" s="106"/>
      <c r="VLX1463" s="106"/>
      <c r="VLY1463" s="106"/>
      <c r="VLZ1463" s="106"/>
      <c r="VMA1463" s="106"/>
      <c r="VMB1463" s="106"/>
      <c r="VMC1463" s="106"/>
      <c r="VMD1463" s="106"/>
      <c r="VME1463" s="106"/>
      <c r="VMF1463" s="106"/>
      <c r="VMG1463" s="106"/>
      <c r="VMH1463" s="106"/>
      <c r="VMI1463" s="106"/>
      <c r="VMJ1463" s="106"/>
      <c r="VMK1463" s="106"/>
      <c r="VML1463" s="106"/>
      <c r="VMM1463" s="106"/>
      <c r="VMN1463" s="106"/>
      <c r="VMO1463" s="106"/>
      <c r="VMP1463" s="106"/>
      <c r="VMQ1463" s="106"/>
      <c r="VMR1463" s="106"/>
      <c r="VMS1463" s="106"/>
      <c r="VMT1463" s="106"/>
      <c r="VMU1463" s="106"/>
      <c r="VMV1463" s="106"/>
      <c r="VMW1463" s="106"/>
      <c r="VMX1463" s="106"/>
      <c r="VMY1463" s="106"/>
      <c r="VMZ1463" s="106"/>
      <c r="VNA1463" s="106"/>
      <c r="VNB1463" s="106"/>
      <c r="VNC1463" s="106"/>
      <c r="VND1463" s="106"/>
      <c r="VNE1463" s="106"/>
      <c r="VNF1463" s="106"/>
      <c r="VNG1463" s="106"/>
      <c r="VNH1463" s="106"/>
      <c r="VNI1463" s="106"/>
      <c r="VNJ1463" s="106"/>
      <c r="VNK1463" s="106"/>
      <c r="VNL1463" s="106"/>
      <c r="VNM1463" s="106"/>
      <c r="VNN1463" s="106"/>
      <c r="VNO1463" s="106"/>
      <c r="VNP1463" s="106"/>
      <c r="VNQ1463" s="106"/>
      <c r="VNR1463" s="106"/>
      <c r="VNS1463" s="106"/>
      <c r="VNT1463" s="106"/>
      <c r="VNU1463" s="106"/>
      <c r="VNV1463" s="106"/>
      <c r="VNW1463" s="106"/>
      <c r="VNX1463" s="106"/>
      <c r="VNY1463" s="106"/>
      <c r="VNZ1463" s="106"/>
      <c r="VOA1463" s="106"/>
      <c r="VOB1463" s="106"/>
      <c r="VOC1463" s="106"/>
      <c r="VOD1463" s="106"/>
      <c r="VOE1463" s="106"/>
      <c r="VOF1463" s="106"/>
      <c r="VOG1463" s="106"/>
      <c r="VOH1463" s="106"/>
      <c r="VOI1463" s="106"/>
      <c r="VOJ1463" s="106"/>
      <c r="VOK1463" s="106"/>
      <c r="VOL1463" s="106"/>
      <c r="VOM1463" s="106"/>
      <c r="VON1463" s="106"/>
      <c r="VOO1463" s="106"/>
      <c r="VOP1463" s="106"/>
      <c r="VOQ1463" s="106"/>
      <c r="VOR1463" s="106"/>
      <c r="VOS1463" s="106"/>
      <c r="VOT1463" s="106"/>
      <c r="VOU1463" s="106"/>
      <c r="VOV1463" s="106"/>
      <c r="VOW1463" s="106"/>
      <c r="VOX1463" s="106"/>
      <c r="VOY1463" s="106"/>
      <c r="VOZ1463" s="106"/>
      <c r="VPA1463" s="106"/>
      <c r="VPB1463" s="106"/>
      <c r="VPC1463" s="106"/>
      <c r="VPD1463" s="106"/>
      <c r="VPE1463" s="106"/>
      <c r="VPF1463" s="106"/>
      <c r="VPG1463" s="106"/>
      <c r="VPH1463" s="106"/>
      <c r="VPI1463" s="106"/>
      <c r="VPJ1463" s="106"/>
      <c r="VPK1463" s="106"/>
      <c r="VPL1463" s="106"/>
      <c r="VPM1463" s="106"/>
      <c r="VPN1463" s="106"/>
      <c r="VPO1463" s="106"/>
      <c r="VPP1463" s="106"/>
      <c r="VPQ1463" s="106"/>
      <c r="VPR1463" s="106"/>
      <c r="VPS1463" s="106"/>
      <c r="VPT1463" s="106"/>
      <c r="VPU1463" s="106"/>
      <c r="VPV1463" s="106"/>
      <c r="VPW1463" s="106"/>
      <c r="VPX1463" s="106"/>
      <c r="VPY1463" s="106"/>
      <c r="VPZ1463" s="106"/>
      <c r="VQA1463" s="106"/>
      <c r="VQB1463" s="106"/>
      <c r="VQC1463" s="106"/>
      <c r="VQD1463" s="106"/>
      <c r="VQE1463" s="106"/>
      <c r="VQF1463" s="106"/>
      <c r="VQG1463" s="106"/>
      <c r="VQH1463" s="106"/>
      <c r="VQI1463" s="106"/>
      <c r="VQJ1463" s="106"/>
      <c r="VQK1463" s="106"/>
      <c r="VQL1463" s="106"/>
      <c r="VQM1463" s="106"/>
      <c r="VQN1463" s="106"/>
      <c r="VQO1463" s="106"/>
      <c r="VQP1463" s="106"/>
      <c r="VQQ1463" s="106"/>
      <c r="VQR1463" s="106"/>
      <c r="VQS1463" s="106"/>
      <c r="VQT1463" s="106"/>
      <c r="VQU1463" s="106"/>
      <c r="VQV1463" s="106"/>
      <c r="VQW1463" s="106"/>
      <c r="VQX1463" s="106"/>
      <c r="VQY1463" s="106"/>
      <c r="VQZ1463" s="106"/>
      <c r="VRA1463" s="106"/>
      <c r="VRB1463" s="106"/>
      <c r="VRC1463" s="106"/>
      <c r="VRD1463" s="106"/>
      <c r="VRE1463" s="106"/>
      <c r="VRF1463" s="106"/>
      <c r="VRG1463" s="106"/>
      <c r="VRH1463" s="106"/>
      <c r="VRI1463" s="106"/>
      <c r="VRJ1463" s="106"/>
      <c r="VRK1463" s="106"/>
      <c r="VRL1463" s="106"/>
      <c r="VRM1463" s="106"/>
      <c r="VRN1463" s="106"/>
      <c r="VRO1463" s="106"/>
      <c r="VRP1463" s="106"/>
      <c r="VRQ1463" s="106"/>
      <c r="VRR1463" s="106"/>
      <c r="VRS1463" s="106"/>
      <c r="VRT1463" s="106"/>
      <c r="VRU1463" s="106"/>
      <c r="VRV1463" s="106"/>
      <c r="VRW1463" s="106"/>
      <c r="VRX1463" s="106"/>
      <c r="VRY1463" s="106"/>
      <c r="VRZ1463" s="106"/>
      <c r="VSA1463" s="106"/>
      <c r="VSB1463" s="106"/>
      <c r="VSC1463" s="106"/>
      <c r="VSD1463" s="106"/>
      <c r="VSE1463" s="106"/>
      <c r="VSF1463" s="106"/>
      <c r="VSG1463" s="106"/>
      <c r="VSH1463" s="106"/>
      <c r="VSI1463" s="106"/>
      <c r="VSJ1463" s="106"/>
      <c r="VSK1463" s="106"/>
      <c r="VSL1463" s="106"/>
      <c r="VSM1463" s="106"/>
      <c r="VSN1463" s="106"/>
      <c r="VSO1463" s="106"/>
      <c r="VSP1463" s="106"/>
      <c r="VSQ1463" s="106"/>
      <c r="VSR1463" s="106"/>
      <c r="VSS1463" s="106"/>
      <c r="VST1463" s="106"/>
      <c r="VSU1463" s="106"/>
      <c r="VSV1463" s="106"/>
      <c r="VSW1463" s="106"/>
      <c r="VSX1463" s="106"/>
      <c r="VSY1463" s="106"/>
      <c r="VSZ1463" s="106"/>
      <c r="VTA1463" s="106"/>
      <c r="VTB1463" s="106"/>
      <c r="VTC1463" s="106"/>
      <c r="VTD1463" s="106"/>
      <c r="VTE1463" s="106"/>
      <c r="VTF1463" s="106"/>
      <c r="VTG1463" s="106"/>
      <c r="VTH1463" s="106"/>
      <c r="VTI1463" s="106"/>
      <c r="VTJ1463" s="106"/>
      <c r="VTK1463" s="106"/>
      <c r="VTL1463" s="106"/>
      <c r="VTM1463" s="106"/>
      <c r="VTN1463" s="106"/>
      <c r="VTO1463" s="106"/>
      <c r="VTP1463" s="106"/>
      <c r="VTQ1463" s="106"/>
      <c r="VTR1463" s="106"/>
      <c r="VTS1463" s="106"/>
      <c r="VTT1463" s="106"/>
      <c r="VTU1463" s="106"/>
      <c r="VTV1463" s="106"/>
      <c r="VTW1463" s="106"/>
      <c r="VTX1463" s="106"/>
      <c r="VTY1463" s="106"/>
      <c r="VTZ1463" s="106"/>
      <c r="VUA1463" s="106"/>
      <c r="VUB1463" s="106"/>
      <c r="VUC1463" s="106"/>
      <c r="VUD1463" s="106"/>
      <c r="VUE1463" s="106"/>
      <c r="VUF1463" s="106"/>
      <c r="VUG1463" s="106"/>
      <c r="VUH1463" s="106"/>
      <c r="VUI1463" s="106"/>
      <c r="VUJ1463" s="106"/>
      <c r="VUK1463" s="106"/>
      <c r="VUL1463" s="106"/>
      <c r="VUM1463" s="106"/>
      <c r="VUN1463" s="106"/>
      <c r="VUO1463" s="106"/>
      <c r="VUP1463" s="106"/>
      <c r="VUQ1463" s="106"/>
      <c r="VUR1463" s="106"/>
      <c r="VUS1463" s="106"/>
      <c r="VUT1463" s="106"/>
      <c r="VUU1463" s="106"/>
      <c r="VUV1463" s="106"/>
      <c r="VUW1463" s="106"/>
      <c r="VUX1463" s="106"/>
      <c r="VUY1463" s="106"/>
      <c r="VUZ1463" s="106"/>
      <c r="VVA1463" s="106"/>
      <c r="VVB1463" s="106"/>
      <c r="VVC1463" s="106"/>
      <c r="VVD1463" s="106"/>
      <c r="VVE1463" s="106"/>
      <c r="VVF1463" s="106"/>
      <c r="VVG1463" s="106"/>
      <c r="VVH1463" s="106"/>
      <c r="VVI1463" s="106"/>
      <c r="VVJ1463" s="106"/>
      <c r="VVK1463" s="106"/>
      <c r="VVL1463" s="106"/>
      <c r="VVM1463" s="106"/>
      <c r="VVN1463" s="106"/>
      <c r="VVO1463" s="106"/>
      <c r="VVP1463" s="106"/>
      <c r="VVQ1463" s="106"/>
      <c r="VVR1463" s="106"/>
      <c r="VVS1463" s="106"/>
      <c r="VVT1463" s="106"/>
      <c r="VVU1463" s="106"/>
      <c r="VVV1463" s="106"/>
      <c r="VVW1463" s="106"/>
      <c r="VVX1463" s="106"/>
      <c r="VVY1463" s="106"/>
      <c r="VVZ1463" s="106"/>
      <c r="VWA1463" s="106"/>
      <c r="VWB1463" s="106"/>
      <c r="VWC1463" s="106"/>
      <c r="VWD1463" s="106"/>
      <c r="VWE1463" s="106"/>
      <c r="VWF1463" s="106"/>
      <c r="VWG1463" s="106"/>
      <c r="VWH1463" s="106"/>
      <c r="VWI1463" s="106"/>
      <c r="VWJ1463" s="106"/>
      <c r="VWK1463" s="106"/>
      <c r="VWL1463" s="106"/>
      <c r="VWM1463" s="106"/>
      <c r="VWN1463" s="106"/>
      <c r="VWO1463" s="106"/>
      <c r="VWP1463" s="106"/>
      <c r="VWQ1463" s="106"/>
      <c r="VWR1463" s="106"/>
      <c r="VWS1463" s="106"/>
      <c r="VWT1463" s="106"/>
      <c r="VWU1463" s="106"/>
      <c r="VWV1463" s="106"/>
      <c r="VWW1463" s="106"/>
      <c r="VWX1463" s="106"/>
      <c r="VWY1463" s="106"/>
      <c r="VWZ1463" s="106"/>
      <c r="VXA1463" s="106"/>
      <c r="VXB1463" s="106"/>
      <c r="VXC1463" s="106"/>
      <c r="VXD1463" s="106"/>
      <c r="VXE1463" s="106"/>
      <c r="VXF1463" s="106"/>
      <c r="VXG1463" s="106"/>
      <c r="VXH1463" s="106"/>
      <c r="VXI1463" s="106"/>
      <c r="VXJ1463" s="106"/>
      <c r="VXK1463" s="106"/>
      <c r="VXL1463" s="106"/>
      <c r="VXM1463" s="106"/>
      <c r="VXN1463" s="106"/>
      <c r="VXO1463" s="106"/>
      <c r="VXP1463" s="106"/>
      <c r="VXQ1463" s="106"/>
      <c r="VXR1463" s="106"/>
      <c r="VXS1463" s="106"/>
      <c r="VXT1463" s="106"/>
      <c r="VXU1463" s="106"/>
      <c r="VXV1463" s="106"/>
      <c r="VXW1463" s="106"/>
      <c r="VXX1463" s="106"/>
      <c r="VXY1463" s="106"/>
      <c r="VXZ1463" s="106"/>
      <c r="VYA1463" s="106"/>
      <c r="VYB1463" s="106"/>
      <c r="VYC1463" s="106"/>
      <c r="VYD1463" s="106"/>
      <c r="VYE1463" s="106"/>
      <c r="VYF1463" s="106"/>
      <c r="VYG1463" s="106"/>
      <c r="VYH1463" s="106"/>
      <c r="VYI1463" s="106"/>
      <c r="VYJ1463" s="106"/>
      <c r="VYK1463" s="106"/>
      <c r="VYL1463" s="106"/>
      <c r="VYM1463" s="106"/>
      <c r="VYN1463" s="106"/>
      <c r="VYO1463" s="106"/>
      <c r="VYP1463" s="106"/>
      <c r="VYQ1463" s="106"/>
      <c r="VYR1463" s="106"/>
      <c r="VYS1463" s="106"/>
      <c r="VYT1463" s="106"/>
      <c r="VYU1463" s="106"/>
      <c r="VYV1463" s="106"/>
      <c r="VYW1463" s="106"/>
      <c r="VYX1463" s="106"/>
      <c r="VYY1463" s="106"/>
      <c r="VYZ1463" s="106"/>
      <c r="VZA1463" s="106"/>
      <c r="VZB1463" s="106"/>
      <c r="VZC1463" s="106"/>
      <c r="VZD1463" s="106"/>
      <c r="VZE1463" s="106"/>
      <c r="VZF1463" s="106"/>
      <c r="VZG1463" s="106"/>
      <c r="VZH1463" s="106"/>
      <c r="VZI1463" s="106"/>
      <c r="VZJ1463" s="106"/>
      <c r="VZK1463" s="106"/>
      <c r="VZL1463" s="106"/>
      <c r="VZM1463" s="106"/>
      <c r="VZN1463" s="106"/>
      <c r="VZO1463" s="106"/>
      <c r="VZP1463" s="106"/>
      <c r="VZQ1463" s="106"/>
      <c r="VZR1463" s="106"/>
      <c r="VZS1463" s="106"/>
      <c r="VZT1463" s="106"/>
      <c r="VZU1463" s="106"/>
      <c r="VZV1463" s="106"/>
      <c r="VZW1463" s="106"/>
      <c r="VZX1463" s="106"/>
      <c r="VZY1463" s="106"/>
      <c r="VZZ1463" s="106"/>
      <c r="WAA1463" s="106"/>
      <c r="WAB1463" s="106"/>
      <c r="WAC1463" s="106"/>
      <c r="WAD1463" s="106"/>
      <c r="WAE1463" s="106"/>
      <c r="WAF1463" s="106"/>
      <c r="WAG1463" s="106"/>
      <c r="WAH1463" s="106"/>
      <c r="WAI1463" s="106"/>
      <c r="WAJ1463" s="106"/>
      <c r="WAK1463" s="106"/>
      <c r="WAL1463" s="106"/>
      <c r="WAM1463" s="106"/>
      <c r="WAN1463" s="106"/>
      <c r="WAO1463" s="106"/>
      <c r="WAP1463" s="106"/>
      <c r="WAQ1463" s="106"/>
      <c r="WAR1463" s="106"/>
      <c r="WAS1463" s="106"/>
      <c r="WAT1463" s="106"/>
      <c r="WAU1463" s="106"/>
      <c r="WAV1463" s="106"/>
      <c r="WAW1463" s="106"/>
      <c r="WAX1463" s="106"/>
      <c r="WAY1463" s="106"/>
      <c r="WAZ1463" s="106"/>
      <c r="WBA1463" s="106"/>
      <c r="WBB1463" s="106"/>
      <c r="WBC1463" s="106"/>
      <c r="WBD1463" s="106"/>
      <c r="WBE1463" s="106"/>
      <c r="WBF1463" s="106"/>
      <c r="WBG1463" s="106"/>
      <c r="WBH1463" s="106"/>
      <c r="WBI1463" s="106"/>
      <c r="WBJ1463" s="106"/>
      <c r="WBK1463" s="106"/>
      <c r="WBL1463" s="106"/>
      <c r="WBM1463" s="106"/>
      <c r="WBN1463" s="106"/>
      <c r="WBO1463" s="106"/>
      <c r="WBP1463" s="106"/>
      <c r="WBQ1463" s="106"/>
      <c r="WBR1463" s="106"/>
      <c r="WBS1463" s="106"/>
      <c r="WBT1463" s="106"/>
      <c r="WBU1463" s="106"/>
      <c r="WBV1463" s="106"/>
      <c r="WBW1463" s="106"/>
      <c r="WBX1463" s="106"/>
      <c r="WBY1463" s="106"/>
      <c r="WBZ1463" s="106"/>
      <c r="WCA1463" s="106"/>
      <c r="WCB1463" s="106"/>
      <c r="WCC1463" s="106"/>
      <c r="WCD1463" s="106"/>
      <c r="WCE1463" s="106"/>
      <c r="WCF1463" s="106"/>
      <c r="WCG1463" s="106"/>
      <c r="WCH1463" s="106"/>
      <c r="WCI1463" s="106"/>
      <c r="WCJ1463" s="106"/>
      <c r="WCK1463" s="106"/>
      <c r="WCL1463" s="106"/>
      <c r="WCM1463" s="106"/>
      <c r="WCN1463" s="106"/>
      <c r="WCO1463" s="106"/>
      <c r="WCP1463" s="106"/>
      <c r="WCQ1463" s="106"/>
      <c r="WCR1463" s="106"/>
      <c r="WCS1463" s="106"/>
      <c r="WCT1463" s="106"/>
      <c r="WCU1463" s="106"/>
      <c r="WCV1463" s="106"/>
      <c r="WCW1463" s="106"/>
      <c r="WCX1463" s="106"/>
      <c r="WCY1463" s="106"/>
      <c r="WCZ1463" s="106"/>
      <c r="WDA1463" s="106"/>
      <c r="WDB1463" s="106"/>
      <c r="WDC1463" s="106"/>
      <c r="WDD1463" s="106"/>
      <c r="WDE1463" s="106"/>
      <c r="WDF1463" s="106"/>
      <c r="WDG1463" s="106"/>
      <c r="WDH1463" s="106"/>
      <c r="WDI1463" s="106"/>
      <c r="WDJ1463" s="106"/>
      <c r="WDK1463" s="106"/>
      <c r="WDL1463" s="106"/>
      <c r="WDM1463" s="106"/>
      <c r="WDN1463" s="106"/>
      <c r="WDO1463" s="106"/>
      <c r="WDP1463" s="106"/>
      <c r="WDQ1463" s="106"/>
      <c r="WDR1463" s="106"/>
      <c r="WDS1463" s="106"/>
      <c r="WDT1463" s="106"/>
      <c r="WDU1463" s="106"/>
      <c r="WDV1463" s="106"/>
      <c r="WDW1463" s="106"/>
      <c r="WDX1463" s="106"/>
      <c r="WDY1463" s="106"/>
      <c r="WDZ1463" s="106"/>
      <c r="WEA1463" s="106"/>
      <c r="WEB1463" s="106"/>
      <c r="WEC1463" s="106"/>
      <c r="WED1463" s="106"/>
      <c r="WEE1463" s="106"/>
      <c r="WEF1463" s="106"/>
      <c r="WEG1463" s="106"/>
      <c r="WEH1463" s="106"/>
      <c r="WEI1463" s="106"/>
      <c r="WEJ1463" s="106"/>
      <c r="WEK1463" s="106"/>
      <c r="WEL1463" s="106"/>
      <c r="WEM1463" s="106"/>
      <c r="WEN1463" s="106"/>
      <c r="WEO1463" s="106"/>
      <c r="WEP1463" s="106"/>
      <c r="WEQ1463" s="106"/>
      <c r="WER1463" s="106"/>
      <c r="WES1463" s="106"/>
      <c r="WET1463" s="106"/>
      <c r="WEU1463" s="106"/>
      <c r="WEV1463" s="106"/>
      <c r="WEW1463" s="106"/>
      <c r="WEX1463" s="106"/>
      <c r="WEY1463" s="106"/>
      <c r="WEZ1463" s="106"/>
      <c r="WFA1463" s="106"/>
      <c r="WFB1463" s="106"/>
      <c r="WFC1463" s="106"/>
      <c r="WFD1463" s="106"/>
      <c r="WFE1463" s="106"/>
      <c r="WFF1463" s="106"/>
      <c r="WFG1463" s="106"/>
      <c r="WFH1463" s="106"/>
      <c r="WFI1463" s="106"/>
      <c r="WFJ1463" s="106"/>
      <c r="WFK1463" s="106"/>
      <c r="WFL1463" s="106"/>
      <c r="WFM1463" s="106"/>
      <c r="WFN1463" s="106"/>
      <c r="WFO1463" s="106"/>
      <c r="WFP1463" s="106"/>
      <c r="WFQ1463" s="106"/>
      <c r="WFR1463" s="106"/>
      <c r="WFS1463" s="106"/>
      <c r="WFT1463" s="106"/>
      <c r="WFU1463" s="106"/>
      <c r="WFV1463" s="106"/>
      <c r="WFW1463" s="106"/>
      <c r="WFX1463" s="106"/>
      <c r="WFY1463" s="106"/>
      <c r="WFZ1463" s="106"/>
      <c r="WGA1463" s="106"/>
      <c r="WGB1463" s="106"/>
      <c r="WGC1463" s="106"/>
      <c r="WGD1463" s="106"/>
      <c r="WGE1463" s="106"/>
      <c r="WGF1463" s="106"/>
      <c r="WGG1463" s="106"/>
      <c r="WGH1463" s="106"/>
      <c r="WGI1463" s="106"/>
      <c r="WGJ1463" s="106"/>
      <c r="WGK1463" s="106"/>
      <c r="WGL1463" s="106"/>
      <c r="WGM1463" s="106"/>
      <c r="WGN1463" s="106"/>
      <c r="WGO1463" s="106"/>
      <c r="WGP1463" s="106"/>
      <c r="WGQ1463" s="106"/>
      <c r="WGR1463" s="106"/>
      <c r="WGS1463" s="106"/>
      <c r="WGT1463" s="106"/>
      <c r="WGU1463" s="106"/>
      <c r="WGV1463" s="106"/>
      <c r="WGW1463" s="106"/>
      <c r="WGX1463" s="106"/>
      <c r="WGY1463" s="106"/>
      <c r="WGZ1463" s="106"/>
      <c r="WHA1463" s="106"/>
      <c r="WHB1463" s="106"/>
      <c r="WHC1463" s="106"/>
      <c r="WHD1463" s="106"/>
      <c r="WHE1463" s="106"/>
      <c r="WHF1463" s="106"/>
      <c r="WHG1463" s="106"/>
      <c r="WHH1463" s="106"/>
      <c r="WHI1463" s="106"/>
      <c r="WHJ1463" s="106"/>
      <c r="WHK1463" s="106"/>
      <c r="WHL1463" s="106"/>
      <c r="WHM1463" s="106"/>
      <c r="WHN1463" s="106"/>
      <c r="WHO1463" s="106"/>
      <c r="WHP1463" s="106"/>
      <c r="WHQ1463" s="106"/>
      <c r="WHR1463" s="106"/>
      <c r="WHS1463" s="106"/>
      <c r="WHT1463" s="106"/>
      <c r="WHU1463" s="106"/>
      <c r="WHV1463" s="106"/>
      <c r="WHW1463" s="106"/>
      <c r="WHX1463" s="106"/>
      <c r="WHY1463" s="106"/>
      <c r="WHZ1463" s="106"/>
      <c r="WIA1463" s="106"/>
      <c r="WIB1463" s="106"/>
      <c r="WIC1463" s="106"/>
      <c r="WID1463" s="106"/>
      <c r="WIE1463" s="106"/>
      <c r="WIF1463" s="106"/>
      <c r="WIG1463" s="106"/>
      <c r="WIH1463" s="106"/>
      <c r="WII1463" s="106"/>
      <c r="WIJ1463" s="106"/>
      <c r="WIK1463" s="106"/>
      <c r="WIL1463" s="106"/>
      <c r="WIM1463" s="106"/>
      <c r="WIN1463" s="106"/>
      <c r="WIO1463" s="106"/>
      <c r="WIP1463" s="106"/>
      <c r="WIQ1463" s="106"/>
      <c r="WIR1463" s="106"/>
      <c r="WIS1463" s="106"/>
      <c r="WIT1463" s="106"/>
      <c r="WIU1463" s="106"/>
      <c r="WIV1463" s="106"/>
      <c r="WIW1463" s="106"/>
      <c r="WIX1463" s="106"/>
      <c r="WIY1463" s="106"/>
      <c r="WIZ1463" s="106"/>
      <c r="WJA1463" s="106"/>
      <c r="WJB1463" s="106"/>
      <c r="WJC1463" s="106"/>
      <c r="WJD1463" s="106"/>
      <c r="WJE1463" s="106"/>
      <c r="WJF1463" s="106"/>
      <c r="WJG1463" s="106"/>
      <c r="WJH1463" s="106"/>
      <c r="WJI1463" s="106"/>
      <c r="WJJ1463" s="106"/>
      <c r="WJK1463" s="106"/>
      <c r="WJL1463" s="106"/>
      <c r="WJM1463" s="106"/>
      <c r="WJN1463" s="106"/>
      <c r="WJO1463" s="106"/>
      <c r="WJP1463" s="106"/>
      <c r="WJQ1463" s="106"/>
      <c r="WJR1463" s="106"/>
      <c r="WJS1463" s="106"/>
      <c r="WJT1463" s="106"/>
      <c r="WJU1463" s="106"/>
      <c r="WJV1463" s="106"/>
      <c r="WJW1463" s="106"/>
      <c r="WJX1463" s="106"/>
      <c r="WJY1463" s="106"/>
      <c r="WJZ1463" s="106"/>
      <c r="WKA1463" s="106"/>
      <c r="WKB1463" s="106"/>
      <c r="WKC1463" s="106"/>
      <c r="WKD1463" s="106"/>
      <c r="WKE1463" s="106"/>
      <c r="WKF1463" s="106"/>
      <c r="WKG1463" s="106"/>
      <c r="WKH1463" s="106"/>
      <c r="WKI1463" s="106"/>
      <c r="WKJ1463" s="106"/>
      <c r="WKK1463" s="106"/>
      <c r="WKL1463" s="106"/>
      <c r="WKM1463" s="106"/>
      <c r="WKN1463" s="106"/>
      <c r="WKO1463" s="106"/>
      <c r="WKP1463" s="106"/>
      <c r="WKQ1463" s="106"/>
      <c r="WKR1463" s="106"/>
      <c r="WKS1463" s="106"/>
      <c r="WKT1463" s="106"/>
      <c r="WKU1463" s="106"/>
      <c r="WKV1463" s="106"/>
      <c r="WKW1463" s="106"/>
      <c r="WKX1463" s="106"/>
      <c r="WKY1463" s="106"/>
      <c r="WKZ1463" s="106"/>
      <c r="WLA1463" s="106"/>
      <c r="WLB1463" s="106"/>
      <c r="WLC1463" s="106"/>
      <c r="WLD1463" s="106"/>
      <c r="WLE1463" s="106"/>
      <c r="WLF1463" s="106"/>
      <c r="WLG1463" s="106"/>
      <c r="WLH1463" s="106"/>
      <c r="WLI1463" s="106"/>
      <c r="WLJ1463" s="106"/>
      <c r="WLK1463" s="106"/>
      <c r="WLL1463" s="106"/>
      <c r="WLM1463" s="106"/>
      <c r="WLN1463" s="106"/>
      <c r="WLO1463" s="106"/>
      <c r="WLP1463" s="106"/>
      <c r="WLQ1463" s="106"/>
      <c r="WLR1463" s="106"/>
      <c r="WLS1463" s="106"/>
      <c r="WLT1463" s="106"/>
      <c r="WLU1463" s="106"/>
      <c r="WLV1463" s="106"/>
      <c r="WLW1463" s="106"/>
      <c r="WLX1463" s="106"/>
      <c r="WLY1463" s="106"/>
      <c r="WLZ1463" s="106"/>
      <c r="WMA1463" s="106"/>
      <c r="WMB1463" s="106"/>
      <c r="WMC1463" s="106"/>
      <c r="WMD1463" s="106"/>
      <c r="WME1463" s="106"/>
      <c r="WMF1463" s="106"/>
      <c r="WMG1463" s="106"/>
      <c r="WMH1463" s="106"/>
      <c r="WMI1463" s="106"/>
      <c r="WMJ1463" s="106"/>
      <c r="WMK1463" s="106"/>
      <c r="WML1463" s="106"/>
      <c r="WMM1463" s="106"/>
      <c r="WMN1463" s="106"/>
      <c r="WMO1463" s="106"/>
      <c r="WMP1463" s="106"/>
      <c r="WMQ1463" s="106"/>
      <c r="WMR1463" s="106"/>
      <c r="WMS1463" s="106"/>
      <c r="WMT1463" s="106"/>
      <c r="WMU1463" s="106"/>
      <c r="WMV1463" s="106"/>
      <c r="WMW1463" s="106"/>
      <c r="WMX1463" s="106"/>
      <c r="WMY1463" s="106"/>
      <c r="WMZ1463" s="106"/>
      <c r="WNA1463" s="106"/>
      <c r="WNB1463" s="106"/>
      <c r="WNC1463" s="106"/>
      <c r="WND1463" s="106"/>
      <c r="WNE1463" s="106"/>
      <c r="WNF1463" s="106"/>
      <c r="WNG1463" s="106"/>
      <c r="WNH1463" s="106"/>
      <c r="WNI1463" s="106"/>
      <c r="WNJ1463" s="106"/>
      <c r="WNK1463" s="106"/>
      <c r="WNL1463" s="106"/>
      <c r="WNM1463" s="106"/>
      <c r="WNN1463" s="106"/>
      <c r="WNO1463" s="106"/>
      <c r="WNP1463" s="106"/>
      <c r="WNQ1463" s="106"/>
      <c r="WNR1463" s="106"/>
      <c r="WNS1463" s="106"/>
      <c r="WNT1463" s="106"/>
      <c r="WNU1463" s="106"/>
      <c r="WNV1463" s="106"/>
      <c r="WNW1463" s="106"/>
      <c r="WNX1463" s="106"/>
      <c r="WNY1463" s="106"/>
      <c r="WNZ1463" s="106"/>
      <c r="WOA1463" s="106"/>
      <c r="WOB1463" s="106"/>
      <c r="WOC1463" s="106"/>
      <c r="WOD1463" s="106"/>
      <c r="WOE1463" s="106"/>
      <c r="WOF1463" s="106"/>
      <c r="WOG1463" s="106"/>
      <c r="WOH1463" s="106"/>
      <c r="WOI1463" s="106"/>
      <c r="WOJ1463" s="106"/>
      <c r="WOK1463" s="106"/>
      <c r="WOL1463" s="106"/>
      <c r="WOM1463" s="106"/>
      <c r="WON1463" s="106"/>
      <c r="WOO1463" s="106"/>
      <c r="WOP1463" s="106"/>
      <c r="WOQ1463" s="106"/>
      <c r="WOR1463" s="106"/>
      <c r="WOS1463" s="106"/>
      <c r="WOT1463" s="106"/>
      <c r="WOU1463" s="106"/>
      <c r="WOV1463" s="106"/>
      <c r="WOW1463" s="106"/>
      <c r="WOX1463" s="106"/>
      <c r="WOY1463" s="106"/>
      <c r="WOZ1463" s="106"/>
      <c r="WPA1463" s="106"/>
      <c r="WPB1463" s="106"/>
      <c r="WPC1463" s="106"/>
      <c r="WPD1463" s="106"/>
      <c r="WPE1463" s="106"/>
      <c r="WPF1463" s="106"/>
      <c r="WPG1463" s="106"/>
      <c r="WPH1463" s="106"/>
      <c r="WPI1463" s="106"/>
      <c r="WPJ1463" s="106"/>
      <c r="WPK1463" s="106"/>
      <c r="WPL1463" s="106"/>
      <c r="WPM1463" s="106"/>
      <c r="WPN1463" s="106"/>
      <c r="WPO1463" s="106"/>
      <c r="WPP1463" s="106"/>
      <c r="WPQ1463" s="106"/>
      <c r="WPR1463" s="106"/>
      <c r="WPS1463" s="106"/>
      <c r="WPT1463" s="106"/>
      <c r="WPU1463" s="106"/>
      <c r="WPV1463" s="106"/>
      <c r="WPW1463" s="106"/>
      <c r="WPX1463" s="106"/>
      <c r="WPY1463" s="106"/>
      <c r="WPZ1463" s="106"/>
      <c r="WQA1463" s="106"/>
      <c r="WQB1463" s="106"/>
      <c r="WQC1463" s="106"/>
      <c r="WQD1463" s="106"/>
      <c r="WQE1463" s="106"/>
      <c r="WQF1463" s="106"/>
      <c r="WQG1463" s="106"/>
      <c r="WQH1463" s="106"/>
      <c r="WQI1463" s="106"/>
      <c r="WQJ1463" s="106"/>
      <c r="WQK1463" s="106"/>
      <c r="WQL1463" s="106"/>
      <c r="WQM1463" s="106"/>
      <c r="WQN1463" s="106"/>
      <c r="WQO1463" s="106"/>
      <c r="WQP1463" s="106"/>
      <c r="WQQ1463" s="106"/>
      <c r="WQR1463" s="106"/>
      <c r="WQS1463" s="106"/>
      <c r="WQT1463" s="106"/>
      <c r="WQU1463" s="106"/>
      <c r="WQV1463" s="106"/>
      <c r="WQW1463" s="106"/>
      <c r="WQX1463" s="106"/>
      <c r="WQY1463" s="106"/>
      <c r="WQZ1463" s="106"/>
      <c r="WRA1463" s="106"/>
      <c r="WRB1463" s="106"/>
      <c r="WRC1463" s="106"/>
      <c r="WRD1463" s="106"/>
      <c r="WRE1463" s="106"/>
      <c r="WRF1463" s="106"/>
      <c r="WRG1463" s="106"/>
      <c r="WRH1463" s="106"/>
      <c r="WRI1463" s="106"/>
      <c r="WRJ1463" s="106"/>
      <c r="WRK1463" s="106"/>
      <c r="WRL1463" s="106"/>
      <c r="WRM1463" s="106"/>
      <c r="WRN1463" s="106"/>
      <c r="WRO1463" s="106"/>
      <c r="WRP1463" s="106"/>
      <c r="WRQ1463" s="106"/>
      <c r="WRR1463" s="106"/>
      <c r="WRS1463" s="106"/>
      <c r="WRT1463" s="106"/>
      <c r="WRU1463" s="106"/>
      <c r="WRV1463" s="106"/>
      <c r="WRW1463" s="106"/>
      <c r="WRX1463" s="106"/>
      <c r="WRY1463" s="106"/>
      <c r="WRZ1463" s="106"/>
      <c r="WSA1463" s="106"/>
      <c r="WSB1463" s="106"/>
      <c r="WSC1463" s="106"/>
      <c r="WSD1463" s="106"/>
      <c r="WSE1463" s="106"/>
      <c r="WSF1463" s="106"/>
      <c r="WSG1463" s="106"/>
      <c r="WSH1463" s="106"/>
      <c r="WSI1463" s="106"/>
      <c r="WSJ1463" s="106"/>
      <c r="WSK1463" s="106"/>
      <c r="WSL1463" s="106"/>
      <c r="WSM1463" s="106"/>
      <c r="WSN1463" s="106"/>
      <c r="WSO1463" s="106"/>
      <c r="WSP1463" s="106"/>
      <c r="WSQ1463" s="106"/>
      <c r="WSR1463" s="106"/>
      <c r="WSS1463" s="106"/>
      <c r="WST1463" s="106"/>
      <c r="WSU1463" s="106"/>
      <c r="WSV1463" s="106"/>
      <c r="WSW1463" s="106"/>
      <c r="WSX1463" s="106"/>
      <c r="WSY1463" s="106"/>
      <c r="WSZ1463" s="106"/>
      <c r="WTA1463" s="106"/>
      <c r="WTB1463" s="106"/>
      <c r="WTC1463" s="106"/>
      <c r="WTD1463" s="106"/>
      <c r="WTE1463" s="106"/>
      <c r="WTF1463" s="106"/>
      <c r="WTG1463" s="106"/>
      <c r="WTH1463" s="106"/>
      <c r="WTI1463" s="106"/>
      <c r="WTJ1463" s="106"/>
      <c r="WTK1463" s="106"/>
      <c r="WTL1463" s="106"/>
      <c r="WTM1463" s="106"/>
      <c r="WTN1463" s="106"/>
      <c r="WTO1463" s="106"/>
      <c r="WTP1463" s="106"/>
      <c r="WTQ1463" s="106"/>
      <c r="WTR1463" s="106"/>
      <c r="WTS1463" s="106"/>
      <c r="WTT1463" s="106"/>
      <c r="WTU1463" s="106"/>
      <c r="WTV1463" s="106"/>
      <c r="WTW1463" s="106"/>
      <c r="WTX1463" s="106"/>
      <c r="WTY1463" s="106"/>
      <c r="WTZ1463" s="106"/>
      <c r="WUA1463" s="106"/>
      <c r="WUB1463" s="106"/>
      <c r="WUC1463" s="106"/>
      <c r="WUD1463" s="106"/>
      <c r="WUE1463" s="106"/>
      <c r="WUF1463" s="106"/>
      <c r="WUG1463" s="106"/>
      <c r="WUH1463" s="106"/>
      <c r="WUI1463" s="106"/>
      <c r="WUJ1463" s="106"/>
      <c r="WUK1463" s="106"/>
      <c r="WUL1463" s="106"/>
      <c r="WUM1463" s="106"/>
      <c r="WUN1463" s="106"/>
      <c r="WUO1463" s="106"/>
      <c r="WUP1463" s="106"/>
      <c r="WUQ1463" s="106"/>
      <c r="WUR1463" s="106"/>
      <c r="WUS1463" s="106"/>
      <c r="WUT1463" s="106"/>
      <c r="WUU1463" s="106"/>
      <c r="WUV1463" s="106"/>
      <c r="WUW1463" s="106"/>
      <c r="WUX1463" s="106"/>
      <c r="WUY1463" s="106"/>
      <c r="WUZ1463" s="106"/>
      <c r="WVA1463" s="106"/>
      <c r="WVB1463" s="106"/>
      <c r="WVC1463" s="106"/>
      <c r="WVD1463" s="106"/>
      <c r="WVE1463" s="106"/>
      <c r="WVF1463" s="106"/>
      <c r="WVG1463" s="106"/>
      <c r="WVH1463" s="106"/>
      <c r="WVI1463" s="106"/>
      <c r="WVJ1463" s="106"/>
      <c r="WVK1463" s="106"/>
      <c r="WVL1463" s="106"/>
      <c r="WVM1463" s="106"/>
      <c r="WVN1463" s="106"/>
      <c r="WVO1463" s="106"/>
      <c r="WVP1463" s="106"/>
      <c r="WVQ1463" s="106"/>
      <c r="WVR1463" s="106"/>
      <c r="WVS1463" s="106"/>
      <c r="WVT1463" s="106"/>
      <c r="WVU1463" s="106"/>
      <c r="WVV1463" s="106"/>
      <c r="WVW1463" s="106"/>
      <c r="WVX1463" s="106"/>
      <c r="WVY1463" s="106"/>
      <c r="WVZ1463" s="106"/>
      <c r="WWA1463" s="106"/>
      <c r="WWB1463" s="106"/>
      <c r="WWC1463" s="106"/>
      <c r="WWD1463" s="106"/>
      <c r="WWE1463" s="106"/>
      <c r="WWF1463" s="106"/>
      <c r="WWG1463" s="106"/>
      <c r="WWH1463" s="106"/>
      <c r="WWI1463" s="106"/>
      <c r="WWJ1463" s="106"/>
      <c r="WWK1463" s="106"/>
      <c r="WWL1463" s="106"/>
      <c r="WWM1463" s="106"/>
      <c r="WWN1463" s="106"/>
      <c r="WWO1463" s="106"/>
      <c r="WWP1463" s="106"/>
      <c r="WWQ1463" s="106"/>
      <c r="WWR1463" s="106"/>
      <c r="WWS1463" s="106"/>
      <c r="WWT1463" s="106"/>
      <c r="WWU1463" s="106"/>
      <c r="WWV1463" s="106"/>
      <c r="WWW1463" s="106"/>
      <c r="WWX1463" s="106"/>
      <c r="WWY1463" s="106"/>
      <c r="WWZ1463" s="106"/>
      <c r="WXA1463" s="106"/>
      <c r="WXB1463" s="106"/>
      <c r="WXC1463" s="106"/>
      <c r="WXD1463" s="106"/>
      <c r="WXE1463" s="106"/>
      <c r="WXF1463" s="106"/>
      <c r="WXG1463" s="106"/>
      <c r="WXH1463" s="106"/>
      <c r="WXI1463" s="106"/>
      <c r="WXJ1463" s="106"/>
      <c r="WXK1463" s="106"/>
      <c r="WXL1463" s="106"/>
      <c r="WXM1463" s="106"/>
      <c r="WXN1463" s="106"/>
      <c r="WXO1463" s="106"/>
      <c r="WXP1463" s="106"/>
      <c r="WXQ1463" s="106"/>
      <c r="WXR1463" s="106"/>
      <c r="WXS1463" s="106"/>
      <c r="WXT1463" s="106"/>
      <c r="WXU1463" s="106"/>
      <c r="WXV1463" s="106"/>
      <c r="WXW1463" s="106"/>
      <c r="WXX1463" s="106"/>
      <c r="WXY1463" s="106"/>
      <c r="WXZ1463" s="106"/>
      <c r="WYA1463" s="106"/>
      <c r="WYB1463" s="106"/>
      <c r="WYC1463" s="106"/>
      <c r="WYD1463" s="106"/>
      <c r="WYE1463" s="106"/>
      <c r="WYF1463" s="106"/>
      <c r="WYG1463" s="106"/>
      <c r="WYH1463" s="106"/>
      <c r="WYI1463" s="106"/>
      <c r="WYJ1463" s="106"/>
      <c r="WYK1463" s="106"/>
      <c r="WYL1463" s="106"/>
      <c r="WYM1463" s="106"/>
      <c r="WYN1463" s="106"/>
      <c r="WYO1463" s="106"/>
      <c r="WYP1463" s="106"/>
      <c r="WYQ1463" s="106"/>
      <c r="WYR1463" s="106"/>
      <c r="WYS1463" s="106"/>
      <c r="WYT1463" s="106"/>
      <c r="WYU1463" s="106"/>
      <c r="WYV1463" s="106"/>
      <c r="WYW1463" s="106"/>
      <c r="WYX1463" s="106"/>
      <c r="WYY1463" s="106"/>
      <c r="WYZ1463" s="106"/>
      <c r="WZA1463" s="106"/>
      <c r="WZB1463" s="106"/>
      <c r="WZC1463" s="106"/>
      <c r="WZD1463" s="106"/>
      <c r="WZE1463" s="106"/>
      <c r="WZF1463" s="106"/>
      <c r="WZG1463" s="106"/>
      <c r="WZH1463" s="106"/>
      <c r="WZI1463" s="106"/>
      <c r="WZJ1463" s="106"/>
      <c r="WZK1463" s="106"/>
      <c r="WZL1463" s="106"/>
      <c r="WZM1463" s="106"/>
      <c r="WZN1463" s="106"/>
      <c r="WZO1463" s="106"/>
      <c r="WZP1463" s="106"/>
      <c r="WZQ1463" s="106"/>
      <c r="WZR1463" s="106"/>
      <c r="WZS1463" s="106"/>
      <c r="WZT1463" s="106"/>
      <c r="WZU1463" s="106"/>
      <c r="WZV1463" s="106"/>
      <c r="WZW1463" s="106"/>
      <c r="WZX1463" s="106"/>
      <c r="WZY1463" s="106"/>
      <c r="WZZ1463" s="106"/>
      <c r="XAA1463" s="106"/>
      <c r="XAB1463" s="106"/>
      <c r="XAC1463" s="106"/>
      <c r="XAD1463" s="106"/>
      <c r="XAE1463" s="106"/>
      <c r="XAF1463" s="106"/>
      <c r="XAG1463" s="106"/>
      <c r="XAH1463" s="106"/>
      <c r="XAI1463" s="106"/>
      <c r="XAJ1463" s="106"/>
      <c r="XAK1463" s="106"/>
      <c r="XAL1463" s="106"/>
      <c r="XAM1463" s="106"/>
      <c r="XAN1463" s="106"/>
      <c r="XAO1463" s="106"/>
      <c r="XAP1463" s="106"/>
      <c r="XAQ1463" s="106"/>
      <c r="XAR1463" s="106"/>
      <c r="XAS1463" s="106"/>
      <c r="XAT1463" s="106"/>
      <c r="XAU1463" s="106"/>
      <c r="XAV1463" s="106"/>
      <c r="XAW1463" s="106"/>
      <c r="XAX1463" s="106"/>
      <c r="XAY1463" s="106"/>
      <c r="XAZ1463" s="106"/>
      <c r="XBA1463" s="106"/>
      <c r="XBB1463" s="106"/>
      <c r="XBC1463" s="106"/>
      <c r="XBD1463" s="106"/>
      <c r="XBE1463" s="106"/>
      <c r="XBF1463" s="106"/>
      <c r="XBG1463" s="106"/>
      <c r="XBH1463" s="106"/>
      <c r="XBI1463" s="106"/>
      <c r="XBJ1463" s="106"/>
      <c r="XBK1463" s="106"/>
      <c r="XBL1463" s="106"/>
      <c r="XBM1463" s="106"/>
      <c r="XBN1463" s="106"/>
      <c r="XBO1463" s="106"/>
      <c r="XBP1463" s="106"/>
      <c r="XBQ1463" s="106"/>
      <c r="XBR1463" s="106"/>
      <c r="XBS1463" s="106"/>
      <c r="XBT1463" s="106"/>
      <c r="XBU1463" s="106"/>
      <c r="XBV1463" s="106"/>
      <c r="XBW1463" s="106"/>
      <c r="XBX1463" s="106"/>
      <c r="XBY1463" s="106"/>
      <c r="XBZ1463" s="106"/>
      <c r="XCA1463" s="106"/>
      <c r="XCB1463" s="106"/>
      <c r="XCC1463" s="106"/>
      <c r="XCD1463" s="106"/>
      <c r="XCE1463" s="106"/>
      <c r="XCF1463" s="106"/>
      <c r="XCG1463" s="106"/>
      <c r="XCH1463" s="106"/>
      <c r="XCI1463" s="106"/>
      <c r="XCJ1463" s="106"/>
      <c r="XCK1463" s="106"/>
      <c r="XCL1463" s="106"/>
      <c r="XCM1463" s="106"/>
      <c r="XCN1463" s="106"/>
      <c r="XCO1463" s="106"/>
      <c r="XCP1463" s="106"/>
      <c r="XCQ1463" s="106"/>
      <c r="XCR1463" s="106"/>
      <c r="XCS1463" s="106"/>
      <c r="XCT1463" s="106"/>
      <c r="XCU1463" s="106"/>
      <c r="XCV1463" s="106"/>
      <c r="XCW1463" s="106"/>
      <c r="XCX1463" s="106"/>
      <c r="XCY1463" s="106"/>
      <c r="XCZ1463" s="106"/>
      <c r="XDA1463" s="106"/>
      <c r="XDB1463" s="106"/>
      <c r="XDC1463" s="106"/>
      <c r="XDD1463" s="106"/>
      <c r="XDE1463" s="106"/>
      <c r="XDF1463" s="106"/>
      <c r="XDG1463" s="106"/>
      <c r="XDH1463" s="106"/>
      <c r="XDI1463" s="106"/>
      <c r="XDJ1463" s="106"/>
      <c r="XDK1463" s="106"/>
      <c r="XDL1463" s="106"/>
      <c r="XDM1463" s="106"/>
      <c r="XDN1463" s="106"/>
      <c r="XDO1463" s="106"/>
      <c r="XDP1463" s="106"/>
      <c r="XDQ1463" s="106"/>
      <c r="XDR1463" s="106"/>
      <c r="XDS1463" s="106"/>
      <c r="XDT1463" s="106"/>
      <c r="XDU1463" s="106"/>
      <c r="XDV1463" s="106"/>
      <c r="XDW1463" s="106"/>
      <c r="XDX1463" s="106"/>
      <c r="XDY1463" s="106"/>
      <c r="XDZ1463" s="106"/>
      <c r="XEA1463" s="106"/>
      <c r="XEB1463" s="106"/>
      <c r="XEC1463" s="106"/>
      <c r="XED1463" s="106"/>
      <c r="XEE1463" s="106"/>
      <c r="XEF1463" s="106"/>
      <c r="XEG1463" s="106"/>
      <c r="XEH1463" s="106"/>
      <c r="XEI1463" s="106"/>
      <c r="XEJ1463" s="106"/>
      <c r="XEK1463" s="106"/>
      <c r="XEL1463" s="106"/>
      <c r="XEM1463" s="106"/>
      <c r="XEN1463" s="106"/>
      <c r="XEO1463" s="106"/>
      <c r="XEP1463" s="106"/>
      <c r="XEQ1463" s="106"/>
      <c r="XER1463" s="106"/>
      <c r="XES1463" s="106"/>
      <c r="XET1463" s="106"/>
      <c r="XEU1463" s="106"/>
      <c r="XEV1463" s="106"/>
      <c r="XEW1463" s="106"/>
    </row>
    <row r="1464" spans="1:16377" s="337" customFormat="1" ht="47.25">
      <c r="A1464" s="91" t="s">
        <v>482</v>
      </c>
      <c r="B1464" s="648" t="s">
        <v>23</v>
      </c>
      <c r="C1464" s="534" t="s">
        <v>304</v>
      </c>
      <c r="D1464" s="535" t="s">
        <v>305</v>
      </c>
      <c r="E1464" s="535" t="s">
        <v>305</v>
      </c>
      <c r="F1464" s="91" t="s">
        <v>403</v>
      </c>
      <c r="G1464" s="269" t="s">
        <v>35</v>
      </c>
      <c r="H1464" s="68">
        <v>100</v>
      </c>
      <c r="I1464" s="67">
        <v>470000000</v>
      </c>
      <c r="J1464" s="68" t="s">
        <v>536</v>
      </c>
      <c r="K1464" s="67" t="s">
        <v>207</v>
      </c>
      <c r="L1464" s="95" t="s">
        <v>306</v>
      </c>
      <c r="M1464" s="129"/>
      <c r="N1464" s="69" t="s">
        <v>208</v>
      </c>
      <c r="O1464" s="91" t="s">
        <v>28</v>
      </c>
      <c r="P1464" s="67"/>
      <c r="Q1464" s="240" t="s">
        <v>116</v>
      </c>
      <c r="R1464" s="468"/>
      <c r="S1464" s="96"/>
      <c r="T1464" s="129">
        <v>40895.980000000003</v>
      </c>
      <c r="U1464" s="96">
        <f t="shared" si="186"/>
        <v>45803.49760000001</v>
      </c>
      <c r="V1464" s="546"/>
      <c r="W1464" s="546" t="s">
        <v>265</v>
      </c>
      <c r="X1464" s="546"/>
      <c r="Y1464" s="429"/>
      <c r="Z1464" s="544"/>
      <c r="AA1464" s="354"/>
      <c r="AB1464" s="77"/>
      <c r="AC1464" s="356"/>
      <c r="AD1464" s="78"/>
      <c r="AE1464" s="78"/>
      <c r="AF1464" s="78"/>
      <c r="AG1464" s="80"/>
      <c r="AH1464" s="76"/>
      <c r="AI1464" s="178"/>
      <c r="AJ1464" s="446"/>
      <c r="AK1464" s="355"/>
      <c r="AL1464" s="446"/>
      <c r="AM1464" s="82"/>
      <c r="AN1464" s="82"/>
      <c r="AO1464" s="82"/>
      <c r="AP1464" s="356"/>
      <c r="AQ1464" s="82"/>
      <c r="AR1464" s="83"/>
      <c r="AS1464" s="83"/>
      <c r="AT1464" s="83"/>
      <c r="AU1464" s="83"/>
      <c r="AV1464" s="315"/>
      <c r="AW1464" s="315"/>
      <c r="AX1464" s="315"/>
      <c r="AY1464" s="315"/>
      <c r="AZ1464" s="315"/>
      <c r="BA1464" s="315"/>
      <c r="BB1464" s="315"/>
      <c r="BC1464" s="315"/>
      <c r="BD1464" s="315"/>
      <c r="BE1464" s="315"/>
      <c r="BF1464" s="315"/>
      <c r="BG1464" s="315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  <c r="BY1464" s="106"/>
      <c r="BZ1464" s="106"/>
      <c r="CA1464" s="106"/>
      <c r="CB1464" s="106"/>
      <c r="CC1464" s="106"/>
      <c r="CD1464" s="106"/>
      <c r="CE1464" s="106"/>
      <c r="CF1464" s="106"/>
      <c r="CG1464" s="106"/>
      <c r="CH1464" s="106"/>
      <c r="CI1464" s="106"/>
      <c r="CJ1464" s="106"/>
      <c r="CK1464" s="106"/>
      <c r="CL1464" s="106"/>
      <c r="CM1464" s="106"/>
      <c r="CN1464" s="106"/>
      <c r="CO1464" s="106"/>
      <c r="CP1464" s="106"/>
      <c r="CQ1464" s="106"/>
      <c r="CR1464" s="106"/>
      <c r="CS1464" s="106"/>
      <c r="CT1464" s="106"/>
      <c r="CU1464" s="106"/>
      <c r="CV1464" s="106"/>
      <c r="CW1464" s="106"/>
      <c r="CX1464" s="106"/>
      <c r="CY1464" s="106"/>
      <c r="CZ1464" s="106"/>
      <c r="DA1464" s="106"/>
      <c r="DB1464" s="106"/>
      <c r="DC1464" s="106"/>
      <c r="DD1464" s="106"/>
      <c r="DE1464" s="106"/>
      <c r="DF1464" s="106"/>
      <c r="DG1464" s="106"/>
      <c r="DH1464" s="106"/>
      <c r="DI1464" s="106"/>
      <c r="DJ1464" s="106"/>
      <c r="DK1464" s="106"/>
      <c r="DL1464" s="106"/>
      <c r="DM1464" s="106"/>
      <c r="DN1464" s="106"/>
      <c r="DO1464" s="106"/>
      <c r="DP1464" s="106"/>
      <c r="DQ1464" s="106"/>
      <c r="DR1464" s="106"/>
      <c r="DS1464" s="106"/>
      <c r="DT1464" s="106"/>
      <c r="DU1464" s="106"/>
      <c r="DV1464" s="106"/>
      <c r="DW1464" s="106"/>
      <c r="DX1464" s="106"/>
      <c r="DY1464" s="106"/>
      <c r="DZ1464" s="106"/>
      <c r="EA1464" s="106"/>
      <c r="EB1464" s="106"/>
      <c r="EC1464" s="106"/>
      <c r="ED1464" s="106"/>
      <c r="EE1464" s="106"/>
      <c r="EF1464" s="106"/>
      <c r="EG1464" s="106"/>
      <c r="EH1464" s="106"/>
      <c r="EI1464" s="106"/>
      <c r="EJ1464" s="106"/>
      <c r="EK1464" s="106"/>
      <c r="EL1464" s="106"/>
      <c r="EM1464" s="106"/>
      <c r="EN1464" s="106"/>
      <c r="EO1464" s="106"/>
      <c r="EP1464" s="106"/>
      <c r="EQ1464" s="106"/>
      <c r="ER1464" s="106"/>
      <c r="ES1464" s="106"/>
      <c r="ET1464" s="106"/>
      <c r="EU1464" s="106"/>
      <c r="EV1464" s="106"/>
      <c r="EW1464" s="106"/>
      <c r="EX1464" s="106"/>
      <c r="EY1464" s="106"/>
      <c r="EZ1464" s="106"/>
      <c r="FA1464" s="106"/>
      <c r="FB1464" s="106"/>
      <c r="FC1464" s="106"/>
      <c r="FD1464" s="106"/>
      <c r="FE1464" s="106"/>
      <c r="FF1464" s="106"/>
      <c r="FG1464" s="106"/>
      <c r="FH1464" s="106"/>
      <c r="FI1464" s="106"/>
      <c r="FJ1464" s="106"/>
      <c r="FK1464" s="106"/>
      <c r="FL1464" s="106"/>
      <c r="FM1464" s="106"/>
      <c r="FN1464" s="106"/>
      <c r="FO1464" s="106"/>
      <c r="FP1464" s="106"/>
      <c r="FQ1464" s="106"/>
      <c r="FR1464" s="106"/>
      <c r="FS1464" s="106"/>
      <c r="FT1464" s="106"/>
      <c r="FU1464" s="106"/>
      <c r="FV1464" s="106"/>
      <c r="FW1464" s="106"/>
      <c r="FX1464" s="106"/>
      <c r="FY1464" s="106"/>
      <c r="FZ1464" s="106"/>
      <c r="GA1464" s="106"/>
      <c r="GB1464" s="106"/>
      <c r="GC1464" s="106"/>
      <c r="GD1464" s="106"/>
      <c r="GE1464" s="106"/>
      <c r="GF1464" s="106"/>
      <c r="GG1464" s="106"/>
      <c r="GH1464" s="106"/>
      <c r="GI1464" s="106"/>
      <c r="GJ1464" s="106"/>
      <c r="GK1464" s="106"/>
      <c r="GL1464" s="106"/>
      <c r="GM1464" s="106"/>
      <c r="GN1464" s="106"/>
      <c r="GO1464" s="106"/>
      <c r="GP1464" s="106"/>
      <c r="GQ1464" s="106"/>
      <c r="GR1464" s="106"/>
      <c r="GS1464" s="106"/>
      <c r="GT1464" s="106"/>
      <c r="GU1464" s="106"/>
      <c r="GV1464" s="106"/>
      <c r="GW1464" s="106"/>
      <c r="GX1464" s="106"/>
      <c r="GY1464" s="106"/>
      <c r="GZ1464" s="106"/>
      <c r="HA1464" s="106"/>
      <c r="HB1464" s="106"/>
      <c r="HC1464" s="106"/>
      <c r="HD1464" s="106"/>
      <c r="HE1464" s="106"/>
      <c r="HF1464" s="106"/>
      <c r="HG1464" s="106"/>
      <c r="HH1464" s="106"/>
      <c r="HI1464" s="106"/>
      <c r="HJ1464" s="106"/>
      <c r="HK1464" s="106"/>
      <c r="HL1464" s="106"/>
      <c r="HM1464" s="106"/>
      <c r="HN1464" s="106"/>
      <c r="HO1464" s="106"/>
      <c r="HP1464" s="106"/>
      <c r="HQ1464" s="106"/>
      <c r="HR1464" s="106"/>
      <c r="HS1464" s="106"/>
      <c r="HT1464" s="106"/>
      <c r="HU1464" s="106"/>
      <c r="HV1464" s="106"/>
      <c r="HW1464" s="106"/>
      <c r="HX1464" s="106"/>
      <c r="HY1464" s="106"/>
      <c r="HZ1464" s="106"/>
      <c r="IA1464" s="106"/>
      <c r="IB1464" s="106"/>
      <c r="IC1464" s="106"/>
      <c r="ID1464" s="106"/>
      <c r="IE1464" s="106"/>
      <c r="IF1464" s="106"/>
      <c r="IG1464" s="106"/>
      <c r="IH1464" s="106"/>
      <c r="II1464" s="106"/>
      <c r="IJ1464" s="106"/>
      <c r="IK1464" s="106"/>
      <c r="IL1464" s="106"/>
      <c r="IM1464" s="106"/>
      <c r="IN1464" s="106"/>
      <c r="IO1464" s="106"/>
      <c r="IP1464" s="106"/>
      <c r="IQ1464" s="106"/>
      <c r="IR1464" s="106"/>
      <c r="IS1464" s="106"/>
      <c r="IT1464" s="106"/>
      <c r="IU1464" s="106"/>
      <c r="IV1464" s="106"/>
      <c r="IW1464" s="106"/>
      <c r="IX1464" s="106"/>
      <c r="IY1464" s="106"/>
      <c r="IZ1464" s="106"/>
      <c r="JA1464" s="106"/>
      <c r="JB1464" s="106"/>
      <c r="JC1464" s="106"/>
      <c r="JD1464" s="106"/>
      <c r="JE1464" s="106"/>
      <c r="JF1464" s="106"/>
      <c r="JG1464" s="106"/>
      <c r="JH1464" s="106"/>
      <c r="JI1464" s="106"/>
      <c r="JJ1464" s="106"/>
      <c r="JK1464" s="106"/>
      <c r="JL1464" s="106"/>
      <c r="JM1464" s="106"/>
      <c r="JN1464" s="106"/>
      <c r="JO1464" s="106"/>
      <c r="JP1464" s="106"/>
      <c r="JQ1464" s="106"/>
      <c r="JR1464" s="106"/>
      <c r="JS1464" s="106"/>
      <c r="JT1464" s="106"/>
      <c r="JU1464" s="106"/>
      <c r="JV1464" s="106"/>
      <c r="JW1464" s="106"/>
      <c r="JX1464" s="106"/>
      <c r="JY1464" s="106"/>
      <c r="JZ1464" s="106"/>
      <c r="KA1464" s="106"/>
      <c r="KB1464" s="106"/>
      <c r="KC1464" s="106"/>
      <c r="KD1464" s="106"/>
      <c r="KE1464" s="106"/>
      <c r="KF1464" s="106"/>
      <c r="KG1464" s="106"/>
      <c r="KH1464" s="106"/>
      <c r="KI1464" s="106"/>
      <c r="KJ1464" s="106"/>
      <c r="KK1464" s="106"/>
      <c r="KL1464" s="106"/>
      <c r="KM1464" s="106"/>
      <c r="KN1464" s="106"/>
      <c r="KO1464" s="106"/>
      <c r="KP1464" s="106"/>
      <c r="KQ1464" s="106"/>
      <c r="KR1464" s="106"/>
      <c r="KS1464" s="106"/>
      <c r="KT1464" s="106"/>
      <c r="KU1464" s="106"/>
      <c r="KV1464" s="106"/>
      <c r="KW1464" s="106"/>
      <c r="KX1464" s="106"/>
      <c r="KY1464" s="106"/>
      <c r="KZ1464" s="106"/>
      <c r="LA1464" s="106"/>
      <c r="LB1464" s="106"/>
      <c r="LC1464" s="106"/>
      <c r="LD1464" s="106"/>
      <c r="LE1464" s="106"/>
      <c r="LF1464" s="106"/>
      <c r="LG1464" s="106"/>
      <c r="LH1464" s="106"/>
      <c r="LI1464" s="106"/>
      <c r="LJ1464" s="106"/>
      <c r="LK1464" s="106"/>
      <c r="LL1464" s="106"/>
      <c r="LM1464" s="106"/>
      <c r="LN1464" s="106"/>
      <c r="LO1464" s="106"/>
      <c r="LP1464" s="106"/>
      <c r="LQ1464" s="106"/>
      <c r="LR1464" s="106"/>
      <c r="LS1464" s="106"/>
      <c r="LT1464" s="106"/>
      <c r="LU1464" s="106"/>
      <c r="LV1464" s="106"/>
      <c r="LW1464" s="106"/>
      <c r="LX1464" s="106"/>
      <c r="LY1464" s="106"/>
      <c r="LZ1464" s="106"/>
      <c r="MA1464" s="106"/>
      <c r="MB1464" s="106"/>
      <c r="MC1464" s="106"/>
      <c r="MD1464" s="106"/>
      <c r="ME1464" s="106"/>
      <c r="MF1464" s="106"/>
      <c r="MG1464" s="106"/>
      <c r="MH1464" s="106"/>
      <c r="MI1464" s="106"/>
      <c r="MJ1464" s="106"/>
      <c r="MK1464" s="106"/>
      <c r="ML1464" s="106"/>
      <c r="MM1464" s="106"/>
      <c r="MN1464" s="106"/>
      <c r="MO1464" s="106"/>
      <c r="MP1464" s="106"/>
      <c r="MQ1464" s="106"/>
      <c r="MR1464" s="106"/>
      <c r="MS1464" s="106"/>
      <c r="MT1464" s="106"/>
      <c r="MU1464" s="106"/>
      <c r="MV1464" s="106"/>
      <c r="MW1464" s="106"/>
      <c r="MX1464" s="106"/>
      <c r="MY1464" s="106"/>
      <c r="MZ1464" s="106"/>
      <c r="NA1464" s="106"/>
      <c r="NB1464" s="106"/>
      <c r="NC1464" s="106"/>
      <c r="ND1464" s="106"/>
      <c r="NE1464" s="106"/>
      <c r="NF1464" s="106"/>
      <c r="NG1464" s="106"/>
      <c r="NH1464" s="106"/>
      <c r="NI1464" s="106"/>
      <c r="NJ1464" s="106"/>
      <c r="NK1464" s="106"/>
      <c r="NL1464" s="106"/>
      <c r="NM1464" s="106"/>
      <c r="NN1464" s="106"/>
      <c r="NO1464" s="106"/>
      <c r="NP1464" s="106"/>
      <c r="NQ1464" s="106"/>
      <c r="NR1464" s="106"/>
      <c r="NS1464" s="106"/>
      <c r="NT1464" s="106"/>
      <c r="NU1464" s="106"/>
      <c r="NV1464" s="106"/>
      <c r="NW1464" s="106"/>
      <c r="NX1464" s="106"/>
      <c r="NY1464" s="106"/>
      <c r="NZ1464" s="106"/>
      <c r="OA1464" s="106"/>
      <c r="OB1464" s="106"/>
      <c r="OC1464" s="106"/>
      <c r="OD1464" s="106"/>
      <c r="OE1464" s="106"/>
      <c r="OF1464" s="106"/>
      <c r="OG1464" s="106"/>
      <c r="OH1464" s="106"/>
      <c r="OI1464" s="106"/>
      <c r="OJ1464" s="106"/>
      <c r="OK1464" s="106"/>
      <c r="OL1464" s="106"/>
      <c r="OM1464" s="106"/>
      <c r="ON1464" s="106"/>
      <c r="OO1464" s="106"/>
      <c r="OP1464" s="106"/>
      <c r="OQ1464" s="106"/>
      <c r="OR1464" s="106"/>
      <c r="OS1464" s="106"/>
      <c r="OT1464" s="106"/>
      <c r="OU1464" s="106"/>
      <c r="OV1464" s="106"/>
      <c r="OW1464" s="106"/>
      <c r="OX1464" s="106"/>
      <c r="OY1464" s="106"/>
      <c r="OZ1464" s="106"/>
      <c r="PA1464" s="106"/>
      <c r="PB1464" s="106"/>
      <c r="PC1464" s="106"/>
      <c r="PD1464" s="106"/>
      <c r="PE1464" s="106"/>
      <c r="PF1464" s="106"/>
      <c r="PG1464" s="106"/>
      <c r="PH1464" s="106"/>
      <c r="PI1464" s="106"/>
      <c r="PJ1464" s="106"/>
      <c r="PK1464" s="106"/>
      <c r="PL1464" s="106"/>
      <c r="PM1464" s="106"/>
      <c r="PN1464" s="106"/>
      <c r="PO1464" s="106"/>
      <c r="PP1464" s="106"/>
      <c r="PQ1464" s="106"/>
      <c r="PR1464" s="106"/>
      <c r="PS1464" s="106"/>
      <c r="PT1464" s="106"/>
      <c r="PU1464" s="106"/>
      <c r="PV1464" s="106"/>
      <c r="PW1464" s="106"/>
      <c r="PX1464" s="106"/>
      <c r="PY1464" s="106"/>
      <c r="PZ1464" s="106"/>
      <c r="QA1464" s="106"/>
      <c r="QB1464" s="106"/>
      <c r="QC1464" s="106"/>
      <c r="QD1464" s="106"/>
      <c r="QE1464" s="106"/>
      <c r="QF1464" s="106"/>
      <c r="QG1464" s="106"/>
      <c r="QH1464" s="106"/>
      <c r="QI1464" s="106"/>
      <c r="QJ1464" s="106"/>
      <c r="QK1464" s="106"/>
      <c r="QL1464" s="106"/>
      <c r="QM1464" s="106"/>
      <c r="QN1464" s="106"/>
      <c r="QO1464" s="106"/>
      <c r="QP1464" s="106"/>
      <c r="QQ1464" s="106"/>
      <c r="QR1464" s="106"/>
      <c r="QS1464" s="106"/>
      <c r="QT1464" s="106"/>
      <c r="QU1464" s="106"/>
      <c r="QV1464" s="106"/>
      <c r="QW1464" s="106"/>
      <c r="QX1464" s="106"/>
      <c r="QY1464" s="106"/>
      <c r="QZ1464" s="106"/>
      <c r="RA1464" s="106"/>
      <c r="RB1464" s="106"/>
      <c r="RC1464" s="106"/>
      <c r="RD1464" s="106"/>
      <c r="RE1464" s="106"/>
      <c r="RF1464" s="106"/>
      <c r="RG1464" s="106"/>
      <c r="RH1464" s="106"/>
      <c r="RI1464" s="106"/>
      <c r="RJ1464" s="106"/>
      <c r="RK1464" s="106"/>
      <c r="RL1464" s="106"/>
      <c r="RM1464" s="106"/>
      <c r="RN1464" s="106"/>
      <c r="RO1464" s="106"/>
      <c r="RP1464" s="106"/>
      <c r="RQ1464" s="106"/>
      <c r="RR1464" s="106"/>
      <c r="RS1464" s="106"/>
      <c r="RT1464" s="106"/>
      <c r="RU1464" s="106"/>
      <c r="RV1464" s="106"/>
      <c r="RW1464" s="106"/>
      <c r="RX1464" s="106"/>
      <c r="RY1464" s="106"/>
      <c r="RZ1464" s="106"/>
      <c r="SA1464" s="106"/>
      <c r="SB1464" s="106"/>
      <c r="SC1464" s="106"/>
      <c r="SD1464" s="106"/>
      <c r="SE1464" s="106"/>
      <c r="SF1464" s="106"/>
      <c r="SG1464" s="106"/>
      <c r="SH1464" s="106"/>
      <c r="SI1464" s="106"/>
      <c r="SJ1464" s="106"/>
      <c r="SK1464" s="106"/>
      <c r="SL1464" s="106"/>
      <c r="SM1464" s="106"/>
      <c r="SN1464" s="106"/>
      <c r="SO1464" s="106"/>
      <c r="SP1464" s="106"/>
      <c r="SQ1464" s="106"/>
      <c r="SR1464" s="106"/>
      <c r="SS1464" s="106"/>
      <c r="ST1464" s="106"/>
      <c r="SU1464" s="106"/>
      <c r="SV1464" s="106"/>
      <c r="SW1464" s="106"/>
      <c r="SX1464" s="106"/>
      <c r="SY1464" s="106"/>
      <c r="SZ1464" s="106"/>
      <c r="TA1464" s="106"/>
      <c r="TB1464" s="106"/>
      <c r="TC1464" s="106"/>
      <c r="TD1464" s="106"/>
      <c r="TE1464" s="106"/>
      <c r="TF1464" s="106"/>
      <c r="TG1464" s="106"/>
      <c r="TH1464" s="106"/>
      <c r="TI1464" s="106"/>
      <c r="TJ1464" s="106"/>
      <c r="TK1464" s="106"/>
      <c r="TL1464" s="106"/>
      <c r="TM1464" s="106"/>
      <c r="TN1464" s="106"/>
      <c r="TO1464" s="106"/>
      <c r="TP1464" s="106"/>
      <c r="TQ1464" s="106"/>
      <c r="TR1464" s="106"/>
      <c r="TS1464" s="106"/>
      <c r="TT1464" s="106"/>
      <c r="TU1464" s="106"/>
      <c r="TV1464" s="106"/>
      <c r="TW1464" s="106"/>
      <c r="TX1464" s="106"/>
      <c r="TY1464" s="106"/>
      <c r="TZ1464" s="106"/>
      <c r="UA1464" s="106"/>
      <c r="UB1464" s="106"/>
      <c r="UC1464" s="106"/>
      <c r="UD1464" s="106"/>
      <c r="UE1464" s="106"/>
      <c r="UF1464" s="106"/>
      <c r="UG1464" s="106"/>
      <c r="UH1464" s="106"/>
      <c r="UI1464" s="106"/>
      <c r="UJ1464" s="106"/>
      <c r="UK1464" s="106"/>
      <c r="UL1464" s="106"/>
      <c r="UM1464" s="106"/>
      <c r="UN1464" s="106"/>
      <c r="UO1464" s="106"/>
      <c r="UP1464" s="106"/>
      <c r="UQ1464" s="106"/>
      <c r="UR1464" s="106"/>
      <c r="US1464" s="106"/>
      <c r="UT1464" s="106"/>
      <c r="UU1464" s="106"/>
      <c r="UV1464" s="106"/>
      <c r="UW1464" s="106"/>
      <c r="UX1464" s="106"/>
      <c r="UY1464" s="106"/>
      <c r="UZ1464" s="106"/>
      <c r="VA1464" s="106"/>
      <c r="VB1464" s="106"/>
      <c r="VC1464" s="106"/>
      <c r="VD1464" s="106"/>
      <c r="VE1464" s="106"/>
      <c r="VF1464" s="106"/>
      <c r="VG1464" s="106"/>
      <c r="VH1464" s="106"/>
      <c r="VI1464" s="106"/>
      <c r="VJ1464" s="106"/>
      <c r="VK1464" s="106"/>
      <c r="VL1464" s="106"/>
      <c r="VM1464" s="106"/>
      <c r="VN1464" s="106"/>
      <c r="VO1464" s="106"/>
      <c r="VP1464" s="106"/>
      <c r="VQ1464" s="106"/>
      <c r="VR1464" s="106"/>
      <c r="VS1464" s="106"/>
      <c r="VT1464" s="106"/>
      <c r="VU1464" s="106"/>
      <c r="VV1464" s="106"/>
      <c r="VW1464" s="106"/>
      <c r="VX1464" s="106"/>
      <c r="VY1464" s="106"/>
      <c r="VZ1464" s="106"/>
      <c r="WA1464" s="106"/>
      <c r="WB1464" s="106"/>
      <c r="WC1464" s="106"/>
      <c r="WD1464" s="106"/>
      <c r="WE1464" s="106"/>
      <c r="WF1464" s="106"/>
      <c r="WG1464" s="106"/>
      <c r="WH1464" s="106"/>
      <c r="WI1464" s="106"/>
      <c r="WJ1464" s="106"/>
      <c r="WK1464" s="106"/>
      <c r="WL1464" s="106"/>
      <c r="WM1464" s="106"/>
      <c r="WN1464" s="106"/>
      <c r="WO1464" s="106"/>
      <c r="WP1464" s="106"/>
      <c r="WQ1464" s="106"/>
      <c r="WR1464" s="106"/>
      <c r="WS1464" s="106"/>
      <c r="WT1464" s="106"/>
      <c r="WU1464" s="106"/>
      <c r="WV1464" s="106"/>
      <c r="WW1464" s="106"/>
      <c r="WX1464" s="106"/>
      <c r="WY1464" s="106"/>
      <c r="WZ1464" s="106"/>
      <c r="XA1464" s="106"/>
      <c r="XB1464" s="106"/>
      <c r="XC1464" s="106"/>
      <c r="XD1464" s="106"/>
      <c r="XE1464" s="106"/>
      <c r="XF1464" s="106"/>
      <c r="XG1464" s="106"/>
      <c r="XH1464" s="106"/>
      <c r="XI1464" s="106"/>
      <c r="XJ1464" s="106"/>
      <c r="XK1464" s="106"/>
      <c r="XL1464" s="106"/>
      <c r="XM1464" s="106"/>
      <c r="XN1464" s="106"/>
      <c r="XO1464" s="106"/>
      <c r="XP1464" s="106"/>
      <c r="XQ1464" s="106"/>
      <c r="XR1464" s="106"/>
      <c r="XS1464" s="106"/>
      <c r="XT1464" s="106"/>
      <c r="XU1464" s="106"/>
      <c r="XV1464" s="106"/>
      <c r="XW1464" s="106"/>
      <c r="XX1464" s="106"/>
      <c r="XY1464" s="106"/>
      <c r="XZ1464" s="106"/>
      <c r="YA1464" s="106"/>
      <c r="YB1464" s="106"/>
      <c r="YC1464" s="106"/>
      <c r="YD1464" s="106"/>
      <c r="YE1464" s="106"/>
      <c r="YF1464" s="106"/>
      <c r="YG1464" s="106"/>
      <c r="YH1464" s="106"/>
      <c r="YI1464" s="106"/>
      <c r="YJ1464" s="106"/>
      <c r="YK1464" s="106"/>
      <c r="YL1464" s="106"/>
      <c r="YM1464" s="106"/>
      <c r="YN1464" s="106"/>
      <c r="YO1464" s="106"/>
      <c r="YP1464" s="106"/>
      <c r="YQ1464" s="106"/>
      <c r="YR1464" s="106"/>
      <c r="YS1464" s="106"/>
      <c r="YT1464" s="106"/>
      <c r="YU1464" s="106"/>
      <c r="YV1464" s="106"/>
      <c r="YW1464" s="106"/>
      <c r="YX1464" s="106"/>
      <c r="YY1464" s="106"/>
      <c r="YZ1464" s="106"/>
      <c r="ZA1464" s="106"/>
      <c r="ZB1464" s="106"/>
      <c r="ZC1464" s="106"/>
      <c r="ZD1464" s="106"/>
      <c r="ZE1464" s="106"/>
      <c r="ZF1464" s="106"/>
      <c r="ZG1464" s="106"/>
      <c r="ZH1464" s="106"/>
      <c r="ZI1464" s="106"/>
      <c r="ZJ1464" s="106"/>
      <c r="ZK1464" s="106"/>
      <c r="ZL1464" s="106"/>
      <c r="ZM1464" s="106"/>
      <c r="ZN1464" s="106"/>
      <c r="ZO1464" s="106"/>
      <c r="ZP1464" s="106"/>
      <c r="ZQ1464" s="106"/>
      <c r="ZR1464" s="106"/>
      <c r="ZS1464" s="106"/>
      <c r="ZT1464" s="106"/>
      <c r="ZU1464" s="106"/>
      <c r="ZV1464" s="106"/>
      <c r="ZW1464" s="106"/>
      <c r="ZX1464" s="106"/>
      <c r="ZY1464" s="106"/>
      <c r="ZZ1464" s="106"/>
      <c r="AAA1464" s="106"/>
      <c r="AAB1464" s="106"/>
      <c r="AAC1464" s="106"/>
      <c r="AAD1464" s="106"/>
      <c r="AAE1464" s="106"/>
      <c r="AAF1464" s="106"/>
      <c r="AAG1464" s="106"/>
      <c r="AAH1464" s="106"/>
      <c r="AAI1464" s="106"/>
      <c r="AAJ1464" s="106"/>
      <c r="AAK1464" s="106"/>
      <c r="AAL1464" s="106"/>
      <c r="AAM1464" s="106"/>
      <c r="AAN1464" s="106"/>
      <c r="AAO1464" s="106"/>
      <c r="AAP1464" s="106"/>
      <c r="AAQ1464" s="106"/>
      <c r="AAR1464" s="106"/>
      <c r="AAS1464" s="106"/>
      <c r="AAT1464" s="106"/>
      <c r="AAU1464" s="106"/>
      <c r="AAV1464" s="106"/>
      <c r="AAW1464" s="106"/>
      <c r="AAX1464" s="106"/>
      <c r="AAY1464" s="106"/>
      <c r="AAZ1464" s="106"/>
      <c r="ABA1464" s="106"/>
      <c r="ABB1464" s="106"/>
      <c r="ABC1464" s="106"/>
      <c r="ABD1464" s="106"/>
      <c r="ABE1464" s="106"/>
      <c r="ABF1464" s="106"/>
      <c r="ABG1464" s="106"/>
      <c r="ABH1464" s="106"/>
      <c r="ABI1464" s="106"/>
      <c r="ABJ1464" s="106"/>
      <c r="ABK1464" s="106"/>
      <c r="ABL1464" s="106"/>
      <c r="ABM1464" s="106"/>
      <c r="ABN1464" s="106"/>
      <c r="ABO1464" s="106"/>
      <c r="ABP1464" s="106"/>
      <c r="ABQ1464" s="106"/>
      <c r="ABR1464" s="106"/>
      <c r="ABS1464" s="106"/>
      <c r="ABT1464" s="106"/>
      <c r="ABU1464" s="106"/>
      <c r="ABV1464" s="106"/>
      <c r="ABW1464" s="106"/>
      <c r="ABX1464" s="106"/>
      <c r="ABY1464" s="106"/>
      <c r="ABZ1464" s="106"/>
      <c r="ACA1464" s="106"/>
      <c r="ACB1464" s="106"/>
      <c r="ACC1464" s="106"/>
      <c r="ACD1464" s="106"/>
      <c r="ACE1464" s="106"/>
      <c r="ACF1464" s="106"/>
      <c r="ACG1464" s="106"/>
      <c r="ACH1464" s="106"/>
      <c r="ACI1464" s="106"/>
      <c r="ACJ1464" s="106"/>
      <c r="ACK1464" s="106"/>
      <c r="ACL1464" s="106"/>
      <c r="ACM1464" s="106"/>
      <c r="ACN1464" s="106"/>
      <c r="ACO1464" s="106"/>
      <c r="ACP1464" s="106"/>
      <c r="ACQ1464" s="106"/>
      <c r="ACR1464" s="106"/>
      <c r="ACS1464" s="106"/>
      <c r="ACT1464" s="106"/>
      <c r="ACU1464" s="106"/>
      <c r="ACV1464" s="106"/>
      <c r="ACW1464" s="106"/>
      <c r="ACX1464" s="106"/>
      <c r="ACY1464" s="106"/>
      <c r="ACZ1464" s="106"/>
      <c r="ADA1464" s="106"/>
      <c r="ADB1464" s="106"/>
      <c r="ADC1464" s="106"/>
      <c r="ADD1464" s="106"/>
      <c r="ADE1464" s="106"/>
      <c r="ADF1464" s="106"/>
      <c r="ADG1464" s="106"/>
      <c r="ADH1464" s="106"/>
      <c r="ADI1464" s="106"/>
      <c r="ADJ1464" s="106"/>
      <c r="ADK1464" s="106"/>
      <c r="ADL1464" s="106"/>
      <c r="ADM1464" s="106"/>
      <c r="ADN1464" s="106"/>
      <c r="ADO1464" s="106"/>
      <c r="ADP1464" s="106"/>
      <c r="ADQ1464" s="106"/>
      <c r="ADR1464" s="106"/>
      <c r="ADS1464" s="106"/>
      <c r="ADT1464" s="106"/>
      <c r="ADU1464" s="106"/>
      <c r="ADV1464" s="106"/>
      <c r="ADW1464" s="106"/>
      <c r="ADX1464" s="106"/>
      <c r="ADY1464" s="106"/>
      <c r="ADZ1464" s="106"/>
      <c r="AEA1464" s="106"/>
      <c r="AEB1464" s="106"/>
      <c r="AEC1464" s="106"/>
      <c r="AED1464" s="106"/>
      <c r="AEE1464" s="106"/>
      <c r="AEF1464" s="106"/>
      <c r="AEG1464" s="106"/>
      <c r="AEH1464" s="106"/>
      <c r="AEI1464" s="106"/>
      <c r="AEJ1464" s="106"/>
      <c r="AEK1464" s="106"/>
      <c r="AEL1464" s="106"/>
      <c r="AEM1464" s="106"/>
      <c r="AEN1464" s="106"/>
      <c r="AEO1464" s="106"/>
      <c r="AEP1464" s="106"/>
      <c r="AEQ1464" s="106"/>
      <c r="AER1464" s="106"/>
      <c r="AES1464" s="106"/>
      <c r="AET1464" s="106"/>
      <c r="AEU1464" s="106"/>
      <c r="AEV1464" s="106"/>
      <c r="AEW1464" s="106"/>
      <c r="AEX1464" s="106"/>
      <c r="AEY1464" s="106"/>
      <c r="AEZ1464" s="106"/>
      <c r="AFA1464" s="106"/>
      <c r="AFB1464" s="106"/>
      <c r="AFC1464" s="106"/>
      <c r="AFD1464" s="106"/>
      <c r="AFE1464" s="106"/>
      <c r="AFF1464" s="106"/>
      <c r="AFG1464" s="106"/>
      <c r="AFH1464" s="106"/>
      <c r="AFI1464" s="106"/>
      <c r="AFJ1464" s="106"/>
      <c r="AFK1464" s="106"/>
      <c r="AFL1464" s="106"/>
      <c r="AFM1464" s="106"/>
      <c r="AFN1464" s="106"/>
      <c r="AFO1464" s="106"/>
      <c r="AFP1464" s="106"/>
      <c r="AFQ1464" s="106"/>
      <c r="AFR1464" s="106"/>
      <c r="AFS1464" s="106"/>
      <c r="AFT1464" s="106"/>
      <c r="AFU1464" s="106"/>
      <c r="AFV1464" s="106"/>
      <c r="AFW1464" s="106"/>
      <c r="AFX1464" s="106"/>
      <c r="AFY1464" s="106"/>
      <c r="AFZ1464" s="106"/>
      <c r="AGA1464" s="106"/>
      <c r="AGB1464" s="106"/>
      <c r="AGC1464" s="106"/>
      <c r="AGD1464" s="106"/>
      <c r="AGE1464" s="106"/>
      <c r="AGF1464" s="106"/>
      <c r="AGG1464" s="106"/>
      <c r="AGH1464" s="106"/>
      <c r="AGI1464" s="106"/>
      <c r="AGJ1464" s="106"/>
      <c r="AGK1464" s="106"/>
      <c r="AGL1464" s="106"/>
      <c r="AGM1464" s="106"/>
      <c r="AGN1464" s="106"/>
      <c r="AGO1464" s="106"/>
      <c r="AGP1464" s="106"/>
      <c r="AGQ1464" s="106"/>
      <c r="AGR1464" s="106"/>
      <c r="AGS1464" s="106"/>
      <c r="AGT1464" s="106"/>
      <c r="AGU1464" s="106"/>
      <c r="AGV1464" s="106"/>
      <c r="AGW1464" s="106"/>
      <c r="AGX1464" s="106"/>
      <c r="AGY1464" s="106"/>
      <c r="AGZ1464" s="106"/>
      <c r="AHA1464" s="106"/>
      <c r="AHB1464" s="106"/>
      <c r="AHC1464" s="106"/>
      <c r="AHD1464" s="106"/>
      <c r="AHE1464" s="106"/>
      <c r="AHF1464" s="106"/>
      <c r="AHG1464" s="106"/>
      <c r="AHH1464" s="106"/>
      <c r="AHI1464" s="106"/>
      <c r="AHJ1464" s="106"/>
      <c r="AHK1464" s="106"/>
      <c r="AHL1464" s="106"/>
      <c r="AHM1464" s="106"/>
      <c r="AHN1464" s="106"/>
      <c r="AHO1464" s="106"/>
      <c r="AHP1464" s="106"/>
      <c r="AHQ1464" s="106"/>
      <c r="AHR1464" s="106"/>
      <c r="AHS1464" s="106"/>
      <c r="AHT1464" s="106"/>
      <c r="AHU1464" s="106"/>
      <c r="AHV1464" s="106"/>
      <c r="AHW1464" s="106"/>
      <c r="AHX1464" s="106"/>
      <c r="AHY1464" s="106"/>
      <c r="AHZ1464" s="106"/>
      <c r="AIA1464" s="106"/>
      <c r="AIB1464" s="106"/>
      <c r="AIC1464" s="106"/>
      <c r="AID1464" s="106"/>
      <c r="AIE1464" s="106"/>
      <c r="AIF1464" s="106"/>
      <c r="AIG1464" s="106"/>
      <c r="AIH1464" s="106"/>
      <c r="AII1464" s="106"/>
      <c r="AIJ1464" s="106"/>
      <c r="AIK1464" s="106"/>
      <c r="AIL1464" s="106"/>
      <c r="AIM1464" s="106"/>
      <c r="AIN1464" s="106"/>
      <c r="AIO1464" s="106"/>
      <c r="AIP1464" s="106"/>
      <c r="AIQ1464" s="106"/>
      <c r="AIR1464" s="106"/>
      <c r="AIS1464" s="106"/>
      <c r="AIT1464" s="106"/>
      <c r="AIU1464" s="106"/>
      <c r="AIV1464" s="106"/>
      <c r="AIW1464" s="106"/>
      <c r="AIX1464" s="106"/>
      <c r="AIY1464" s="106"/>
      <c r="AIZ1464" s="106"/>
      <c r="AJA1464" s="106"/>
      <c r="AJB1464" s="106"/>
      <c r="AJC1464" s="106"/>
      <c r="AJD1464" s="106"/>
      <c r="AJE1464" s="106"/>
      <c r="AJF1464" s="106"/>
      <c r="AJG1464" s="106"/>
      <c r="AJH1464" s="106"/>
      <c r="AJI1464" s="106"/>
      <c r="AJJ1464" s="106"/>
      <c r="AJK1464" s="106"/>
      <c r="AJL1464" s="106"/>
      <c r="AJM1464" s="106"/>
      <c r="AJN1464" s="106"/>
      <c r="AJO1464" s="106"/>
      <c r="AJP1464" s="106"/>
      <c r="AJQ1464" s="106"/>
      <c r="AJR1464" s="106"/>
      <c r="AJS1464" s="106"/>
      <c r="AJT1464" s="106"/>
      <c r="AJU1464" s="106"/>
      <c r="AJV1464" s="106"/>
      <c r="AJW1464" s="106"/>
      <c r="AJX1464" s="106"/>
      <c r="AJY1464" s="106"/>
      <c r="AJZ1464" s="106"/>
      <c r="AKA1464" s="106"/>
      <c r="AKB1464" s="106"/>
      <c r="AKC1464" s="106"/>
      <c r="AKD1464" s="106"/>
      <c r="AKE1464" s="106"/>
      <c r="AKF1464" s="106"/>
      <c r="AKG1464" s="106"/>
      <c r="AKH1464" s="106"/>
      <c r="AKI1464" s="106"/>
      <c r="AKJ1464" s="106"/>
      <c r="AKK1464" s="106"/>
      <c r="AKL1464" s="106"/>
      <c r="AKM1464" s="106"/>
      <c r="AKN1464" s="106"/>
      <c r="AKO1464" s="106"/>
      <c r="AKP1464" s="106"/>
      <c r="AKQ1464" s="106"/>
      <c r="AKR1464" s="106"/>
      <c r="AKS1464" s="106"/>
      <c r="AKT1464" s="106"/>
      <c r="AKU1464" s="106"/>
      <c r="AKV1464" s="106"/>
      <c r="AKW1464" s="106"/>
      <c r="AKX1464" s="106"/>
      <c r="AKY1464" s="106"/>
      <c r="AKZ1464" s="106"/>
      <c r="ALA1464" s="106"/>
      <c r="ALB1464" s="106"/>
      <c r="ALC1464" s="106"/>
      <c r="ALD1464" s="106"/>
      <c r="ALE1464" s="106"/>
      <c r="ALF1464" s="106"/>
      <c r="ALG1464" s="106"/>
      <c r="ALH1464" s="106"/>
      <c r="ALI1464" s="106"/>
      <c r="ALJ1464" s="106"/>
      <c r="ALK1464" s="106"/>
      <c r="ALL1464" s="106"/>
      <c r="ALM1464" s="106"/>
      <c r="ALN1464" s="106"/>
      <c r="ALO1464" s="106"/>
      <c r="ALP1464" s="106"/>
      <c r="ALQ1464" s="106"/>
      <c r="ALR1464" s="106"/>
      <c r="ALS1464" s="106"/>
      <c r="ALT1464" s="106"/>
      <c r="ALU1464" s="106"/>
      <c r="ALV1464" s="106"/>
      <c r="ALW1464" s="106"/>
      <c r="ALX1464" s="106"/>
      <c r="ALY1464" s="106"/>
      <c r="ALZ1464" s="106"/>
      <c r="AMA1464" s="106"/>
      <c r="AMB1464" s="106"/>
      <c r="AMC1464" s="106"/>
      <c r="AMD1464" s="106"/>
      <c r="AME1464" s="106"/>
      <c r="AMF1464" s="106"/>
      <c r="AMG1464" s="106"/>
      <c r="AMH1464" s="106"/>
      <c r="AMI1464" s="106"/>
      <c r="AMJ1464" s="106"/>
      <c r="AMK1464" s="106"/>
      <c r="AML1464" s="106"/>
      <c r="AMM1464" s="106"/>
      <c r="AMN1464" s="106"/>
      <c r="AMO1464" s="106"/>
      <c r="AMP1464" s="106"/>
      <c r="AMQ1464" s="106"/>
      <c r="AMR1464" s="106"/>
      <c r="AMS1464" s="106"/>
      <c r="AMT1464" s="106"/>
      <c r="AMU1464" s="106"/>
      <c r="AMV1464" s="106"/>
      <c r="AMW1464" s="106"/>
      <c r="AMX1464" s="106"/>
      <c r="AMY1464" s="106"/>
      <c r="AMZ1464" s="106"/>
      <c r="ANA1464" s="106"/>
      <c r="ANB1464" s="106"/>
      <c r="ANC1464" s="106"/>
      <c r="AND1464" s="106"/>
      <c r="ANE1464" s="106"/>
      <c r="ANF1464" s="106"/>
      <c r="ANG1464" s="106"/>
      <c r="ANH1464" s="106"/>
      <c r="ANI1464" s="106"/>
      <c r="ANJ1464" s="106"/>
      <c r="ANK1464" s="106"/>
      <c r="ANL1464" s="106"/>
      <c r="ANM1464" s="106"/>
      <c r="ANN1464" s="106"/>
      <c r="ANO1464" s="106"/>
      <c r="ANP1464" s="106"/>
      <c r="ANQ1464" s="106"/>
      <c r="ANR1464" s="106"/>
      <c r="ANS1464" s="106"/>
      <c r="ANT1464" s="106"/>
      <c r="ANU1464" s="106"/>
      <c r="ANV1464" s="106"/>
      <c r="ANW1464" s="106"/>
      <c r="ANX1464" s="106"/>
      <c r="ANY1464" s="106"/>
      <c r="ANZ1464" s="106"/>
      <c r="AOA1464" s="106"/>
      <c r="AOB1464" s="106"/>
      <c r="AOC1464" s="106"/>
      <c r="AOD1464" s="106"/>
      <c r="AOE1464" s="106"/>
      <c r="AOF1464" s="106"/>
      <c r="AOG1464" s="106"/>
      <c r="AOH1464" s="106"/>
      <c r="AOI1464" s="106"/>
      <c r="AOJ1464" s="106"/>
      <c r="AOK1464" s="106"/>
      <c r="AOL1464" s="106"/>
      <c r="AOM1464" s="106"/>
      <c r="AON1464" s="106"/>
      <c r="AOO1464" s="106"/>
      <c r="AOP1464" s="106"/>
      <c r="AOQ1464" s="106"/>
      <c r="AOR1464" s="106"/>
      <c r="AOS1464" s="106"/>
      <c r="AOT1464" s="106"/>
      <c r="AOU1464" s="106"/>
      <c r="AOV1464" s="106"/>
      <c r="AOW1464" s="106"/>
      <c r="AOX1464" s="106"/>
      <c r="AOY1464" s="106"/>
      <c r="AOZ1464" s="106"/>
      <c r="APA1464" s="106"/>
      <c r="APB1464" s="106"/>
      <c r="APC1464" s="106"/>
      <c r="APD1464" s="106"/>
      <c r="APE1464" s="106"/>
      <c r="APF1464" s="106"/>
      <c r="APG1464" s="106"/>
      <c r="APH1464" s="106"/>
      <c r="API1464" s="106"/>
      <c r="APJ1464" s="106"/>
      <c r="APK1464" s="106"/>
      <c r="APL1464" s="106"/>
      <c r="APM1464" s="106"/>
      <c r="APN1464" s="106"/>
      <c r="APO1464" s="106"/>
      <c r="APP1464" s="106"/>
      <c r="APQ1464" s="106"/>
      <c r="APR1464" s="106"/>
      <c r="APS1464" s="106"/>
      <c r="APT1464" s="106"/>
      <c r="APU1464" s="106"/>
      <c r="APV1464" s="106"/>
      <c r="APW1464" s="106"/>
      <c r="APX1464" s="106"/>
      <c r="APY1464" s="106"/>
      <c r="APZ1464" s="106"/>
      <c r="AQA1464" s="106"/>
      <c r="AQB1464" s="106"/>
      <c r="AQC1464" s="106"/>
      <c r="AQD1464" s="106"/>
      <c r="AQE1464" s="106"/>
      <c r="AQF1464" s="106"/>
      <c r="AQG1464" s="106"/>
      <c r="AQH1464" s="106"/>
      <c r="AQI1464" s="106"/>
      <c r="AQJ1464" s="106"/>
      <c r="AQK1464" s="106"/>
      <c r="AQL1464" s="106"/>
      <c r="AQM1464" s="106"/>
      <c r="AQN1464" s="106"/>
      <c r="AQO1464" s="106"/>
      <c r="AQP1464" s="106"/>
      <c r="AQQ1464" s="106"/>
      <c r="AQR1464" s="106"/>
      <c r="AQS1464" s="106"/>
      <c r="AQT1464" s="106"/>
      <c r="AQU1464" s="106"/>
      <c r="AQV1464" s="106"/>
      <c r="AQW1464" s="106"/>
      <c r="AQX1464" s="106"/>
      <c r="AQY1464" s="106"/>
      <c r="AQZ1464" s="106"/>
      <c r="ARA1464" s="106"/>
      <c r="ARB1464" s="106"/>
      <c r="ARC1464" s="106"/>
      <c r="ARD1464" s="106"/>
      <c r="ARE1464" s="106"/>
      <c r="ARF1464" s="106"/>
      <c r="ARG1464" s="106"/>
      <c r="ARH1464" s="106"/>
      <c r="ARI1464" s="106"/>
      <c r="ARJ1464" s="106"/>
      <c r="ARK1464" s="106"/>
      <c r="ARL1464" s="106"/>
      <c r="ARM1464" s="106"/>
      <c r="ARN1464" s="106"/>
      <c r="ARO1464" s="106"/>
      <c r="ARP1464" s="106"/>
      <c r="ARQ1464" s="106"/>
      <c r="ARR1464" s="106"/>
      <c r="ARS1464" s="106"/>
      <c r="ART1464" s="106"/>
      <c r="ARU1464" s="106"/>
      <c r="ARV1464" s="106"/>
      <c r="ARW1464" s="106"/>
      <c r="ARX1464" s="106"/>
      <c r="ARY1464" s="106"/>
      <c r="ARZ1464" s="106"/>
      <c r="ASA1464" s="106"/>
      <c r="ASB1464" s="106"/>
      <c r="ASC1464" s="106"/>
      <c r="ASD1464" s="106"/>
      <c r="ASE1464" s="106"/>
      <c r="ASF1464" s="106"/>
      <c r="ASG1464" s="106"/>
      <c r="ASH1464" s="106"/>
      <c r="ASI1464" s="106"/>
      <c r="ASJ1464" s="106"/>
      <c r="ASK1464" s="106"/>
      <c r="ASL1464" s="106"/>
      <c r="ASM1464" s="106"/>
      <c r="ASN1464" s="106"/>
      <c r="ASO1464" s="106"/>
      <c r="ASP1464" s="106"/>
      <c r="ASQ1464" s="106"/>
      <c r="ASR1464" s="106"/>
      <c r="ASS1464" s="106"/>
      <c r="AST1464" s="106"/>
      <c r="ASU1464" s="106"/>
      <c r="ASV1464" s="106"/>
      <c r="ASW1464" s="106"/>
      <c r="ASX1464" s="106"/>
      <c r="ASY1464" s="106"/>
      <c r="ASZ1464" s="106"/>
      <c r="ATA1464" s="106"/>
      <c r="ATB1464" s="106"/>
      <c r="ATC1464" s="106"/>
      <c r="ATD1464" s="106"/>
      <c r="ATE1464" s="106"/>
      <c r="ATF1464" s="106"/>
      <c r="ATG1464" s="106"/>
      <c r="ATH1464" s="106"/>
      <c r="ATI1464" s="106"/>
      <c r="ATJ1464" s="106"/>
      <c r="ATK1464" s="106"/>
      <c r="ATL1464" s="106"/>
      <c r="ATM1464" s="106"/>
      <c r="ATN1464" s="106"/>
      <c r="ATO1464" s="106"/>
      <c r="ATP1464" s="106"/>
      <c r="ATQ1464" s="106"/>
      <c r="ATR1464" s="106"/>
      <c r="ATS1464" s="106"/>
      <c r="ATT1464" s="106"/>
      <c r="ATU1464" s="106"/>
      <c r="ATV1464" s="106"/>
      <c r="ATW1464" s="106"/>
      <c r="ATX1464" s="106"/>
      <c r="ATY1464" s="106"/>
      <c r="ATZ1464" s="106"/>
      <c r="AUA1464" s="106"/>
      <c r="AUB1464" s="106"/>
      <c r="AUC1464" s="106"/>
      <c r="AUD1464" s="106"/>
      <c r="AUE1464" s="106"/>
      <c r="AUF1464" s="106"/>
      <c r="AUG1464" s="106"/>
      <c r="AUH1464" s="106"/>
      <c r="AUI1464" s="106"/>
      <c r="AUJ1464" s="106"/>
      <c r="AUK1464" s="106"/>
      <c r="AUL1464" s="106"/>
      <c r="AUM1464" s="106"/>
      <c r="AUN1464" s="106"/>
      <c r="AUO1464" s="106"/>
      <c r="AUP1464" s="106"/>
      <c r="AUQ1464" s="106"/>
      <c r="AUR1464" s="106"/>
      <c r="AUS1464" s="106"/>
      <c r="AUT1464" s="106"/>
      <c r="AUU1464" s="106"/>
      <c r="AUV1464" s="106"/>
      <c r="AUW1464" s="106"/>
      <c r="AUX1464" s="106"/>
      <c r="AUY1464" s="106"/>
      <c r="AUZ1464" s="106"/>
      <c r="AVA1464" s="106"/>
      <c r="AVB1464" s="106"/>
      <c r="AVC1464" s="106"/>
      <c r="AVD1464" s="106"/>
      <c r="AVE1464" s="106"/>
      <c r="AVF1464" s="106"/>
      <c r="AVG1464" s="106"/>
      <c r="AVH1464" s="106"/>
      <c r="AVI1464" s="106"/>
      <c r="AVJ1464" s="106"/>
      <c r="AVK1464" s="106"/>
      <c r="AVL1464" s="106"/>
      <c r="AVM1464" s="106"/>
      <c r="AVN1464" s="106"/>
      <c r="AVO1464" s="106"/>
      <c r="AVP1464" s="106"/>
      <c r="AVQ1464" s="106"/>
      <c r="AVR1464" s="106"/>
      <c r="AVS1464" s="106"/>
      <c r="AVT1464" s="106"/>
      <c r="AVU1464" s="106"/>
      <c r="AVV1464" s="106"/>
      <c r="AVW1464" s="106"/>
      <c r="AVX1464" s="106"/>
      <c r="AVY1464" s="106"/>
      <c r="AVZ1464" s="106"/>
      <c r="AWA1464" s="106"/>
      <c r="AWB1464" s="106"/>
      <c r="AWC1464" s="106"/>
      <c r="AWD1464" s="106"/>
      <c r="AWE1464" s="106"/>
      <c r="AWF1464" s="106"/>
      <c r="AWG1464" s="106"/>
      <c r="AWH1464" s="106"/>
      <c r="AWI1464" s="106"/>
      <c r="AWJ1464" s="106"/>
      <c r="AWK1464" s="106"/>
      <c r="AWL1464" s="106"/>
      <c r="AWM1464" s="106"/>
      <c r="AWN1464" s="106"/>
      <c r="AWO1464" s="106"/>
      <c r="AWP1464" s="106"/>
      <c r="AWQ1464" s="106"/>
      <c r="AWR1464" s="106"/>
      <c r="AWS1464" s="106"/>
      <c r="AWT1464" s="106"/>
      <c r="AWU1464" s="106"/>
      <c r="AWV1464" s="106"/>
      <c r="AWW1464" s="106"/>
      <c r="AWX1464" s="106"/>
      <c r="AWY1464" s="106"/>
      <c r="AWZ1464" s="106"/>
      <c r="AXA1464" s="106"/>
      <c r="AXB1464" s="106"/>
      <c r="AXC1464" s="106"/>
      <c r="AXD1464" s="106"/>
      <c r="AXE1464" s="106"/>
      <c r="AXF1464" s="106"/>
      <c r="AXG1464" s="106"/>
      <c r="AXH1464" s="106"/>
      <c r="AXI1464" s="106"/>
      <c r="AXJ1464" s="106"/>
      <c r="AXK1464" s="106"/>
      <c r="AXL1464" s="106"/>
      <c r="AXM1464" s="106"/>
      <c r="AXN1464" s="106"/>
      <c r="AXO1464" s="106"/>
      <c r="AXP1464" s="106"/>
      <c r="AXQ1464" s="106"/>
      <c r="AXR1464" s="106"/>
      <c r="AXS1464" s="106"/>
      <c r="AXT1464" s="106"/>
      <c r="AXU1464" s="106"/>
      <c r="AXV1464" s="106"/>
      <c r="AXW1464" s="106"/>
      <c r="AXX1464" s="106"/>
      <c r="AXY1464" s="106"/>
      <c r="AXZ1464" s="106"/>
      <c r="AYA1464" s="106"/>
      <c r="AYB1464" s="106"/>
      <c r="AYC1464" s="106"/>
      <c r="AYD1464" s="106"/>
      <c r="AYE1464" s="106"/>
      <c r="AYF1464" s="106"/>
      <c r="AYG1464" s="106"/>
      <c r="AYH1464" s="106"/>
      <c r="AYI1464" s="106"/>
      <c r="AYJ1464" s="106"/>
      <c r="AYK1464" s="106"/>
      <c r="AYL1464" s="106"/>
      <c r="AYM1464" s="106"/>
      <c r="AYN1464" s="106"/>
      <c r="AYO1464" s="106"/>
      <c r="AYP1464" s="106"/>
      <c r="AYQ1464" s="106"/>
      <c r="AYR1464" s="106"/>
      <c r="AYS1464" s="106"/>
      <c r="AYT1464" s="106"/>
      <c r="AYU1464" s="106"/>
      <c r="AYV1464" s="106"/>
      <c r="AYW1464" s="106"/>
      <c r="AYX1464" s="106"/>
      <c r="AYY1464" s="106"/>
      <c r="AYZ1464" s="106"/>
      <c r="AZA1464" s="106"/>
      <c r="AZB1464" s="106"/>
      <c r="AZC1464" s="106"/>
      <c r="AZD1464" s="106"/>
      <c r="AZE1464" s="106"/>
      <c r="AZF1464" s="106"/>
      <c r="AZG1464" s="106"/>
      <c r="AZH1464" s="106"/>
      <c r="AZI1464" s="106"/>
      <c r="AZJ1464" s="106"/>
      <c r="AZK1464" s="106"/>
      <c r="AZL1464" s="106"/>
      <c r="AZM1464" s="106"/>
      <c r="AZN1464" s="106"/>
      <c r="AZO1464" s="106"/>
      <c r="AZP1464" s="106"/>
      <c r="AZQ1464" s="106"/>
      <c r="AZR1464" s="106"/>
      <c r="AZS1464" s="106"/>
      <c r="AZT1464" s="106"/>
      <c r="AZU1464" s="106"/>
      <c r="AZV1464" s="106"/>
      <c r="AZW1464" s="106"/>
      <c r="AZX1464" s="106"/>
      <c r="AZY1464" s="106"/>
      <c r="AZZ1464" s="106"/>
      <c r="BAA1464" s="106"/>
      <c r="BAB1464" s="106"/>
      <c r="BAC1464" s="106"/>
      <c r="BAD1464" s="106"/>
      <c r="BAE1464" s="106"/>
      <c r="BAF1464" s="106"/>
      <c r="BAG1464" s="106"/>
      <c r="BAH1464" s="106"/>
      <c r="BAI1464" s="106"/>
      <c r="BAJ1464" s="106"/>
      <c r="BAK1464" s="106"/>
      <c r="BAL1464" s="106"/>
      <c r="BAM1464" s="106"/>
      <c r="BAN1464" s="106"/>
      <c r="BAO1464" s="106"/>
      <c r="BAP1464" s="106"/>
      <c r="BAQ1464" s="106"/>
      <c r="BAR1464" s="106"/>
      <c r="BAS1464" s="106"/>
      <c r="BAT1464" s="106"/>
      <c r="BAU1464" s="106"/>
      <c r="BAV1464" s="106"/>
      <c r="BAW1464" s="106"/>
      <c r="BAX1464" s="106"/>
      <c r="BAY1464" s="106"/>
      <c r="BAZ1464" s="106"/>
      <c r="BBA1464" s="106"/>
      <c r="BBB1464" s="106"/>
      <c r="BBC1464" s="106"/>
      <c r="BBD1464" s="106"/>
      <c r="BBE1464" s="106"/>
      <c r="BBF1464" s="106"/>
      <c r="BBG1464" s="106"/>
      <c r="BBH1464" s="106"/>
      <c r="BBI1464" s="106"/>
      <c r="BBJ1464" s="106"/>
      <c r="BBK1464" s="106"/>
      <c r="BBL1464" s="106"/>
      <c r="BBM1464" s="106"/>
      <c r="BBN1464" s="106"/>
      <c r="BBO1464" s="106"/>
      <c r="BBP1464" s="106"/>
      <c r="BBQ1464" s="106"/>
      <c r="BBR1464" s="106"/>
      <c r="BBS1464" s="106"/>
      <c r="BBT1464" s="106"/>
      <c r="BBU1464" s="106"/>
      <c r="BBV1464" s="106"/>
      <c r="BBW1464" s="106"/>
      <c r="BBX1464" s="106"/>
      <c r="BBY1464" s="106"/>
      <c r="BBZ1464" s="106"/>
      <c r="BCA1464" s="106"/>
      <c r="BCB1464" s="106"/>
      <c r="BCC1464" s="106"/>
      <c r="BCD1464" s="106"/>
      <c r="BCE1464" s="106"/>
      <c r="BCF1464" s="106"/>
      <c r="BCG1464" s="106"/>
      <c r="BCH1464" s="106"/>
      <c r="BCI1464" s="106"/>
      <c r="BCJ1464" s="106"/>
      <c r="BCK1464" s="106"/>
      <c r="BCL1464" s="106"/>
      <c r="BCM1464" s="106"/>
      <c r="BCN1464" s="106"/>
      <c r="BCO1464" s="106"/>
      <c r="BCP1464" s="106"/>
      <c r="BCQ1464" s="106"/>
      <c r="BCR1464" s="106"/>
      <c r="BCS1464" s="106"/>
      <c r="BCT1464" s="106"/>
      <c r="BCU1464" s="106"/>
      <c r="BCV1464" s="106"/>
      <c r="BCW1464" s="106"/>
      <c r="BCX1464" s="106"/>
      <c r="BCY1464" s="106"/>
      <c r="BCZ1464" s="106"/>
      <c r="BDA1464" s="106"/>
      <c r="BDB1464" s="106"/>
      <c r="BDC1464" s="106"/>
      <c r="BDD1464" s="106"/>
      <c r="BDE1464" s="106"/>
      <c r="BDF1464" s="106"/>
      <c r="BDG1464" s="106"/>
      <c r="BDH1464" s="106"/>
      <c r="BDI1464" s="106"/>
      <c r="BDJ1464" s="106"/>
      <c r="BDK1464" s="106"/>
      <c r="BDL1464" s="106"/>
      <c r="BDM1464" s="106"/>
      <c r="BDN1464" s="106"/>
      <c r="BDO1464" s="106"/>
      <c r="BDP1464" s="106"/>
      <c r="BDQ1464" s="106"/>
      <c r="BDR1464" s="106"/>
      <c r="BDS1464" s="106"/>
      <c r="BDT1464" s="106"/>
      <c r="BDU1464" s="106"/>
      <c r="BDV1464" s="106"/>
      <c r="BDW1464" s="106"/>
      <c r="BDX1464" s="106"/>
      <c r="BDY1464" s="106"/>
      <c r="BDZ1464" s="106"/>
      <c r="BEA1464" s="106"/>
      <c r="BEB1464" s="106"/>
      <c r="BEC1464" s="106"/>
      <c r="BED1464" s="106"/>
      <c r="BEE1464" s="106"/>
      <c r="BEF1464" s="106"/>
      <c r="BEG1464" s="106"/>
      <c r="BEH1464" s="106"/>
      <c r="BEI1464" s="106"/>
      <c r="BEJ1464" s="106"/>
      <c r="BEK1464" s="106"/>
      <c r="BEL1464" s="106"/>
      <c r="BEM1464" s="106"/>
      <c r="BEN1464" s="106"/>
      <c r="BEO1464" s="106"/>
      <c r="BEP1464" s="106"/>
      <c r="BEQ1464" s="106"/>
      <c r="BER1464" s="106"/>
      <c r="BES1464" s="106"/>
      <c r="BET1464" s="106"/>
      <c r="BEU1464" s="106"/>
      <c r="BEV1464" s="106"/>
      <c r="BEW1464" s="106"/>
      <c r="BEX1464" s="106"/>
      <c r="BEY1464" s="106"/>
      <c r="BEZ1464" s="106"/>
      <c r="BFA1464" s="106"/>
      <c r="BFB1464" s="106"/>
      <c r="BFC1464" s="106"/>
      <c r="BFD1464" s="106"/>
      <c r="BFE1464" s="106"/>
      <c r="BFF1464" s="106"/>
      <c r="BFG1464" s="106"/>
      <c r="BFH1464" s="106"/>
      <c r="BFI1464" s="106"/>
      <c r="BFJ1464" s="106"/>
      <c r="BFK1464" s="106"/>
      <c r="BFL1464" s="106"/>
      <c r="BFM1464" s="106"/>
      <c r="BFN1464" s="106"/>
      <c r="BFO1464" s="106"/>
      <c r="BFP1464" s="106"/>
      <c r="BFQ1464" s="106"/>
      <c r="BFR1464" s="106"/>
      <c r="BFS1464" s="106"/>
      <c r="BFT1464" s="106"/>
      <c r="BFU1464" s="106"/>
      <c r="BFV1464" s="106"/>
      <c r="BFW1464" s="106"/>
      <c r="BFX1464" s="106"/>
      <c r="BFY1464" s="106"/>
      <c r="BFZ1464" s="106"/>
      <c r="BGA1464" s="106"/>
      <c r="BGB1464" s="106"/>
      <c r="BGC1464" s="106"/>
      <c r="BGD1464" s="106"/>
      <c r="BGE1464" s="106"/>
      <c r="BGF1464" s="106"/>
      <c r="BGG1464" s="106"/>
      <c r="BGH1464" s="106"/>
      <c r="BGI1464" s="106"/>
      <c r="BGJ1464" s="106"/>
      <c r="BGK1464" s="106"/>
      <c r="BGL1464" s="106"/>
      <c r="BGM1464" s="106"/>
      <c r="BGN1464" s="106"/>
      <c r="BGO1464" s="106"/>
      <c r="BGP1464" s="106"/>
      <c r="BGQ1464" s="106"/>
      <c r="BGR1464" s="106"/>
      <c r="BGS1464" s="106"/>
      <c r="BGT1464" s="106"/>
      <c r="BGU1464" s="106"/>
      <c r="BGV1464" s="106"/>
      <c r="BGW1464" s="106"/>
      <c r="BGX1464" s="106"/>
      <c r="BGY1464" s="106"/>
      <c r="BGZ1464" s="106"/>
      <c r="BHA1464" s="106"/>
      <c r="BHB1464" s="106"/>
      <c r="BHC1464" s="106"/>
      <c r="BHD1464" s="106"/>
      <c r="BHE1464" s="106"/>
      <c r="BHF1464" s="106"/>
      <c r="BHG1464" s="106"/>
      <c r="BHH1464" s="106"/>
      <c r="BHI1464" s="106"/>
      <c r="BHJ1464" s="106"/>
      <c r="BHK1464" s="106"/>
      <c r="BHL1464" s="106"/>
      <c r="BHM1464" s="106"/>
      <c r="BHN1464" s="106"/>
      <c r="BHO1464" s="106"/>
      <c r="BHP1464" s="106"/>
      <c r="BHQ1464" s="106"/>
      <c r="BHR1464" s="106"/>
      <c r="BHS1464" s="106"/>
      <c r="BHT1464" s="106"/>
      <c r="BHU1464" s="106"/>
      <c r="BHV1464" s="106"/>
      <c r="BHW1464" s="106"/>
      <c r="BHX1464" s="106"/>
      <c r="BHY1464" s="106"/>
      <c r="BHZ1464" s="106"/>
      <c r="BIA1464" s="106"/>
      <c r="BIB1464" s="106"/>
      <c r="BIC1464" s="106"/>
      <c r="BID1464" s="106"/>
      <c r="BIE1464" s="106"/>
      <c r="BIF1464" s="106"/>
      <c r="BIG1464" s="106"/>
      <c r="BIH1464" s="106"/>
      <c r="BII1464" s="106"/>
      <c r="BIJ1464" s="106"/>
      <c r="BIK1464" s="106"/>
      <c r="BIL1464" s="106"/>
      <c r="BIM1464" s="106"/>
      <c r="BIN1464" s="106"/>
      <c r="BIO1464" s="106"/>
      <c r="BIP1464" s="106"/>
      <c r="BIQ1464" s="106"/>
      <c r="BIR1464" s="106"/>
      <c r="BIS1464" s="106"/>
      <c r="BIT1464" s="106"/>
      <c r="BIU1464" s="106"/>
      <c r="BIV1464" s="106"/>
      <c r="BIW1464" s="106"/>
      <c r="BIX1464" s="106"/>
      <c r="BIY1464" s="106"/>
      <c r="BIZ1464" s="106"/>
      <c r="BJA1464" s="106"/>
      <c r="BJB1464" s="106"/>
      <c r="BJC1464" s="106"/>
      <c r="BJD1464" s="106"/>
      <c r="BJE1464" s="106"/>
      <c r="BJF1464" s="106"/>
      <c r="BJG1464" s="106"/>
      <c r="BJH1464" s="106"/>
      <c r="BJI1464" s="106"/>
      <c r="BJJ1464" s="106"/>
      <c r="BJK1464" s="106"/>
      <c r="BJL1464" s="106"/>
      <c r="BJM1464" s="106"/>
      <c r="BJN1464" s="106"/>
      <c r="BJO1464" s="106"/>
      <c r="BJP1464" s="106"/>
      <c r="BJQ1464" s="106"/>
      <c r="BJR1464" s="106"/>
      <c r="BJS1464" s="106"/>
      <c r="BJT1464" s="106"/>
      <c r="BJU1464" s="106"/>
      <c r="BJV1464" s="106"/>
      <c r="BJW1464" s="106"/>
      <c r="BJX1464" s="106"/>
      <c r="BJY1464" s="106"/>
      <c r="BJZ1464" s="106"/>
      <c r="BKA1464" s="106"/>
      <c r="BKB1464" s="106"/>
      <c r="BKC1464" s="106"/>
      <c r="BKD1464" s="106"/>
      <c r="BKE1464" s="106"/>
      <c r="BKF1464" s="106"/>
      <c r="BKG1464" s="106"/>
      <c r="BKH1464" s="106"/>
      <c r="BKI1464" s="106"/>
      <c r="BKJ1464" s="106"/>
      <c r="BKK1464" s="106"/>
      <c r="BKL1464" s="106"/>
      <c r="BKM1464" s="106"/>
      <c r="BKN1464" s="106"/>
      <c r="BKO1464" s="106"/>
      <c r="BKP1464" s="106"/>
      <c r="BKQ1464" s="106"/>
      <c r="BKR1464" s="106"/>
      <c r="BKS1464" s="106"/>
      <c r="BKT1464" s="106"/>
      <c r="BKU1464" s="106"/>
      <c r="BKV1464" s="106"/>
      <c r="BKW1464" s="106"/>
      <c r="BKX1464" s="106"/>
      <c r="BKY1464" s="106"/>
      <c r="BKZ1464" s="106"/>
      <c r="BLA1464" s="106"/>
      <c r="BLB1464" s="106"/>
      <c r="BLC1464" s="106"/>
      <c r="BLD1464" s="106"/>
      <c r="BLE1464" s="106"/>
      <c r="BLF1464" s="106"/>
      <c r="BLG1464" s="106"/>
      <c r="BLH1464" s="106"/>
      <c r="BLI1464" s="106"/>
      <c r="BLJ1464" s="106"/>
      <c r="BLK1464" s="106"/>
      <c r="BLL1464" s="106"/>
      <c r="BLM1464" s="106"/>
      <c r="BLN1464" s="106"/>
      <c r="BLO1464" s="106"/>
      <c r="BLP1464" s="106"/>
      <c r="BLQ1464" s="106"/>
      <c r="BLR1464" s="106"/>
      <c r="BLS1464" s="106"/>
      <c r="BLT1464" s="106"/>
      <c r="BLU1464" s="106"/>
      <c r="BLV1464" s="106"/>
      <c r="BLW1464" s="106"/>
      <c r="BLX1464" s="106"/>
      <c r="BLY1464" s="106"/>
      <c r="BLZ1464" s="106"/>
      <c r="BMA1464" s="106"/>
      <c r="BMB1464" s="106"/>
      <c r="BMC1464" s="106"/>
      <c r="BMD1464" s="106"/>
      <c r="BME1464" s="106"/>
      <c r="BMF1464" s="106"/>
      <c r="BMG1464" s="106"/>
      <c r="BMH1464" s="106"/>
      <c r="BMI1464" s="106"/>
      <c r="BMJ1464" s="106"/>
      <c r="BMK1464" s="106"/>
      <c r="BML1464" s="106"/>
      <c r="BMM1464" s="106"/>
      <c r="BMN1464" s="106"/>
      <c r="BMO1464" s="106"/>
      <c r="BMP1464" s="106"/>
      <c r="BMQ1464" s="106"/>
      <c r="BMR1464" s="106"/>
      <c r="BMS1464" s="106"/>
      <c r="BMT1464" s="106"/>
      <c r="BMU1464" s="106"/>
      <c r="BMV1464" s="106"/>
      <c r="BMW1464" s="106"/>
      <c r="BMX1464" s="106"/>
      <c r="BMY1464" s="106"/>
      <c r="BMZ1464" s="106"/>
      <c r="BNA1464" s="106"/>
      <c r="BNB1464" s="106"/>
      <c r="BNC1464" s="106"/>
      <c r="BND1464" s="106"/>
      <c r="BNE1464" s="106"/>
      <c r="BNF1464" s="106"/>
      <c r="BNG1464" s="106"/>
      <c r="BNH1464" s="106"/>
      <c r="BNI1464" s="106"/>
      <c r="BNJ1464" s="106"/>
      <c r="BNK1464" s="106"/>
      <c r="BNL1464" s="106"/>
      <c r="BNM1464" s="106"/>
      <c r="BNN1464" s="106"/>
      <c r="BNO1464" s="106"/>
      <c r="BNP1464" s="106"/>
      <c r="BNQ1464" s="106"/>
      <c r="BNR1464" s="106"/>
      <c r="BNS1464" s="106"/>
      <c r="BNT1464" s="106"/>
      <c r="BNU1464" s="106"/>
      <c r="BNV1464" s="106"/>
      <c r="BNW1464" s="106"/>
      <c r="BNX1464" s="106"/>
      <c r="BNY1464" s="106"/>
      <c r="BNZ1464" s="106"/>
      <c r="BOA1464" s="106"/>
      <c r="BOB1464" s="106"/>
      <c r="BOC1464" s="106"/>
      <c r="BOD1464" s="106"/>
      <c r="BOE1464" s="106"/>
      <c r="BOF1464" s="106"/>
      <c r="BOG1464" s="106"/>
      <c r="BOH1464" s="106"/>
      <c r="BOI1464" s="106"/>
      <c r="BOJ1464" s="106"/>
      <c r="BOK1464" s="106"/>
      <c r="BOL1464" s="106"/>
      <c r="BOM1464" s="106"/>
      <c r="BON1464" s="106"/>
      <c r="BOO1464" s="106"/>
      <c r="BOP1464" s="106"/>
      <c r="BOQ1464" s="106"/>
      <c r="BOR1464" s="106"/>
      <c r="BOS1464" s="106"/>
      <c r="BOT1464" s="106"/>
      <c r="BOU1464" s="106"/>
      <c r="BOV1464" s="106"/>
      <c r="BOW1464" s="106"/>
      <c r="BOX1464" s="106"/>
      <c r="BOY1464" s="106"/>
      <c r="BOZ1464" s="106"/>
      <c r="BPA1464" s="106"/>
      <c r="BPB1464" s="106"/>
      <c r="BPC1464" s="106"/>
      <c r="BPD1464" s="106"/>
      <c r="BPE1464" s="106"/>
      <c r="BPF1464" s="106"/>
      <c r="BPG1464" s="106"/>
      <c r="BPH1464" s="106"/>
      <c r="BPI1464" s="106"/>
      <c r="BPJ1464" s="106"/>
      <c r="BPK1464" s="106"/>
      <c r="BPL1464" s="106"/>
      <c r="BPM1464" s="106"/>
      <c r="BPN1464" s="106"/>
      <c r="BPO1464" s="106"/>
      <c r="BPP1464" s="106"/>
      <c r="BPQ1464" s="106"/>
      <c r="BPR1464" s="106"/>
      <c r="BPS1464" s="106"/>
      <c r="BPT1464" s="106"/>
      <c r="BPU1464" s="106"/>
      <c r="BPV1464" s="106"/>
      <c r="BPW1464" s="106"/>
      <c r="BPX1464" s="106"/>
      <c r="BPY1464" s="106"/>
      <c r="BPZ1464" s="106"/>
      <c r="BQA1464" s="106"/>
      <c r="BQB1464" s="106"/>
      <c r="BQC1464" s="106"/>
      <c r="BQD1464" s="106"/>
      <c r="BQE1464" s="106"/>
      <c r="BQF1464" s="106"/>
      <c r="BQG1464" s="106"/>
      <c r="BQH1464" s="106"/>
      <c r="BQI1464" s="106"/>
      <c r="BQJ1464" s="106"/>
      <c r="BQK1464" s="106"/>
      <c r="BQL1464" s="106"/>
      <c r="BQM1464" s="106"/>
      <c r="BQN1464" s="106"/>
      <c r="BQO1464" s="106"/>
      <c r="BQP1464" s="106"/>
      <c r="BQQ1464" s="106"/>
      <c r="BQR1464" s="106"/>
      <c r="BQS1464" s="106"/>
      <c r="BQT1464" s="106"/>
      <c r="BQU1464" s="106"/>
      <c r="BQV1464" s="106"/>
      <c r="BQW1464" s="106"/>
      <c r="BQX1464" s="106"/>
      <c r="BQY1464" s="106"/>
      <c r="BQZ1464" s="106"/>
      <c r="BRA1464" s="106"/>
      <c r="BRB1464" s="106"/>
      <c r="BRC1464" s="106"/>
      <c r="BRD1464" s="106"/>
      <c r="BRE1464" s="106"/>
      <c r="BRF1464" s="106"/>
      <c r="BRG1464" s="106"/>
      <c r="BRH1464" s="106"/>
      <c r="BRI1464" s="106"/>
      <c r="BRJ1464" s="106"/>
      <c r="BRK1464" s="106"/>
      <c r="BRL1464" s="106"/>
      <c r="BRM1464" s="106"/>
      <c r="BRN1464" s="106"/>
      <c r="BRO1464" s="106"/>
      <c r="BRP1464" s="106"/>
      <c r="BRQ1464" s="106"/>
      <c r="BRR1464" s="106"/>
      <c r="BRS1464" s="106"/>
      <c r="BRT1464" s="106"/>
      <c r="BRU1464" s="106"/>
      <c r="BRV1464" s="106"/>
      <c r="BRW1464" s="106"/>
      <c r="BRX1464" s="106"/>
      <c r="BRY1464" s="106"/>
      <c r="BRZ1464" s="106"/>
      <c r="BSA1464" s="106"/>
      <c r="BSB1464" s="106"/>
      <c r="BSC1464" s="106"/>
      <c r="BSD1464" s="106"/>
      <c r="BSE1464" s="106"/>
      <c r="BSF1464" s="106"/>
      <c r="BSG1464" s="106"/>
      <c r="BSH1464" s="106"/>
      <c r="BSI1464" s="106"/>
      <c r="BSJ1464" s="106"/>
      <c r="BSK1464" s="106"/>
      <c r="BSL1464" s="106"/>
      <c r="BSM1464" s="106"/>
      <c r="BSN1464" s="106"/>
      <c r="BSO1464" s="106"/>
      <c r="BSP1464" s="106"/>
      <c r="BSQ1464" s="106"/>
      <c r="BSR1464" s="106"/>
      <c r="BSS1464" s="106"/>
      <c r="BST1464" s="106"/>
      <c r="BSU1464" s="106"/>
      <c r="BSV1464" s="106"/>
      <c r="BSW1464" s="106"/>
      <c r="BSX1464" s="106"/>
      <c r="BSY1464" s="106"/>
      <c r="BSZ1464" s="106"/>
      <c r="BTA1464" s="106"/>
      <c r="BTB1464" s="106"/>
      <c r="BTC1464" s="106"/>
      <c r="BTD1464" s="106"/>
      <c r="BTE1464" s="106"/>
      <c r="BTF1464" s="106"/>
      <c r="BTG1464" s="106"/>
      <c r="BTH1464" s="106"/>
      <c r="BTI1464" s="106"/>
      <c r="BTJ1464" s="106"/>
      <c r="BTK1464" s="106"/>
      <c r="BTL1464" s="106"/>
      <c r="BTM1464" s="106"/>
      <c r="BTN1464" s="106"/>
      <c r="BTO1464" s="106"/>
      <c r="BTP1464" s="106"/>
      <c r="BTQ1464" s="106"/>
      <c r="BTR1464" s="106"/>
      <c r="BTS1464" s="106"/>
      <c r="BTT1464" s="106"/>
      <c r="BTU1464" s="106"/>
      <c r="BTV1464" s="106"/>
      <c r="BTW1464" s="106"/>
      <c r="BTX1464" s="106"/>
      <c r="BTY1464" s="106"/>
      <c r="BTZ1464" s="106"/>
      <c r="BUA1464" s="106"/>
      <c r="BUB1464" s="106"/>
      <c r="BUC1464" s="106"/>
      <c r="BUD1464" s="106"/>
      <c r="BUE1464" s="106"/>
      <c r="BUF1464" s="106"/>
      <c r="BUG1464" s="106"/>
      <c r="BUH1464" s="106"/>
      <c r="BUI1464" s="106"/>
      <c r="BUJ1464" s="106"/>
      <c r="BUK1464" s="106"/>
      <c r="BUL1464" s="106"/>
      <c r="BUM1464" s="106"/>
      <c r="BUN1464" s="106"/>
      <c r="BUO1464" s="106"/>
      <c r="BUP1464" s="106"/>
      <c r="BUQ1464" s="106"/>
      <c r="BUR1464" s="106"/>
      <c r="BUS1464" s="106"/>
      <c r="BUT1464" s="106"/>
      <c r="BUU1464" s="106"/>
      <c r="BUV1464" s="106"/>
      <c r="BUW1464" s="106"/>
      <c r="BUX1464" s="106"/>
      <c r="BUY1464" s="106"/>
      <c r="BUZ1464" s="106"/>
      <c r="BVA1464" s="106"/>
      <c r="BVB1464" s="106"/>
      <c r="BVC1464" s="106"/>
      <c r="BVD1464" s="106"/>
      <c r="BVE1464" s="106"/>
      <c r="BVF1464" s="106"/>
      <c r="BVG1464" s="106"/>
      <c r="BVH1464" s="106"/>
      <c r="BVI1464" s="106"/>
      <c r="BVJ1464" s="106"/>
      <c r="BVK1464" s="106"/>
      <c r="BVL1464" s="106"/>
      <c r="BVM1464" s="106"/>
      <c r="BVN1464" s="106"/>
      <c r="BVO1464" s="106"/>
      <c r="BVP1464" s="106"/>
      <c r="BVQ1464" s="106"/>
      <c r="BVR1464" s="106"/>
      <c r="BVS1464" s="106"/>
      <c r="BVT1464" s="106"/>
      <c r="BVU1464" s="106"/>
      <c r="BVV1464" s="106"/>
      <c r="BVW1464" s="106"/>
      <c r="BVX1464" s="106"/>
      <c r="BVY1464" s="106"/>
      <c r="BVZ1464" s="106"/>
      <c r="BWA1464" s="106"/>
      <c r="BWB1464" s="106"/>
      <c r="BWC1464" s="106"/>
      <c r="BWD1464" s="106"/>
      <c r="BWE1464" s="106"/>
      <c r="BWF1464" s="106"/>
      <c r="BWG1464" s="106"/>
      <c r="BWH1464" s="106"/>
      <c r="BWI1464" s="106"/>
      <c r="BWJ1464" s="106"/>
      <c r="BWK1464" s="106"/>
      <c r="BWL1464" s="106"/>
      <c r="BWM1464" s="106"/>
      <c r="BWN1464" s="106"/>
      <c r="BWO1464" s="106"/>
      <c r="BWP1464" s="106"/>
      <c r="BWQ1464" s="106"/>
      <c r="BWR1464" s="106"/>
      <c r="BWS1464" s="106"/>
      <c r="BWT1464" s="106"/>
      <c r="BWU1464" s="106"/>
      <c r="BWV1464" s="106"/>
      <c r="BWW1464" s="106"/>
      <c r="BWX1464" s="106"/>
      <c r="BWY1464" s="106"/>
      <c r="BWZ1464" s="106"/>
      <c r="BXA1464" s="106"/>
      <c r="BXB1464" s="106"/>
      <c r="BXC1464" s="106"/>
      <c r="BXD1464" s="106"/>
      <c r="BXE1464" s="106"/>
      <c r="BXF1464" s="106"/>
      <c r="BXG1464" s="106"/>
      <c r="BXH1464" s="106"/>
      <c r="BXI1464" s="106"/>
      <c r="BXJ1464" s="106"/>
      <c r="BXK1464" s="106"/>
      <c r="BXL1464" s="106"/>
      <c r="BXM1464" s="106"/>
      <c r="BXN1464" s="106"/>
      <c r="BXO1464" s="106"/>
      <c r="BXP1464" s="106"/>
      <c r="BXQ1464" s="106"/>
      <c r="BXR1464" s="106"/>
      <c r="BXS1464" s="106"/>
      <c r="BXT1464" s="106"/>
      <c r="BXU1464" s="106"/>
      <c r="BXV1464" s="106"/>
      <c r="BXW1464" s="106"/>
      <c r="BXX1464" s="106"/>
      <c r="BXY1464" s="106"/>
      <c r="BXZ1464" s="106"/>
      <c r="BYA1464" s="106"/>
      <c r="BYB1464" s="106"/>
      <c r="BYC1464" s="106"/>
      <c r="BYD1464" s="106"/>
      <c r="BYE1464" s="106"/>
      <c r="BYF1464" s="106"/>
      <c r="BYG1464" s="106"/>
      <c r="BYH1464" s="106"/>
      <c r="BYI1464" s="106"/>
      <c r="BYJ1464" s="106"/>
      <c r="BYK1464" s="106"/>
      <c r="BYL1464" s="106"/>
      <c r="BYM1464" s="106"/>
      <c r="BYN1464" s="106"/>
      <c r="BYO1464" s="106"/>
      <c r="BYP1464" s="106"/>
      <c r="BYQ1464" s="106"/>
      <c r="BYR1464" s="106"/>
      <c r="BYS1464" s="106"/>
      <c r="BYT1464" s="106"/>
      <c r="BYU1464" s="106"/>
      <c r="BYV1464" s="106"/>
      <c r="BYW1464" s="106"/>
      <c r="BYX1464" s="106"/>
      <c r="BYY1464" s="106"/>
      <c r="BYZ1464" s="106"/>
      <c r="BZA1464" s="106"/>
      <c r="BZB1464" s="106"/>
      <c r="BZC1464" s="106"/>
      <c r="BZD1464" s="106"/>
      <c r="BZE1464" s="106"/>
      <c r="BZF1464" s="106"/>
      <c r="BZG1464" s="106"/>
      <c r="BZH1464" s="106"/>
      <c r="BZI1464" s="106"/>
      <c r="BZJ1464" s="106"/>
      <c r="BZK1464" s="106"/>
      <c r="BZL1464" s="106"/>
      <c r="BZM1464" s="106"/>
      <c r="BZN1464" s="106"/>
      <c r="BZO1464" s="106"/>
      <c r="BZP1464" s="106"/>
      <c r="BZQ1464" s="106"/>
      <c r="BZR1464" s="106"/>
      <c r="BZS1464" s="106"/>
      <c r="BZT1464" s="106"/>
      <c r="BZU1464" s="106"/>
      <c r="BZV1464" s="106"/>
      <c r="BZW1464" s="106"/>
      <c r="BZX1464" s="106"/>
      <c r="BZY1464" s="106"/>
      <c r="BZZ1464" s="106"/>
      <c r="CAA1464" s="106"/>
      <c r="CAB1464" s="106"/>
      <c r="CAC1464" s="106"/>
      <c r="CAD1464" s="106"/>
      <c r="CAE1464" s="106"/>
      <c r="CAF1464" s="106"/>
      <c r="CAG1464" s="106"/>
      <c r="CAH1464" s="106"/>
      <c r="CAI1464" s="106"/>
      <c r="CAJ1464" s="106"/>
      <c r="CAK1464" s="106"/>
      <c r="CAL1464" s="106"/>
      <c r="CAM1464" s="106"/>
      <c r="CAN1464" s="106"/>
      <c r="CAO1464" s="106"/>
      <c r="CAP1464" s="106"/>
      <c r="CAQ1464" s="106"/>
      <c r="CAR1464" s="106"/>
      <c r="CAS1464" s="106"/>
      <c r="CAT1464" s="106"/>
      <c r="CAU1464" s="106"/>
      <c r="CAV1464" s="106"/>
      <c r="CAW1464" s="106"/>
      <c r="CAX1464" s="106"/>
      <c r="CAY1464" s="106"/>
      <c r="CAZ1464" s="106"/>
      <c r="CBA1464" s="106"/>
      <c r="CBB1464" s="106"/>
      <c r="CBC1464" s="106"/>
      <c r="CBD1464" s="106"/>
      <c r="CBE1464" s="106"/>
      <c r="CBF1464" s="106"/>
      <c r="CBG1464" s="106"/>
      <c r="CBH1464" s="106"/>
      <c r="CBI1464" s="106"/>
      <c r="CBJ1464" s="106"/>
      <c r="CBK1464" s="106"/>
      <c r="CBL1464" s="106"/>
      <c r="CBM1464" s="106"/>
      <c r="CBN1464" s="106"/>
      <c r="CBO1464" s="106"/>
      <c r="CBP1464" s="106"/>
      <c r="CBQ1464" s="106"/>
      <c r="CBR1464" s="106"/>
      <c r="CBS1464" s="106"/>
      <c r="CBT1464" s="106"/>
      <c r="CBU1464" s="106"/>
      <c r="CBV1464" s="106"/>
      <c r="CBW1464" s="106"/>
      <c r="CBX1464" s="106"/>
      <c r="CBY1464" s="106"/>
      <c r="CBZ1464" s="106"/>
      <c r="CCA1464" s="106"/>
      <c r="CCB1464" s="106"/>
      <c r="CCC1464" s="106"/>
      <c r="CCD1464" s="106"/>
      <c r="CCE1464" s="106"/>
      <c r="CCF1464" s="106"/>
      <c r="CCG1464" s="106"/>
      <c r="CCH1464" s="106"/>
      <c r="CCI1464" s="106"/>
      <c r="CCJ1464" s="106"/>
      <c r="CCK1464" s="106"/>
      <c r="CCL1464" s="106"/>
      <c r="CCM1464" s="106"/>
      <c r="CCN1464" s="106"/>
      <c r="CCO1464" s="106"/>
      <c r="CCP1464" s="106"/>
      <c r="CCQ1464" s="106"/>
      <c r="CCR1464" s="106"/>
      <c r="CCS1464" s="106"/>
      <c r="CCT1464" s="106"/>
      <c r="CCU1464" s="106"/>
      <c r="CCV1464" s="106"/>
      <c r="CCW1464" s="106"/>
      <c r="CCX1464" s="106"/>
      <c r="CCY1464" s="106"/>
      <c r="CCZ1464" s="106"/>
      <c r="CDA1464" s="106"/>
      <c r="CDB1464" s="106"/>
      <c r="CDC1464" s="106"/>
      <c r="CDD1464" s="106"/>
      <c r="CDE1464" s="106"/>
      <c r="CDF1464" s="106"/>
      <c r="CDG1464" s="106"/>
      <c r="CDH1464" s="106"/>
      <c r="CDI1464" s="106"/>
      <c r="CDJ1464" s="106"/>
      <c r="CDK1464" s="106"/>
      <c r="CDL1464" s="106"/>
      <c r="CDM1464" s="106"/>
      <c r="CDN1464" s="106"/>
      <c r="CDO1464" s="106"/>
      <c r="CDP1464" s="106"/>
      <c r="CDQ1464" s="106"/>
      <c r="CDR1464" s="106"/>
      <c r="CDS1464" s="106"/>
      <c r="CDT1464" s="106"/>
      <c r="CDU1464" s="106"/>
      <c r="CDV1464" s="106"/>
      <c r="CDW1464" s="106"/>
      <c r="CDX1464" s="106"/>
      <c r="CDY1464" s="106"/>
      <c r="CDZ1464" s="106"/>
      <c r="CEA1464" s="106"/>
      <c r="CEB1464" s="106"/>
      <c r="CEC1464" s="106"/>
      <c r="CED1464" s="106"/>
      <c r="CEE1464" s="106"/>
      <c r="CEF1464" s="106"/>
      <c r="CEG1464" s="106"/>
      <c r="CEH1464" s="106"/>
      <c r="CEI1464" s="106"/>
      <c r="CEJ1464" s="106"/>
      <c r="CEK1464" s="106"/>
      <c r="CEL1464" s="106"/>
      <c r="CEM1464" s="106"/>
      <c r="CEN1464" s="106"/>
      <c r="CEO1464" s="106"/>
      <c r="CEP1464" s="106"/>
      <c r="CEQ1464" s="106"/>
      <c r="CER1464" s="106"/>
      <c r="CES1464" s="106"/>
      <c r="CET1464" s="106"/>
      <c r="CEU1464" s="106"/>
      <c r="CEV1464" s="106"/>
      <c r="CEW1464" s="106"/>
      <c r="CEX1464" s="106"/>
      <c r="CEY1464" s="106"/>
      <c r="CEZ1464" s="106"/>
      <c r="CFA1464" s="106"/>
      <c r="CFB1464" s="106"/>
      <c r="CFC1464" s="106"/>
      <c r="CFD1464" s="106"/>
      <c r="CFE1464" s="106"/>
      <c r="CFF1464" s="106"/>
      <c r="CFG1464" s="106"/>
      <c r="CFH1464" s="106"/>
      <c r="CFI1464" s="106"/>
      <c r="CFJ1464" s="106"/>
      <c r="CFK1464" s="106"/>
      <c r="CFL1464" s="106"/>
      <c r="CFM1464" s="106"/>
      <c r="CFN1464" s="106"/>
      <c r="CFO1464" s="106"/>
      <c r="CFP1464" s="106"/>
      <c r="CFQ1464" s="106"/>
      <c r="CFR1464" s="106"/>
      <c r="CFS1464" s="106"/>
      <c r="CFT1464" s="106"/>
      <c r="CFU1464" s="106"/>
      <c r="CFV1464" s="106"/>
      <c r="CFW1464" s="106"/>
      <c r="CFX1464" s="106"/>
      <c r="CFY1464" s="106"/>
      <c r="CFZ1464" s="106"/>
      <c r="CGA1464" s="106"/>
      <c r="CGB1464" s="106"/>
      <c r="CGC1464" s="106"/>
      <c r="CGD1464" s="106"/>
      <c r="CGE1464" s="106"/>
      <c r="CGF1464" s="106"/>
      <c r="CGG1464" s="106"/>
      <c r="CGH1464" s="106"/>
      <c r="CGI1464" s="106"/>
      <c r="CGJ1464" s="106"/>
      <c r="CGK1464" s="106"/>
      <c r="CGL1464" s="106"/>
      <c r="CGM1464" s="106"/>
      <c r="CGN1464" s="106"/>
      <c r="CGO1464" s="106"/>
      <c r="CGP1464" s="106"/>
      <c r="CGQ1464" s="106"/>
      <c r="CGR1464" s="106"/>
      <c r="CGS1464" s="106"/>
      <c r="CGT1464" s="106"/>
      <c r="CGU1464" s="106"/>
      <c r="CGV1464" s="106"/>
      <c r="CGW1464" s="106"/>
      <c r="CGX1464" s="106"/>
      <c r="CGY1464" s="106"/>
      <c r="CGZ1464" s="106"/>
      <c r="CHA1464" s="106"/>
      <c r="CHB1464" s="106"/>
      <c r="CHC1464" s="106"/>
      <c r="CHD1464" s="106"/>
      <c r="CHE1464" s="106"/>
      <c r="CHF1464" s="106"/>
      <c r="CHG1464" s="106"/>
      <c r="CHH1464" s="106"/>
      <c r="CHI1464" s="106"/>
      <c r="CHJ1464" s="106"/>
      <c r="CHK1464" s="106"/>
      <c r="CHL1464" s="106"/>
      <c r="CHM1464" s="106"/>
      <c r="CHN1464" s="106"/>
      <c r="CHO1464" s="106"/>
      <c r="CHP1464" s="106"/>
      <c r="CHQ1464" s="106"/>
      <c r="CHR1464" s="106"/>
      <c r="CHS1464" s="106"/>
      <c r="CHT1464" s="106"/>
      <c r="CHU1464" s="106"/>
      <c r="CHV1464" s="106"/>
      <c r="CHW1464" s="106"/>
      <c r="CHX1464" s="106"/>
      <c r="CHY1464" s="106"/>
      <c r="CHZ1464" s="106"/>
      <c r="CIA1464" s="106"/>
      <c r="CIB1464" s="106"/>
      <c r="CIC1464" s="106"/>
      <c r="CID1464" s="106"/>
      <c r="CIE1464" s="106"/>
      <c r="CIF1464" s="106"/>
      <c r="CIG1464" s="106"/>
      <c r="CIH1464" s="106"/>
      <c r="CII1464" s="106"/>
      <c r="CIJ1464" s="106"/>
      <c r="CIK1464" s="106"/>
      <c r="CIL1464" s="106"/>
      <c r="CIM1464" s="106"/>
      <c r="CIN1464" s="106"/>
      <c r="CIO1464" s="106"/>
      <c r="CIP1464" s="106"/>
      <c r="CIQ1464" s="106"/>
      <c r="CIR1464" s="106"/>
      <c r="CIS1464" s="106"/>
      <c r="CIT1464" s="106"/>
      <c r="CIU1464" s="106"/>
      <c r="CIV1464" s="106"/>
      <c r="CIW1464" s="106"/>
      <c r="CIX1464" s="106"/>
      <c r="CIY1464" s="106"/>
      <c r="CIZ1464" s="106"/>
      <c r="CJA1464" s="106"/>
      <c r="CJB1464" s="106"/>
      <c r="CJC1464" s="106"/>
      <c r="CJD1464" s="106"/>
      <c r="CJE1464" s="106"/>
      <c r="CJF1464" s="106"/>
      <c r="CJG1464" s="106"/>
      <c r="CJH1464" s="106"/>
      <c r="CJI1464" s="106"/>
      <c r="CJJ1464" s="106"/>
      <c r="CJK1464" s="106"/>
      <c r="CJL1464" s="106"/>
      <c r="CJM1464" s="106"/>
      <c r="CJN1464" s="106"/>
      <c r="CJO1464" s="106"/>
      <c r="CJP1464" s="106"/>
      <c r="CJQ1464" s="106"/>
      <c r="CJR1464" s="106"/>
      <c r="CJS1464" s="106"/>
      <c r="CJT1464" s="106"/>
      <c r="CJU1464" s="106"/>
      <c r="CJV1464" s="106"/>
      <c r="CJW1464" s="106"/>
      <c r="CJX1464" s="106"/>
      <c r="CJY1464" s="106"/>
      <c r="CJZ1464" s="106"/>
      <c r="CKA1464" s="106"/>
      <c r="CKB1464" s="106"/>
      <c r="CKC1464" s="106"/>
      <c r="CKD1464" s="106"/>
      <c r="CKE1464" s="106"/>
      <c r="CKF1464" s="106"/>
      <c r="CKG1464" s="106"/>
      <c r="CKH1464" s="106"/>
      <c r="CKI1464" s="106"/>
      <c r="CKJ1464" s="106"/>
      <c r="CKK1464" s="106"/>
      <c r="CKL1464" s="106"/>
      <c r="CKM1464" s="106"/>
      <c r="CKN1464" s="106"/>
      <c r="CKO1464" s="106"/>
      <c r="CKP1464" s="106"/>
      <c r="CKQ1464" s="106"/>
      <c r="CKR1464" s="106"/>
      <c r="CKS1464" s="106"/>
      <c r="CKT1464" s="106"/>
      <c r="CKU1464" s="106"/>
      <c r="CKV1464" s="106"/>
      <c r="CKW1464" s="106"/>
      <c r="CKX1464" s="106"/>
      <c r="CKY1464" s="106"/>
      <c r="CKZ1464" s="106"/>
      <c r="CLA1464" s="106"/>
      <c r="CLB1464" s="106"/>
      <c r="CLC1464" s="106"/>
      <c r="CLD1464" s="106"/>
      <c r="CLE1464" s="106"/>
      <c r="CLF1464" s="106"/>
      <c r="CLG1464" s="106"/>
      <c r="CLH1464" s="106"/>
      <c r="CLI1464" s="106"/>
      <c r="CLJ1464" s="106"/>
      <c r="CLK1464" s="106"/>
      <c r="CLL1464" s="106"/>
      <c r="CLM1464" s="106"/>
      <c r="CLN1464" s="106"/>
      <c r="CLO1464" s="106"/>
      <c r="CLP1464" s="106"/>
      <c r="CLQ1464" s="106"/>
      <c r="CLR1464" s="106"/>
      <c r="CLS1464" s="106"/>
      <c r="CLT1464" s="106"/>
      <c r="CLU1464" s="106"/>
      <c r="CLV1464" s="106"/>
      <c r="CLW1464" s="106"/>
      <c r="CLX1464" s="106"/>
      <c r="CLY1464" s="106"/>
      <c r="CLZ1464" s="106"/>
      <c r="CMA1464" s="106"/>
      <c r="CMB1464" s="106"/>
      <c r="CMC1464" s="106"/>
      <c r="CMD1464" s="106"/>
      <c r="CME1464" s="106"/>
      <c r="CMF1464" s="106"/>
      <c r="CMG1464" s="106"/>
      <c r="CMH1464" s="106"/>
      <c r="CMI1464" s="106"/>
      <c r="CMJ1464" s="106"/>
      <c r="CMK1464" s="106"/>
      <c r="CML1464" s="106"/>
      <c r="CMM1464" s="106"/>
      <c r="CMN1464" s="106"/>
      <c r="CMO1464" s="106"/>
      <c r="CMP1464" s="106"/>
      <c r="CMQ1464" s="106"/>
      <c r="CMR1464" s="106"/>
      <c r="CMS1464" s="106"/>
      <c r="CMT1464" s="106"/>
      <c r="CMU1464" s="106"/>
      <c r="CMV1464" s="106"/>
      <c r="CMW1464" s="106"/>
      <c r="CMX1464" s="106"/>
      <c r="CMY1464" s="106"/>
      <c r="CMZ1464" s="106"/>
      <c r="CNA1464" s="106"/>
      <c r="CNB1464" s="106"/>
      <c r="CNC1464" s="106"/>
      <c r="CND1464" s="106"/>
      <c r="CNE1464" s="106"/>
      <c r="CNF1464" s="106"/>
      <c r="CNG1464" s="106"/>
      <c r="CNH1464" s="106"/>
      <c r="CNI1464" s="106"/>
      <c r="CNJ1464" s="106"/>
      <c r="CNK1464" s="106"/>
      <c r="CNL1464" s="106"/>
      <c r="CNM1464" s="106"/>
      <c r="CNN1464" s="106"/>
      <c r="CNO1464" s="106"/>
      <c r="CNP1464" s="106"/>
      <c r="CNQ1464" s="106"/>
      <c r="CNR1464" s="106"/>
      <c r="CNS1464" s="106"/>
      <c r="CNT1464" s="106"/>
      <c r="CNU1464" s="106"/>
      <c r="CNV1464" s="106"/>
      <c r="CNW1464" s="106"/>
      <c r="CNX1464" s="106"/>
      <c r="CNY1464" s="106"/>
      <c r="CNZ1464" s="106"/>
      <c r="COA1464" s="106"/>
      <c r="COB1464" s="106"/>
      <c r="COC1464" s="106"/>
      <c r="COD1464" s="106"/>
      <c r="COE1464" s="106"/>
      <c r="COF1464" s="106"/>
      <c r="COG1464" s="106"/>
      <c r="COH1464" s="106"/>
      <c r="COI1464" s="106"/>
      <c r="COJ1464" s="106"/>
      <c r="COK1464" s="106"/>
      <c r="COL1464" s="106"/>
      <c r="COM1464" s="106"/>
      <c r="CON1464" s="106"/>
      <c r="COO1464" s="106"/>
      <c r="COP1464" s="106"/>
      <c r="COQ1464" s="106"/>
      <c r="COR1464" s="106"/>
      <c r="COS1464" s="106"/>
      <c r="COT1464" s="106"/>
      <c r="COU1464" s="106"/>
      <c r="COV1464" s="106"/>
      <c r="COW1464" s="106"/>
      <c r="COX1464" s="106"/>
      <c r="COY1464" s="106"/>
      <c r="COZ1464" s="106"/>
      <c r="CPA1464" s="106"/>
      <c r="CPB1464" s="106"/>
      <c r="CPC1464" s="106"/>
      <c r="CPD1464" s="106"/>
      <c r="CPE1464" s="106"/>
      <c r="CPF1464" s="106"/>
      <c r="CPG1464" s="106"/>
      <c r="CPH1464" s="106"/>
      <c r="CPI1464" s="106"/>
      <c r="CPJ1464" s="106"/>
      <c r="CPK1464" s="106"/>
      <c r="CPL1464" s="106"/>
      <c r="CPM1464" s="106"/>
      <c r="CPN1464" s="106"/>
      <c r="CPO1464" s="106"/>
      <c r="CPP1464" s="106"/>
      <c r="CPQ1464" s="106"/>
      <c r="CPR1464" s="106"/>
      <c r="CPS1464" s="106"/>
      <c r="CPT1464" s="106"/>
      <c r="CPU1464" s="106"/>
      <c r="CPV1464" s="106"/>
      <c r="CPW1464" s="106"/>
      <c r="CPX1464" s="106"/>
      <c r="CPY1464" s="106"/>
      <c r="CPZ1464" s="106"/>
      <c r="CQA1464" s="106"/>
      <c r="CQB1464" s="106"/>
      <c r="CQC1464" s="106"/>
      <c r="CQD1464" s="106"/>
      <c r="CQE1464" s="106"/>
      <c r="CQF1464" s="106"/>
      <c r="CQG1464" s="106"/>
      <c r="CQH1464" s="106"/>
      <c r="CQI1464" s="106"/>
      <c r="CQJ1464" s="106"/>
      <c r="CQK1464" s="106"/>
      <c r="CQL1464" s="106"/>
      <c r="CQM1464" s="106"/>
      <c r="CQN1464" s="106"/>
      <c r="CQO1464" s="106"/>
      <c r="CQP1464" s="106"/>
      <c r="CQQ1464" s="106"/>
      <c r="CQR1464" s="106"/>
      <c r="CQS1464" s="106"/>
      <c r="CQT1464" s="106"/>
      <c r="CQU1464" s="106"/>
      <c r="CQV1464" s="106"/>
      <c r="CQW1464" s="106"/>
      <c r="CQX1464" s="106"/>
      <c r="CQY1464" s="106"/>
      <c r="CQZ1464" s="106"/>
      <c r="CRA1464" s="106"/>
      <c r="CRB1464" s="106"/>
      <c r="CRC1464" s="106"/>
      <c r="CRD1464" s="106"/>
      <c r="CRE1464" s="106"/>
      <c r="CRF1464" s="106"/>
      <c r="CRG1464" s="106"/>
      <c r="CRH1464" s="106"/>
      <c r="CRI1464" s="106"/>
      <c r="CRJ1464" s="106"/>
      <c r="CRK1464" s="106"/>
      <c r="CRL1464" s="106"/>
      <c r="CRM1464" s="106"/>
      <c r="CRN1464" s="106"/>
      <c r="CRO1464" s="106"/>
      <c r="CRP1464" s="106"/>
      <c r="CRQ1464" s="106"/>
      <c r="CRR1464" s="106"/>
      <c r="CRS1464" s="106"/>
      <c r="CRT1464" s="106"/>
      <c r="CRU1464" s="106"/>
      <c r="CRV1464" s="106"/>
      <c r="CRW1464" s="106"/>
      <c r="CRX1464" s="106"/>
      <c r="CRY1464" s="106"/>
      <c r="CRZ1464" s="106"/>
      <c r="CSA1464" s="106"/>
      <c r="CSB1464" s="106"/>
      <c r="CSC1464" s="106"/>
      <c r="CSD1464" s="106"/>
      <c r="CSE1464" s="106"/>
      <c r="CSF1464" s="106"/>
      <c r="CSG1464" s="106"/>
      <c r="CSH1464" s="106"/>
      <c r="CSI1464" s="106"/>
      <c r="CSJ1464" s="106"/>
      <c r="CSK1464" s="106"/>
      <c r="CSL1464" s="106"/>
      <c r="CSM1464" s="106"/>
      <c r="CSN1464" s="106"/>
      <c r="CSO1464" s="106"/>
      <c r="CSP1464" s="106"/>
      <c r="CSQ1464" s="106"/>
      <c r="CSR1464" s="106"/>
      <c r="CSS1464" s="106"/>
      <c r="CST1464" s="106"/>
      <c r="CSU1464" s="106"/>
      <c r="CSV1464" s="106"/>
      <c r="CSW1464" s="106"/>
      <c r="CSX1464" s="106"/>
      <c r="CSY1464" s="106"/>
      <c r="CSZ1464" s="106"/>
      <c r="CTA1464" s="106"/>
      <c r="CTB1464" s="106"/>
      <c r="CTC1464" s="106"/>
      <c r="CTD1464" s="106"/>
      <c r="CTE1464" s="106"/>
      <c r="CTF1464" s="106"/>
      <c r="CTG1464" s="106"/>
      <c r="CTH1464" s="106"/>
      <c r="CTI1464" s="106"/>
      <c r="CTJ1464" s="106"/>
      <c r="CTK1464" s="106"/>
      <c r="CTL1464" s="106"/>
      <c r="CTM1464" s="106"/>
      <c r="CTN1464" s="106"/>
      <c r="CTO1464" s="106"/>
      <c r="CTP1464" s="106"/>
      <c r="CTQ1464" s="106"/>
      <c r="CTR1464" s="106"/>
      <c r="CTS1464" s="106"/>
      <c r="CTT1464" s="106"/>
      <c r="CTU1464" s="106"/>
      <c r="CTV1464" s="106"/>
      <c r="CTW1464" s="106"/>
      <c r="CTX1464" s="106"/>
      <c r="CTY1464" s="106"/>
      <c r="CTZ1464" s="106"/>
      <c r="CUA1464" s="106"/>
      <c r="CUB1464" s="106"/>
      <c r="CUC1464" s="106"/>
      <c r="CUD1464" s="106"/>
      <c r="CUE1464" s="106"/>
      <c r="CUF1464" s="106"/>
      <c r="CUG1464" s="106"/>
      <c r="CUH1464" s="106"/>
      <c r="CUI1464" s="106"/>
      <c r="CUJ1464" s="106"/>
      <c r="CUK1464" s="106"/>
      <c r="CUL1464" s="106"/>
      <c r="CUM1464" s="106"/>
      <c r="CUN1464" s="106"/>
      <c r="CUO1464" s="106"/>
      <c r="CUP1464" s="106"/>
      <c r="CUQ1464" s="106"/>
      <c r="CUR1464" s="106"/>
      <c r="CUS1464" s="106"/>
      <c r="CUT1464" s="106"/>
      <c r="CUU1464" s="106"/>
      <c r="CUV1464" s="106"/>
      <c r="CUW1464" s="106"/>
      <c r="CUX1464" s="106"/>
      <c r="CUY1464" s="106"/>
      <c r="CUZ1464" s="106"/>
      <c r="CVA1464" s="106"/>
      <c r="CVB1464" s="106"/>
      <c r="CVC1464" s="106"/>
      <c r="CVD1464" s="106"/>
      <c r="CVE1464" s="106"/>
      <c r="CVF1464" s="106"/>
      <c r="CVG1464" s="106"/>
      <c r="CVH1464" s="106"/>
      <c r="CVI1464" s="106"/>
      <c r="CVJ1464" s="106"/>
      <c r="CVK1464" s="106"/>
      <c r="CVL1464" s="106"/>
      <c r="CVM1464" s="106"/>
      <c r="CVN1464" s="106"/>
      <c r="CVO1464" s="106"/>
      <c r="CVP1464" s="106"/>
      <c r="CVQ1464" s="106"/>
      <c r="CVR1464" s="106"/>
      <c r="CVS1464" s="106"/>
      <c r="CVT1464" s="106"/>
      <c r="CVU1464" s="106"/>
      <c r="CVV1464" s="106"/>
      <c r="CVW1464" s="106"/>
      <c r="CVX1464" s="106"/>
      <c r="CVY1464" s="106"/>
      <c r="CVZ1464" s="106"/>
      <c r="CWA1464" s="106"/>
      <c r="CWB1464" s="106"/>
      <c r="CWC1464" s="106"/>
      <c r="CWD1464" s="106"/>
      <c r="CWE1464" s="106"/>
      <c r="CWF1464" s="106"/>
      <c r="CWG1464" s="106"/>
      <c r="CWH1464" s="106"/>
      <c r="CWI1464" s="106"/>
      <c r="CWJ1464" s="106"/>
      <c r="CWK1464" s="106"/>
      <c r="CWL1464" s="106"/>
      <c r="CWM1464" s="106"/>
      <c r="CWN1464" s="106"/>
      <c r="CWO1464" s="106"/>
      <c r="CWP1464" s="106"/>
      <c r="CWQ1464" s="106"/>
      <c r="CWR1464" s="106"/>
      <c r="CWS1464" s="106"/>
      <c r="CWT1464" s="106"/>
      <c r="CWU1464" s="106"/>
      <c r="CWV1464" s="106"/>
      <c r="CWW1464" s="106"/>
      <c r="CWX1464" s="106"/>
      <c r="CWY1464" s="106"/>
      <c r="CWZ1464" s="106"/>
      <c r="CXA1464" s="106"/>
      <c r="CXB1464" s="106"/>
      <c r="CXC1464" s="106"/>
      <c r="CXD1464" s="106"/>
      <c r="CXE1464" s="106"/>
      <c r="CXF1464" s="106"/>
      <c r="CXG1464" s="106"/>
      <c r="CXH1464" s="106"/>
      <c r="CXI1464" s="106"/>
      <c r="CXJ1464" s="106"/>
      <c r="CXK1464" s="106"/>
      <c r="CXL1464" s="106"/>
      <c r="CXM1464" s="106"/>
      <c r="CXN1464" s="106"/>
      <c r="CXO1464" s="106"/>
      <c r="CXP1464" s="106"/>
      <c r="CXQ1464" s="106"/>
      <c r="CXR1464" s="106"/>
      <c r="CXS1464" s="106"/>
      <c r="CXT1464" s="106"/>
      <c r="CXU1464" s="106"/>
      <c r="CXV1464" s="106"/>
      <c r="CXW1464" s="106"/>
      <c r="CXX1464" s="106"/>
      <c r="CXY1464" s="106"/>
      <c r="CXZ1464" s="106"/>
      <c r="CYA1464" s="106"/>
      <c r="CYB1464" s="106"/>
      <c r="CYC1464" s="106"/>
      <c r="CYD1464" s="106"/>
      <c r="CYE1464" s="106"/>
      <c r="CYF1464" s="106"/>
      <c r="CYG1464" s="106"/>
      <c r="CYH1464" s="106"/>
      <c r="CYI1464" s="106"/>
      <c r="CYJ1464" s="106"/>
      <c r="CYK1464" s="106"/>
      <c r="CYL1464" s="106"/>
      <c r="CYM1464" s="106"/>
      <c r="CYN1464" s="106"/>
      <c r="CYO1464" s="106"/>
      <c r="CYP1464" s="106"/>
      <c r="CYQ1464" s="106"/>
      <c r="CYR1464" s="106"/>
      <c r="CYS1464" s="106"/>
      <c r="CYT1464" s="106"/>
      <c r="CYU1464" s="106"/>
      <c r="CYV1464" s="106"/>
      <c r="CYW1464" s="106"/>
      <c r="CYX1464" s="106"/>
      <c r="CYY1464" s="106"/>
      <c r="CYZ1464" s="106"/>
      <c r="CZA1464" s="106"/>
      <c r="CZB1464" s="106"/>
      <c r="CZC1464" s="106"/>
      <c r="CZD1464" s="106"/>
      <c r="CZE1464" s="106"/>
      <c r="CZF1464" s="106"/>
      <c r="CZG1464" s="106"/>
      <c r="CZH1464" s="106"/>
      <c r="CZI1464" s="106"/>
      <c r="CZJ1464" s="106"/>
      <c r="CZK1464" s="106"/>
      <c r="CZL1464" s="106"/>
      <c r="CZM1464" s="106"/>
      <c r="CZN1464" s="106"/>
      <c r="CZO1464" s="106"/>
      <c r="CZP1464" s="106"/>
      <c r="CZQ1464" s="106"/>
      <c r="CZR1464" s="106"/>
      <c r="CZS1464" s="106"/>
      <c r="CZT1464" s="106"/>
      <c r="CZU1464" s="106"/>
      <c r="CZV1464" s="106"/>
      <c r="CZW1464" s="106"/>
      <c r="CZX1464" s="106"/>
      <c r="CZY1464" s="106"/>
      <c r="CZZ1464" s="106"/>
      <c r="DAA1464" s="106"/>
      <c r="DAB1464" s="106"/>
      <c r="DAC1464" s="106"/>
      <c r="DAD1464" s="106"/>
      <c r="DAE1464" s="106"/>
      <c r="DAF1464" s="106"/>
      <c r="DAG1464" s="106"/>
      <c r="DAH1464" s="106"/>
      <c r="DAI1464" s="106"/>
      <c r="DAJ1464" s="106"/>
      <c r="DAK1464" s="106"/>
      <c r="DAL1464" s="106"/>
      <c r="DAM1464" s="106"/>
      <c r="DAN1464" s="106"/>
      <c r="DAO1464" s="106"/>
      <c r="DAP1464" s="106"/>
      <c r="DAQ1464" s="106"/>
      <c r="DAR1464" s="106"/>
      <c r="DAS1464" s="106"/>
      <c r="DAT1464" s="106"/>
      <c r="DAU1464" s="106"/>
      <c r="DAV1464" s="106"/>
      <c r="DAW1464" s="106"/>
      <c r="DAX1464" s="106"/>
      <c r="DAY1464" s="106"/>
      <c r="DAZ1464" s="106"/>
      <c r="DBA1464" s="106"/>
      <c r="DBB1464" s="106"/>
      <c r="DBC1464" s="106"/>
      <c r="DBD1464" s="106"/>
      <c r="DBE1464" s="106"/>
      <c r="DBF1464" s="106"/>
      <c r="DBG1464" s="106"/>
      <c r="DBH1464" s="106"/>
      <c r="DBI1464" s="106"/>
      <c r="DBJ1464" s="106"/>
      <c r="DBK1464" s="106"/>
      <c r="DBL1464" s="106"/>
      <c r="DBM1464" s="106"/>
      <c r="DBN1464" s="106"/>
      <c r="DBO1464" s="106"/>
      <c r="DBP1464" s="106"/>
      <c r="DBQ1464" s="106"/>
      <c r="DBR1464" s="106"/>
      <c r="DBS1464" s="106"/>
      <c r="DBT1464" s="106"/>
      <c r="DBU1464" s="106"/>
      <c r="DBV1464" s="106"/>
      <c r="DBW1464" s="106"/>
      <c r="DBX1464" s="106"/>
      <c r="DBY1464" s="106"/>
      <c r="DBZ1464" s="106"/>
      <c r="DCA1464" s="106"/>
      <c r="DCB1464" s="106"/>
      <c r="DCC1464" s="106"/>
      <c r="DCD1464" s="106"/>
      <c r="DCE1464" s="106"/>
      <c r="DCF1464" s="106"/>
      <c r="DCG1464" s="106"/>
      <c r="DCH1464" s="106"/>
      <c r="DCI1464" s="106"/>
      <c r="DCJ1464" s="106"/>
      <c r="DCK1464" s="106"/>
      <c r="DCL1464" s="106"/>
      <c r="DCM1464" s="106"/>
      <c r="DCN1464" s="106"/>
      <c r="DCO1464" s="106"/>
      <c r="DCP1464" s="106"/>
      <c r="DCQ1464" s="106"/>
      <c r="DCR1464" s="106"/>
      <c r="DCS1464" s="106"/>
      <c r="DCT1464" s="106"/>
      <c r="DCU1464" s="106"/>
      <c r="DCV1464" s="106"/>
      <c r="DCW1464" s="106"/>
      <c r="DCX1464" s="106"/>
      <c r="DCY1464" s="106"/>
      <c r="DCZ1464" s="106"/>
      <c r="DDA1464" s="106"/>
      <c r="DDB1464" s="106"/>
      <c r="DDC1464" s="106"/>
      <c r="DDD1464" s="106"/>
      <c r="DDE1464" s="106"/>
      <c r="DDF1464" s="106"/>
      <c r="DDG1464" s="106"/>
      <c r="DDH1464" s="106"/>
      <c r="DDI1464" s="106"/>
      <c r="DDJ1464" s="106"/>
      <c r="DDK1464" s="106"/>
      <c r="DDL1464" s="106"/>
      <c r="DDM1464" s="106"/>
      <c r="DDN1464" s="106"/>
      <c r="DDO1464" s="106"/>
      <c r="DDP1464" s="106"/>
      <c r="DDQ1464" s="106"/>
      <c r="DDR1464" s="106"/>
      <c r="DDS1464" s="106"/>
      <c r="DDT1464" s="106"/>
      <c r="DDU1464" s="106"/>
      <c r="DDV1464" s="106"/>
      <c r="DDW1464" s="106"/>
      <c r="DDX1464" s="106"/>
      <c r="DDY1464" s="106"/>
      <c r="DDZ1464" s="106"/>
      <c r="DEA1464" s="106"/>
      <c r="DEB1464" s="106"/>
      <c r="DEC1464" s="106"/>
      <c r="DED1464" s="106"/>
      <c r="DEE1464" s="106"/>
      <c r="DEF1464" s="106"/>
      <c r="DEG1464" s="106"/>
      <c r="DEH1464" s="106"/>
      <c r="DEI1464" s="106"/>
      <c r="DEJ1464" s="106"/>
      <c r="DEK1464" s="106"/>
      <c r="DEL1464" s="106"/>
      <c r="DEM1464" s="106"/>
      <c r="DEN1464" s="106"/>
      <c r="DEO1464" s="106"/>
      <c r="DEP1464" s="106"/>
      <c r="DEQ1464" s="106"/>
      <c r="DER1464" s="106"/>
      <c r="DES1464" s="106"/>
      <c r="DET1464" s="106"/>
      <c r="DEU1464" s="106"/>
      <c r="DEV1464" s="106"/>
      <c r="DEW1464" s="106"/>
      <c r="DEX1464" s="106"/>
      <c r="DEY1464" s="106"/>
      <c r="DEZ1464" s="106"/>
      <c r="DFA1464" s="106"/>
      <c r="DFB1464" s="106"/>
      <c r="DFC1464" s="106"/>
      <c r="DFD1464" s="106"/>
      <c r="DFE1464" s="106"/>
      <c r="DFF1464" s="106"/>
      <c r="DFG1464" s="106"/>
      <c r="DFH1464" s="106"/>
      <c r="DFI1464" s="106"/>
      <c r="DFJ1464" s="106"/>
      <c r="DFK1464" s="106"/>
      <c r="DFL1464" s="106"/>
      <c r="DFM1464" s="106"/>
      <c r="DFN1464" s="106"/>
      <c r="DFO1464" s="106"/>
      <c r="DFP1464" s="106"/>
      <c r="DFQ1464" s="106"/>
      <c r="DFR1464" s="106"/>
      <c r="DFS1464" s="106"/>
      <c r="DFT1464" s="106"/>
      <c r="DFU1464" s="106"/>
      <c r="DFV1464" s="106"/>
      <c r="DFW1464" s="106"/>
      <c r="DFX1464" s="106"/>
      <c r="DFY1464" s="106"/>
      <c r="DFZ1464" s="106"/>
      <c r="DGA1464" s="106"/>
      <c r="DGB1464" s="106"/>
      <c r="DGC1464" s="106"/>
      <c r="DGD1464" s="106"/>
      <c r="DGE1464" s="106"/>
      <c r="DGF1464" s="106"/>
      <c r="DGG1464" s="106"/>
      <c r="DGH1464" s="106"/>
      <c r="DGI1464" s="106"/>
      <c r="DGJ1464" s="106"/>
      <c r="DGK1464" s="106"/>
      <c r="DGL1464" s="106"/>
      <c r="DGM1464" s="106"/>
      <c r="DGN1464" s="106"/>
      <c r="DGO1464" s="106"/>
      <c r="DGP1464" s="106"/>
      <c r="DGQ1464" s="106"/>
      <c r="DGR1464" s="106"/>
      <c r="DGS1464" s="106"/>
      <c r="DGT1464" s="106"/>
      <c r="DGU1464" s="106"/>
      <c r="DGV1464" s="106"/>
      <c r="DGW1464" s="106"/>
      <c r="DGX1464" s="106"/>
      <c r="DGY1464" s="106"/>
      <c r="DGZ1464" s="106"/>
      <c r="DHA1464" s="106"/>
      <c r="DHB1464" s="106"/>
      <c r="DHC1464" s="106"/>
      <c r="DHD1464" s="106"/>
      <c r="DHE1464" s="106"/>
      <c r="DHF1464" s="106"/>
      <c r="DHG1464" s="106"/>
      <c r="DHH1464" s="106"/>
      <c r="DHI1464" s="106"/>
      <c r="DHJ1464" s="106"/>
      <c r="DHK1464" s="106"/>
      <c r="DHL1464" s="106"/>
      <c r="DHM1464" s="106"/>
      <c r="DHN1464" s="106"/>
      <c r="DHO1464" s="106"/>
      <c r="DHP1464" s="106"/>
      <c r="DHQ1464" s="106"/>
      <c r="DHR1464" s="106"/>
      <c r="DHS1464" s="106"/>
      <c r="DHT1464" s="106"/>
      <c r="DHU1464" s="106"/>
      <c r="DHV1464" s="106"/>
      <c r="DHW1464" s="106"/>
      <c r="DHX1464" s="106"/>
      <c r="DHY1464" s="106"/>
      <c r="DHZ1464" s="106"/>
      <c r="DIA1464" s="106"/>
      <c r="DIB1464" s="106"/>
      <c r="DIC1464" s="106"/>
      <c r="DID1464" s="106"/>
      <c r="DIE1464" s="106"/>
      <c r="DIF1464" s="106"/>
      <c r="DIG1464" s="106"/>
      <c r="DIH1464" s="106"/>
      <c r="DII1464" s="106"/>
      <c r="DIJ1464" s="106"/>
      <c r="DIK1464" s="106"/>
      <c r="DIL1464" s="106"/>
      <c r="DIM1464" s="106"/>
      <c r="DIN1464" s="106"/>
      <c r="DIO1464" s="106"/>
      <c r="DIP1464" s="106"/>
      <c r="DIQ1464" s="106"/>
      <c r="DIR1464" s="106"/>
      <c r="DIS1464" s="106"/>
      <c r="DIT1464" s="106"/>
      <c r="DIU1464" s="106"/>
      <c r="DIV1464" s="106"/>
      <c r="DIW1464" s="106"/>
      <c r="DIX1464" s="106"/>
      <c r="DIY1464" s="106"/>
      <c r="DIZ1464" s="106"/>
      <c r="DJA1464" s="106"/>
      <c r="DJB1464" s="106"/>
      <c r="DJC1464" s="106"/>
      <c r="DJD1464" s="106"/>
      <c r="DJE1464" s="106"/>
      <c r="DJF1464" s="106"/>
      <c r="DJG1464" s="106"/>
      <c r="DJH1464" s="106"/>
      <c r="DJI1464" s="106"/>
      <c r="DJJ1464" s="106"/>
      <c r="DJK1464" s="106"/>
      <c r="DJL1464" s="106"/>
      <c r="DJM1464" s="106"/>
      <c r="DJN1464" s="106"/>
      <c r="DJO1464" s="106"/>
      <c r="DJP1464" s="106"/>
      <c r="DJQ1464" s="106"/>
      <c r="DJR1464" s="106"/>
      <c r="DJS1464" s="106"/>
      <c r="DJT1464" s="106"/>
      <c r="DJU1464" s="106"/>
      <c r="DJV1464" s="106"/>
      <c r="DJW1464" s="106"/>
      <c r="DJX1464" s="106"/>
      <c r="DJY1464" s="106"/>
      <c r="DJZ1464" s="106"/>
      <c r="DKA1464" s="106"/>
      <c r="DKB1464" s="106"/>
      <c r="DKC1464" s="106"/>
      <c r="DKD1464" s="106"/>
      <c r="DKE1464" s="106"/>
      <c r="DKF1464" s="106"/>
      <c r="DKG1464" s="106"/>
      <c r="DKH1464" s="106"/>
      <c r="DKI1464" s="106"/>
      <c r="DKJ1464" s="106"/>
      <c r="DKK1464" s="106"/>
      <c r="DKL1464" s="106"/>
      <c r="DKM1464" s="106"/>
      <c r="DKN1464" s="106"/>
      <c r="DKO1464" s="106"/>
      <c r="DKP1464" s="106"/>
      <c r="DKQ1464" s="106"/>
      <c r="DKR1464" s="106"/>
      <c r="DKS1464" s="106"/>
      <c r="DKT1464" s="106"/>
      <c r="DKU1464" s="106"/>
      <c r="DKV1464" s="106"/>
      <c r="DKW1464" s="106"/>
      <c r="DKX1464" s="106"/>
      <c r="DKY1464" s="106"/>
      <c r="DKZ1464" s="106"/>
      <c r="DLA1464" s="106"/>
      <c r="DLB1464" s="106"/>
      <c r="DLC1464" s="106"/>
      <c r="DLD1464" s="106"/>
      <c r="DLE1464" s="106"/>
      <c r="DLF1464" s="106"/>
      <c r="DLG1464" s="106"/>
      <c r="DLH1464" s="106"/>
      <c r="DLI1464" s="106"/>
      <c r="DLJ1464" s="106"/>
      <c r="DLK1464" s="106"/>
      <c r="DLL1464" s="106"/>
      <c r="DLM1464" s="106"/>
      <c r="DLN1464" s="106"/>
      <c r="DLO1464" s="106"/>
      <c r="DLP1464" s="106"/>
      <c r="DLQ1464" s="106"/>
      <c r="DLR1464" s="106"/>
      <c r="DLS1464" s="106"/>
      <c r="DLT1464" s="106"/>
      <c r="DLU1464" s="106"/>
      <c r="DLV1464" s="106"/>
      <c r="DLW1464" s="106"/>
      <c r="DLX1464" s="106"/>
      <c r="DLY1464" s="106"/>
      <c r="DLZ1464" s="106"/>
      <c r="DMA1464" s="106"/>
      <c r="DMB1464" s="106"/>
      <c r="DMC1464" s="106"/>
      <c r="DMD1464" s="106"/>
      <c r="DME1464" s="106"/>
      <c r="DMF1464" s="106"/>
      <c r="DMG1464" s="106"/>
      <c r="DMH1464" s="106"/>
      <c r="DMI1464" s="106"/>
      <c r="DMJ1464" s="106"/>
      <c r="DMK1464" s="106"/>
      <c r="DML1464" s="106"/>
      <c r="DMM1464" s="106"/>
      <c r="DMN1464" s="106"/>
      <c r="DMO1464" s="106"/>
      <c r="DMP1464" s="106"/>
      <c r="DMQ1464" s="106"/>
      <c r="DMR1464" s="106"/>
      <c r="DMS1464" s="106"/>
      <c r="DMT1464" s="106"/>
      <c r="DMU1464" s="106"/>
      <c r="DMV1464" s="106"/>
      <c r="DMW1464" s="106"/>
      <c r="DMX1464" s="106"/>
      <c r="DMY1464" s="106"/>
      <c r="DMZ1464" s="106"/>
      <c r="DNA1464" s="106"/>
      <c r="DNB1464" s="106"/>
      <c r="DNC1464" s="106"/>
      <c r="DND1464" s="106"/>
      <c r="DNE1464" s="106"/>
      <c r="DNF1464" s="106"/>
      <c r="DNG1464" s="106"/>
      <c r="DNH1464" s="106"/>
      <c r="DNI1464" s="106"/>
      <c r="DNJ1464" s="106"/>
      <c r="DNK1464" s="106"/>
      <c r="DNL1464" s="106"/>
      <c r="DNM1464" s="106"/>
      <c r="DNN1464" s="106"/>
      <c r="DNO1464" s="106"/>
      <c r="DNP1464" s="106"/>
      <c r="DNQ1464" s="106"/>
      <c r="DNR1464" s="106"/>
      <c r="DNS1464" s="106"/>
      <c r="DNT1464" s="106"/>
      <c r="DNU1464" s="106"/>
      <c r="DNV1464" s="106"/>
      <c r="DNW1464" s="106"/>
      <c r="DNX1464" s="106"/>
      <c r="DNY1464" s="106"/>
      <c r="DNZ1464" s="106"/>
      <c r="DOA1464" s="106"/>
      <c r="DOB1464" s="106"/>
      <c r="DOC1464" s="106"/>
      <c r="DOD1464" s="106"/>
      <c r="DOE1464" s="106"/>
      <c r="DOF1464" s="106"/>
      <c r="DOG1464" s="106"/>
      <c r="DOH1464" s="106"/>
      <c r="DOI1464" s="106"/>
      <c r="DOJ1464" s="106"/>
      <c r="DOK1464" s="106"/>
      <c r="DOL1464" s="106"/>
      <c r="DOM1464" s="106"/>
      <c r="DON1464" s="106"/>
      <c r="DOO1464" s="106"/>
      <c r="DOP1464" s="106"/>
      <c r="DOQ1464" s="106"/>
      <c r="DOR1464" s="106"/>
      <c r="DOS1464" s="106"/>
      <c r="DOT1464" s="106"/>
      <c r="DOU1464" s="106"/>
      <c r="DOV1464" s="106"/>
      <c r="DOW1464" s="106"/>
      <c r="DOX1464" s="106"/>
      <c r="DOY1464" s="106"/>
      <c r="DOZ1464" s="106"/>
      <c r="DPA1464" s="106"/>
      <c r="DPB1464" s="106"/>
      <c r="DPC1464" s="106"/>
      <c r="DPD1464" s="106"/>
      <c r="DPE1464" s="106"/>
      <c r="DPF1464" s="106"/>
      <c r="DPG1464" s="106"/>
      <c r="DPH1464" s="106"/>
      <c r="DPI1464" s="106"/>
      <c r="DPJ1464" s="106"/>
      <c r="DPK1464" s="106"/>
      <c r="DPL1464" s="106"/>
      <c r="DPM1464" s="106"/>
      <c r="DPN1464" s="106"/>
      <c r="DPO1464" s="106"/>
      <c r="DPP1464" s="106"/>
      <c r="DPQ1464" s="106"/>
      <c r="DPR1464" s="106"/>
      <c r="DPS1464" s="106"/>
      <c r="DPT1464" s="106"/>
      <c r="DPU1464" s="106"/>
      <c r="DPV1464" s="106"/>
      <c r="DPW1464" s="106"/>
      <c r="DPX1464" s="106"/>
      <c r="DPY1464" s="106"/>
      <c r="DPZ1464" s="106"/>
      <c r="DQA1464" s="106"/>
      <c r="DQB1464" s="106"/>
      <c r="DQC1464" s="106"/>
      <c r="DQD1464" s="106"/>
      <c r="DQE1464" s="106"/>
      <c r="DQF1464" s="106"/>
      <c r="DQG1464" s="106"/>
      <c r="DQH1464" s="106"/>
      <c r="DQI1464" s="106"/>
      <c r="DQJ1464" s="106"/>
      <c r="DQK1464" s="106"/>
      <c r="DQL1464" s="106"/>
      <c r="DQM1464" s="106"/>
      <c r="DQN1464" s="106"/>
      <c r="DQO1464" s="106"/>
      <c r="DQP1464" s="106"/>
      <c r="DQQ1464" s="106"/>
      <c r="DQR1464" s="106"/>
      <c r="DQS1464" s="106"/>
      <c r="DQT1464" s="106"/>
      <c r="DQU1464" s="106"/>
      <c r="DQV1464" s="106"/>
      <c r="DQW1464" s="106"/>
      <c r="DQX1464" s="106"/>
      <c r="DQY1464" s="106"/>
      <c r="DQZ1464" s="106"/>
      <c r="DRA1464" s="106"/>
      <c r="DRB1464" s="106"/>
      <c r="DRC1464" s="106"/>
      <c r="DRD1464" s="106"/>
      <c r="DRE1464" s="106"/>
      <c r="DRF1464" s="106"/>
      <c r="DRG1464" s="106"/>
      <c r="DRH1464" s="106"/>
      <c r="DRI1464" s="106"/>
      <c r="DRJ1464" s="106"/>
      <c r="DRK1464" s="106"/>
      <c r="DRL1464" s="106"/>
      <c r="DRM1464" s="106"/>
      <c r="DRN1464" s="106"/>
      <c r="DRO1464" s="106"/>
      <c r="DRP1464" s="106"/>
      <c r="DRQ1464" s="106"/>
      <c r="DRR1464" s="106"/>
      <c r="DRS1464" s="106"/>
      <c r="DRT1464" s="106"/>
      <c r="DRU1464" s="106"/>
      <c r="DRV1464" s="106"/>
      <c r="DRW1464" s="106"/>
      <c r="DRX1464" s="106"/>
      <c r="DRY1464" s="106"/>
      <c r="DRZ1464" s="106"/>
      <c r="DSA1464" s="106"/>
      <c r="DSB1464" s="106"/>
      <c r="DSC1464" s="106"/>
      <c r="DSD1464" s="106"/>
      <c r="DSE1464" s="106"/>
      <c r="DSF1464" s="106"/>
      <c r="DSG1464" s="106"/>
      <c r="DSH1464" s="106"/>
      <c r="DSI1464" s="106"/>
      <c r="DSJ1464" s="106"/>
      <c r="DSK1464" s="106"/>
      <c r="DSL1464" s="106"/>
      <c r="DSM1464" s="106"/>
      <c r="DSN1464" s="106"/>
      <c r="DSO1464" s="106"/>
      <c r="DSP1464" s="106"/>
      <c r="DSQ1464" s="106"/>
      <c r="DSR1464" s="106"/>
      <c r="DSS1464" s="106"/>
      <c r="DST1464" s="106"/>
      <c r="DSU1464" s="106"/>
      <c r="DSV1464" s="106"/>
      <c r="DSW1464" s="106"/>
      <c r="DSX1464" s="106"/>
      <c r="DSY1464" s="106"/>
      <c r="DSZ1464" s="106"/>
      <c r="DTA1464" s="106"/>
      <c r="DTB1464" s="106"/>
      <c r="DTC1464" s="106"/>
      <c r="DTD1464" s="106"/>
      <c r="DTE1464" s="106"/>
      <c r="DTF1464" s="106"/>
      <c r="DTG1464" s="106"/>
      <c r="DTH1464" s="106"/>
      <c r="DTI1464" s="106"/>
      <c r="DTJ1464" s="106"/>
      <c r="DTK1464" s="106"/>
      <c r="DTL1464" s="106"/>
      <c r="DTM1464" s="106"/>
      <c r="DTN1464" s="106"/>
      <c r="DTO1464" s="106"/>
      <c r="DTP1464" s="106"/>
      <c r="DTQ1464" s="106"/>
      <c r="DTR1464" s="106"/>
      <c r="DTS1464" s="106"/>
      <c r="DTT1464" s="106"/>
      <c r="DTU1464" s="106"/>
      <c r="DTV1464" s="106"/>
      <c r="DTW1464" s="106"/>
      <c r="DTX1464" s="106"/>
      <c r="DTY1464" s="106"/>
      <c r="DTZ1464" s="106"/>
      <c r="DUA1464" s="106"/>
      <c r="DUB1464" s="106"/>
      <c r="DUC1464" s="106"/>
      <c r="DUD1464" s="106"/>
      <c r="DUE1464" s="106"/>
      <c r="DUF1464" s="106"/>
      <c r="DUG1464" s="106"/>
      <c r="DUH1464" s="106"/>
      <c r="DUI1464" s="106"/>
      <c r="DUJ1464" s="106"/>
      <c r="DUK1464" s="106"/>
      <c r="DUL1464" s="106"/>
      <c r="DUM1464" s="106"/>
      <c r="DUN1464" s="106"/>
      <c r="DUO1464" s="106"/>
      <c r="DUP1464" s="106"/>
      <c r="DUQ1464" s="106"/>
      <c r="DUR1464" s="106"/>
      <c r="DUS1464" s="106"/>
      <c r="DUT1464" s="106"/>
      <c r="DUU1464" s="106"/>
      <c r="DUV1464" s="106"/>
      <c r="DUW1464" s="106"/>
      <c r="DUX1464" s="106"/>
      <c r="DUY1464" s="106"/>
      <c r="DUZ1464" s="106"/>
      <c r="DVA1464" s="106"/>
      <c r="DVB1464" s="106"/>
      <c r="DVC1464" s="106"/>
      <c r="DVD1464" s="106"/>
      <c r="DVE1464" s="106"/>
      <c r="DVF1464" s="106"/>
      <c r="DVG1464" s="106"/>
      <c r="DVH1464" s="106"/>
      <c r="DVI1464" s="106"/>
      <c r="DVJ1464" s="106"/>
      <c r="DVK1464" s="106"/>
      <c r="DVL1464" s="106"/>
      <c r="DVM1464" s="106"/>
      <c r="DVN1464" s="106"/>
      <c r="DVO1464" s="106"/>
      <c r="DVP1464" s="106"/>
      <c r="DVQ1464" s="106"/>
      <c r="DVR1464" s="106"/>
      <c r="DVS1464" s="106"/>
      <c r="DVT1464" s="106"/>
      <c r="DVU1464" s="106"/>
      <c r="DVV1464" s="106"/>
      <c r="DVW1464" s="106"/>
      <c r="DVX1464" s="106"/>
      <c r="DVY1464" s="106"/>
      <c r="DVZ1464" s="106"/>
      <c r="DWA1464" s="106"/>
      <c r="DWB1464" s="106"/>
      <c r="DWC1464" s="106"/>
      <c r="DWD1464" s="106"/>
      <c r="DWE1464" s="106"/>
      <c r="DWF1464" s="106"/>
      <c r="DWG1464" s="106"/>
      <c r="DWH1464" s="106"/>
      <c r="DWI1464" s="106"/>
      <c r="DWJ1464" s="106"/>
      <c r="DWK1464" s="106"/>
      <c r="DWL1464" s="106"/>
      <c r="DWM1464" s="106"/>
      <c r="DWN1464" s="106"/>
      <c r="DWO1464" s="106"/>
      <c r="DWP1464" s="106"/>
      <c r="DWQ1464" s="106"/>
      <c r="DWR1464" s="106"/>
      <c r="DWS1464" s="106"/>
      <c r="DWT1464" s="106"/>
      <c r="DWU1464" s="106"/>
      <c r="DWV1464" s="106"/>
      <c r="DWW1464" s="106"/>
      <c r="DWX1464" s="106"/>
      <c r="DWY1464" s="106"/>
      <c r="DWZ1464" s="106"/>
      <c r="DXA1464" s="106"/>
      <c r="DXB1464" s="106"/>
      <c r="DXC1464" s="106"/>
      <c r="DXD1464" s="106"/>
      <c r="DXE1464" s="106"/>
      <c r="DXF1464" s="106"/>
      <c r="DXG1464" s="106"/>
      <c r="DXH1464" s="106"/>
      <c r="DXI1464" s="106"/>
      <c r="DXJ1464" s="106"/>
      <c r="DXK1464" s="106"/>
      <c r="DXL1464" s="106"/>
      <c r="DXM1464" s="106"/>
      <c r="DXN1464" s="106"/>
      <c r="DXO1464" s="106"/>
      <c r="DXP1464" s="106"/>
      <c r="DXQ1464" s="106"/>
      <c r="DXR1464" s="106"/>
      <c r="DXS1464" s="106"/>
      <c r="DXT1464" s="106"/>
      <c r="DXU1464" s="106"/>
      <c r="DXV1464" s="106"/>
      <c r="DXW1464" s="106"/>
      <c r="DXX1464" s="106"/>
      <c r="DXY1464" s="106"/>
      <c r="DXZ1464" s="106"/>
      <c r="DYA1464" s="106"/>
      <c r="DYB1464" s="106"/>
      <c r="DYC1464" s="106"/>
      <c r="DYD1464" s="106"/>
      <c r="DYE1464" s="106"/>
      <c r="DYF1464" s="106"/>
      <c r="DYG1464" s="106"/>
      <c r="DYH1464" s="106"/>
      <c r="DYI1464" s="106"/>
      <c r="DYJ1464" s="106"/>
      <c r="DYK1464" s="106"/>
      <c r="DYL1464" s="106"/>
      <c r="DYM1464" s="106"/>
      <c r="DYN1464" s="106"/>
      <c r="DYO1464" s="106"/>
      <c r="DYP1464" s="106"/>
      <c r="DYQ1464" s="106"/>
      <c r="DYR1464" s="106"/>
      <c r="DYS1464" s="106"/>
      <c r="DYT1464" s="106"/>
      <c r="DYU1464" s="106"/>
      <c r="DYV1464" s="106"/>
      <c r="DYW1464" s="106"/>
      <c r="DYX1464" s="106"/>
      <c r="DYY1464" s="106"/>
      <c r="DYZ1464" s="106"/>
      <c r="DZA1464" s="106"/>
      <c r="DZB1464" s="106"/>
      <c r="DZC1464" s="106"/>
      <c r="DZD1464" s="106"/>
      <c r="DZE1464" s="106"/>
      <c r="DZF1464" s="106"/>
      <c r="DZG1464" s="106"/>
      <c r="DZH1464" s="106"/>
      <c r="DZI1464" s="106"/>
      <c r="DZJ1464" s="106"/>
      <c r="DZK1464" s="106"/>
      <c r="DZL1464" s="106"/>
      <c r="DZM1464" s="106"/>
      <c r="DZN1464" s="106"/>
      <c r="DZO1464" s="106"/>
      <c r="DZP1464" s="106"/>
      <c r="DZQ1464" s="106"/>
      <c r="DZR1464" s="106"/>
      <c r="DZS1464" s="106"/>
      <c r="DZT1464" s="106"/>
      <c r="DZU1464" s="106"/>
      <c r="DZV1464" s="106"/>
      <c r="DZW1464" s="106"/>
      <c r="DZX1464" s="106"/>
      <c r="DZY1464" s="106"/>
      <c r="DZZ1464" s="106"/>
      <c r="EAA1464" s="106"/>
      <c r="EAB1464" s="106"/>
      <c r="EAC1464" s="106"/>
      <c r="EAD1464" s="106"/>
      <c r="EAE1464" s="106"/>
      <c r="EAF1464" s="106"/>
      <c r="EAG1464" s="106"/>
      <c r="EAH1464" s="106"/>
      <c r="EAI1464" s="106"/>
      <c r="EAJ1464" s="106"/>
      <c r="EAK1464" s="106"/>
      <c r="EAL1464" s="106"/>
      <c r="EAM1464" s="106"/>
      <c r="EAN1464" s="106"/>
      <c r="EAO1464" s="106"/>
      <c r="EAP1464" s="106"/>
      <c r="EAQ1464" s="106"/>
      <c r="EAR1464" s="106"/>
      <c r="EAS1464" s="106"/>
      <c r="EAT1464" s="106"/>
      <c r="EAU1464" s="106"/>
      <c r="EAV1464" s="106"/>
      <c r="EAW1464" s="106"/>
      <c r="EAX1464" s="106"/>
      <c r="EAY1464" s="106"/>
      <c r="EAZ1464" s="106"/>
      <c r="EBA1464" s="106"/>
      <c r="EBB1464" s="106"/>
      <c r="EBC1464" s="106"/>
      <c r="EBD1464" s="106"/>
      <c r="EBE1464" s="106"/>
      <c r="EBF1464" s="106"/>
      <c r="EBG1464" s="106"/>
      <c r="EBH1464" s="106"/>
      <c r="EBI1464" s="106"/>
      <c r="EBJ1464" s="106"/>
      <c r="EBK1464" s="106"/>
      <c r="EBL1464" s="106"/>
      <c r="EBM1464" s="106"/>
      <c r="EBN1464" s="106"/>
      <c r="EBO1464" s="106"/>
      <c r="EBP1464" s="106"/>
      <c r="EBQ1464" s="106"/>
      <c r="EBR1464" s="106"/>
      <c r="EBS1464" s="106"/>
      <c r="EBT1464" s="106"/>
      <c r="EBU1464" s="106"/>
      <c r="EBV1464" s="106"/>
      <c r="EBW1464" s="106"/>
      <c r="EBX1464" s="106"/>
      <c r="EBY1464" s="106"/>
      <c r="EBZ1464" s="106"/>
      <c r="ECA1464" s="106"/>
      <c r="ECB1464" s="106"/>
      <c r="ECC1464" s="106"/>
      <c r="ECD1464" s="106"/>
      <c r="ECE1464" s="106"/>
      <c r="ECF1464" s="106"/>
      <c r="ECG1464" s="106"/>
      <c r="ECH1464" s="106"/>
      <c r="ECI1464" s="106"/>
      <c r="ECJ1464" s="106"/>
      <c r="ECK1464" s="106"/>
      <c r="ECL1464" s="106"/>
      <c r="ECM1464" s="106"/>
      <c r="ECN1464" s="106"/>
      <c r="ECO1464" s="106"/>
      <c r="ECP1464" s="106"/>
      <c r="ECQ1464" s="106"/>
      <c r="ECR1464" s="106"/>
      <c r="ECS1464" s="106"/>
      <c r="ECT1464" s="106"/>
      <c r="ECU1464" s="106"/>
      <c r="ECV1464" s="106"/>
      <c r="ECW1464" s="106"/>
      <c r="ECX1464" s="106"/>
      <c r="ECY1464" s="106"/>
      <c r="ECZ1464" s="106"/>
      <c r="EDA1464" s="106"/>
      <c r="EDB1464" s="106"/>
      <c r="EDC1464" s="106"/>
      <c r="EDD1464" s="106"/>
      <c r="EDE1464" s="106"/>
      <c r="EDF1464" s="106"/>
      <c r="EDG1464" s="106"/>
      <c r="EDH1464" s="106"/>
      <c r="EDI1464" s="106"/>
      <c r="EDJ1464" s="106"/>
      <c r="EDK1464" s="106"/>
      <c r="EDL1464" s="106"/>
      <c r="EDM1464" s="106"/>
      <c r="EDN1464" s="106"/>
      <c r="EDO1464" s="106"/>
      <c r="EDP1464" s="106"/>
      <c r="EDQ1464" s="106"/>
      <c r="EDR1464" s="106"/>
      <c r="EDS1464" s="106"/>
      <c r="EDT1464" s="106"/>
      <c r="EDU1464" s="106"/>
      <c r="EDV1464" s="106"/>
      <c r="EDW1464" s="106"/>
      <c r="EDX1464" s="106"/>
      <c r="EDY1464" s="106"/>
      <c r="EDZ1464" s="106"/>
      <c r="EEA1464" s="106"/>
      <c r="EEB1464" s="106"/>
      <c r="EEC1464" s="106"/>
      <c r="EED1464" s="106"/>
      <c r="EEE1464" s="106"/>
      <c r="EEF1464" s="106"/>
      <c r="EEG1464" s="106"/>
      <c r="EEH1464" s="106"/>
      <c r="EEI1464" s="106"/>
      <c r="EEJ1464" s="106"/>
      <c r="EEK1464" s="106"/>
      <c r="EEL1464" s="106"/>
      <c r="EEM1464" s="106"/>
      <c r="EEN1464" s="106"/>
      <c r="EEO1464" s="106"/>
      <c r="EEP1464" s="106"/>
      <c r="EEQ1464" s="106"/>
      <c r="EER1464" s="106"/>
      <c r="EES1464" s="106"/>
      <c r="EET1464" s="106"/>
      <c r="EEU1464" s="106"/>
      <c r="EEV1464" s="106"/>
      <c r="EEW1464" s="106"/>
      <c r="EEX1464" s="106"/>
      <c r="EEY1464" s="106"/>
      <c r="EEZ1464" s="106"/>
      <c r="EFA1464" s="106"/>
      <c r="EFB1464" s="106"/>
      <c r="EFC1464" s="106"/>
      <c r="EFD1464" s="106"/>
      <c r="EFE1464" s="106"/>
      <c r="EFF1464" s="106"/>
      <c r="EFG1464" s="106"/>
      <c r="EFH1464" s="106"/>
      <c r="EFI1464" s="106"/>
      <c r="EFJ1464" s="106"/>
      <c r="EFK1464" s="106"/>
      <c r="EFL1464" s="106"/>
      <c r="EFM1464" s="106"/>
      <c r="EFN1464" s="106"/>
      <c r="EFO1464" s="106"/>
      <c r="EFP1464" s="106"/>
      <c r="EFQ1464" s="106"/>
      <c r="EFR1464" s="106"/>
      <c r="EFS1464" s="106"/>
      <c r="EFT1464" s="106"/>
      <c r="EFU1464" s="106"/>
      <c r="EFV1464" s="106"/>
      <c r="EFW1464" s="106"/>
      <c r="EFX1464" s="106"/>
      <c r="EFY1464" s="106"/>
      <c r="EFZ1464" s="106"/>
      <c r="EGA1464" s="106"/>
      <c r="EGB1464" s="106"/>
      <c r="EGC1464" s="106"/>
      <c r="EGD1464" s="106"/>
      <c r="EGE1464" s="106"/>
      <c r="EGF1464" s="106"/>
      <c r="EGG1464" s="106"/>
      <c r="EGH1464" s="106"/>
      <c r="EGI1464" s="106"/>
      <c r="EGJ1464" s="106"/>
      <c r="EGK1464" s="106"/>
      <c r="EGL1464" s="106"/>
      <c r="EGM1464" s="106"/>
      <c r="EGN1464" s="106"/>
      <c r="EGO1464" s="106"/>
      <c r="EGP1464" s="106"/>
      <c r="EGQ1464" s="106"/>
      <c r="EGR1464" s="106"/>
      <c r="EGS1464" s="106"/>
      <c r="EGT1464" s="106"/>
      <c r="EGU1464" s="106"/>
      <c r="EGV1464" s="106"/>
      <c r="EGW1464" s="106"/>
      <c r="EGX1464" s="106"/>
      <c r="EGY1464" s="106"/>
      <c r="EGZ1464" s="106"/>
      <c r="EHA1464" s="106"/>
      <c r="EHB1464" s="106"/>
      <c r="EHC1464" s="106"/>
      <c r="EHD1464" s="106"/>
      <c r="EHE1464" s="106"/>
      <c r="EHF1464" s="106"/>
      <c r="EHG1464" s="106"/>
      <c r="EHH1464" s="106"/>
      <c r="EHI1464" s="106"/>
      <c r="EHJ1464" s="106"/>
      <c r="EHK1464" s="106"/>
      <c r="EHL1464" s="106"/>
      <c r="EHM1464" s="106"/>
      <c r="EHN1464" s="106"/>
      <c r="EHO1464" s="106"/>
      <c r="EHP1464" s="106"/>
      <c r="EHQ1464" s="106"/>
      <c r="EHR1464" s="106"/>
      <c r="EHS1464" s="106"/>
      <c r="EHT1464" s="106"/>
      <c r="EHU1464" s="106"/>
      <c r="EHV1464" s="106"/>
      <c r="EHW1464" s="106"/>
      <c r="EHX1464" s="106"/>
      <c r="EHY1464" s="106"/>
      <c r="EHZ1464" s="106"/>
      <c r="EIA1464" s="106"/>
      <c r="EIB1464" s="106"/>
      <c r="EIC1464" s="106"/>
      <c r="EID1464" s="106"/>
      <c r="EIE1464" s="106"/>
      <c r="EIF1464" s="106"/>
      <c r="EIG1464" s="106"/>
      <c r="EIH1464" s="106"/>
      <c r="EII1464" s="106"/>
      <c r="EIJ1464" s="106"/>
      <c r="EIK1464" s="106"/>
      <c r="EIL1464" s="106"/>
      <c r="EIM1464" s="106"/>
      <c r="EIN1464" s="106"/>
      <c r="EIO1464" s="106"/>
      <c r="EIP1464" s="106"/>
      <c r="EIQ1464" s="106"/>
      <c r="EIR1464" s="106"/>
      <c r="EIS1464" s="106"/>
      <c r="EIT1464" s="106"/>
      <c r="EIU1464" s="106"/>
      <c r="EIV1464" s="106"/>
      <c r="EIW1464" s="106"/>
      <c r="EIX1464" s="106"/>
      <c r="EIY1464" s="106"/>
      <c r="EIZ1464" s="106"/>
      <c r="EJA1464" s="106"/>
      <c r="EJB1464" s="106"/>
      <c r="EJC1464" s="106"/>
      <c r="EJD1464" s="106"/>
      <c r="EJE1464" s="106"/>
      <c r="EJF1464" s="106"/>
      <c r="EJG1464" s="106"/>
      <c r="EJH1464" s="106"/>
      <c r="EJI1464" s="106"/>
      <c r="EJJ1464" s="106"/>
      <c r="EJK1464" s="106"/>
      <c r="EJL1464" s="106"/>
      <c r="EJM1464" s="106"/>
      <c r="EJN1464" s="106"/>
      <c r="EJO1464" s="106"/>
      <c r="EJP1464" s="106"/>
      <c r="EJQ1464" s="106"/>
      <c r="EJR1464" s="106"/>
      <c r="EJS1464" s="106"/>
      <c r="EJT1464" s="106"/>
      <c r="EJU1464" s="106"/>
      <c r="EJV1464" s="106"/>
      <c r="EJW1464" s="106"/>
      <c r="EJX1464" s="106"/>
      <c r="EJY1464" s="106"/>
      <c r="EJZ1464" s="106"/>
      <c r="EKA1464" s="106"/>
      <c r="EKB1464" s="106"/>
      <c r="EKC1464" s="106"/>
      <c r="EKD1464" s="106"/>
      <c r="EKE1464" s="106"/>
      <c r="EKF1464" s="106"/>
      <c r="EKG1464" s="106"/>
      <c r="EKH1464" s="106"/>
      <c r="EKI1464" s="106"/>
      <c r="EKJ1464" s="106"/>
      <c r="EKK1464" s="106"/>
      <c r="EKL1464" s="106"/>
      <c r="EKM1464" s="106"/>
      <c r="EKN1464" s="106"/>
      <c r="EKO1464" s="106"/>
      <c r="EKP1464" s="106"/>
      <c r="EKQ1464" s="106"/>
      <c r="EKR1464" s="106"/>
      <c r="EKS1464" s="106"/>
      <c r="EKT1464" s="106"/>
      <c r="EKU1464" s="106"/>
      <c r="EKV1464" s="106"/>
      <c r="EKW1464" s="106"/>
      <c r="EKX1464" s="106"/>
      <c r="EKY1464" s="106"/>
      <c r="EKZ1464" s="106"/>
      <c r="ELA1464" s="106"/>
      <c r="ELB1464" s="106"/>
      <c r="ELC1464" s="106"/>
      <c r="ELD1464" s="106"/>
      <c r="ELE1464" s="106"/>
      <c r="ELF1464" s="106"/>
      <c r="ELG1464" s="106"/>
      <c r="ELH1464" s="106"/>
      <c r="ELI1464" s="106"/>
      <c r="ELJ1464" s="106"/>
      <c r="ELK1464" s="106"/>
      <c r="ELL1464" s="106"/>
      <c r="ELM1464" s="106"/>
      <c r="ELN1464" s="106"/>
      <c r="ELO1464" s="106"/>
      <c r="ELP1464" s="106"/>
      <c r="ELQ1464" s="106"/>
      <c r="ELR1464" s="106"/>
      <c r="ELS1464" s="106"/>
      <c r="ELT1464" s="106"/>
      <c r="ELU1464" s="106"/>
      <c r="ELV1464" s="106"/>
      <c r="ELW1464" s="106"/>
      <c r="ELX1464" s="106"/>
      <c r="ELY1464" s="106"/>
      <c r="ELZ1464" s="106"/>
      <c r="EMA1464" s="106"/>
      <c r="EMB1464" s="106"/>
      <c r="EMC1464" s="106"/>
      <c r="EMD1464" s="106"/>
      <c r="EME1464" s="106"/>
      <c r="EMF1464" s="106"/>
      <c r="EMG1464" s="106"/>
      <c r="EMH1464" s="106"/>
      <c r="EMI1464" s="106"/>
      <c r="EMJ1464" s="106"/>
      <c r="EMK1464" s="106"/>
      <c r="EML1464" s="106"/>
      <c r="EMM1464" s="106"/>
      <c r="EMN1464" s="106"/>
      <c r="EMO1464" s="106"/>
      <c r="EMP1464" s="106"/>
      <c r="EMQ1464" s="106"/>
      <c r="EMR1464" s="106"/>
      <c r="EMS1464" s="106"/>
      <c r="EMT1464" s="106"/>
      <c r="EMU1464" s="106"/>
      <c r="EMV1464" s="106"/>
      <c r="EMW1464" s="106"/>
      <c r="EMX1464" s="106"/>
      <c r="EMY1464" s="106"/>
      <c r="EMZ1464" s="106"/>
      <c r="ENA1464" s="106"/>
      <c r="ENB1464" s="106"/>
      <c r="ENC1464" s="106"/>
      <c r="END1464" s="106"/>
      <c r="ENE1464" s="106"/>
      <c r="ENF1464" s="106"/>
      <c r="ENG1464" s="106"/>
      <c r="ENH1464" s="106"/>
      <c r="ENI1464" s="106"/>
      <c r="ENJ1464" s="106"/>
      <c r="ENK1464" s="106"/>
      <c r="ENL1464" s="106"/>
      <c r="ENM1464" s="106"/>
      <c r="ENN1464" s="106"/>
      <c r="ENO1464" s="106"/>
      <c r="ENP1464" s="106"/>
      <c r="ENQ1464" s="106"/>
      <c r="ENR1464" s="106"/>
      <c r="ENS1464" s="106"/>
      <c r="ENT1464" s="106"/>
      <c r="ENU1464" s="106"/>
      <c r="ENV1464" s="106"/>
      <c r="ENW1464" s="106"/>
      <c r="ENX1464" s="106"/>
      <c r="ENY1464" s="106"/>
      <c r="ENZ1464" s="106"/>
      <c r="EOA1464" s="106"/>
      <c r="EOB1464" s="106"/>
      <c r="EOC1464" s="106"/>
      <c r="EOD1464" s="106"/>
      <c r="EOE1464" s="106"/>
      <c r="EOF1464" s="106"/>
      <c r="EOG1464" s="106"/>
      <c r="EOH1464" s="106"/>
      <c r="EOI1464" s="106"/>
      <c r="EOJ1464" s="106"/>
      <c r="EOK1464" s="106"/>
      <c r="EOL1464" s="106"/>
      <c r="EOM1464" s="106"/>
      <c r="EON1464" s="106"/>
      <c r="EOO1464" s="106"/>
      <c r="EOP1464" s="106"/>
      <c r="EOQ1464" s="106"/>
      <c r="EOR1464" s="106"/>
      <c r="EOS1464" s="106"/>
      <c r="EOT1464" s="106"/>
      <c r="EOU1464" s="106"/>
      <c r="EOV1464" s="106"/>
      <c r="EOW1464" s="106"/>
      <c r="EOX1464" s="106"/>
      <c r="EOY1464" s="106"/>
      <c r="EOZ1464" s="106"/>
      <c r="EPA1464" s="106"/>
      <c r="EPB1464" s="106"/>
      <c r="EPC1464" s="106"/>
      <c r="EPD1464" s="106"/>
      <c r="EPE1464" s="106"/>
      <c r="EPF1464" s="106"/>
      <c r="EPG1464" s="106"/>
      <c r="EPH1464" s="106"/>
      <c r="EPI1464" s="106"/>
      <c r="EPJ1464" s="106"/>
      <c r="EPK1464" s="106"/>
      <c r="EPL1464" s="106"/>
      <c r="EPM1464" s="106"/>
      <c r="EPN1464" s="106"/>
      <c r="EPO1464" s="106"/>
      <c r="EPP1464" s="106"/>
      <c r="EPQ1464" s="106"/>
      <c r="EPR1464" s="106"/>
      <c r="EPS1464" s="106"/>
      <c r="EPT1464" s="106"/>
      <c r="EPU1464" s="106"/>
      <c r="EPV1464" s="106"/>
      <c r="EPW1464" s="106"/>
      <c r="EPX1464" s="106"/>
      <c r="EPY1464" s="106"/>
      <c r="EPZ1464" s="106"/>
      <c r="EQA1464" s="106"/>
      <c r="EQB1464" s="106"/>
      <c r="EQC1464" s="106"/>
      <c r="EQD1464" s="106"/>
      <c r="EQE1464" s="106"/>
      <c r="EQF1464" s="106"/>
      <c r="EQG1464" s="106"/>
      <c r="EQH1464" s="106"/>
      <c r="EQI1464" s="106"/>
      <c r="EQJ1464" s="106"/>
      <c r="EQK1464" s="106"/>
      <c r="EQL1464" s="106"/>
      <c r="EQM1464" s="106"/>
      <c r="EQN1464" s="106"/>
      <c r="EQO1464" s="106"/>
      <c r="EQP1464" s="106"/>
      <c r="EQQ1464" s="106"/>
      <c r="EQR1464" s="106"/>
      <c r="EQS1464" s="106"/>
      <c r="EQT1464" s="106"/>
      <c r="EQU1464" s="106"/>
      <c r="EQV1464" s="106"/>
      <c r="EQW1464" s="106"/>
      <c r="EQX1464" s="106"/>
      <c r="EQY1464" s="106"/>
      <c r="EQZ1464" s="106"/>
      <c r="ERA1464" s="106"/>
      <c r="ERB1464" s="106"/>
      <c r="ERC1464" s="106"/>
      <c r="ERD1464" s="106"/>
      <c r="ERE1464" s="106"/>
      <c r="ERF1464" s="106"/>
      <c r="ERG1464" s="106"/>
      <c r="ERH1464" s="106"/>
      <c r="ERI1464" s="106"/>
      <c r="ERJ1464" s="106"/>
      <c r="ERK1464" s="106"/>
      <c r="ERL1464" s="106"/>
      <c r="ERM1464" s="106"/>
      <c r="ERN1464" s="106"/>
      <c r="ERO1464" s="106"/>
      <c r="ERP1464" s="106"/>
      <c r="ERQ1464" s="106"/>
      <c r="ERR1464" s="106"/>
      <c r="ERS1464" s="106"/>
      <c r="ERT1464" s="106"/>
      <c r="ERU1464" s="106"/>
      <c r="ERV1464" s="106"/>
      <c r="ERW1464" s="106"/>
      <c r="ERX1464" s="106"/>
      <c r="ERY1464" s="106"/>
      <c r="ERZ1464" s="106"/>
      <c r="ESA1464" s="106"/>
      <c r="ESB1464" s="106"/>
      <c r="ESC1464" s="106"/>
      <c r="ESD1464" s="106"/>
      <c r="ESE1464" s="106"/>
      <c r="ESF1464" s="106"/>
      <c r="ESG1464" s="106"/>
      <c r="ESH1464" s="106"/>
      <c r="ESI1464" s="106"/>
      <c r="ESJ1464" s="106"/>
      <c r="ESK1464" s="106"/>
      <c r="ESL1464" s="106"/>
      <c r="ESM1464" s="106"/>
      <c r="ESN1464" s="106"/>
      <c r="ESO1464" s="106"/>
      <c r="ESP1464" s="106"/>
      <c r="ESQ1464" s="106"/>
      <c r="ESR1464" s="106"/>
      <c r="ESS1464" s="106"/>
      <c r="EST1464" s="106"/>
      <c r="ESU1464" s="106"/>
      <c r="ESV1464" s="106"/>
      <c r="ESW1464" s="106"/>
      <c r="ESX1464" s="106"/>
      <c r="ESY1464" s="106"/>
      <c r="ESZ1464" s="106"/>
      <c r="ETA1464" s="106"/>
      <c r="ETB1464" s="106"/>
      <c r="ETC1464" s="106"/>
      <c r="ETD1464" s="106"/>
      <c r="ETE1464" s="106"/>
      <c r="ETF1464" s="106"/>
      <c r="ETG1464" s="106"/>
      <c r="ETH1464" s="106"/>
      <c r="ETI1464" s="106"/>
      <c r="ETJ1464" s="106"/>
      <c r="ETK1464" s="106"/>
      <c r="ETL1464" s="106"/>
      <c r="ETM1464" s="106"/>
      <c r="ETN1464" s="106"/>
      <c r="ETO1464" s="106"/>
      <c r="ETP1464" s="106"/>
      <c r="ETQ1464" s="106"/>
      <c r="ETR1464" s="106"/>
      <c r="ETS1464" s="106"/>
      <c r="ETT1464" s="106"/>
      <c r="ETU1464" s="106"/>
      <c r="ETV1464" s="106"/>
      <c r="ETW1464" s="106"/>
      <c r="ETX1464" s="106"/>
      <c r="ETY1464" s="106"/>
      <c r="ETZ1464" s="106"/>
      <c r="EUA1464" s="106"/>
      <c r="EUB1464" s="106"/>
      <c r="EUC1464" s="106"/>
      <c r="EUD1464" s="106"/>
      <c r="EUE1464" s="106"/>
      <c r="EUF1464" s="106"/>
      <c r="EUG1464" s="106"/>
      <c r="EUH1464" s="106"/>
      <c r="EUI1464" s="106"/>
      <c r="EUJ1464" s="106"/>
      <c r="EUK1464" s="106"/>
      <c r="EUL1464" s="106"/>
      <c r="EUM1464" s="106"/>
      <c r="EUN1464" s="106"/>
      <c r="EUO1464" s="106"/>
      <c r="EUP1464" s="106"/>
      <c r="EUQ1464" s="106"/>
      <c r="EUR1464" s="106"/>
      <c r="EUS1464" s="106"/>
      <c r="EUT1464" s="106"/>
      <c r="EUU1464" s="106"/>
      <c r="EUV1464" s="106"/>
      <c r="EUW1464" s="106"/>
      <c r="EUX1464" s="106"/>
      <c r="EUY1464" s="106"/>
      <c r="EUZ1464" s="106"/>
      <c r="EVA1464" s="106"/>
      <c r="EVB1464" s="106"/>
      <c r="EVC1464" s="106"/>
      <c r="EVD1464" s="106"/>
      <c r="EVE1464" s="106"/>
      <c r="EVF1464" s="106"/>
      <c r="EVG1464" s="106"/>
      <c r="EVH1464" s="106"/>
      <c r="EVI1464" s="106"/>
      <c r="EVJ1464" s="106"/>
      <c r="EVK1464" s="106"/>
      <c r="EVL1464" s="106"/>
      <c r="EVM1464" s="106"/>
      <c r="EVN1464" s="106"/>
      <c r="EVO1464" s="106"/>
      <c r="EVP1464" s="106"/>
      <c r="EVQ1464" s="106"/>
      <c r="EVR1464" s="106"/>
      <c r="EVS1464" s="106"/>
      <c r="EVT1464" s="106"/>
      <c r="EVU1464" s="106"/>
      <c r="EVV1464" s="106"/>
      <c r="EVW1464" s="106"/>
      <c r="EVX1464" s="106"/>
      <c r="EVY1464" s="106"/>
      <c r="EVZ1464" s="106"/>
      <c r="EWA1464" s="106"/>
      <c r="EWB1464" s="106"/>
      <c r="EWC1464" s="106"/>
      <c r="EWD1464" s="106"/>
      <c r="EWE1464" s="106"/>
      <c r="EWF1464" s="106"/>
      <c r="EWG1464" s="106"/>
      <c r="EWH1464" s="106"/>
      <c r="EWI1464" s="106"/>
      <c r="EWJ1464" s="106"/>
      <c r="EWK1464" s="106"/>
      <c r="EWL1464" s="106"/>
      <c r="EWM1464" s="106"/>
      <c r="EWN1464" s="106"/>
      <c r="EWO1464" s="106"/>
      <c r="EWP1464" s="106"/>
      <c r="EWQ1464" s="106"/>
      <c r="EWR1464" s="106"/>
      <c r="EWS1464" s="106"/>
      <c r="EWT1464" s="106"/>
      <c r="EWU1464" s="106"/>
      <c r="EWV1464" s="106"/>
      <c r="EWW1464" s="106"/>
      <c r="EWX1464" s="106"/>
      <c r="EWY1464" s="106"/>
      <c r="EWZ1464" s="106"/>
      <c r="EXA1464" s="106"/>
      <c r="EXB1464" s="106"/>
      <c r="EXC1464" s="106"/>
      <c r="EXD1464" s="106"/>
      <c r="EXE1464" s="106"/>
      <c r="EXF1464" s="106"/>
      <c r="EXG1464" s="106"/>
      <c r="EXH1464" s="106"/>
      <c r="EXI1464" s="106"/>
      <c r="EXJ1464" s="106"/>
      <c r="EXK1464" s="106"/>
      <c r="EXL1464" s="106"/>
      <c r="EXM1464" s="106"/>
      <c r="EXN1464" s="106"/>
      <c r="EXO1464" s="106"/>
      <c r="EXP1464" s="106"/>
      <c r="EXQ1464" s="106"/>
      <c r="EXR1464" s="106"/>
      <c r="EXS1464" s="106"/>
      <c r="EXT1464" s="106"/>
      <c r="EXU1464" s="106"/>
      <c r="EXV1464" s="106"/>
      <c r="EXW1464" s="106"/>
      <c r="EXX1464" s="106"/>
      <c r="EXY1464" s="106"/>
      <c r="EXZ1464" s="106"/>
      <c r="EYA1464" s="106"/>
      <c r="EYB1464" s="106"/>
      <c r="EYC1464" s="106"/>
      <c r="EYD1464" s="106"/>
      <c r="EYE1464" s="106"/>
      <c r="EYF1464" s="106"/>
      <c r="EYG1464" s="106"/>
      <c r="EYH1464" s="106"/>
      <c r="EYI1464" s="106"/>
      <c r="EYJ1464" s="106"/>
      <c r="EYK1464" s="106"/>
      <c r="EYL1464" s="106"/>
      <c r="EYM1464" s="106"/>
      <c r="EYN1464" s="106"/>
      <c r="EYO1464" s="106"/>
      <c r="EYP1464" s="106"/>
      <c r="EYQ1464" s="106"/>
      <c r="EYR1464" s="106"/>
      <c r="EYS1464" s="106"/>
      <c r="EYT1464" s="106"/>
      <c r="EYU1464" s="106"/>
      <c r="EYV1464" s="106"/>
      <c r="EYW1464" s="106"/>
      <c r="EYX1464" s="106"/>
      <c r="EYY1464" s="106"/>
      <c r="EYZ1464" s="106"/>
      <c r="EZA1464" s="106"/>
      <c r="EZB1464" s="106"/>
      <c r="EZC1464" s="106"/>
      <c r="EZD1464" s="106"/>
      <c r="EZE1464" s="106"/>
      <c r="EZF1464" s="106"/>
      <c r="EZG1464" s="106"/>
      <c r="EZH1464" s="106"/>
      <c r="EZI1464" s="106"/>
      <c r="EZJ1464" s="106"/>
      <c r="EZK1464" s="106"/>
      <c r="EZL1464" s="106"/>
      <c r="EZM1464" s="106"/>
      <c r="EZN1464" s="106"/>
      <c r="EZO1464" s="106"/>
      <c r="EZP1464" s="106"/>
      <c r="EZQ1464" s="106"/>
      <c r="EZR1464" s="106"/>
      <c r="EZS1464" s="106"/>
      <c r="EZT1464" s="106"/>
      <c r="EZU1464" s="106"/>
      <c r="EZV1464" s="106"/>
      <c r="EZW1464" s="106"/>
      <c r="EZX1464" s="106"/>
      <c r="EZY1464" s="106"/>
      <c r="EZZ1464" s="106"/>
      <c r="FAA1464" s="106"/>
      <c r="FAB1464" s="106"/>
      <c r="FAC1464" s="106"/>
      <c r="FAD1464" s="106"/>
      <c r="FAE1464" s="106"/>
      <c r="FAF1464" s="106"/>
      <c r="FAG1464" s="106"/>
      <c r="FAH1464" s="106"/>
      <c r="FAI1464" s="106"/>
      <c r="FAJ1464" s="106"/>
      <c r="FAK1464" s="106"/>
      <c r="FAL1464" s="106"/>
      <c r="FAM1464" s="106"/>
      <c r="FAN1464" s="106"/>
      <c r="FAO1464" s="106"/>
      <c r="FAP1464" s="106"/>
      <c r="FAQ1464" s="106"/>
      <c r="FAR1464" s="106"/>
      <c r="FAS1464" s="106"/>
      <c r="FAT1464" s="106"/>
      <c r="FAU1464" s="106"/>
      <c r="FAV1464" s="106"/>
      <c r="FAW1464" s="106"/>
      <c r="FAX1464" s="106"/>
      <c r="FAY1464" s="106"/>
      <c r="FAZ1464" s="106"/>
      <c r="FBA1464" s="106"/>
      <c r="FBB1464" s="106"/>
      <c r="FBC1464" s="106"/>
      <c r="FBD1464" s="106"/>
      <c r="FBE1464" s="106"/>
      <c r="FBF1464" s="106"/>
      <c r="FBG1464" s="106"/>
      <c r="FBH1464" s="106"/>
      <c r="FBI1464" s="106"/>
      <c r="FBJ1464" s="106"/>
      <c r="FBK1464" s="106"/>
      <c r="FBL1464" s="106"/>
      <c r="FBM1464" s="106"/>
      <c r="FBN1464" s="106"/>
      <c r="FBO1464" s="106"/>
      <c r="FBP1464" s="106"/>
      <c r="FBQ1464" s="106"/>
      <c r="FBR1464" s="106"/>
      <c r="FBS1464" s="106"/>
      <c r="FBT1464" s="106"/>
      <c r="FBU1464" s="106"/>
      <c r="FBV1464" s="106"/>
      <c r="FBW1464" s="106"/>
      <c r="FBX1464" s="106"/>
      <c r="FBY1464" s="106"/>
      <c r="FBZ1464" s="106"/>
      <c r="FCA1464" s="106"/>
      <c r="FCB1464" s="106"/>
      <c r="FCC1464" s="106"/>
      <c r="FCD1464" s="106"/>
      <c r="FCE1464" s="106"/>
      <c r="FCF1464" s="106"/>
      <c r="FCG1464" s="106"/>
      <c r="FCH1464" s="106"/>
      <c r="FCI1464" s="106"/>
      <c r="FCJ1464" s="106"/>
      <c r="FCK1464" s="106"/>
      <c r="FCL1464" s="106"/>
      <c r="FCM1464" s="106"/>
      <c r="FCN1464" s="106"/>
      <c r="FCO1464" s="106"/>
      <c r="FCP1464" s="106"/>
      <c r="FCQ1464" s="106"/>
      <c r="FCR1464" s="106"/>
      <c r="FCS1464" s="106"/>
      <c r="FCT1464" s="106"/>
      <c r="FCU1464" s="106"/>
      <c r="FCV1464" s="106"/>
      <c r="FCW1464" s="106"/>
      <c r="FCX1464" s="106"/>
      <c r="FCY1464" s="106"/>
      <c r="FCZ1464" s="106"/>
      <c r="FDA1464" s="106"/>
      <c r="FDB1464" s="106"/>
      <c r="FDC1464" s="106"/>
      <c r="FDD1464" s="106"/>
      <c r="FDE1464" s="106"/>
      <c r="FDF1464" s="106"/>
      <c r="FDG1464" s="106"/>
      <c r="FDH1464" s="106"/>
      <c r="FDI1464" s="106"/>
      <c r="FDJ1464" s="106"/>
      <c r="FDK1464" s="106"/>
      <c r="FDL1464" s="106"/>
      <c r="FDM1464" s="106"/>
      <c r="FDN1464" s="106"/>
      <c r="FDO1464" s="106"/>
      <c r="FDP1464" s="106"/>
      <c r="FDQ1464" s="106"/>
      <c r="FDR1464" s="106"/>
      <c r="FDS1464" s="106"/>
      <c r="FDT1464" s="106"/>
      <c r="FDU1464" s="106"/>
      <c r="FDV1464" s="106"/>
      <c r="FDW1464" s="106"/>
      <c r="FDX1464" s="106"/>
      <c r="FDY1464" s="106"/>
      <c r="FDZ1464" s="106"/>
      <c r="FEA1464" s="106"/>
      <c r="FEB1464" s="106"/>
      <c r="FEC1464" s="106"/>
      <c r="FED1464" s="106"/>
      <c r="FEE1464" s="106"/>
      <c r="FEF1464" s="106"/>
      <c r="FEG1464" s="106"/>
      <c r="FEH1464" s="106"/>
      <c r="FEI1464" s="106"/>
      <c r="FEJ1464" s="106"/>
      <c r="FEK1464" s="106"/>
      <c r="FEL1464" s="106"/>
      <c r="FEM1464" s="106"/>
      <c r="FEN1464" s="106"/>
      <c r="FEO1464" s="106"/>
      <c r="FEP1464" s="106"/>
      <c r="FEQ1464" s="106"/>
      <c r="FER1464" s="106"/>
      <c r="FES1464" s="106"/>
      <c r="FET1464" s="106"/>
      <c r="FEU1464" s="106"/>
      <c r="FEV1464" s="106"/>
      <c r="FEW1464" s="106"/>
      <c r="FEX1464" s="106"/>
      <c r="FEY1464" s="106"/>
      <c r="FEZ1464" s="106"/>
      <c r="FFA1464" s="106"/>
      <c r="FFB1464" s="106"/>
      <c r="FFC1464" s="106"/>
      <c r="FFD1464" s="106"/>
      <c r="FFE1464" s="106"/>
      <c r="FFF1464" s="106"/>
      <c r="FFG1464" s="106"/>
      <c r="FFH1464" s="106"/>
      <c r="FFI1464" s="106"/>
      <c r="FFJ1464" s="106"/>
      <c r="FFK1464" s="106"/>
      <c r="FFL1464" s="106"/>
      <c r="FFM1464" s="106"/>
      <c r="FFN1464" s="106"/>
      <c r="FFO1464" s="106"/>
      <c r="FFP1464" s="106"/>
      <c r="FFQ1464" s="106"/>
      <c r="FFR1464" s="106"/>
      <c r="FFS1464" s="106"/>
      <c r="FFT1464" s="106"/>
      <c r="FFU1464" s="106"/>
      <c r="FFV1464" s="106"/>
      <c r="FFW1464" s="106"/>
      <c r="FFX1464" s="106"/>
      <c r="FFY1464" s="106"/>
      <c r="FFZ1464" s="106"/>
      <c r="FGA1464" s="106"/>
      <c r="FGB1464" s="106"/>
      <c r="FGC1464" s="106"/>
      <c r="FGD1464" s="106"/>
      <c r="FGE1464" s="106"/>
      <c r="FGF1464" s="106"/>
      <c r="FGG1464" s="106"/>
      <c r="FGH1464" s="106"/>
      <c r="FGI1464" s="106"/>
      <c r="FGJ1464" s="106"/>
      <c r="FGK1464" s="106"/>
      <c r="FGL1464" s="106"/>
      <c r="FGM1464" s="106"/>
      <c r="FGN1464" s="106"/>
      <c r="FGO1464" s="106"/>
      <c r="FGP1464" s="106"/>
      <c r="FGQ1464" s="106"/>
      <c r="FGR1464" s="106"/>
      <c r="FGS1464" s="106"/>
      <c r="FGT1464" s="106"/>
      <c r="FGU1464" s="106"/>
      <c r="FGV1464" s="106"/>
      <c r="FGW1464" s="106"/>
      <c r="FGX1464" s="106"/>
      <c r="FGY1464" s="106"/>
      <c r="FGZ1464" s="106"/>
      <c r="FHA1464" s="106"/>
      <c r="FHB1464" s="106"/>
      <c r="FHC1464" s="106"/>
      <c r="FHD1464" s="106"/>
      <c r="FHE1464" s="106"/>
      <c r="FHF1464" s="106"/>
      <c r="FHG1464" s="106"/>
      <c r="FHH1464" s="106"/>
      <c r="FHI1464" s="106"/>
      <c r="FHJ1464" s="106"/>
      <c r="FHK1464" s="106"/>
      <c r="FHL1464" s="106"/>
      <c r="FHM1464" s="106"/>
      <c r="FHN1464" s="106"/>
      <c r="FHO1464" s="106"/>
      <c r="FHP1464" s="106"/>
      <c r="FHQ1464" s="106"/>
      <c r="FHR1464" s="106"/>
      <c r="FHS1464" s="106"/>
      <c r="FHT1464" s="106"/>
      <c r="FHU1464" s="106"/>
      <c r="FHV1464" s="106"/>
      <c r="FHW1464" s="106"/>
      <c r="FHX1464" s="106"/>
      <c r="FHY1464" s="106"/>
      <c r="FHZ1464" s="106"/>
      <c r="FIA1464" s="106"/>
      <c r="FIB1464" s="106"/>
      <c r="FIC1464" s="106"/>
      <c r="FID1464" s="106"/>
      <c r="FIE1464" s="106"/>
      <c r="FIF1464" s="106"/>
      <c r="FIG1464" s="106"/>
      <c r="FIH1464" s="106"/>
      <c r="FII1464" s="106"/>
      <c r="FIJ1464" s="106"/>
      <c r="FIK1464" s="106"/>
      <c r="FIL1464" s="106"/>
      <c r="FIM1464" s="106"/>
      <c r="FIN1464" s="106"/>
      <c r="FIO1464" s="106"/>
      <c r="FIP1464" s="106"/>
      <c r="FIQ1464" s="106"/>
      <c r="FIR1464" s="106"/>
      <c r="FIS1464" s="106"/>
      <c r="FIT1464" s="106"/>
      <c r="FIU1464" s="106"/>
      <c r="FIV1464" s="106"/>
      <c r="FIW1464" s="106"/>
      <c r="FIX1464" s="106"/>
      <c r="FIY1464" s="106"/>
      <c r="FIZ1464" s="106"/>
      <c r="FJA1464" s="106"/>
      <c r="FJB1464" s="106"/>
      <c r="FJC1464" s="106"/>
      <c r="FJD1464" s="106"/>
      <c r="FJE1464" s="106"/>
      <c r="FJF1464" s="106"/>
      <c r="FJG1464" s="106"/>
      <c r="FJH1464" s="106"/>
      <c r="FJI1464" s="106"/>
      <c r="FJJ1464" s="106"/>
      <c r="FJK1464" s="106"/>
      <c r="FJL1464" s="106"/>
      <c r="FJM1464" s="106"/>
      <c r="FJN1464" s="106"/>
      <c r="FJO1464" s="106"/>
      <c r="FJP1464" s="106"/>
      <c r="FJQ1464" s="106"/>
      <c r="FJR1464" s="106"/>
      <c r="FJS1464" s="106"/>
      <c r="FJT1464" s="106"/>
      <c r="FJU1464" s="106"/>
      <c r="FJV1464" s="106"/>
      <c r="FJW1464" s="106"/>
      <c r="FJX1464" s="106"/>
      <c r="FJY1464" s="106"/>
      <c r="FJZ1464" s="106"/>
      <c r="FKA1464" s="106"/>
      <c r="FKB1464" s="106"/>
      <c r="FKC1464" s="106"/>
      <c r="FKD1464" s="106"/>
      <c r="FKE1464" s="106"/>
      <c r="FKF1464" s="106"/>
      <c r="FKG1464" s="106"/>
      <c r="FKH1464" s="106"/>
      <c r="FKI1464" s="106"/>
      <c r="FKJ1464" s="106"/>
      <c r="FKK1464" s="106"/>
      <c r="FKL1464" s="106"/>
      <c r="FKM1464" s="106"/>
      <c r="FKN1464" s="106"/>
      <c r="FKO1464" s="106"/>
      <c r="FKP1464" s="106"/>
      <c r="FKQ1464" s="106"/>
      <c r="FKR1464" s="106"/>
      <c r="FKS1464" s="106"/>
      <c r="FKT1464" s="106"/>
      <c r="FKU1464" s="106"/>
      <c r="FKV1464" s="106"/>
      <c r="FKW1464" s="106"/>
      <c r="FKX1464" s="106"/>
      <c r="FKY1464" s="106"/>
      <c r="FKZ1464" s="106"/>
      <c r="FLA1464" s="106"/>
      <c r="FLB1464" s="106"/>
      <c r="FLC1464" s="106"/>
      <c r="FLD1464" s="106"/>
      <c r="FLE1464" s="106"/>
      <c r="FLF1464" s="106"/>
      <c r="FLG1464" s="106"/>
      <c r="FLH1464" s="106"/>
      <c r="FLI1464" s="106"/>
      <c r="FLJ1464" s="106"/>
      <c r="FLK1464" s="106"/>
      <c r="FLL1464" s="106"/>
      <c r="FLM1464" s="106"/>
      <c r="FLN1464" s="106"/>
      <c r="FLO1464" s="106"/>
      <c r="FLP1464" s="106"/>
      <c r="FLQ1464" s="106"/>
      <c r="FLR1464" s="106"/>
      <c r="FLS1464" s="106"/>
      <c r="FLT1464" s="106"/>
      <c r="FLU1464" s="106"/>
      <c r="FLV1464" s="106"/>
      <c r="FLW1464" s="106"/>
      <c r="FLX1464" s="106"/>
      <c r="FLY1464" s="106"/>
      <c r="FLZ1464" s="106"/>
      <c r="FMA1464" s="106"/>
      <c r="FMB1464" s="106"/>
      <c r="FMC1464" s="106"/>
      <c r="FMD1464" s="106"/>
      <c r="FME1464" s="106"/>
      <c r="FMF1464" s="106"/>
      <c r="FMG1464" s="106"/>
      <c r="FMH1464" s="106"/>
      <c r="FMI1464" s="106"/>
      <c r="FMJ1464" s="106"/>
      <c r="FMK1464" s="106"/>
      <c r="FML1464" s="106"/>
      <c r="FMM1464" s="106"/>
      <c r="FMN1464" s="106"/>
      <c r="FMO1464" s="106"/>
      <c r="FMP1464" s="106"/>
      <c r="FMQ1464" s="106"/>
      <c r="FMR1464" s="106"/>
      <c r="FMS1464" s="106"/>
      <c r="FMT1464" s="106"/>
      <c r="FMU1464" s="106"/>
      <c r="FMV1464" s="106"/>
      <c r="FMW1464" s="106"/>
      <c r="FMX1464" s="106"/>
      <c r="FMY1464" s="106"/>
      <c r="FMZ1464" s="106"/>
      <c r="FNA1464" s="106"/>
      <c r="FNB1464" s="106"/>
      <c r="FNC1464" s="106"/>
      <c r="FND1464" s="106"/>
      <c r="FNE1464" s="106"/>
      <c r="FNF1464" s="106"/>
      <c r="FNG1464" s="106"/>
      <c r="FNH1464" s="106"/>
      <c r="FNI1464" s="106"/>
      <c r="FNJ1464" s="106"/>
      <c r="FNK1464" s="106"/>
      <c r="FNL1464" s="106"/>
      <c r="FNM1464" s="106"/>
      <c r="FNN1464" s="106"/>
      <c r="FNO1464" s="106"/>
      <c r="FNP1464" s="106"/>
      <c r="FNQ1464" s="106"/>
      <c r="FNR1464" s="106"/>
      <c r="FNS1464" s="106"/>
      <c r="FNT1464" s="106"/>
      <c r="FNU1464" s="106"/>
      <c r="FNV1464" s="106"/>
      <c r="FNW1464" s="106"/>
      <c r="FNX1464" s="106"/>
      <c r="FNY1464" s="106"/>
      <c r="FNZ1464" s="106"/>
      <c r="FOA1464" s="106"/>
      <c r="FOB1464" s="106"/>
      <c r="FOC1464" s="106"/>
      <c r="FOD1464" s="106"/>
      <c r="FOE1464" s="106"/>
      <c r="FOF1464" s="106"/>
      <c r="FOG1464" s="106"/>
      <c r="FOH1464" s="106"/>
      <c r="FOI1464" s="106"/>
      <c r="FOJ1464" s="106"/>
      <c r="FOK1464" s="106"/>
      <c r="FOL1464" s="106"/>
      <c r="FOM1464" s="106"/>
      <c r="FON1464" s="106"/>
      <c r="FOO1464" s="106"/>
      <c r="FOP1464" s="106"/>
      <c r="FOQ1464" s="106"/>
      <c r="FOR1464" s="106"/>
      <c r="FOS1464" s="106"/>
      <c r="FOT1464" s="106"/>
      <c r="FOU1464" s="106"/>
      <c r="FOV1464" s="106"/>
      <c r="FOW1464" s="106"/>
      <c r="FOX1464" s="106"/>
      <c r="FOY1464" s="106"/>
      <c r="FOZ1464" s="106"/>
      <c r="FPA1464" s="106"/>
      <c r="FPB1464" s="106"/>
      <c r="FPC1464" s="106"/>
      <c r="FPD1464" s="106"/>
      <c r="FPE1464" s="106"/>
      <c r="FPF1464" s="106"/>
      <c r="FPG1464" s="106"/>
      <c r="FPH1464" s="106"/>
      <c r="FPI1464" s="106"/>
      <c r="FPJ1464" s="106"/>
      <c r="FPK1464" s="106"/>
      <c r="FPL1464" s="106"/>
      <c r="FPM1464" s="106"/>
      <c r="FPN1464" s="106"/>
      <c r="FPO1464" s="106"/>
      <c r="FPP1464" s="106"/>
      <c r="FPQ1464" s="106"/>
      <c r="FPR1464" s="106"/>
      <c r="FPS1464" s="106"/>
      <c r="FPT1464" s="106"/>
      <c r="FPU1464" s="106"/>
      <c r="FPV1464" s="106"/>
      <c r="FPW1464" s="106"/>
      <c r="FPX1464" s="106"/>
      <c r="FPY1464" s="106"/>
      <c r="FPZ1464" s="106"/>
      <c r="FQA1464" s="106"/>
      <c r="FQB1464" s="106"/>
      <c r="FQC1464" s="106"/>
      <c r="FQD1464" s="106"/>
      <c r="FQE1464" s="106"/>
      <c r="FQF1464" s="106"/>
      <c r="FQG1464" s="106"/>
      <c r="FQH1464" s="106"/>
      <c r="FQI1464" s="106"/>
      <c r="FQJ1464" s="106"/>
      <c r="FQK1464" s="106"/>
      <c r="FQL1464" s="106"/>
      <c r="FQM1464" s="106"/>
      <c r="FQN1464" s="106"/>
      <c r="FQO1464" s="106"/>
      <c r="FQP1464" s="106"/>
      <c r="FQQ1464" s="106"/>
      <c r="FQR1464" s="106"/>
      <c r="FQS1464" s="106"/>
      <c r="FQT1464" s="106"/>
      <c r="FQU1464" s="106"/>
      <c r="FQV1464" s="106"/>
      <c r="FQW1464" s="106"/>
      <c r="FQX1464" s="106"/>
      <c r="FQY1464" s="106"/>
      <c r="FQZ1464" s="106"/>
      <c r="FRA1464" s="106"/>
      <c r="FRB1464" s="106"/>
      <c r="FRC1464" s="106"/>
      <c r="FRD1464" s="106"/>
      <c r="FRE1464" s="106"/>
      <c r="FRF1464" s="106"/>
      <c r="FRG1464" s="106"/>
      <c r="FRH1464" s="106"/>
      <c r="FRI1464" s="106"/>
      <c r="FRJ1464" s="106"/>
      <c r="FRK1464" s="106"/>
      <c r="FRL1464" s="106"/>
      <c r="FRM1464" s="106"/>
      <c r="FRN1464" s="106"/>
      <c r="FRO1464" s="106"/>
      <c r="FRP1464" s="106"/>
      <c r="FRQ1464" s="106"/>
      <c r="FRR1464" s="106"/>
      <c r="FRS1464" s="106"/>
      <c r="FRT1464" s="106"/>
      <c r="FRU1464" s="106"/>
      <c r="FRV1464" s="106"/>
      <c r="FRW1464" s="106"/>
      <c r="FRX1464" s="106"/>
      <c r="FRY1464" s="106"/>
      <c r="FRZ1464" s="106"/>
      <c r="FSA1464" s="106"/>
      <c r="FSB1464" s="106"/>
      <c r="FSC1464" s="106"/>
      <c r="FSD1464" s="106"/>
      <c r="FSE1464" s="106"/>
      <c r="FSF1464" s="106"/>
      <c r="FSG1464" s="106"/>
      <c r="FSH1464" s="106"/>
      <c r="FSI1464" s="106"/>
      <c r="FSJ1464" s="106"/>
      <c r="FSK1464" s="106"/>
      <c r="FSL1464" s="106"/>
      <c r="FSM1464" s="106"/>
      <c r="FSN1464" s="106"/>
      <c r="FSO1464" s="106"/>
      <c r="FSP1464" s="106"/>
      <c r="FSQ1464" s="106"/>
      <c r="FSR1464" s="106"/>
      <c r="FSS1464" s="106"/>
      <c r="FST1464" s="106"/>
      <c r="FSU1464" s="106"/>
      <c r="FSV1464" s="106"/>
      <c r="FSW1464" s="106"/>
      <c r="FSX1464" s="106"/>
      <c r="FSY1464" s="106"/>
      <c r="FSZ1464" s="106"/>
      <c r="FTA1464" s="106"/>
      <c r="FTB1464" s="106"/>
      <c r="FTC1464" s="106"/>
      <c r="FTD1464" s="106"/>
      <c r="FTE1464" s="106"/>
      <c r="FTF1464" s="106"/>
      <c r="FTG1464" s="106"/>
      <c r="FTH1464" s="106"/>
      <c r="FTI1464" s="106"/>
      <c r="FTJ1464" s="106"/>
      <c r="FTK1464" s="106"/>
      <c r="FTL1464" s="106"/>
      <c r="FTM1464" s="106"/>
      <c r="FTN1464" s="106"/>
      <c r="FTO1464" s="106"/>
      <c r="FTP1464" s="106"/>
      <c r="FTQ1464" s="106"/>
      <c r="FTR1464" s="106"/>
      <c r="FTS1464" s="106"/>
      <c r="FTT1464" s="106"/>
      <c r="FTU1464" s="106"/>
      <c r="FTV1464" s="106"/>
      <c r="FTW1464" s="106"/>
      <c r="FTX1464" s="106"/>
      <c r="FTY1464" s="106"/>
      <c r="FTZ1464" s="106"/>
      <c r="FUA1464" s="106"/>
      <c r="FUB1464" s="106"/>
      <c r="FUC1464" s="106"/>
      <c r="FUD1464" s="106"/>
      <c r="FUE1464" s="106"/>
      <c r="FUF1464" s="106"/>
      <c r="FUG1464" s="106"/>
      <c r="FUH1464" s="106"/>
      <c r="FUI1464" s="106"/>
      <c r="FUJ1464" s="106"/>
      <c r="FUK1464" s="106"/>
      <c r="FUL1464" s="106"/>
      <c r="FUM1464" s="106"/>
      <c r="FUN1464" s="106"/>
      <c r="FUO1464" s="106"/>
      <c r="FUP1464" s="106"/>
      <c r="FUQ1464" s="106"/>
      <c r="FUR1464" s="106"/>
      <c r="FUS1464" s="106"/>
      <c r="FUT1464" s="106"/>
      <c r="FUU1464" s="106"/>
      <c r="FUV1464" s="106"/>
      <c r="FUW1464" s="106"/>
      <c r="FUX1464" s="106"/>
      <c r="FUY1464" s="106"/>
      <c r="FUZ1464" s="106"/>
      <c r="FVA1464" s="106"/>
      <c r="FVB1464" s="106"/>
      <c r="FVC1464" s="106"/>
      <c r="FVD1464" s="106"/>
      <c r="FVE1464" s="106"/>
      <c r="FVF1464" s="106"/>
      <c r="FVG1464" s="106"/>
      <c r="FVH1464" s="106"/>
      <c r="FVI1464" s="106"/>
      <c r="FVJ1464" s="106"/>
      <c r="FVK1464" s="106"/>
      <c r="FVL1464" s="106"/>
      <c r="FVM1464" s="106"/>
      <c r="FVN1464" s="106"/>
      <c r="FVO1464" s="106"/>
      <c r="FVP1464" s="106"/>
      <c r="FVQ1464" s="106"/>
      <c r="FVR1464" s="106"/>
      <c r="FVS1464" s="106"/>
      <c r="FVT1464" s="106"/>
      <c r="FVU1464" s="106"/>
      <c r="FVV1464" s="106"/>
      <c r="FVW1464" s="106"/>
      <c r="FVX1464" s="106"/>
      <c r="FVY1464" s="106"/>
      <c r="FVZ1464" s="106"/>
      <c r="FWA1464" s="106"/>
      <c r="FWB1464" s="106"/>
      <c r="FWC1464" s="106"/>
      <c r="FWD1464" s="106"/>
      <c r="FWE1464" s="106"/>
      <c r="FWF1464" s="106"/>
      <c r="FWG1464" s="106"/>
      <c r="FWH1464" s="106"/>
      <c r="FWI1464" s="106"/>
      <c r="FWJ1464" s="106"/>
      <c r="FWK1464" s="106"/>
      <c r="FWL1464" s="106"/>
      <c r="FWM1464" s="106"/>
      <c r="FWN1464" s="106"/>
      <c r="FWO1464" s="106"/>
      <c r="FWP1464" s="106"/>
      <c r="FWQ1464" s="106"/>
      <c r="FWR1464" s="106"/>
      <c r="FWS1464" s="106"/>
      <c r="FWT1464" s="106"/>
      <c r="FWU1464" s="106"/>
      <c r="FWV1464" s="106"/>
      <c r="FWW1464" s="106"/>
      <c r="FWX1464" s="106"/>
      <c r="FWY1464" s="106"/>
      <c r="FWZ1464" s="106"/>
      <c r="FXA1464" s="106"/>
      <c r="FXB1464" s="106"/>
      <c r="FXC1464" s="106"/>
      <c r="FXD1464" s="106"/>
      <c r="FXE1464" s="106"/>
      <c r="FXF1464" s="106"/>
      <c r="FXG1464" s="106"/>
      <c r="FXH1464" s="106"/>
      <c r="FXI1464" s="106"/>
      <c r="FXJ1464" s="106"/>
      <c r="FXK1464" s="106"/>
      <c r="FXL1464" s="106"/>
      <c r="FXM1464" s="106"/>
      <c r="FXN1464" s="106"/>
      <c r="FXO1464" s="106"/>
      <c r="FXP1464" s="106"/>
      <c r="FXQ1464" s="106"/>
      <c r="FXR1464" s="106"/>
      <c r="FXS1464" s="106"/>
      <c r="FXT1464" s="106"/>
      <c r="FXU1464" s="106"/>
      <c r="FXV1464" s="106"/>
      <c r="FXW1464" s="106"/>
      <c r="FXX1464" s="106"/>
      <c r="FXY1464" s="106"/>
      <c r="FXZ1464" s="106"/>
      <c r="FYA1464" s="106"/>
      <c r="FYB1464" s="106"/>
      <c r="FYC1464" s="106"/>
      <c r="FYD1464" s="106"/>
      <c r="FYE1464" s="106"/>
      <c r="FYF1464" s="106"/>
      <c r="FYG1464" s="106"/>
      <c r="FYH1464" s="106"/>
      <c r="FYI1464" s="106"/>
      <c r="FYJ1464" s="106"/>
      <c r="FYK1464" s="106"/>
      <c r="FYL1464" s="106"/>
      <c r="FYM1464" s="106"/>
      <c r="FYN1464" s="106"/>
      <c r="FYO1464" s="106"/>
      <c r="FYP1464" s="106"/>
      <c r="FYQ1464" s="106"/>
      <c r="FYR1464" s="106"/>
      <c r="FYS1464" s="106"/>
      <c r="FYT1464" s="106"/>
      <c r="FYU1464" s="106"/>
      <c r="FYV1464" s="106"/>
      <c r="FYW1464" s="106"/>
      <c r="FYX1464" s="106"/>
      <c r="FYY1464" s="106"/>
      <c r="FYZ1464" s="106"/>
      <c r="FZA1464" s="106"/>
      <c r="FZB1464" s="106"/>
      <c r="FZC1464" s="106"/>
      <c r="FZD1464" s="106"/>
      <c r="FZE1464" s="106"/>
      <c r="FZF1464" s="106"/>
      <c r="FZG1464" s="106"/>
      <c r="FZH1464" s="106"/>
      <c r="FZI1464" s="106"/>
      <c r="FZJ1464" s="106"/>
      <c r="FZK1464" s="106"/>
      <c r="FZL1464" s="106"/>
      <c r="FZM1464" s="106"/>
      <c r="FZN1464" s="106"/>
      <c r="FZO1464" s="106"/>
      <c r="FZP1464" s="106"/>
      <c r="FZQ1464" s="106"/>
      <c r="FZR1464" s="106"/>
      <c r="FZS1464" s="106"/>
      <c r="FZT1464" s="106"/>
      <c r="FZU1464" s="106"/>
      <c r="FZV1464" s="106"/>
      <c r="FZW1464" s="106"/>
      <c r="FZX1464" s="106"/>
      <c r="FZY1464" s="106"/>
      <c r="FZZ1464" s="106"/>
      <c r="GAA1464" s="106"/>
      <c r="GAB1464" s="106"/>
      <c r="GAC1464" s="106"/>
      <c r="GAD1464" s="106"/>
      <c r="GAE1464" s="106"/>
      <c r="GAF1464" s="106"/>
      <c r="GAG1464" s="106"/>
      <c r="GAH1464" s="106"/>
      <c r="GAI1464" s="106"/>
      <c r="GAJ1464" s="106"/>
      <c r="GAK1464" s="106"/>
      <c r="GAL1464" s="106"/>
      <c r="GAM1464" s="106"/>
      <c r="GAN1464" s="106"/>
      <c r="GAO1464" s="106"/>
      <c r="GAP1464" s="106"/>
      <c r="GAQ1464" s="106"/>
      <c r="GAR1464" s="106"/>
      <c r="GAS1464" s="106"/>
      <c r="GAT1464" s="106"/>
      <c r="GAU1464" s="106"/>
      <c r="GAV1464" s="106"/>
      <c r="GAW1464" s="106"/>
      <c r="GAX1464" s="106"/>
      <c r="GAY1464" s="106"/>
      <c r="GAZ1464" s="106"/>
      <c r="GBA1464" s="106"/>
      <c r="GBB1464" s="106"/>
      <c r="GBC1464" s="106"/>
      <c r="GBD1464" s="106"/>
      <c r="GBE1464" s="106"/>
      <c r="GBF1464" s="106"/>
      <c r="GBG1464" s="106"/>
      <c r="GBH1464" s="106"/>
      <c r="GBI1464" s="106"/>
      <c r="GBJ1464" s="106"/>
      <c r="GBK1464" s="106"/>
      <c r="GBL1464" s="106"/>
      <c r="GBM1464" s="106"/>
      <c r="GBN1464" s="106"/>
      <c r="GBO1464" s="106"/>
      <c r="GBP1464" s="106"/>
      <c r="GBQ1464" s="106"/>
      <c r="GBR1464" s="106"/>
      <c r="GBS1464" s="106"/>
      <c r="GBT1464" s="106"/>
      <c r="GBU1464" s="106"/>
      <c r="GBV1464" s="106"/>
      <c r="GBW1464" s="106"/>
      <c r="GBX1464" s="106"/>
      <c r="GBY1464" s="106"/>
      <c r="GBZ1464" s="106"/>
      <c r="GCA1464" s="106"/>
      <c r="GCB1464" s="106"/>
      <c r="GCC1464" s="106"/>
      <c r="GCD1464" s="106"/>
      <c r="GCE1464" s="106"/>
      <c r="GCF1464" s="106"/>
      <c r="GCG1464" s="106"/>
      <c r="GCH1464" s="106"/>
      <c r="GCI1464" s="106"/>
      <c r="GCJ1464" s="106"/>
      <c r="GCK1464" s="106"/>
      <c r="GCL1464" s="106"/>
      <c r="GCM1464" s="106"/>
      <c r="GCN1464" s="106"/>
      <c r="GCO1464" s="106"/>
      <c r="GCP1464" s="106"/>
      <c r="GCQ1464" s="106"/>
      <c r="GCR1464" s="106"/>
      <c r="GCS1464" s="106"/>
      <c r="GCT1464" s="106"/>
      <c r="GCU1464" s="106"/>
      <c r="GCV1464" s="106"/>
      <c r="GCW1464" s="106"/>
      <c r="GCX1464" s="106"/>
      <c r="GCY1464" s="106"/>
      <c r="GCZ1464" s="106"/>
      <c r="GDA1464" s="106"/>
      <c r="GDB1464" s="106"/>
      <c r="GDC1464" s="106"/>
      <c r="GDD1464" s="106"/>
      <c r="GDE1464" s="106"/>
      <c r="GDF1464" s="106"/>
      <c r="GDG1464" s="106"/>
      <c r="GDH1464" s="106"/>
      <c r="GDI1464" s="106"/>
      <c r="GDJ1464" s="106"/>
      <c r="GDK1464" s="106"/>
      <c r="GDL1464" s="106"/>
      <c r="GDM1464" s="106"/>
      <c r="GDN1464" s="106"/>
      <c r="GDO1464" s="106"/>
      <c r="GDP1464" s="106"/>
      <c r="GDQ1464" s="106"/>
      <c r="GDR1464" s="106"/>
      <c r="GDS1464" s="106"/>
      <c r="GDT1464" s="106"/>
      <c r="GDU1464" s="106"/>
      <c r="GDV1464" s="106"/>
      <c r="GDW1464" s="106"/>
      <c r="GDX1464" s="106"/>
      <c r="GDY1464" s="106"/>
      <c r="GDZ1464" s="106"/>
      <c r="GEA1464" s="106"/>
      <c r="GEB1464" s="106"/>
      <c r="GEC1464" s="106"/>
      <c r="GED1464" s="106"/>
      <c r="GEE1464" s="106"/>
      <c r="GEF1464" s="106"/>
      <c r="GEG1464" s="106"/>
      <c r="GEH1464" s="106"/>
      <c r="GEI1464" s="106"/>
      <c r="GEJ1464" s="106"/>
      <c r="GEK1464" s="106"/>
      <c r="GEL1464" s="106"/>
      <c r="GEM1464" s="106"/>
      <c r="GEN1464" s="106"/>
      <c r="GEO1464" s="106"/>
      <c r="GEP1464" s="106"/>
      <c r="GEQ1464" s="106"/>
      <c r="GER1464" s="106"/>
      <c r="GES1464" s="106"/>
      <c r="GET1464" s="106"/>
      <c r="GEU1464" s="106"/>
      <c r="GEV1464" s="106"/>
      <c r="GEW1464" s="106"/>
      <c r="GEX1464" s="106"/>
      <c r="GEY1464" s="106"/>
      <c r="GEZ1464" s="106"/>
      <c r="GFA1464" s="106"/>
      <c r="GFB1464" s="106"/>
      <c r="GFC1464" s="106"/>
      <c r="GFD1464" s="106"/>
      <c r="GFE1464" s="106"/>
      <c r="GFF1464" s="106"/>
      <c r="GFG1464" s="106"/>
      <c r="GFH1464" s="106"/>
      <c r="GFI1464" s="106"/>
      <c r="GFJ1464" s="106"/>
      <c r="GFK1464" s="106"/>
      <c r="GFL1464" s="106"/>
      <c r="GFM1464" s="106"/>
      <c r="GFN1464" s="106"/>
      <c r="GFO1464" s="106"/>
      <c r="GFP1464" s="106"/>
      <c r="GFQ1464" s="106"/>
      <c r="GFR1464" s="106"/>
      <c r="GFS1464" s="106"/>
      <c r="GFT1464" s="106"/>
      <c r="GFU1464" s="106"/>
      <c r="GFV1464" s="106"/>
      <c r="GFW1464" s="106"/>
      <c r="GFX1464" s="106"/>
      <c r="GFY1464" s="106"/>
      <c r="GFZ1464" s="106"/>
      <c r="GGA1464" s="106"/>
      <c r="GGB1464" s="106"/>
      <c r="GGC1464" s="106"/>
      <c r="GGD1464" s="106"/>
      <c r="GGE1464" s="106"/>
      <c r="GGF1464" s="106"/>
      <c r="GGG1464" s="106"/>
      <c r="GGH1464" s="106"/>
      <c r="GGI1464" s="106"/>
      <c r="GGJ1464" s="106"/>
      <c r="GGK1464" s="106"/>
      <c r="GGL1464" s="106"/>
      <c r="GGM1464" s="106"/>
      <c r="GGN1464" s="106"/>
      <c r="GGO1464" s="106"/>
      <c r="GGP1464" s="106"/>
      <c r="GGQ1464" s="106"/>
      <c r="GGR1464" s="106"/>
      <c r="GGS1464" s="106"/>
      <c r="GGT1464" s="106"/>
      <c r="GGU1464" s="106"/>
      <c r="GGV1464" s="106"/>
      <c r="GGW1464" s="106"/>
      <c r="GGX1464" s="106"/>
      <c r="GGY1464" s="106"/>
      <c r="GGZ1464" s="106"/>
      <c r="GHA1464" s="106"/>
      <c r="GHB1464" s="106"/>
      <c r="GHC1464" s="106"/>
      <c r="GHD1464" s="106"/>
      <c r="GHE1464" s="106"/>
      <c r="GHF1464" s="106"/>
      <c r="GHG1464" s="106"/>
      <c r="GHH1464" s="106"/>
      <c r="GHI1464" s="106"/>
      <c r="GHJ1464" s="106"/>
      <c r="GHK1464" s="106"/>
      <c r="GHL1464" s="106"/>
      <c r="GHM1464" s="106"/>
      <c r="GHN1464" s="106"/>
      <c r="GHO1464" s="106"/>
      <c r="GHP1464" s="106"/>
      <c r="GHQ1464" s="106"/>
      <c r="GHR1464" s="106"/>
      <c r="GHS1464" s="106"/>
      <c r="GHT1464" s="106"/>
      <c r="GHU1464" s="106"/>
      <c r="GHV1464" s="106"/>
      <c r="GHW1464" s="106"/>
      <c r="GHX1464" s="106"/>
      <c r="GHY1464" s="106"/>
      <c r="GHZ1464" s="106"/>
      <c r="GIA1464" s="106"/>
      <c r="GIB1464" s="106"/>
      <c r="GIC1464" s="106"/>
      <c r="GID1464" s="106"/>
      <c r="GIE1464" s="106"/>
      <c r="GIF1464" s="106"/>
      <c r="GIG1464" s="106"/>
      <c r="GIH1464" s="106"/>
      <c r="GII1464" s="106"/>
      <c r="GIJ1464" s="106"/>
      <c r="GIK1464" s="106"/>
      <c r="GIL1464" s="106"/>
      <c r="GIM1464" s="106"/>
      <c r="GIN1464" s="106"/>
      <c r="GIO1464" s="106"/>
      <c r="GIP1464" s="106"/>
      <c r="GIQ1464" s="106"/>
      <c r="GIR1464" s="106"/>
      <c r="GIS1464" s="106"/>
      <c r="GIT1464" s="106"/>
      <c r="GIU1464" s="106"/>
      <c r="GIV1464" s="106"/>
      <c r="GIW1464" s="106"/>
      <c r="GIX1464" s="106"/>
      <c r="GIY1464" s="106"/>
      <c r="GIZ1464" s="106"/>
      <c r="GJA1464" s="106"/>
      <c r="GJB1464" s="106"/>
      <c r="GJC1464" s="106"/>
      <c r="GJD1464" s="106"/>
      <c r="GJE1464" s="106"/>
      <c r="GJF1464" s="106"/>
      <c r="GJG1464" s="106"/>
      <c r="GJH1464" s="106"/>
      <c r="GJI1464" s="106"/>
      <c r="GJJ1464" s="106"/>
      <c r="GJK1464" s="106"/>
      <c r="GJL1464" s="106"/>
      <c r="GJM1464" s="106"/>
      <c r="GJN1464" s="106"/>
      <c r="GJO1464" s="106"/>
      <c r="GJP1464" s="106"/>
      <c r="GJQ1464" s="106"/>
      <c r="GJR1464" s="106"/>
      <c r="GJS1464" s="106"/>
      <c r="GJT1464" s="106"/>
      <c r="GJU1464" s="106"/>
      <c r="GJV1464" s="106"/>
      <c r="GJW1464" s="106"/>
      <c r="GJX1464" s="106"/>
      <c r="GJY1464" s="106"/>
      <c r="GJZ1464" s="106"/>
      <c r="GKA1464" s="106"/>
      <c r="GKB1464" s="106"/>
      <c r="GKC1464" s="106"/>
      <c r="GKD1464" s="106"/>
      <c r="GKE1464" s="106"/>
      <c r="GKF1464" s="106"/>
      <c r="GKG1464" s="106"/>
      <c r="GKH1464" s="106"/>
      <c r="GKI1464" s="106"/>
      <c r="GKJ1464" s="106"/>
      <c r="GKK1464" s="106"/>
      <c r="GKL1464" s="106"/>
      <c r="GKM1464" s="106"/>
      <c r="GKN1464" s="106"/>
      <c r="GKO1464" s="106"/>
      <c r="GKP1464" s="106"/>
      <c r="GKQ1464" s="106"/>
      <c r="GKR1464" s="106"/>
      <c r="GKS1464" s="106"/>
      <c r="GKT1464" s="106"/>
      <c r="GKU1464" s="106"/>
      <c r="GKV1464" s="106"/>
      <c r="GKW1464" s="106"/>
      <c r="GKX1464" s="106"/>
      <c r="GKY1464" s="106"/>
      <c r="GKZ1464" s="106"/>
      <c r="GLA1464" s="106"/>
      <c r="GLB1464" s="106"/>
      <c r="GLC1464" s="106"/>
      <c r="GLD1464" s="106"/>
      <c r="GLE1464" s="106"/>
      <c r="GLF1464" s="106"/>
      <c r="GLG1464" s="106"/>
      <c r="GLH1464" s="106"/>
      <c r="GLI1464" s="106"/>
      <c r="GLJ1464" s="106"/>
      <c r="GLK1464" s="106"/>
      <c r="GLL1464" s="106"/>
      <c r="GLM1464" s="106"/>
      <c r="GLN1464" s="106"/>
      <c r="GLO1464" s="106"/>
      <c r="GLP1464" s="106"/>
      <c r="GLQ1464" s="106"/>
      <c r="GLR1464" s="106"/>
      <c r="GLS1464" s="106"/>
      <c r="GLT1464" s="106"/>
      <c r="GLU1464" s="106"/>
      <c r="GLV1464" s="106"/>
      <c r="GLW1464" s="106"/>
      <c r="GLX1464" s="106"/>
      <c r="GLY1464" s="106"/>
      <c r="GLZ1464" s="106"/>
      <c r="GMA1464" s="106"/>
      <c r="GMB1464" s="106"/>
      <c r="GMC1464" s="106"/>
      <c r="GMD1464" s="106"/>
      <c r="GME1464" s="106"/>
      <c r="GMF1464" s="106"/>
      <c r="GMG1464" s="106"/>
      <c r="GMH1464" s="106"/>
      <c r="GMI1464" s="106"/>
      <c r="GMJ1464" s="106"/>
      <c r="GMK1464" s="106"/>
      <c r="GML1464" s="106"/>
      <c r="GMM1464" s="106"/>
      <c r="GMN1464" s="106"/>
      <c r="GMO1464" s="106"/>
      <c r="GMP1464" s="106"/>
      <c r="GMQ1464" s="106"/>
      <c r="GMR1464" s="106"/>
      <c r="GMS1464" s="106"/>
      <c r="GMT1464" s="106"/>
      <c r="GMU1464" s="106"/>
      <c r="GMV1464" s="106"/>
      <c r="GMW1464" s="106"/>
      <c r="GMX1464" s="106"/>
      <c r="GMY1464" s="106"/>
      <c r="GMZ1464" s="106"/>
      <c r="GNA1464" s="106"/>
      <c r="GNB1464" s="106"/>
      <c r="GNC1464" s="106"/>
      <c r="GND1464" s="106"/>
      <c r="GNE1464" s="106"/>
      <c r="GNF1464" s="106"/>
      <c r="GNG1464" s="106"/>
      <c r="GNH1464" s="106"/>
      <c r="GNI1464" s="106"/>
      <c r="GNJ1464" s="106"/>
      <c r="GNK1464" s="106"/>
      <c r="GNL1464" s="106"/>
      <c r="GNM1464" s="106"/>
      <c r="GNN1464" s="106"/>
      <c r="GNO1464" s="106"/>
      <c r="GNP1464" s="106"/>
      <c r="GNQ1464" s="106"/>
      <c r="GNR1464" s="106"/>
      <c r="GNS1464" s="106"/>
      <c r="GNT1464" s="106"/>
      <c r="GNU1464" s="106"/>
      <c r="GNV1464" s="106"/>
      <c r="GNW1464" s="106"/>
      <c r="GNX1464" s="106"/>
      <c r="GNY1464" s="106"/>
      <c r="GNZ1464" s="106"/>
      <c r="GOA1464" s="106"/>
      <c r="GOB1464" s="106"/>
      <c r="GOC1464" s="106"/>
      <c r="GOD1464" s="106"/>
      <c r="GOE1464" s="106"/>
      <c r="GOF1464" s="106"/>
      <c r="GOG1464" s="106"/>
      <c r="GOH1464" s="106"/>
      <c r="GOI1464" s="106"/>
      <c r="GOJ1464" s="106"/>
      <c r="GOK1464" s="106"/>
      <c r="GOL1464" s="106"/>
      <c r="GOM1464" s="106"/>
      <c r="GON1464" s="106"/>
      <c r="GOO1464" s="106"/>
      <c r="GOP1464" s="106"/>
      <c r="GOQ1464" s="106"/>
      <c r="GOR1464" s="106"/>
      <c r="GOS1464" s="106"/>
      <c r="GOT1464" s="106"/>
      <c r="GOU1464" s="106"/>
      <c r="GOV1464" s="106"/>
      <c r="GOW1464" s="106"/>
      <c r="GOX1464" s="106"/>
      <c r="GOY1464" s="106"/>
      <c r="GOZ1464" s="106"/>
      <c r="GPA1464" s="106"/>
      <c r="GPB1464" s="106"/>
      <c r="GPC1464" s="106"/>
      <c r="GPD1464" s="106"/>
      <c r="GPE1464" s="106"/>
      <c r="GPF1464" s="106"/>
      <c r="GPG1464" s="106"/>
      <c r="GPH1464" s="106"/>
      <c r="GPI1464" s="106"/>
      <c r="GPJ1464" s="106"/>
      <c r="GPK1464" s="106"/>
      <c r="GPL1464" s="106"/>
      <c r="GPM1464" s="106"/>
      <c r="GPN1464" s="106"/>
      <c r="GPO1464" s="106"/>
      <c r="GPP1464" s="106"/>
      <c r="GPQ1464" s="106"/>
      <c r="GPR1464" s="106"/>
      <c r="GPS1464" s="106"/>
      <c r="GPT1464" s="106"/>
      <c r="GPU1464" s="106"/>
      <c r="GPV1464" s="106"/>
      <c r="GPW1464" s="106"/>
      <c r="GPX1464" s="106"/>
      <c r="GPY1464" s="106"/>
      <c r="GPZ1464" s="106"/>
      <c r="GQA1464" s="106"/>
      <c r="GQB1464" s="106"/>
      <c r="GQC1464" s="106"/>
      <c r="GQD1464" s="106"/>
      <c r="GQE1464" s="106"/>
      <c r="GQF1464" s="106"/>
      <c r="GQG1464" s="106"/>
      <c r="GQH1464" s="106"/>
      <c r="GQI1464" s="106"/>
      <c r="GQJ1464" s="106"/>
      <c r="GQK1464" s="106"/>
      <c r="GQL1464" s="106"/>
      <c r="GQM1464" s="106"/>
      <c r="GQN1464" s="106"/>
      <c r="GQO1464" s="106"/>
      <c r="GQP1464" s="106"/>
      <c r="GQQ1464" s="106"/>
      <c r="GQR1464" s="106"/>
      <c r="GQS1464" s="106"/>
      <c r="GQT1464" s="106"/>
      <c r="GQU1464" s="106"/>
      <c r="GQV1464" s="106"/>
      <c r="GQW1464" s="106"/>
      <c r="GQX1464" s="106"/>
      <c r="GQY1464" s="106"/>
      <c r="GQZ1464" s="106"/>
      <c r="GRA1464" s="106"/>
      <c r="GRB1464" s="106"/>
      <c r="GRC1464" s="106"/>
      <c r="GRD1464" s="106"/>
      <c r="GRE1464" s="106"/>
      <c r="GRF1464" s="106"/>
      <c r="GRG1464" s="106"/>
      <c r="GRH1464" s="106"/>
      <c r="GRI1464" s="106"/>
      <c r="GRJ1464" s="106"/>
      <c r="GRK1464" s="106"/>
      <c r="GRL1464" s="106"/>
      <c r="GRM1464" s="106"/>
      <c r="GRN1464" s="106"/>
      <c r="GRO1464" s="106"/>
      <c r="GRP1464" s="106"/>
      <c r="GRQ1464" s="106"/>
      <c r="GRR1464" s="106"/>
      <c r="GRS1464" s="106"/>
      <c r="GRT1464" s="106"/>
      <c r="GRU1464" s="106"/>
      <c r="GRV1464" s="106"/>
      <c r="GRW1464" s="106"/>
      <c r="GRX1464" s="106"/>
      <c r="GRY1464" s="106"/>
      <c r="GRZ1464" s="106"/>
      <c r="GSA1464" s="106"/>
      <c r="GSB1464" s="106"/>
      <c r="GSC1464" s="106"/>
      <c r="GSD1464" s="106"/>
      <c r="GSE1464" s="106"/>
      <c r="GSF1464" s="106"/>
      <c r="GSG1464" s="106"/>
      <c r="GSH1464" s="106"/>
      <c r="GSI1464" s="106"/>
      <c r="GSJ1464" s="106"/>
      <c r="GSK1464" s="106"/>
      <c r="GSL1464" s="106"/>
      <c r="GSM1464" s="106"/>
      <c r="GSN1464" s="106"/>
      <c r="GSO1464" s="106"/>
      <c r="GSP1464" s="106"/>
      <c r="GSQ1464" s="106"/>
      <c r="GSR1464" s="106"/>
      <c r="GSS1464" s="106"/>
      <c r="GST1464" s="106"/>
      <c r="GSU1464" s="106"/>
      <c r="GSV1464" s="106"/>
      <c r="GSW1464" s="106"/>
      <c r="GSX1464" s="106"/>
      <c r="GSY1464" s="106"/>
      <c r="GSZ1464" s="106"/>
      <c r="GTA1464" s="106"/>
      <c r="GTB1464" s="106"/>
      <c r="GTC1464" s="106"/>
      <c r="GTD1464" s="106"/>
      <c r="GTE1464" s="106"/>
      <c r="GTF1464" s="106"/>
      <c r="GTG1464" s="106"/>
      <c r="GTH1464" s="106"/>
      <c r="GTI1464" s="106"/>
      <c r="GTJ1464" s="106"/>
      <c r="GTK1464" s="106"/>
      <c r="GTL1464" s="106"/>
      <c r="GTM1464" s="106"/>
      <c r="GTN1464" s="106"/>
      <c r="GTO1464" s="106"/>
      <c r="GTP1464" s="106"/>
      <c r="GTQ1464" s="106"/>
      <c r="GTR1464" s="106"/>
      <c r="GTS1464" s="106"/>
      <c r="GTT1464" s="106"/>
      <c r="GTU1464" s="106"/>
      <c r="GTV1464" s="106"/>
      <c r="GTW1464" s="106"/>
      <c r="GTX1464" s="106"/>
      <c r="GTY1464" s="106"/>
      <c r="GTZ1464" s="106"/>
      <c r="GUA1464" s="106"/>
      <c r="GUB1464" s="106"/>
      <c r="GUC1464" s="106"/>
      <c r="GUD1464" s="106"/>
      <c r="GUE1464" s="106"/>
      <c r="GUF1464" s="106"/>
      <c r="GUG1464" s="106"/>
      <c r="GUH1464" s="106"/>
      <c r="GUI1464" s="106"/>
      <c r="GUJ1464" s="106"/>
      <c r="GUK1464" s="106"/>
      <c r="GUL1464" s="106"/>
      <c r="GUM1464" s="106"/>
      <c r="GUN1464" s="106"/>
      <c r="GUO1464" s="106"/>
      <c r="GUP1464" s="106"/>
      <c r="GUQ1464" s="106"/>
      <c r="GUR1464" s="106"/>
      <c r="GUS1464" s="106"/>
      <c r="GUT1464" s="106"/>
      <c r="GUU1464" s="106"/>
      <c r="GUV1464" s="106"/>
      <c r="GUW1464" s="106"/>
      <c r="GUX1464" s="106"/>
      <c r="GUY1464" s="106"/>
      <c r="GUZ1464" s="106"/>
      <c r="GVA1464" s="106"/>
      <c r="GVB1464" s="106"/>
      <c r="GVC1464" s="106"/>
      <c r="GVD1464" s="106"/>
      <c r="GVE1464" s="106"/>
      <c r="GVF1464" s="106"/>
      <c r="GVG1464" s="106"/>
      <c r="GVH1464" s="106"/>
      <c r="GVI1464" s="106"/>
      <c r="GVJ1464" s="106"/>
      <c r="GVK1464" s="106"/>
      <c r="GVL1464" s="106"/>
      <c r="GVM1464" s="106"/>
      <c r="GVN1464" s="106"/>
      <c r="GVO1464" s="106"/>
      <c r="GVP1464" s="106"/>
      <c r="GVQ1464" s="106"/>
      <c r="GVR1464" s="106"/>
      <c r="GVS1464" s="106"/>
      <c r="GVT1464" s="106"/>
      <c r="GVU1464" s="106"/>
      <c r="GVV1464" s="106"/>
      <c r="GVW1464" s="106"/>
      <c r="GVX1464" s="106"/>
      <c r="GVY1464" s="106"/>
      <c r="GVZ1464" s="106"/>
      <c r="GWA1464" s="106"/>
      <c r="GWB1464" s="106"/>
      <c r="GWC1464" s="106"/>
      <c r="GWD1464" s="106"/>
      <c r="GWE1464" s="106"/>
      <c r="GWF1464" s="106"/>
      <c r="GWG1464" s="106"/>
      <c r="GWH1464" s="106"/>
      <c r="GWI1464" s="106"/>
      <c r="GWJ1464" s="106"/>
      <c r="GWK1464" s="106"/>
      <c r="GWL1464" s="106"/>
      <c r="GWM1464" s="106"/>
      <c r="GWN1464" s="106"/>
      <c r="GWO1464" s="106"/>
      <c r="GWP1464" s="106"/>
      <c r="GWQ1464" s="106"/>
      <c r="GWR1464" s="106"/>
      <c r="GWS1464" s="106"/>
      <c r="GWT1464" s="106"/>
      <c r="GWU1464" s="106"/>
      <c r="GWV1464" s="106"/>
      <c r="GWW1464" s="106"/>
      <c r="GWX1464" s="106"/>
      <c r="GWY1464" s="106"/>
      <c r="GWZ1464" s="106"/>
      <c r="GXA1464" s="106"/>
      <c r="GXB1464" s="106"/>
      <c r="GXC1464" s="106"/>
      <c r="GXD1464" s="106"/>
      <c r="GXE1464" s="106"/>
      <c r="GXF1464" s="106"/>
      <c r="GXG1464" s="106"/>
      <c r="GXH1464" s="106"/>
      <c r="GXI1464" s="106"/>
      <c r="GXJ1464" s="106"/>
      <c r="GXK1464" s="106"/>
      <c r="GXL1464" s="106"/>
      <c r="GXM1464" s="106"/>
      <c r="GXN1464" s="106"/>
      <c r="GXO1464" s="106"/>
      <c r="GXP1464" s="106"/>
      <c r="GXQ1464" s="106"/>
      <c r="GXR1464" s="106"/>
      <c r="GXS1464" s="106"/>
      <c r="GXT1464" s="106"/>
      <c r="GXU1464" s="106"/>
      <c r="GXV1464" s="106"/>
      <c r="GXW1464" s="106"/>
      <c r="GXX1464" s="106"/>
      <c r="GXY1464" s="106"/>
      <c r="GXZ1464" s="106"/>
      <c r="GYA1464" s="106"/>
      <c r="GYB1464" s="106"/>
      <c r="GYC1464" s="106"/>
      <c r="GYD1464" s="106"/>
      <c r="GYE1464" s="106"/>
      <c r="GYF1464" s="106"/>
      <c r="GYG1464" s="106"/>
      <c r="GYH1464" s="106"/>
      <c r="GYI1464" s="106"/>
      <c r="GYJ1464" s="106"/>
      <c r="GYK1464" s="106"/>
      <c r="GYL1464" s="106"/>
      <c r="GYM1464" s="106"/>
      <c r="GYN1464" s="106"/>
      <c r="GYO1464" s="106"/>
      <c r="GYP1464" s="106"/>
      <c r="GYQ1464" s="106"/>
      <c r="GYR1464" s="106"/>
      <c r="GYS1464" s="106"/>
      <c r="GYT1464" s="106"/>
      <c r="GYU1464" s="106"/>
      <c r="GYV1464" s="106"/>
      <c r="GYW1464" s="106"/>
      <c r="GYX1464" s="106"/>
      <c r="GYY1464" s="106"/>
      <c r="GYZ1464" s="106"/>
      <c r="GZA1464" s="106"/>
      <c r="GZB1464" s="106"/>
      <c r="GZC1464" s="106"/>
      <c r="GZD1464" s="106"/>
      <c r="GZE1464" s="106"/>
      <c r="GZF1464" s="106"/>
      <c r="GZG1464" s="106"/>
      <c r="GZH1464" s="106"/>
      <c r="GZI1464" s="106"/>
      <c r="GZJ1464" s="106"/>
      <c r="GZK1464" s="106"/>
      <c r="GZL1464" s="106"/>
      <c r="GZM1464" s="106"/>
      <c r="GZN1464" s="106"/>
      <c r="GZO1464" s="106"/>
      <c r="GZP1464" s="106"/>
      <c r="GZQ1464" s="106"/>
      <c r="GZR1464" s="106"/>
      <c r="GZS1464" s="106"/>
      <c r="GZT1464" s="106"/>
      <c r="GZU1464" s="106"/>
      <c r="GZV1464" s="106"/>
      <c r="GZW1464" s="106"/>
      <c r="GZX1464" s="106"/>
      <c r="GZY1464" s="106"/>
      <c r="GZZ1464" s="106"/>
      <c r="HAA1464" s="106"/>
      <c r="HAB1464" s="106"/>
      <c r="HAC1464" s="106"/>
      <c r="HAD1464" s="106"/>
      <c r="HAE1464" s="106"/>
      <c r="HAF1464" s="106"/>
      <c r="HAG1464" s="106"/>
      <c r="HAH1464" s="106"/>
      <c r="HAI1464" s="106"/>
      <c r="HAJ1464" s="106"/>
      <c r="HAK1464" s="106"/>
      <c r="HAL1464" s="106"/>
      <c r="HAM1464" s="106"/>
      <c r="HAN1464" s="106"/>
      <c r="HAO1464" s="106"/>
      <c r="HAP1464" s="106"/>
      <c r="HAQ1464" s="106"/>
      <c r="HAR1464" s="106"/>
      <c r="HAS1464" s="106"/>
      <c r="HAT1464" s="106"/>
      <c r="HAU1464" s="106"/>
      <c r="HAV1464" s="106"/>
      <c r="HAW1464" s="106"/>
      <c r="HAX1464" s="106"/>
      <c r="HAY1464" s="106"/>
      <c r="HAZ1464" s="106"/>
      <c r="HBA1464" s="106"/>
      <c r="HBB1464" s="106"/>
      <c r="HBC1464" s="106"/>
      <c r="HBD1464" s="106"/>
      <c r="HBE1464" s="106"/>
      <c r="HBF1464" s="106"/>
      <c r="HBG1464" s="106"/>
      <c r="HBH1464" s="106"/>
      <c r="HBI1464" s="106"/>
      <c r="HBJ1464" s="106"/>
      <c r="HBK1464" s="106"/>
      <c r="HBL1464" s="106"/>
      <c r="HBM1464" s="106"/>
      <c r="HBN1464" s="106"/>
      <c r="HBO1464" s="106"/>
      <c r="HBP1464" s="106"/>
      <c r="HBQ1464" s="106"/>
      <c r="HBR1464" s="106"/>
      <c r="HBS1464" s="106"/>
      <c r="HBT1464" s="106"/>
      <c r="HBU1464" s="106"/>
      <c r="HBV1464" s="106"/>
      <c r="HBW1464" s="106"/>
      <c r="HBX1464" s="106"/>
      <c r="HBY1464" s="106"/>
      <c r="HBZ1464" s="106"/>
      <c r="HCA1464" s="106"/>
      <c r="HCB1464" s="106"/>
      <c r="HCC1464" s="106"/>
      <c r="HCD1464" s="106"/>
      <c r="HCE1464" s="106"/>
      <c r="HCF1464" s="106"/>
      <c r="HCG1464" s="106"/>
      <c r="HCH1464" s="106"/>
      <c r="HCI1464" s="106"/>
      <c r="HCJ1464" s="106"/>
      <c r="HCK1464" s="106"/>
      <c r="HCL1464" s="106"/>
      <c r="HCM1464" s="106"/>
      <c r="HCN1464" s="106"/>
      <c r="HCO1464" s="106"/>
      <c r="HCP1464" s="106"/>
      <c r="HCQ1464" s="106"/>
      <c r="HCR1464" s="106"/>
      <c r="HCS1464" s="106"/>
      <c r="HCT1464" s="106"/>
      <c r="HCU1464" s="106"/>
      <c r="HCV1464" s="106"/>
      <c r="HCW1464" s="106"/>
      <c r="HCX1464" s="106"/>
      <c r="HCY1464" s="106"/>
      <c r="HCZ1464" s="106"/>
      <c r="HDA1464" s="106"/>
      <c r="HDB1464" s="106"/>
      <c r="HDC1464" s="106"/>
      <c r="HDD1464" s="106"/>
      <c r="HDE1464" s="106"/>
      <c r="HDF1464" s="106"/>
      <c r="HDG1464" s="106"/>
      <c r="HDH1464" s="106"/>
      <c r="HDI1464" s="106"/>
      <c r="HDJ1464" s="106"/>
      <c r="HDK1464" s="106"/>
      <c r="HDL1464" s="106"/>
      <c r="HDM1464" s="106"/>
      <c r="HDN1464" s="106"/>
      <c r="HDO1464" s="106"/>
      <c r="HDP1464" s="106"/>
      <c r="HDQ1464" s="106"/>
      <c r="HDR1464" s="106"/>
      <c r="HDS1464" s="106"/>
      <c r="HDT1464" s="106"/>
      <c r="HDU1464" s="106"/>
      <c r="HDV1464" s="106"/>
      <c r="HDW1464" s="106"/>
      <c r="HDX1464" s="106"/>
      <c r="HDY1464" s="106"/>
      <c r="HDZ1464" s="106"/>
      <c r="HEA1464" s="106"/>
      <c r="HEB1464" s="106"/>
      <c r="HEC1464" s="106"/>
      <c r="HED1464" s="106"/>
      <c r="HEE1464" s="106"/>
      <c r="HEF1464" s="106"/>
      <c r="HEG1464" s="106"/>
      <c r="HEH1464" s="106"/>
      <c r="HEI1464" s="106"/>
      <c r="HEJ1464" s="106"/>
      <c r="HEK1464" s="106"/>
      <c r="HEL1464" s="106"/>
      <c r="HEM1464" s="106"/>
      <c r="HEN1464" s="106"/>
      <c r="HEO1464" s="106"/>
      <c r="HEP1464" s="106"/>
      <c r="HEQ1464" s="106"/>
      <c r="HER1464" s="106"/>
      <c r="HES1464" s="106"/>
      <c r="HET1464" s="106"/>
      <c r="HEU1464" s="106"/>
      <c r="HEV1464" s="106"/>
      <c r="HEW1464" s="106"/>
      <c r="HEX1464" s="106"/>
      <c r="HEY1464" s="106"/>
      <c r="HEZ1464" s="106"/>
      <c r="HFA1464" s="106"/>
      <c r="HFB1464" s="106"/>
      <c r="HFC1464" s="106"/>
      <c r="HFD1464" s="106"/>
      <c r="HFE1464" s="106"/>
      <c r="HFF1464" s="106"/>
      <c r="HFG1464" s="106"/>
      <c r="HFH1464" s="106"/>
      <c r="HFI1464" s="106"/>
      <c r="HFJ1464" s="106"/>
      <c r="HFK1464" s="106"/>
      <c r="HFL1464" s="106"/>
      <c r="HFM1464" s="106"/>
      <c r="HFN1464" s="106"/>
      <c r="HFO1464" s="106"/>
      <c r="HFP1464" s="106"/>
      <c r="HFQ1464" s="106"/>
      <c r="HFR1464" s="106"/>
      <c r="HFS1464" s="106"/>
      <c r="HFT1464" s="106"/>
      <c r="HFU1464" s="106"/>
      <c r="HFV1464" s="106"/>
      <c r="HFW1464" s="106"/>
      <c r="HFX1464" s="106"/>
      <c r="HFY1464" s="106"/>
      <c r="HFZ1464" s="106"/>
      <c r="HGA1464" s="106"/>
      <c r="HGB1464" s="106"/>
      <c r="HGC1464" s="106"/>
      <c r="HGD1464" s="106"/>
      <c r="HGE1464" s="106"/>
      <c r="HGF1464" s="106"/>
      <c r="HGG1464" s="106"/>
      <c r="HGH1464" s="106"/>
      <c r="HGI1464" s="106"/>
      <c r="HGJ1464" s="106"/>
      <c r="HGK1464" s="106"/>
      <c r="HGL1464" s="106"/>
      <c r="HGM1464" s="106"/>
      <c r="HGN1464" s="106"/>
      <c r="HGO1464" s="106"/>
      <c r="HGP1464" s="106"/>
      <c r="HGQ1464" s="106"/>
      <c r="HGR1464" s="106"/>
      <c r="HGS1464" s="106"/>
      <c r="HGT1464" s="106"/>
      <c r="HGU1464" s="106"/>
      <c r="HGV1464" s="106"/>
      <c r="HGW1464" s="106"/>
      <c r="HGX1464" s="106"/>
      <c r="HGY1464" s="106"/>
      <c r="HGZ1464" s="106"/>
      <c r="HHA1464" s="106"/>
      <c r="HHB1464" s="106"/>
      <c r="HHC1464" s="106"/>
      <c r="HHD1464" s="106"/>
      <c r="HHE1464" s="106"/>
      <c r="HHF1464" s="106"/>
      <c r="HHG1464" s="106"/>
      <c r="HHH1464" s="106"/>
      <c r="HHI1464" s="106"/>
      <c r="HHJ1464" s="106"/>
      <c r="HHK1464" s="106"/>
      <c r="HHL1464" s="106"/>
      <c r="HHM1464" s="106"/>
      <c r="HHN1464" s="106"/>
      <c r="HHO1464" s="106"/>
      <c r="HHP1464" s="106"/>
      <c r="HHQ1464" s="106"/>
      <c r="HHR1464" s="106"/>
      <c r="HHS1464" s="106"/>
      <c r="HHT1464" s="106"/>
      <c r="HHU1464" s="106"/>
      <c r="HHV1464" s="106"/>
      <c r="HHW1464" s="106"/>
      <c r="HHX1464" s="106"/>
      <c r="HHY1464" s="106"/>
      <c r="HHZ1464" s="106"/>
      <c r="HIA1464" s="106"/>
      <c r="HIB1464" s="106"/>
      <c r="HIC1464" s="106"/>
      <c r="HID1464" s="106"/>
      <c r="HIE1464" s="106"/>
      <c r="HIF1464" s="106"/>
      <c r="HIG1464" s="106"/>
      <c r="HIH1464" s="106"/>
      <c r="HII1464" s="106"/>
      <c r="HIJ1464" s="106"/>
      <c r="HIK1464" s="106"/>
      <c r="HIL1464" s="106"/>
      <c r="HIM1464" s="106"/>
      <c r="HIN1464" s="106"/>
      <c r="HIO1464" s="106"/>
      <c r="HIP1464" s="106"/>
      <c r="HIQ1464" s="106"/>
      <c r="HIR1464" s="106"/>
      <c r="HIS1464" s="106"/>
      <c r="HIT1464" s="106"/>
      <c r="HIU1464" s="106"/>
      <c r="HIV1464" s="106"/>
      <c r="HIW1464" s="106"/>
      <c r="HIX1464" s="106"/>
      <c r="HIY1464" s="106"/>
      <c r="HIZ1464" s="106"/>
      <c r="HJA1464" s="106"/>
      <c r="HJB1464" s="106"/>
      <c r="HJC1464" s="106"/>
      <c r="HJD1464" s="106"/>
      <c r="HJE1464" s="106"/>
      <c r="HJF1464" s="106"/>
      <c r="HJG1464" s="106"/>
      <c r="HJH1464" s="106"/>
      <c r="HJI1464" s="106"/>
      <c r="HJJ1464" s="106"/>
      <c r="HJK1464" s="106"/>
      <c r="HJL1464" s="106"/>
      <c r="HJM1464" s="106"/>
      <c r="HJN1464" s="106"/>
      <c r="HJO1464" s="106"/>
      <c r="HJP1464" s="106"/>
      <c r="HJQ1464" s="106"/>
      <c r="HJR1464" s="106"/>
      <c r="HJS1464" s="106"/>
      <c r="HJT1464" s="106"/>
      <c r="HJU1464" s="106"/>
      <c r="HJV1464" s="106"/>
      <c r="HJW1464" s="106"/>
      <c r="HJX1464" s="106"/>
      <c r="HJY1464" s="106"/>
      <c r="HJZ1464" s="106"/>
      <c r="HKA1464" s="106"/>
      <c r="HKB1464" s="106"/>
      <c r="HKC1464" s="106"/>
      <c r="HKD1464" s="106"/>
      <c r="HKE1464" s="106"/>
      <c r="HKF1464" s="106"/>
      <c r="HKG1464" s="106"/>
      <c r="HKH1464" s="106"/>
      <c r="HKI1464" s="106"/>
      <c r="HKJ1464" s="106"/>
      <c r="HKK1464" s="106"/>
      <c r="HKL1464" s="106"/>
      <c r="HKM1464" s="106"/>
      <c r="HKN1464" s="106"/>
      <c r="HKO1464" s="106"/>
      <c r="HKP1464" s="106"/>
      <c r="HKQ1464" s="106"/>
      <c r="HKR1464" s="106"/>
      <c r="HKS1464" s="106"/>
      <c r="HKT1464" s="106"/>
      <c r="HKU1464" s="106"/>
      <c r="HKV1464" s="106"/>
      <c r="HKW1464" s="106"/>
      <c r="HKX1464" s="106"/>
      <c r="HKY1464" s="106"/>
      <c r="HKZ1464" s="106"/>
      <c r="HLA1464" s="106"/>
      <c r="HLB1464" s="106"/>
      <c r="HLC1464" s="106"/>
      <c r="HLD1464" s="106"/>
      <c r="HLE1464" s="106"/>
      <c r="HLF1464" s="106"/>
      <c r="HLG1464" s="106"/>
      <c r="HLH1464" s="106"/>
      <c r="HLI1464" s="106"/>
      <c r="HLJ1464" s="106"/>
      <c r="HLK1464" s="106"/>
      <c r="HLL1464" s="106"/>
      <c r="HLM1464" s="106"/>
      <c r="HLN1464" s="106"/>
      <c r="HLO1464" s="106"/>
      <c r="HLP1464" s="106"/>
      <c r="HLQ1464" s="106"/>
      <c r="HLR1464" s="106"/>
      <c r="HLS1464" s="106"/>
      <c r="HLT1464" s="106"/>
      <c r="HLU1464" s="106"/>
      <c r="HLV1464" s="106"/>
      <c r="HLW1464" s="106"/>
      <c r="HLX1464" s="106"/>
      <c r="HLY1464" s="106"/>
      <c r="HLZ1464" s="106"/>
      <c r="HMA1464" s="106"/>
      <c r="HMB1464" s="106"/>
      <c r="HMC1464" s="106"/>
      <c r="HMD1464" s="106"/>
      <c r="HME1464" s="106"/>
      <c r="HMF1464" s="106"/>
      <c r="HMG1464" s="106"/>
      <c r="HMH1464" s="106"/>
      <c r="HMI1464" s="106"/>
      <c r="HMJ1464" s="106"/>
      <c r="HMK1464" s="106"/>
      <c r="HML1464" s="106"/>
      <c r="HMM1464" s="106"/>
      <c r="HMN1464" s="106"/>
      <c r="HMO1464" s="106"/>
      <c r="HMP1464" s="106"/>
      <c r="HMQ1464" s="106"/>
      <c r="HMR1464" s="106"/>
      <c r="HMS1464" s="106"/>
      <c r="HMT1464" s="106"/>
      <c r="HMU1464" s="106"/>
      <c r="HMV1464" s="106"/>
      <c r="HMW1464" s="106"/>
      <c r="HMX1464" s="106"/>
      <c r="HMY1464" s="106"/>
      <c r="HMZ1464" s="106"/>
      <c r="HNA1464" s="106"/>
      <c r="HNB1464" s="106"/>
      <c r="HNC1464" s="106"/>
      <c r="HND1464" s="106"/>
      <c r="HNE1464" s="106"/>
      <c r="HNF1464" s="106"/>
      <c r="HNG1464" s="106"/>
      <c r="HNH1464" s="106"/>
      <c r="HNI1464" s="106"/>
      <c r="HNJ1464" s="106"/>
      <c r="HNK1464" s="106"/>
      <c r="HNL1464" s="106"/>
      <c r="HNM1464" s="106"/>
      <c r="HNN1464" s="106"/>
      <c r="HNO1464" s="106"/>
      <c r="HNP1464" s="106"/>
      <c r="HNQ1464" s="106"/>
      <c r="HNR1464" s="106"/>
      <c r="HNS1464" s="106"/>
      <c r="HNT1464" s="106"/>
      <c r="HNU1464" s="106"/>
      <c r="HNV1464" s="106"/>
      <c r="HNW1464" s="106"/>
      <c r="HNX1464" s="106"/>
      <c r="HNY1464" s="106"/>
      <c r="HNZ1464" s="106"/>
      <c r="HOA1464" s="106"/>
      <c r="HOB1464" s="106"/>
      <c r="HOC1464" s="106"/>
      <c r="HOD1464" s="106"/>
      <c r="HOE1464" s="106"/>
      <c r="HOF1464" s="106"/>
      <c r="HOG1464" s="106"/>
      <c r="HOH1464" s="106"/>
      <c r="HOI1464" s="106"/>
      <c r="HOJ1464" s="106"/>
      <c r="HOK1464" s="106"/>
      <c r="HOL1464" s="106"/>
      <c r="HOM1464" s="106"/>
      <c r="HON1464" s="106"/>
      <c r="HOO1464" s="106"/>
      <c r="HOP1464" s="106"/>
      <c r="HOQ1464" s="106"/>
      <c r="HOR1464" s="106"/>
      <c r="HOS1464" s="106"/>
      <c r="HOT1464" s="106"/>
      <c r="HOU1464" s="106"/>
      <c r="HOV1464" s="106"/>
      <c r="HOW1464" s="106"/>
      <c r="HOX1464" s="106"/>
      <c r="HOY1464" s="106"/>
      <c r="HOZ1464" s="106"/>
      <c r="HPA1464" s="106"/>
      <c r="HPB1464" s="106"/>
      <c r="HPC1464" s="106"/>
      <c r="HPD1464" s="106"/>
      <c r="HPE1464" s="106"/>
      <c r="HPF1464" s="106"/>
      <c r="HPG1464" s="106"/>
      <c r="HPH1464" s="106"/>
      <c r="HPI1464" s="106"/>
      <c r="HPJ1464" s="106"/>
      <c r="HPK1464" s="106"/>
      <c r="HPL1464" s="106"/>
      <c r="HPM1464" s="106"/>
      <c r="HPN1464" s="106"/>
      <c r="HPO1464" s="106"/>
      <c r="HPP1464" s="106"/>
      <c r="HPQ1464" s="106"/>
      <c r="HPR1464" s="106"/>
      <c r="HPS1464" s="106"/>
      <c r="HPT1464" s="106"/>
      <c r="HPU1464" s="106"/>
      <c r="HPV1464" s="106"/>
      <c r="HPW1464" s="106"/>
      <c r="HPX1464" s="106"/>
      <c r="HPY1464" s="106"/>
      <c r="HPZ1464" s="106"/>
      <c r="HQA1464" s="106"/>
      <c r="HQB1464" s="106"/>
      <c r="HQC1464" s="106"/>
      <c r="HQD1464" s="106"/>
      <c r="HQE1464" s="106"/>
      <c r="HQF1464" s="106"/>
      <c r="HQG1464" s="106"/>
      <c r="HQH1464" s="106"/>
      <c r="HQI1464" s="106"/>
      <c r="HQJ1464" s="106"/>
      <c r="HQK1464" s="106"/>
      <c r="HQL1464" s="106"/>
      <c r="HQM1464" s="106"/>
      <c r="HQN1464" s="106"/>
      <c r="HQO1464" s="106"/>
      <c r="HQP1464" s="106"/>
      <c r="HQQ1464" s="106"/>
      <c r="HQR1464" s="106"/>
      <c r="HQS1464" s="106"/>
      <c r="HQT1464" s="106"/>
      <c r="HQU1464" s="106"/>
      <c r="HQV1464" s="106"/>
      <c r="HQW1464" s="106"/>
      <c r="HQX1464" s="106"/>
      <c r="HQY1464" s="106"/>
      <c r="HQZ1464" s="106"/>
      <c r="HRA1464" s="106"/>
      <c r="HRB1464" s="106"/>
      <c r="HRC1464" s="106"/>
      <c r="HRD1464" s="106"/>
      <c r="HRE1464" s="106"/>
      <c r="HRF1464" s="106"/>
      <c r="HRG1464" s="106"/>
      <c r="HRH1464" s="106"/>
      <c r="HRI1464" s="106"/>
      <c r="HRJ1464" s="106"/>
      <c r="HRK1464" s="106"/>
      <c r="HRL1464" s="106"/>
      <c r="HRM1464" s="106"/>
      <c r="HRN1464" s="106"/>
      <c r="HRO1464" s="106"/>
      <c r="HRP1464" s="106"/>
      <c r="HRQ1464" s="106"/>
      <c r="HRR1464" s="106"/>
      <c r="HRS1464" s="106"/>
      <c r="HRT1464" s="106"/>
      <c r="HRU1464" s="106"/>
      <c r="HRV1464" s="106"/>
      <c r="HRW1464" s="106"/>
      <c r="HRX1464" s="106"/>
      <c r="HRY1464" s="106"/>
      <c r="HRZ1464" s="106"/>
      <c r="HSA1464" s="106"/>
      <c r="HSB1464" s="106"/>
      <c r="HSC1464" s="106"/>
      <c r="HSD1464" s="106"/>
      <c r="HSE1464" s="106"/>
      <c r="HSF1464" s="106"/>
      <c r="HSG1464" s="106"/>
      <c r="HSH1464" s="106"/>
      <c r="HSI1464" s="106"/>
      <c r="HSJ1464" s="106"/>
      <c r="HSK1464" s="106"/>
      <c r="HSL1464" s="106"/>
      <c r="HSM1464" s="106"/>
      <c r="HSN1464" s="106"/>
      <c r="HSO1464" s="106"/>
      <c r="HSP1464" s="106"/>
      <c r="HSQ1464" s="106"/>
      <c r="HSR1464" s="106"/>
      <c r="HSS1464" s="106"/>
      <c r="HST1464" s="106"/>
      <c r="HSU1464" s="106"/>
      <c r="HSV1464" s="106"/>
      <c r="HSW1464" s="106"/>
      <c r="HSX1464" s="106"/>
      <c r="HSY1464" s="106"/>
      <c r="HSZ1464" s="106"/>
      <c r="HTA1464" s="106"/>
      <c r="HTB1464" s="106"/>
      <c r="HTC1464" s="106"/>
      <c r="HTD1464" s="106"/>
      <c r="HTE1464" s="106"/>
      <c r="HTF1464" s="106"/>
      <c r="HTG1464" s="106"/>
      <c r="HTH1464" s="106"/>
      <c r="HTI1464" s="106"/>
      <c r="HTJ1464" s="106"/>
      <c r="HTK1464" s="106"/>
      <c r="HTL1464" s="106"/>
      <c r="HTM1464" s="106"/>
      <c r="HTN1464" s="106"/>
      <c r="HTO1464" s="106"/>
      <c r="HTP1464" s="106"/>
      <c r="HTQ1464" s="106"/>
      <c r="HTR1464" s="106"/>
      <c r="HTS1464" s="106"/>
      <c r="HTT1464" s="106"/>
      <c r="HTU1464" s="106"/>
      <c r="HTV1464" s="106"/>
      <c r="HTW1464" s="106"/>
      <c r="HTX1464" s="106"/>
      <c r="HTY1464" s="106"/>
      <c r="HTZ1464" s="106"/>
      <c r="HUA1464" s="106"/>
      <c r="HUB1464" s="106"/>
      <c r="HUC1464" s="106"/>
      <c r="HUD1464" s="106"/>
      <c r="HUE1464" s="106"/>
      <c r="HUF1464" s="106"/>
      <c r="HUG1464" s="106"/>
      <c r="HUH1464" s="106"/>
      <c r="HUI1464" s="106"/>
      <c r="HUJ1464" s="106"/>
      <c r="HUK1464" s="106"/>
      <c r="HUL1464" s="106"/>
      <c r="HUM1464" s="106"/>
      <c r="HUN1464" s="106"/>
      <c r="HUO1464" s="106"/>
      <c r="HUP1464" s="106"/>
      <c r="HUQ1464" s="106"/>
      <c r="HUR1464" s="106"/>
      <c r="HUS1464" s="106"/>
      <c r="HUT1464" s="106"/>
      <c r="HUU1464" s="106"/>
      <c r="HUV1464" s="106"/>
      <c r="HUW1464" s="106"/>
      <c r="HUX1464" s="106"/>
      <c r="HUY1464" s="106"/>
      <c r="HUZ1464" s="106"/>
      <c r="HVA1464" s="106"/>
      <c r="HVB1464" s="106"/>
      <c r="HVC1464" s="106"/>
      <c r="HVD1464" s="106"/>
      <c r="HVE1464" s="106"/>
      <c r="HVF1464" s="106"/>
      <c r="HVG1464" s="106"/>
      <c r="HVH1464" s="106"/>
      <c r="HVI1464" s="106"/>
      <c r="HVJ1464" s="106"/>
      <c r="HVK1464" s="106"/>
      <c r="HVL1464" s="106"/>
      <c r="HVM1464" s="106"/>
      <c r="HVN1464" s="106"/>
      <c r="HVO1464" s="106"/>
      <c r="HVP1464" s="106"/>
      <c r="HVQ1464" s="106"/>
      <c r="HVR1464" s="106"/>
      <c r="HVS1464" s="106"/>
      <c r="HVT1464" s="106"/>
      <c r="HVU1464" s="106"/>
      <c r="HVV1464" s="106"/>
      <c r="HVW1464" s="106"/>
      <c r="HVX1464" s="106"/>
      <c r="HVY1464" s="106"/>
      <c r="HVZ1464" s="106"/>
      <c r="HWA1464" s="106"/>
      <c r="HWB1464" s="106"/>
      <c r="HWC1464" s="106"/>
      <c r="HWD1464" s="106"/>
      <c r="HWE1464" s="106"/>
      <c r="HWF1464" s="106"/>
      <c r="HWG1464" s="106"/>
      <c r="HWH1464" s="106"/>
      <c r="HWI1464" s="106"/>
      <c r="HWJ1464" s="106"/>
      <c r="HWK1464" s="106"/>
      <c r="HWL1464" s="106"/>
      <c r="HWM1464" s="106"/>
      <c r="HWN1464" s="106"/>
      <c r="HWO1464" s="106"/>
      <c r="HWP1464" s="106"/>
      <c r="HWQ1464" s="106"/>
      <c r="HWR1464" s="106"/>
      <c r="HWS1464" s="106"/>
      <c r="HWT1464" s="106"/>
      <c r="HWU1464" s="106"/>
      <c r="HWV1464" s="106"/>
      <c r="HWW1464" s="106"/>
      <c r="HWX1464" s="106"/>
      <c r="HWY1464" s="106"/>
      <c r="HWZ1464" s="106"/>
      <c r="HXA1464" s="106"/>
      <c r="HXB1464" s="106"/>
      <c r="HXC1464" s="106"/>
      <c r="HXD1464" s="106"/>
      <c r="HXE1464" s="106"/>
      <c r="HXF1464" s="106"/>
      <c r="HXG1464" s="106"/>
      <c r="HXH1464" s="106"/>
      <c r="HXI1464" s="106"/>
      <c r="HXJ1464" s="106"/>
      <c r="HXK1464" s="106"/>
      <c r="HXL1464" s="106"/>
      <c r="HXM1464" s="106"/>
      <c r="HXN1464" s="106"/>
      <c r="HXO1464" s="106"/>
      <c r="HXP1464" s="106"/>
      <c r="HXQ1464" s="106"/>
      <c r="HXR1464" s="106"/>
      <c r="HXS1464" s="106"/>
      <c r="HXT1464" s="106"/>
      <c r="HXU1464" s="106"/>
      <c r="HXV1464" s="106"/>
      <c r="HXW1464" s="106"/>
      <c r="HXX1464" s="106"/>
      <c r="HXY1464" s="106"/>
      <c r="HXZ1464" s="106"/>
      <c r="HYA1464" s="106"/>
      <c r="HYB1464" s="106"/>
      <c r="HYC1464" s="106"/>
      <c r="HYD1464" s="106"/>
      <c r="HYE1464" s="106"/>
      <c r="HYF1464" s="106"/>
      <c r="HYG1464" s="106"/>
      <c r="HYH1464" s="106"/>
      <c r="HYI1464" s="106"/>
      <c r="HYJ1464" s="106"/>
      <c r="HYK1464" s="106"/>
      <c r="HYL1464" s="106"/>
      <c r="HYM1464" s="106"/>
      <c r="HYN1464" s="106"/>
      <c r="HYO1464" s="106"/>
      <c r="HYP1464" s="106"/>
      <c r="HYQ1464" s="106"/>
      <c r="HYR1464" s="106"/>
      <c r="HYS1464" s="106"/>
      <c r="HYT1464" s="106"/>
      <c r="HYU1464" s="106"/>
      <c r="HYV1464" s="106"/>
      <c r="HYW1464" s="106"/>
      <c r="HYX1464" s="106"/>
      <c r="HYY1464" s="106"/>
      <c r="HYZ1464" s="106"/>
      <c r="HZA1464" s="106"/>
      <c r="HZB1464" s="106"/>
      <c r="HZC1464" s="106"/>
      <c r="HZD1464" s="106"/>
      <c r="HZE1464" s="106"/>
      <c r="HZF1464" s="106"/>
      <c r="HZG1464" s="106"/>
      <c r="HZH1464" s="106"/>
      <c r="HZI1464" s="106"/>
      <c r="HZJ1464" s="106"/>
      <c r="HZK1464" s="106"/>
      <c r="HZL1464" s="106"/>
      <c r="HZM1464" s="106"/>
      <c r="HZN1464" s="106"/>
      <c r="HZO1464" s="106"/>
      <c r="HZP1464" s="106"/>
      <c r="HZQ1464" s="106"/>
      <c r="HZR1464" s="106"/>
      <c r="HZS1464" s="106"/>
      <c r="HZT1464" s="106"/>
      <c r="HZU1464" s="106"/>
      <c r="HZV1464" s="106"/>
      <c r="HZW1464" s="106"/>
      <c r="HZX1464" s="106"/>
      <c r="HZY1464" s="106"/>
      <c r="HZZ1464" s="106"/>
      <c r="IAA1464" s="106"/>
      <c r="IAB1464" s="106"/>
      <c r="IAC1464" s="106"/>
      <c r="IAD1464" s="106"/>
      <c r="IAE1464" s="106"/>
      <c r="IAF1464" s="106"/>
      <c r="IAG1464" s="106"/>
      <c r="IAH1464" s="106"/>
      <c r="IAI1464" s="106"/>
      <c r="IAJ1464" s="106"/>
      <c r="IAK1464" s="106"/>
      <c r="IAL1464" s="106"/>
      <c r="IAM1464" s="106"/>
      <c r="IAN1464" s="106"/>
      <c r="IAO1464" s="106"/>
      <c r="IAP1464" s="106"/>
      <c r="IAQ1464" s="106"/>
      <c r="IAR1464" s="106"/>
      <c r="IAS1464" s="106"/>
      <c r="IAT1464" s="106"/>
      <c r="IAU1464" s="106"/>
      <c r="IAV1464" s="106"/>
      <c r="IAW1464" s="106"/>
      <c r="IAX1464" s="106"/>
      <c r="IAY1464" s="106"/>
      <c r="IAZ1464" s="106"/>
      <c r="IBA1464" s="106"/>
      <c r="IBB1464" s="106"/>
      <c r="IBC1464" s="106"/>
      <c r="IBD1464" s="106"/>
      <c r="IBE1464" s="106"/>
      <c r="IBF1464" s="106"/>
      <c r="IBG1464" s="106"/>
      <c r="IBH1464" s="106"/>
      <c r="IBI1464" s="106"/>
      <c r="IBJ1464" s="106"/>
      <c r="IBK1464" s="106"/>
      <c r="IBL1464" s="106"/>
      <c r="IBM1464" s="106"/>
      <c r="IBN1464" s="106"/>
      <c r="IBO1464" s="106"/>
      <c r="IBP1464" s="106"/>
      <c r="IBQ1464" s="106"/>
      <c r="IBR1464" s="106"/>
      <c r="IBS1464" s="106"/>
      <c r="IBT1464" s="106"/>
      <c r="IBU1464" s="106"/>
      <c r="IBV1464" s="106"/>
      <c r="IBW1464" s="106"/>
      <c r="IBX1464" s="106"/>
      <c r="IBY1464" s="106"/>
      <c r="IBZ1464" s="106"/>
      <c r="ICA1464" s="106"/>
      <c r="ICB1464" s="106"/>
      <c r="ICC1464" s="106"/>
      <c r="ICD1464" s="106"/>
      <c r="ICE1464" s="106"/>
      <c r="ICF1464" s="106"/>
      <c r="ICG1464" s="106"/>
      <c r="ICH1464" s="106"/>
      <c r="ICI1464" s="106"/>
      <c r="ICJ1464" s="106"/>
      <c r="ICK1464" s="106"/>
      <c r="ICL1464" s="106"/>
      <c r="ICM1464" s="106"/>
      <c r="ICN1464" s="106"/>
      <c r="ICO1464" s="106"/>
      <c r="ICP1464" s="106"/>
      <c r="ICQ1464" s="106"/>
      <c r="ICR1464" s="106"/>
      <c r="ICS1464" s="106"/>
      <c r="ICT1464" s="106"/>
      <c r="ICU1464" s="106"/>
      <c r="ICV1464" s="106"/>
      <c r="ICW1464" s="106"/>
      <c r="ICX1464" s="106"/>
      <c r="ICY1464" s="106"/>
      <c r="ICZ1464" s="106"/>
      <c r="IDA1464" s="106"/>
      <c r="IDB1464" s="106"/>
      <c r="IDC1464" s="106"/>
      <c r="IDD1464" s="106"/>
      <c r="IDE1464" s="106"/>
      <c r="IDF1464" s="106"/>
      <c r="IDG1464" s="106"/>
      <c r="IDH1464" s="106"/>
      <c r="IDI1464" s="106"/>
      <c r="IDJ1464" s="106"/>
      <c r="IDK1464" s="106"/>
      <c r="IDL1464" s="106"/>
      <c r="IDM1464" s="106"/>
      <c r="IDN1464" s="106"/>
      <c r="IDO1464" s="106"/>
      <c r="IDP1464" s="106"/>
      <c r="IDQ1464" s="106"/>
      <c r="IDR1464" s="106"/>
      <c r="IDS1464" s="106"/>
      <c r="IDT1464" s="106"/>
      <c r="IDU1464" s="106"/>
      <c r="IDV1464" s="106"/>
      <c r="IDW1464" s="106"/>
      <c r="IDX1464" s="106"/>
      <c r="IDY1464" s="106"/>
      <c r="IDZ1464" s="106"/>
      <c r="IEA1464" s="106"/>
      <c r="IEB1464" s="106"/>
      <c r="IEC1464" s="106"/>
      <c r="IED1464" s="106"/>
      <c r="IEE1464" s="106"/>
      <c r="IEF1464" s="106"/>
      <c r="IEG1464" s="106"/>
      <c r="IEH1464" s="106"/>
      <c r="IEI1464" s="106"/>
      <c r="IEJ1464" s="106"/>
      <c r="IEK1464" s="106"/>
      <c r="IEL1464" s="106"/>
      <c r="IEM1464" s="106"/>
      <c r="IEN1464" s="106"/>
      <c r="IEO1464" s="106"/>
      <c r="IEP1464" s="106"/>
      <c r="IEQ1464" s="106"/>
      <c r="IER1464" s="106"/>
      <c r="IES1464" s="106"/>
      <c r="IET1464" s="106"/>
      <c r="IEU1464" s="106"/>
      <c r="IEV1464" s="106"/>
      <c r="IEW1464" s="106"/>
      <c r="IEX1464" s="106"/>
      <c r="IEY1464" s="106"/>
      <c r="IEZ1464" s="106"/>
      <c r="IFA1464" s="106"/>
      <c r="IFB1464" s="106"/>
      <c r="IFC1464" s="106"/>
      <c r="IFD1464" s="106"/>
      <c r="IFE1464" s="106"/>
      <c r="IFF1464" s="106"/>
      <c r="IFG1464" s="106"/>
      <c r="IFH1464" s="106"/>
      <c r="IFI1464" s="106"/>
      <c r="IFJ1464" s="106"/>
      <c r="IFK1464" s="106"/>
      <c r="IFL1464" s="106"/>
      <c r="IFM1464" s="106"/>
      <c r="IFN1464" s="106"/>
      <c r="IFO1464" s="106"/>
      <c r="IFP1464" s="106"/>
      <c r="IFQ1464" s="106"/>
      <c r="IFR1464" s="106"/>
      <c r="IFS1464" s="106"/>
      <c r="IFT1464" s="106"/>
      <c r="IFU1464" s="106"/>
      <c r="IFV1464" s="106"/>
      <c r="IFW1464" s="106"/>
      <c r="IFX1464" s="106"/>
      <c r="IFY1464" s="106"/>
      <c r="IFZ1464" s="106"/>
      <c r="IGA1464" s="106"/>
      <c r="IGB1464" s="106"/>
      <c r="IGC1464" s="106"/>
      <c r="IGD1464" s="106"/>
      <c r="IGE1464" s="106"/>
      <c r="IGF1464" s="106"/>
      <c r="IGG1464" s="106"/>
      <c r="IGH1464" s="106"/>
      <c r="IGI1464" s="106"/>
      <c r="IGJ1464" s="106"/>
      <c r="IGK1464" s="106"/>
      <c r="IGL1464" s="106"/>
      <c r="IGM1464" s="106"/>
      <c r="IGN1464" s="106"/>
      <c r="IGO1464" s="106"/>
      <c r="IGP1464" s="106"/>
      <c r="IGQ1464" s="106"/>
      <c r="IGR1464" s="106"/>
      <c r="IGS1464" s="106"/>
      <c r="IGT1464" s="106"/>
      <c r="IGU1464" s="106"/>
      <c r="IGV1464" s="106"/>
      <c r="IGW1464" s="106"/>
      <c r="IGX1464" s="106"/>
      <c r="IGY1464" s="106"/>
      <c r="IGZ1464" s="106"/>
      <c r="IHA1464" s="106"/>
      <c r="IHB1464" s="106"/>
      <c r="IHC1464" s="106"/>
      <c r="IHD1464" s="106"/>
      <c r="IHE1464" s="106"/>
      <c r="IHF1464" s="106"/>
      <c r="IHG1464" s="106"/>
      <c r="IHH1464" s="106"/>
      <c r="IHI1464" s="106"/>
      <c r="IHJ1464" s="106"/>
      <c r="IHK1464" s="106"/>
      <c r="IHL1464" s="106"/>
      <c r="IHM1464" s="106"/>
      <c r="IHN1464" s="106"/>
      <c r="IHO1464" s="106"/>
      <c r="IHP1464" s="106"/>
      <c r="IHQ1464" s="106"/>
      <c r="IHR1464" s="106"/>
      <c r="IHS1464" s="106"/>
      <c r="IHT1464" s="106"/>
      <c r="IHU1464" s="106"/>
      <c r="IHV1464" s="106"/>
      <c r="IHW1464" s="106"/>
      <c r="IHX1464" s="106"/>
      <c r="IHY1464" s="106"/>
      <c r="IHZ1464" s="106"/>
      <c r="IIA1464" s="106"/>
      <c r="IIB1464" s="106"/>
      <c r="IIC1464" s="106"/>
      <c r="IID1464" s="106"/>
      <c r="IIE1464" s="106"/>
      <c r="IIF1464" s="106"/>
      <c r="IIG1464" s="106"/>
      <c r="IIH1464" s="106"/>
      <c r="III1464" s="106"/>
      <c r="IIJ1464" s="106"/>
      <c r="IIK1464" s="106"/>
      <c r="IIL1464" s="106"/>
      <c r="IIM1464" s="106"/>
      <c r="IIN1464" s="106"/>
      <c r="IIO1464" s="106"/>
      <c r="IIP1464" s="106"/>
      <c r="IIQ1464" s="106"/>
      <c r="IIR1464" s="106"/>
      <c r="IIS1464" s="106"/>
      <c r="IIT1464" s="106"/>
      <c r="IIU1464" s="106"/>
      <c r="IIV1464" s="106"/>
      <c r="IIW1464" s="106"/>
      <c r="IIX1464" s="106"/>
      <c r="IIY1464" s="106"/>
      <c r="IIZ1464" s="106"/>
      <c r="IJA1464" s="106"/>
      <c r="IJB1464" s="106"/>
      <c r="IJC1464" s="106"/>
      <c r="IJD1464" s="106"/>
      <c r="IJE1464" s="106"/>
      <c r="IJF1464" s="106"/>
      <c r="IJG1464" s="106"/>
      <c r="IJH1464" s="106"/>
      <c r="IJI1464" s="106"/>
      <c r="IJJ1464" s="106"/>
      <c r="IJK1464" s="106"/>
      <c r="IJL1464" s="106"/>
      <c r="IJM1464" s="106"/>
      <c r="IJN1464" s="106"/>
      <c r="IJO1464" s="106"/>
      <c r="IJP1464" s="106"/>
      <c r="IJQ1464" s="106"/>
      <c r="IJR1464" s="106"/>
      <c r="IJS1464" s="106"/>
      <c r="IJT1464" s="106"/>
      <c r="IJU1464" s="106"/>
      <c r="IJV1464" s="106"/>
      <c r="IJW1464" s="106"/>
      <c r="IJX1464" s="106"/>
      <c r="IJY1464" s="106"/>
      <c r="IJZ1464" s="106"/>
      <c r="IKA1464" s="106"/>
      <c r="IKB1464" s="106"/>
      <c r="IKC1464" s="106"/>
      <c r="IKD1464" s="106"/>
      <c r="IKE1464" s="106"/>
      <c r="IKF1464" s="106"/>
      <c r="IKG1464" s="106"/>
      <c r="IKH1464" s="106"/>
      <c r="IKI1464" s="106"/>
      <c r="IKJ1464" s="106"/>
      <c r="IKK1464" s="106"/>
      <c r="IKL1464" s="106"/>
      <c r="IKM1464" s="106"/>
      <c r="IKN1464" s="106"/>
      <c r="IKO1464" s="106"/>
      <c r="IKP1464" s="106"/>
      <c r="IKQ1464" s="106"/>
      <c r="IKR1464" s="106"/>
      <c r="IKS1464" s="106"/>
      <c r="IKT1464" s="106"/>
      <c r="IKU1464" s="106"/>
      <c r="IKV1464" s="106"/>
      <c r="IKW1464" s="106"/>
      <c r="IKX1464" s="106"/>
      <c r="IKY1464" s="106"/>
      <c r="IKZ1464" s="106"/>
      <c r="ILA1464" s="106"/>
      <c r="ILB1464" s="106"/>
      <c r="ILC1464" s="106"/>
      <c r="ILD1464" s="106"/>
      <c r="ILE1464" s="106"/>
      <c r="ILF1464" s="106"/>
      <c r="ILG1464" s="106"/>
      <c r="ILH1464" s="106"/>
      <c r="ILI1464" s="106"/>
      <c r="ILJ1464" s="106"/>
      <c r="ILK1464" s="106"/>
      <c r="ILL1464" s="106"/>
      <c r="ILM1464" s="106"/>
      <c r="ILN1464" s="106"/>
      <c r="ILO1464" s="106"/>
      <c r="ILP1464" s="106"/>
      <c r="ILQ1464" s="106"/>
      <c r="ILR1464" s="106"/>
      <c r="ILS1464" s="106"/>
      <c r="ILT1464" s="106"/>
      <c r="ILU1464" s="106"/>
      <c r="ILV1464" s="106"/>
      <c r="ILW1464" s="106"/>
      <c r="ILX1464" s="106"/>
      <c r="ILY1464" s="106"/>
      <c r="ILZ1464" s="106"/>
      <c r="IMA1464" s="106"/>
      <c r="IMB1464" s="106"/>
      <c r="IMC1464" s="106"/>
      <c r="IMD1464" s="106"/>
      <c r="IME1464" s="106"/>
      <c r="IMF1464" s="106"/>
      <c r="IMG1464" s="106"/>
      <c r="IMH1464" s="106"/>
      <c r="IMI1464" s="106"/>
      <c r="IMJ1464" s="106"/>
      <c r="IMK1464" s="106"/>
      <c r="IML1464" s="106"/>
      <c r="IMM1464" s="106"/>
      <c r="IMN1464" s="106"/>
      <c r="IMO1464" s="106"/>
      <c r="IMP1464" s="106"/>
      <c r="IMQ1464" s="106"/>
      <c r="IMR1464" s="106"/>
      <c r="IMS1464" s="106"/>
      <c r="IMT1464" s="106"/>
      <c r="IMU1464" s="106"/>
      <c r="IMV1464" s="106"/>
      <c r="IMW1464" s="106"/>
      <c r="IMX1464" s="106"/>
      <c r="IMY1464" s="106"/>
      <c r="IMZ1464" s="106"/>
      <c r="INA1464" s="106"/>
      <c r="INB1464" s="106"/>
      <c r="INC1464" s="106"/>
      <c r="IND1464" s="106"/>
      <c r="INE1464" s="106"/>
      <c r="INF1464" s="106"/>
      <c r="ING1464" s="106"/>
      <c r="INH1464" s="106"/>
      <c r="INI1464" s="106"/>
      <c r="INJ1464" s="106"/>
      <c r="INK1464" s="106"/>
      <c r="INL1464" s="106"/>
      <c r="INM1464" s="106"/>
      <c r="INN1464" s="106"/>
      <c r="INO1464" s="106"/>
      <c r="INP1464" s="106"/>
      <c r="INQ1464" s="106"/>
      <c r="INR1464" s="106"/>
      <c r="INS1464" s="106"/>
      <c r="INT1464" s="106"/>
      <c r="INU1464" s="106"/>
      <c r="INV1464" s="106"/>
      <c r="INW1464" s="106"/>
      <c r="INX1464" s="106"/>
      <c r="INY1464" s="106"/>
      <c r="INZ1464" s="106"/>
      <c r="IOA1464" s="106"/>
      <c r="IOB1464" s="106"/>
      <c r="IOC1464" s="106"/>
      <c r="IOD1464" s="106"/>
      <c r="IOE1464" s="106"/>
      <c r="IOF1464" s="106"/>
      <c r="IOG1464" s="106"/>
      <c r="IOH1464" s="106"/>
      <c r="IOI1464" s="106"/>
      <c r="IOJ1464" s="106"/>
      <c r="IOK1464" s="106"/>
      <c r="IOL1464" s="106"/>
      <c r="IOM1464" s="106"/>
      <c r="ION1464" s="106"/>
      <c r="IOO1464" s="106"/>
      <c r="IOP1464" s="106"/>
      <c r="IOQ1464" s="106"/>
      <c r="IOR1464" s="106"/>
      <c r="IOS1464" s="106"/>
      <c r="IOT1464" s="106"/>
      <c r="IOU1464" s="106"/>
      <c r="IOV1464" s="106"/>
      <c r="IOW1464" s="106"/>
      <c r="IOX1464" s="106"/>
      <c r="IOY1464" s="106"/>
      <c r="IOZ1464" s="106"/>
      <c r="IPA1464" s="106"/>
      <c r="IPB1464" s="106"/>
      <c r="IPC1464" s="106"/>
      <c r="IPD1464" s="106"/>
      <c r="IPE1464" s="106"/>
      <c r="IPF1464" s="106"/>
      <c r="IPG1464" s="106"/>
      <c r="IPH1464" s="106"/>
      <c r="IPI1464" s="106"/>
      <c r="IPJ1464" s="106"/>
      <c r="IPK1464" s="106"/>
      <c r="IPL1464" s="106"/>
      <c r="IPM1464" s="106"/>
      <c r="IPN1464" s="106"/>
      <c r="IPO1464" s="106"/>
      <c r="IPP1464" s="106"/>
      <c r="IPQ1464" s="106"/>
      <c r="IPR1464" s="106"/>
      <c r="IPS1464" s="106"/>
      <c r="IPT1464" s="106"/>
      <c r="IPU1464" s="106"/>
      <c r="IPV1464" s="106"/>
      <c r="IPW1464" s="106"/>
      <c r="IPX1464" s="106"/>
      <c r="IPY1464" s="106"/>
      <c r="IPZ1464" s="106"/>
      <c r="IQA1464" s="106"/>
      <c r="IQB1464" s="106"/>
      <c r="IQC1464" s="106"/>
      <c r="IQD1464" s="106"/>
      <c r="IQE1464" s="106"/>
      <c r="IQF1464" s="106"/>
      <c r="IQG1464" s="106"/>
      <c r="IQH1464" s="106"/>
      <c r="IQI1464" s="106"/>
      <c r="IQJ1464" s="106"/>
      <c r="IQK1464" s="106"/>
      <c r="IQL1464" s="106"/>
      <c r="IQM1464" s="106"/>
      <c r="IQN1464" s="106"/>
      <c r="IQO1464" s="106"/>
      <c r="IQP1464" s="106"/>
      <c r="IQQ1464" s="106"/>
      <c r="IQR1464" s="106"/>
      <c r="IQS1464" s="106"/>
      <c r="IQT1464" s="106"/>
      <c r="IQU1464" s="106"/>
      <c r="IQV1464" s="106"/>
      <c r="IQW1464" s="106"/>
      <c r="IQX1464" s="106"/>
      <c r="IQY1464" s="106"/>
      <c r="IQZ1464" s="106"/>
      <c r="IRA1464" s="106"/>
      <c r="IRB1464" s="106"/>
      <c r="IRC1464" s="106"/>
      <c r="IRD1464" s="106"/>
      <c r="IRE1464" s="106"/>
      <c r="IRF1464" s="106"/>
      <c r="IRG1464" s="106"/>
      <c r="IRH1464" s="106"/>
      <c r="IRI1464" s="106"/>
      <c r="IRJ1464" s="106"/>
      <c r="IRK1464" s="106"/>
      <c r="IRL1464" s="106"/>
      <c r="IRM1464" s="106"/>
      <c r="IRN1464" s="106"/>
      <c r="IRO1464" s="106"/>
      <c r="IRP1464" s="106"/>
      <c r="IRQ1464" s="106"/>
      <c r="IRR1464" s="106"/>
      <c r="IRS1464" s="106"/>
      <c r="IRT1464" s="106"/>
      <c r="IRU1464" s="106"/>
      <c r="IRV1464" s="106"/>
      <c r="IRW1464" s="106"/>
      <c r="IRX1464" s="106"/>
      <c r="IRY1464" s="106"/>
      <c r="IRZ1464" s="106"/>
      <c r="ISA1464" s="106"/>
      <c r="ISB1464" s="106"/>
      <c r="ISC1464" s="106"/>
      <c r="ISD1464" s="106"/>
      <c r="ISE1464" s="106"/>
      <c r="ISF1464" s="106"/>
      <c r="ISG1464" s="106"/>
      <c r="ISH1464" s="106"/>
      <c r="ISI1464" s="106"/>
      <c r="ISJ1464" s="106"/>
      <c r="ISK1464" s="106"/>
      <c r="ISL1464" s="106"/>
      <c r="ISM1464" s="106"/>
      <c r="ISN1464" s="106"/>
      <c r="ISO1464" s="106"/>
      <c r="ISP1464" s="106"/>
      <c r="ISQ1464" s="106"/>
      <c r="ISR1464" s="106"/>
      <c r="ISS1464" s="106"/>
      <c r="IST1464" s="106"/>
      <c r="ISU1464" s="106"/>
      <c r="ISV1464" s="106"/>
      <c r="ISW1464" s="106"/>
      <c r="ISX1464" s="106"/>
      <c r="ISY1464" s="106"/>
      <c r="ISZ1464" s="106"/>
      <c r="ITA1464" s="106"/>
      <c r="ITB1464" s="106"/>
      <c r="ITC1464" s="106"/>
      <c r="ITD1464" s="106"/>
      <c r="ITE1464" s="106"/>
      <c r="ITF1464" s="106"/>
      <c r="ITG1464" s="106"/>
      <c r="ITH1464" s="106"/>
      <c r="ITI1464" s="106"/>
      <c r="ITJ1464" s="106"/>
      <c r="ITK1464" s="106"/>
      <c r="ITL1464" s="106"/>
      <c r="ITM1464" s="106"/>
      <c r="ITN1464" s="106"/>
      <c r="ITO1464" s="106"/>
      <c r="ITP1464" s="106"/>
      <c r="ITQ1464" s="106"/>
      <c r="ITR1464" s="106"/>
      <c r="ITS1464" s="106"/>
      <c r="ITT1464" s="106"/>
      <c r="ITU1464" s="106"/>
      <c r="ITV1464" s="106"/>
      <c r="ITW1464" s="106"/>
      <c r="ITX1464" s="106"/>
      <c r="ITY1464" s="106"/>
      <c r="ITZ1464" s="106"/>
      <c r="IUA1464" s="106"/>
      <c r="IUB1464" s="106"/>
      <c r="IUC1464" s="106"/>
      <c r="IUD1464" s="106"/>
      <c r="IUE1464" s="106"/>
      <c r="IUF1464" s="106"/>
      <c r="IUG1464" s="106"/>
      <c r="IUH1464" s="106"/>
      <c r="IUI1464" s="106"/>
      <c r="IUJ1464" s="106"/>
      <c r="IUK1464" s="106"/>
      <c r="IUL1464" s="106"/>
      <c r="IUM1464" s="106"/>
      <c r="IUN1464" s="106"/>
      <c r="IUO1464" s="106"/>
      <c r="IUP1464" s="106"/>
      <c r="IUQ1464" s="106"/>
      <c r="IUR1464" s="106"/>
      <c r="IUS1464" s="106"/>
      <c r="IUT1464" s="106"/>
      <c r="IUU1464" s="106"/>
      <c r="IUV1464" s="106"/>
      <c r="IUW1464" s="106"/>
      <c r="IUX1464" s="106"/>
      <c r="IUY1464" s="106"/>
      <c r="IUZ1464" s="106"/>
      <c r="IVA1464" s="106"/>
      <c r="IVB1464" s="106"/>
      <c r="IVC1464" s="106"/>
      <c r="IVD1464" s="106"/>
      <c r="IVE1464" s="106"/>
      <c r="IVF1464" s="106"/>
      <c r="IVG1464" s="106"/>
      <c r="IVH1464" s="106"/>
      <c r="IVI1464" s="106"/>
      <c r="IVJ1464" s="106"/>
      <c r="IVK1464" s="106"/>
      <c r="IVL1464" s="106"/>
      <c r="IVM1464" s="106"/>
      <c r="IVN1464" s="106"/>
      <c r="IVO1464" s="106"/>
      <c r="IVP1464" s="106"/>
      <c r="IVQ1464" s="106"/>
      <c r="IVR1464" s="106"/>
      <c r="IVS1464" s="106"/>
      <c r="IVT1464" s="106"/>
      <c r="IVU1464" s="106"/>
      <c r="IVV1464" s="106"/>
      <c r="IVW1464" s="106"/>
      <c r="IVX1464" s="106"/>
      <c r="IVY1464" s="106"/>
      <c r="IVZ1464" s="106"/>
      <c r="IWA1464" s="106"/>
      <c r="IWB1464" s="106"/>
      <c r="IWC1464" s="106"/>
      <c r="IWD1464" s="106"/>
      <c r="IWE1464" s="106"/>
      <c r="IWF1464" s="106"/>
      <c r="IWG1464" s="106"/>
      <c r="IWH1464" s="106"/>
      <c r="IWI1464" s="106"/>
      <c r="IWJ1464" s="106"/>
      <c r="IWK1464" s="106"/>
      <c r="IWL1464" s="106"/>
      <c r="IWM1464" s="106"/>
      <c r="IWN1464" s="106"/>
      <c r="IWO1464" s="106"/>
      <c r="IWP1464" s="106"/>
      <c r="IWQ1464" s="106"/>
      <c r="IWR1464" s="106"/>
      <c r="IWS1464" s="106"/>
      <c r="IWT1464" s="106"/>
      <c r="IWU1464" s="106"/>
      <c r="IWV1464" s="106"/>
      <c r="IWW1464" s="106"/>
      <c r="IWX1464" s="106"/>
      <c r="IWY1464" s="106"/>
      <c r="IWZ1464" s="106"/>
      <c r="IXA1464" s="106"/>
      <c r="IXB1464" s="106"/>
      <c r="IXC1464" s="106"/>
      <c r="IXD1464" s="106"/>
      <c r="IXE1464" s="106"/>
      <c r="IXF1464" s="106"/>
      <c r="IXG1464" s="106"/>
      <c r="IXH1464" s="106"/>
      <c r="IXI1464" s="106"/>
      <c r="IXJ1464" s="106"/>
      <c r="IXK1464" s="106"/>
      <c r="IXL1464" s="106"/>
      <c r="IXM1464" s="106"/>
      <c r="IXN1464" s="106"/>
      <c r="IXO1464" s="106"/>
      <c r="IXP1464" s="106"/>
      <c r="IXQ1464" s="106"/>
      <c r="IXR1464" s="106"/>
      <c r="IXS1464" s="106"/>
      <c r="IXT1464" s="106"/>
      <c r="IXU1464" s="106"/>
      <c r="IXV1464" s="106"/>
      <c r="IXW1464" s="106"/>
      <c r="IXX1464" s="106"/>
      <c r="IXY1464" s="106"/>
      <c r="IXZ1464" s="106"/>
      <c r="IYA1464" s="106"/>
      <c r="IYB1464" s="106"/>
      <c r="IYC1464" s="106"/>
      <c r="IYD1464" s="106"/>
      <c r="IYE1464" s="106"/>
      <c r="IYF1464" s="106"/>
      <c r="IYG1464" s="106"/>
      <c r="IYH1464" s="106"/>
      <c r="IYI1464" s="106"/>
      <c r="IYJ1464" s="106"/>
      <c r="IYK1464" s="106"/>
      <c r="IYL1464" s="106"/>
      <c r="IYM1464" s="106"/>
      <c r="IYN1464" s="106"/>
      <c r="IYO1464" s="106"/>
      <c r="IYP1464" s="106"/>
      <c r="IYQ1464" s="106"/>
      <c r="IYR1464" s="106"/>
      <c r="IYS1464" s="106"/>
      <c r="IYT1464" s="106"/>
      <c r="IYU1464" s="106"/>
      <c r="IYV1464" s="106"/>
      <c r="IYW1464" s="106"/>
      <c r="IYX1464" s="106"/>
      <c r="IYY1464" s="106"/>
      <c r="IYZ1464" s="106"/>
      <c r="IZA1464" s="106"/>
      <c r="IZB1464" s="106"/>
      <c r="IZC1464" s="106"/>
      <c r="IZD1464" s="106"/>
      <c r="IZE1464" s="106"/>
      <c r="IZF1464" s="106"/>
      <c r="IZG1464" s="106"/>
      <c r="IZH1464" s="106"/>
      <c r="IZI1464" s="106"/>
      <c r="IZJ1464" s="106"/>
      <c r="IZK1464" s="106"/>
      <c r="IZL1464" s="106"/>
      <c r="IZM1464" s="106"/>
      <c r="IZN1464" s="106"/>
      <c r="IZO1464" s="106"/>
      <c r="IZP1464" s="106"/>
      <c r="IZQ1464" s="106"/>
      <c r="IZR1464" s="106"/>
      <c r="IZS1464" s="106"/>
      <c r="IZT1464" s="106"/>
      <c r="IZU1464" s="106"/>
      <c r="IZV1464" s="106"/>
      <c r="IZW1464" s="106"/>
      <c r="IZX1464" s="106"/>
      <c r="IZY1464" s="106"/>
      <c r="IZZ1464" s="106"/>
      <c r="JAA1464" s="106"/>
      <c r="JAB1464" s="106"/>
      <c r="JAC1464" s="106"/>
      <c r="JAD1464" s="106"/>
      <c r="JAE1464" s="106"/>
      <c r="JAF1464" s="106"/>
      <c r="JAG1464" s="106"/>
      <c r="JAH1464" s="106"/>
      <c r="JAI1464" s="106"/>
      <c r="JAJ1464" s="106"/>
      <c r="JAK1464" s="106"/>
      <c r="JAL1464" s="106"/>
      <c r="JAM1464" s="106"/>
      <c r="JAN1464" s="106"/>
      <c r="JAO1464" s="106"/>
      <c r="JAP1464" s="106"/>
      <c r="JAQ1464" s="106"/>
      <c r="JAR1464" s="106"/>
      <c r="JAS1464" s="106"/>
      <c r="JAT1464" s="106"/>
      <c r="JAU1464" s="106"/>
      <c r="JAV1464" s="106"/>
      <c r="JAW1464" s="106"/>
      <c r="JAX1464" s="106"/>
      <c r="JAY1464" s="106"/>
      <c r="JAZ1464" s="106"/>
      <c r="JBA1464" s="106"/>
      <c r="JBB1464" s="106"/>
      <c r="JBC1464" s="106"/>
      <c r="JBD1464" s="106"/>
      <c r="JBE1464" s="106"/>
      <c r="JBF1464" s="106"/>
      <c r="JBG1464" s="106"/>
      <c r="JBH1464" s="106"/>
      <c r="JBI1464" s="106"/>
      <c r="JBJ1464" s="106"/>
      <c r="JBK1464" s="106"/>
      <c r="JBL1464" s="106"/>
      <c r="JBM1464" s="106"/>
      <c r="JBN1464" s="106"/>
      <c r="JBO1464" s="106"/>
      <c r="JBP1464" s="106"/>
      <c r="JBQ1464" s="106"/>
      <c r="JBR1464" s="106"/>
      <c r="JBS1464" s="106"/>
      <c r="JBT1464" s="106"/>
      <c r="JBU1464" s="106"/>
      <c r="JBV1464" s="106"/>
      <c r="JBW1464" s="106"/>
      <c r="JBX1464" s="106"/>
      <c r="JBY1464" s="106"/>
      <c r="JBZ1464" s="106"/>
      <c r="JCA1464" s="106"/>
      <c r="JCB1464" s="106"/>
      <c r="JCC1464" s="106"/>
      <c r="JCD1464" s="106"/>
      <c r="JCE1464" s="106"/>
      <c r="JCF1464" s="106"/>
      <c r="JCG1464" s="106"/>
      <c r="JCH1464" s="106"/>
      <c r="JCI1464" s="106"/>
      <c r="JCJ1464" s="106"/>
      <c r="JCK1464" s="106"/>
      <c r="JCL1464" s="106"/>
      <c r="JCM1464" s="106"/>
      <c r="JCN1464" s="106"/>
      <c r="JCO1464" s="106"/>
      <c r="JCP1464" s="106"/>
      <c r="JCQ1464" s="106"/>
      <c r="JCR1464" s="106"/>
      <c r="JCS1464" s="106"/>
      <c r="JCT1464" s="106"/>
      <c r="JCU1464" s="106"/>
      <c r="JCV1464" s="106"/>
      <c r="JCW1464" s="106"/>
      <c r="JCX1464" s="106"/>
      <c r="JCY1464" s="106"/>
      <c r="JCZ1464" s="106"/>
      <c r="JDA1464" s="106"/>
      <c r="JDB1464" s="106"/>
      <c r="JDC1464" s="106"/>
      <c r="JDD1464" s="106"/>
      <c r="JDE1464" s="106"/>
      <c r="JDF1464" s="106"/>
      <c r="JDG1464" s="106"/>
      <c r="JDH1464" s="106"/>
      <c r="JDI1464" s="106"/>
      <c r="JDJ1464" s="106"/>
      <c r="JDK1464" s="106"/>
      <c r="JDL1464" s="106"/>
      <c r="JDM1464" s="106"/>
      <c r="JDN1464" s="106"/>
      <c r="JDO1464" s="106"/>
      <c r="JDP1464" s="106"/>
      <c r="JDQ1464" s="106"/>
      <c r="JDR1464" s="106"/>
      <c r="JDS1464" s="106"/>
      <c r="JDT1464" s="106"/>
      <c r="JDU1464" s="106"/>
      <c r="JDV1464" s="106"/>
      <c r="JDW1464" s="106"/>
      <c r="JDX1464" s="106"/>
      <c r="JDY1464" s="106"/>
      <c r="JDZ1464" s="106"/>
      <c r="JEA1464" s="106"/>
      <c r="JEB1464" s="106"/>
      <c r="JEC1464" s="106"/>
      <c r="JED1464" s="106"/>
      <c r="JEE1464" s="106"/>
      <c r="JEF1464" s="106"/>
      <c r="JEG1464" s="106"/>
      <c r="JEH1464" s="106"/>
      <c r="JEI1464" s="106"/>
      <c r="JEJ1464" s="106"/>
      <c r="JEK1464" s="106"/>
      <c r="JEL1464" s="106"/>
      <c r="JEM1464" s="106"/>
      <c r="JEN1464" s="106"/>
      <c r="JEO1464" s="106"/>
      <c r="JEP1464" s="106"/>
      <c r="JEQ1464" s="106"/>
      <c r="JER1464" s="106"/>
      <c r="JES1464" s="106"/>
      <c r="JET1464" s="106"/>
      <c r="JEU1464" s="106"/>
      <c r="JEV1464" s="106"/>
      <c r="JEW1464" s="106"/>
      <c r="JEX1464" s="106"/>
      <c r="JEY1464" s="106"/>
      <c r="JEZ1464" s="106"/>
      <c r="JFA1464" s="106"/>
      <c r="JFB1464" s="106"/>
      <c r="JFC1464" s="106"/>
      <c r="JFD1464" s="106"/>
      <c r="JFE1464" s="106"/>
      <c r="JFF1464" s="106"/>
      <c r="JFG1464" s="106"/>
      <c r="JFH1464" s="106"/>
      <c r="JFI1464" s="106"/>
      <c r="JFJ1464" s="106"/>
      <c r="JFK1464" s="106"/>
      <c r="JFL1464" s="106"/>
      <c r="JFM1464" s="106"/>
      <c r="JFN1464" s="106"/>
      <c r="JFO1464" s="106"/>
      <c r="JFP1464" s="106"/>
      <c r="JFQ1464" s="106"/>
      <c r="JFR1464" s="106"/>
      <c r="JFS1464" s="106"/>
      <c r="JFT1464" s="106"/>
      <c r="JFU1464" s="106"/>
      <c r="JFV1464" s="106"/>
      <c r="JFW1464" s="106"/>
      <c r="JFX1464" s="106"/>
      <c r="JFY1464" s="106"/>
      <c r="JFZ1464" s="106"/>
      <c r="JGA1464" s="106"/>
      <c r="JGB1464" s="106"/>
      <c r="JGC1464" s="106"/>
      <c r="JGD1464" s="106"/>
      <c r="JGE1464" s="106"/>
      <c r="JGF1464" s="106"/>
      <c r="JGG1464" s="106"/>
      <c r="JGH1464" s="106"/>
      <c r="JGI1464" s="106"/>
      <c r="JGJ1464" s="106"/>
      <c r="JGK1464" s="106"/>
      <c r="JGL1464" s="106"/>
      <c r="JGM1464" s="106"/>
      <c r="JGN1464" s="106"/>
      <c r="JGO1464" s="106"/>
      <c r="JGP1464" s="106"/>
      <c r="JGQ1464" s="106"/>
      <c r="JGR1464" s="106"/>
      <c r="JGS1464" s="106"/>
      <c r="JGT1464" s="106"/>
      <c r="JGU1464" s="106"/>
      <c r="JGV1464" s="106"/>
      <c r="JGW1464" s="106"/>
      <c r="JGX1464" s="106"/>
      <c r="JGY1464" s="106"/>
      <c r="JGZ1464" s="106"/>
      <c r="JHA1464" s="106"/>
      <c r="JHB1464" s="106"/>
      <c r="JHC1464" s="106"/>
      <c r="JHD1464" s="106"/>
      <c r="JHE1464" s="106"/>
      <c r="JHF1464" s="106"/>
      <c r="JHG1464" s="106"/>
      <c r="JHH1464" s="106"/>
      <c r="JHI1464" s="106"/>
      <c r="JHJ1464" s="106"/>
      <c r="JHK1464" s="106"/>
      <c r="JHL1464" s="106"/>
      <c r="JHM1464" s="106"/>
      <c r="JHN1464" s="106"/>
      <c r="JHO1464" s="106"/>
      <c r="JHP1464" s="106"/>
      <c r="JHQ1464" s="106"/>
      <c r="JHR1464" s="106"/>
      <c r="JHS1464" s="106"/>
      <c r="JHT1464" s="106"/>
      <c r="JHU1464" s="106"/>
      <c r="JHV1464" s="106"/>
      <c r="JHW1464" s="106"/>
      <c r="JHX1464" s="106"/>
      <c r="JHY1464" s="106"/>
      <c r="JHZ1464" s="106"/>
      <c r="JIA1464" s="106"/>
      <c r="JIB1464" s="106"/>
      <c r="JIC1464" s="106"/>
      <c r="JID1464" s="106"/>
      <c r="JIE1464" s="106"/>
      <c r="JIF1464" s="106"/>
      <c r="JIG1464" s="106"/>
      <c r="JIH1464" s="106"/>
      <c r="JII1464" s="106"/>
      <c r="JIJ1464" s="106"/>
      <c r="JIK1464" s="106"/>
      <c r="JIL1464" s="106"/>
      <c r="JIM1464" s="106"/>
      <c r="JIN1464" s="106"/>
      <c r="JIO1464" s="106"/>
      <c r="JIP1464" s="106"/>
      <c r="JIQ1464" s="106"/>
      <c r="JIR1464" s="106"/>
      <c r="JIS1464" s="106"/>
      <c r="JIT1464" s="106"/>
      <c r="JIU1464" s="106"/>
      <c r="JIV1464" s="106"/>
      <c r="JIW1464" s="106"/>
      <c r="JIX1464" s="106"/>
      <c r="JIY1464" s="106"/>
      <c r="JIZ1464" s="106"/>
      <c r="JJA1464" s="106"/>
      <c r="JJB1464" s="106"/>
      <c r="JJC1464" s="106"/>
      <c r="JJD1464" s="106"/>
      <c r="JJE1464" s="106"/>
      <c r="JJF1464" s="106"/>
      <c r="JJG1464" s="106"/>
      <c r="JJH1464" s="106"/>
      <c r="JJI1464" s="106"/>
      <c r="JJJ1464" s="106"/>
      <c r="JJK1464" s="106"/>
      <c r="JJL1464" s="106"/>
      <c r="JJM1464" s="106"/>
      <c r="JJN1464" s="106"/>
      <c r="JJO1464" s="106"/>
      <c r="JJP1464" s="106"/>
      <c r="JJQ1464" s="106"/>
      <c r="JJR1464" s="106"/>
      <c r="JJS1464" s="106"/>
      <c r="JJT1464" s="106"/>
      <c r="JJU1464" s="106"/>
      <c r="JJV1464" s="106"/>
      <c r="JJW1464" s="106"/>
      <c r="JJX1464" s="106"/>
      <c r="JJY1464" s="106"/>
      <c r="JJZ1464" s="106"/>
      <c r="JKA1464" s="106"/>
      <c r="JKB1464" s="106"/>
      <c r="JKC1464" s="106"/>
      <c r="JKD1464" s="106"/>
      <c r="JKE1464" s="106"/>
      <c r="JKF1464" s="106"/>
      <c r="JKG1464" s="106"/>
      <c r="JKH1464" s="106"/>
      <c r="JKI1464" s="106"/>
      <c r="JKJ1464" s="106"/>
      <c r="JKK1464" s="106"/>
      <c r="JKL1464" s="106"/>
      <c r="JKM1464" s="106"/>
      <c r="JKN1464" s="106"/>
      <c r="JKO1464" s="106"/>
      <c r="JKP1464" s="106"/>
      <c r="JKQ1464" s="106"/>
      <c r="JKR1464" s="106"/>
      <c r="JKS1464" s="106"/>
      <c r="JKT1464" s="106"/>
      <c r="JKU1464" s="106"/>
      <c r="JKV1464" s="106"/>
      <c r="JKW1464" s="106"/>
      <c r="JKX1464" s="106"/>
      <c r="JKY1464" s="106"/>
      <c r="JKZ1464" s="106"/>
      <c r="JLA1464" s="106"/>
      <c r="JLB1464" s="106"/>
      <c r="JLC1464" s="106"/>
      <c r="JLD1464" s="106"/>
      <c r="JLE1464" s="106"/>
      <c r="JLF1464" s="106"/>
      <c r="JLG1464" s="106"/>
      <c r="JLH1464" s="106"/>
      <c r="JLI1464" s="106"/>
      <c r="JLJ1464" s="106"/>
      <c r="JLK1464" s="106"/>
      <c r="JLL1464" s="106"/>
      <c r="JLM1464" s="106"/>
      <c r="JLN1464" s="106"/>
      <c r="JLO1464" s="106"/>
      <c r="JLP1464" s="106"/>
      <c r="JLQ1464" s="106"/>
      <c r="JLR1464" s="106"/>
      <c r="JLS1464" s="106"/>
      <c r="JLT1464" s="106"/>
      <c r="JLU1464" s="106"/>
      <c r="JLV1464" s="106"/>
      <c r="JLW1464" s="106"/>
      <c r="JLX1464" s="106"/>
      <c r="JLY1464" s="106"/>
      <c r="JLZ1464" s="106"/>
      <c r="JMA1464" s="106"/>
      <c r="JMB1464" s="106"/>
      <c r="JMC1464" s="106"/>
      <c r="JMD1464" s="106"/>
      <c r="JME1464" s="106"/>
      <c r="JMF1464" s="106"/>
      <c r="JMG1464" s="106"/>
      <c r="JMH1464" s="106"/>
      <c r="JMI1464" s="106"/>
      <c r="JMJ1464" s="106"/>
      <c r="JMK1464" s="106"/>
      <c r="JML1464" s="106"/>
      <c r="JMM1464" s="106"/>
      <c r="JMN1464" s="106"/>
      <c r="JMO1464" s="106"/>
      <c r="JMP1464" s="106"/>
      <c r="JMQ1464" s="106"/>
      <c r="JMR1464" s="106"/>
      <c r="JMS1464" s="106"/>
      <c r="JMT1464" s="106"/>
      <c r="JMU1464" s="106"/>
      <c r="JMV1464" s="106"/>
      <c r="JMW1464" s="106"/>
      <c r="JMX1464" s="106"/>
      <c r="JMY1464" s="106"/>
      <c r="JMZ1464" s="106"/>
      <c r="JNA1464" s="106"/>
      <c r="JNB1464" s="106"/>
      <c r="JNC1464" s="106"/>
      <c r="JND1464" s="106"/>
      <c r="JNE1464" s="106"/>
      <c r="JNF1464" s="106"/>
      <c r="JNG1464" s="106"/>
      <c r="JNH1464" s="106"/>
      <c r="JNI1464" s="106"/>
      <c r="JNJ1464" s="106"/>
      <c r="JNK1464" s="106"/>
      <c r="JNL1464" s="106"/>
      <c r="JNM1464" s="106"/>
      <c r="JNN1464" s="106"/>
      <c r="JNO1464" s="106"/>
      <c r="JNP1464" s="106"/>
      <c r="JNQ1464" s="106"/>
      <c r="JNR1464" s="106"/>
      <c r="JNS1464" s="106"/>
      <c r="JNT1464" s="106"/>
      <c r="JNU1464" s="106"/>
      <c r="JNV1464" s="106"/>
      <c r="JNW1464" s="106"/>
      <c r="JNX1464" s="106"/>
      <c r="JNY1464" s="106"/>
      <c r="JNZ1464" s="106"/>
      <c r="JOA1464" s="106"/>
      <c r="JOB1464" s="106"/>
      <c r="JOC1464" s="106"/>
      <c r="JOD1464" s="106"/>
      <c r="JOE1464" s="106"/>
      <c r="JOF1464" s="106"/>
      <c r="JOG1464" s="106"/>
      <c r="JOH1464" s="106"/>
      <c r="JOI1464" s="106"/>
      <c r="JOJ1464" s="106"/>
      <c r="JOK1464" s="106"/>
      <c r="JOL1464" s="106"/>
      <c r="JOM1464" s="106"/>
      <c r="JON1464" s="106"/>
      <c r="JOO1464" s="106"/>
      <c r="JOP1464" s="106"/>
      <c r="JOQ1464" s="106"/>
      <c r="JOR1464" s="106"/>
      <c r="JOS1464" s="106"/>
      <c r="JOT1464" s="106"/>
      <c r="JOU1464" s="106"/>
      <c r="JOV1464" s="106"/>
      <c r="JOW1464" s="106"/>
      <c r="JOX1464" s="106"/>
      <c r="JOY1464" s="106"/>
      <c r="JOZ1464" s="106"/>
      <c r="JPA1464" s="106"/>
      <c r="JPB1464" s="106"/>
      <c r="JPC1464" s="106"/>
      <c r="JPD1464" s="106"/>
      <c r="JPE1464" s="106"/>
      <c r="JPF1464" s="106"/>
      <c r="JPG1464" s="106"/>
      <c r="JPH1464" s="106"/>
      <c r="JPI1464" s="106"/>
      <c r="JPJ1464" s="106"/>
      <c r="JPK1464" s="106"/>
      <c r="JPL1464" s="106"/>
      <c r="JPM1464" s="106"/>
      <c r="JPN1464" s="106"/>
      <c r="JPO1464" s="106"/>
      <c r="JPP1464" s="106"/>
      <c r="JPQ1464" s="106"/>
      <c r="JPR1464" s="106"/>
      <c r="JPS1464" s="106"/>
      <c r="JPT1464" s="106"/>
      <c r="JPU1464" s="106"/>
      <c r="JPV1464" s="106"/>
      <c r="JPW1464" s="106"/>
      <c r="JPX1464" s="106"/>
      <c r="JPY1464" s="106"/>
      <c r="JPZ1464" s="106"/>
      <c r="JQA1464" s="106"/>
      <c r="JQB1464" s="106"/>
      <c r="JQC1464" s="106"/>
      <c r="JQD1464" s="106"/>
      <c r="JQE1464" s="106"/>
      <c r="JQF1464" s="106"/>
      <c r="JQG1464" s="106"/>
      <c r="JQH1464" s="106"/>
      <c r="JQI1464" s="106"/>
      <c r="JQJ1464" s="106"/>
      <c r="JQK1464" s="106"/>
      <c r="JQL1464" s="106"/>
      <c r="JQM1464" s="106"/>
      <c r="JQN1464" s="106"/>
      <c r="JQO1464" s="106"/>
      <c r="JQP1464" s="106"/>
      <c r="JQQ1464" s="106"/>
      <c r="JQR1464" s="106"/>
      <c r="JQS1464" s="106"/>
      <c r="JQT1464" s="106"/>
      <c r="JQU1464" s="106"/>
      <c r="JQV1464" s="106"/>
      <c r="JQW1464" s="106"/>
      <c r="JQX1464" s="106"/>
      <c r="JQY1464" s="106"/>
      <c r="JQZ1464" s="106"/>
      <c r="JRA1464" s="106"/>
      <c r="JRB1464" s="106"/>
      <c r="JRC1464" s="106"/>
      <c r="JRD1464" s="106"/>
      <c r="JRE1464" s="106"/>
      <c r="JRF1464" s="106"/>
      <c r="JRG1464" s="106"/>
      <c r="JRH1464" s="106"/>
      <c r="JRI1464" s="106"/>
      <c r="JRJ1464" s="106"/>
      <c r="JRK1464" s="106"/>
      <c r="JRL1464" s="106"/>
      <c r="JRM1464" s="106"/>
      <c r="JRN1464" s="106"/>
      <c r="JRO1464" s="106"/>
      <c r="JRP1464" s="106"/>
      <c r="JRQ1464" s="106"/>
      <c r="JRR1464" s="106"/>
      <c r="JRS1464" s="106"/>
      <c r="JRT1464" s="106"/>
      <c r="JRU1464" s="106"/>
      <c r="JRV1464" s="106"/>
      <c r="JRW1464" s="106"/>
      <c r="JRX1464" s="106"/>
      <c r="JRY1464" s="106"/>
      <c r="JRZ1464" s="106"/>
      <c r="JSA1464" s="106"/>
      <c r="JSB1464" s="106"/>
      <c r="JSC1464" s="106"/>
      <c r="JSD1464" s="106"/>
      <c r="JSE1464" s="106"/>
      <c r="JSF1464" s="106"/>
      <c r="JSG1464" s="106"/>
      <c r="JSH1464" s="106"/>
      <c r="JSI1464" s="106"/>
      <c r="JSJ1464" s="106"/>
      <c r="JSK1464" s="106"/>
      <c r="JSL1464" s="106"/>
      <c r="JSM1464" s="106"/>
      <c r="JSN1464" s="106"/>
      <c r="JSO1464" s="106"/>
      <c r="JSP1464" s="106"/>
      <c r="JSQ1464" s="106"/>
      <c r="JSR1464" s="106"/>
      <c r="JSS1464" s="106"/>
      <c r="JST1464" s="106"/>
      <c r="JSU1464" s="106"/>
      <c r="JSV1464" s="106"/>
      <c r="JSW1464" s="106"/>
      <c r="JSX1464" s="106"/>
      <c r="JSY1464" s="106"/>
      <c r="JSZ1464" s="106"/>
      <c r="JTA1464" s="106"/>
      <c r="JTB1464" s="106"/>
      <c r="JTC1464" s="106"/>
      <c r="JTD1464" s="106"/>
      <c r="JTE1464" s="106"/>
      <c r="JTF1464" s="106"/>
      <c r="JTG1464" s="106"/>
      <c r="JTH1464" s="106"/>
      <c r="JTI1464" s="106"/>
      <c r="JTJ1464" s="106"/>
      <c r="JTK1464" s="106"/>
      <c r="JTL1464" s="106"/>
      <c r="JTM1464" s="106"/>
      <c r="JTN1464" s="106"/>
      <c r="JTO1464" s="106"/>
      <c r="JTP1464" s="106"/>
      <c r="JTQ1464" s="106"/>
      <c r="JTR1464" s="106"/>
      <c r="JTS1464" s="106"/>
      <c r="JTT1464" s="106"/>
      <c r="JTU1464" s="106"/>
      <c r="JTV1464" s="106"/>
      <c r="JTW1464" s="106"/>
      <c r="JTX1464" s="106"/>
      <c r="JTY1464" s="106"/>
      <c r="JTZ1464" s="106"/>
      <c r="JUA1464" s="106"/>
      <c r="JUB1464" s="106"/>
      <c r="JUC1464" s="106"/>
      <c r="JUD1464" s="106"/>
      <c r="JUE1464" s="106"/>
      <c r="JUF1464" s="106"/>
      <c r="JUG1464" s="106"/>
      <c r="JUH1464" s="106"/>
      <c r="JUI1464" s="106"/>
      <c r="JUJ1464" s="106"/>
      <c r="JUK1464" s="106"/>
      <c r="JUL1464" s="106"/>
      <c r="JUM1464" s="106"/>
      <c r="JUN1464" s="106"/>
      <c r="JUO1464" s="106"/>
      <c r="JUP1464" s="106"/>
      <c r="JUQ1464" s="106"/>
      <c r="JUR1464" s="106"/>
      <c r="JUS1464" s="106"/>
      <c r="JUT1464" s="106"/>
      <c r="JUU1464" s="106"/>
      <c r="JUV1464" s="106"/>
      <c r="JUW1464" s="106"/>
      <c r="JUX1464" s="106"/>
      <c r="JUY1464" s="106"/>
      <c r="JUZ1464" s="106"/>
      <c r="JVA1464" s="106"/>
      <c r="JVB1464" s="106"/>
      <c r="JVC1464" s="106"/>
      <c r="JVD1464" s="106"/>
      <c r="JVE1464" s="106"/>
      <c r="JVF1464" s="106"/>
      <c r="JVG1464" s="106"/>
      <c r="JVH1464" s="106"/>
      <c r="JVI1464" s="106"/>
      <c r="JVJ1464" s="106"/>
      <c r="JVK1464" s="106"/>
      <c r="JVL1464" s="106"/>
      <c r="JVM1464" s="106"/>
      <c r="JVN1464" s="106"/>
      <c r="JVO1464" s="106"/>
      <c r="JVP1464" s="106"/>
      <c r="JVQ1464" s="106"/>
      <c r="JVR1464" s="106"/>
      <c r="JVS1464" s="106"/>
      <c r="JVT1464" s="106"/>
      <c r="JVU1464" s="106"/>
      <c r="JVV1464" s="106"/>
      <c r="JVW1464" s="106"/>
      <c r="JVX1464" s="106"/>
      <c r="JVY1464" s="106"/>
      <c r="JVZ1464" s="106"/>
      <c r="JWA1464" s="106"/>
      <c r="JWB1464" s="106"/>
      <c r="JWC1464" s="106"/>
      <c r="JWD1464" s="106"/>
      <c r="JWE1464" s="106"/>
      <c r="JWF1464" s="106"/>
      <c r="JWG1464" s="106"/>
      <c r="JWH1464" s="106"/>
      <c r="JWI1464" s="106"/>
      <c r="JWJ1464" s="106"/>
      <c r="JWK1464" s="106"/>
      <c r="JWL1464" s="106"/>
      <c r="JWM1464" s="106"/>
      <c r="JWN1464" s="106"/>
      <c r="JWO1464" s="106"/>
      <c r="JWP1464" s="106"/>
      <c r="JWQ1464" s="106"/>
      <c r="JWR1464" s="106"/>
      <c r="JWS1464" s="106"/>
      <c r="JWT1464" s="106"/>
      <c r="JWU1464" s="106"/>
      <c r="JWV1464" s="106"/>
      <c r="JWW1464" s="106"/>
      <c r="JWX1464" s="106"/>
      <c r="JWY1464" s="106"/>
      <c r="JWZ1464" s="106"/>
      <c r="JXA1464" s="106"/>
      <c r="JXB1464" s="106"/>
      <c r="JXC1464" s="106"/>
      <c r="JXD1464" s="106"/>
      <c r="JXE1464" s="106"/>
      <c r="JXF1464" s="106"/>
      <c r="JXG1464" s="106"/>
      <c r="JXH1464" s="106"/>
      <c r="JXI1464" s="106"/>
      <c r="JXJ1464" s="106"/>
      <c r="JXK1464" s="106"/>
      <c r="JXL1464" s="106"/>
      <c r="JXM1464" s="106"/>
      <c r="JXN1464" s="106"/>
      <c r="JXO1464" s="106"/>
      <c r="JXP1464" s="106"/>
      <c r="JXQ1464" s="106"/>
      <c r="JXR1464" s="106"/>
      <c r="JXS1464" s="106"/>
      <c r="JXT1464" s="106"/>
      <c r="JXU1464" s="106"/>
      <c r="JXV1464" s="106"/>
      <c r="JXW1464" s="106"/>
      <c r="JXX1464" s="106"/>
      <c r="JXY1464" s="106"/>
      <c r="JXZ1464" s="106"/>
      <c r="JYA1464" s="106"/>
      <c r="JYB1464" s="106"/>
      <c r="JYC1464" s="106"/>
      <c r="JYD1464" s="106"/>
      <c r="JYE1464" s="106"/>
      <c r="JYF1464" s="106"/>
      <c r="JYG1464" s="106"/>
      <c r="JYH1464" s="106"/>
      <c r="JYI1464" s="106"/>
      <c r="JYJ1464" s="106"/>
      <c r="JYK1464" s="106"/>
      <c r="JYL1464" s="106"/>
      <c r="JYM1464" s="106"/>
      <c r="JYN1464" s="106"/>
      <c r="JYO1464" s="106"/>
      <c r="JYP1464" s="106"/>
      <c r="JYQ1464" s="106"/>
      <c r="JYR1464" s="106"/>
      <c r="JYS1464" s="106"/>
      <c r="JYT1464" s="106"/>
      <c r="JYU1464" s="106"/>
      <c r="JYV1464" s="106"/>
      <c r="JYW1464" s="106"/>
      <c r="JYX1464" s="106"/>
      <c r="JYY1464" s="106"/>
      <c r="JYZ1464" s="106"/>
      <c r="JZA1464" s="106"/>
      <c r="JZB1464" s="106"/>
      <c r="JZC1464" s="106"/>
      <c r="JZD1464" s="106"/>
      <c r="JZE1464" s="106"/>
      <c r="JZF1464" s="106"/>
      <c r="JZG1464" s="106"/>
      <c r="JZH1464" s="106"/>
      <c r="JZI1464" s="106"/>
      <c r="JZJ1464" s="106"/>
      <c r="JZK1464" s="106"/>
      <c r="JZL1464" s="106"/>
      <c r="JZM1464" s="106"/>
      <c r="JZN1464" s="106"/>
      <c r="JZO1464" s="106"/>
      <c r="JZP1464" s="106"/>
      <c r="JZQ1464" s="106"/>
      <c r="JZR1464" s="106"/>
      <c r="JZS1464" s="106"/>
      <c r="JZT1464" s="106"/>
      <c r="JZU1464" s="106"/>
      <c r="JZV1464" s="106"/>
      <c r="JZW1464" s="106"/>
      <c r="JZX1464" s="106"/>
      <c r="JZY1464" s="106"/>
      <c r="JZZ1464" s="106"/>
      <c r="KAA1464" s="106"/>
      <c r="KAB1464" s="106"/>
      <c r="KAC1464" s="106"/>
      <c r="KAD1464" s="106"/>
      <c r="KAE1464" s="106"/>
      <c r="KAF1464" s="106"/>
      <c r="KAG1464" s="106"/>
      <c r="KAH1464" s="106"/>
      <c r="KAI1464" s="106"/>
      <c r="KAJ1464" s="106"/>
      <c r="KAK1464" s="106"/>
      <c r="KAL1464" s="106"/>
      <c r="KAM1464" s="106"/>
      <c r="KAN1464" s="106"/>
      <c r="KAO1464" s="106"/>
      <c r="KAP1464" s="106"/>
      <c r="KAQ1464" s="106"/>
      <c r="KAR1464" s="106"/>
      <c r="KAS1464" s="106"/>
      <c r="KAT1464" s="106"/>
      <c r="KAU1464" s="106"/>
      <c r="KAV1464" s="106"/>
      <c r="KAW1464" s="106"/>
      <c r="KAX1464" s="106"/>
      <c r="KAY1464" s="106"/>
      <c r="KAZ1464" s="106"/>
      <c r="KBA1464" s="106"/>
      <c r="KBB1464" s="106"/>
      <c r="KBC1464" s="106"/>
      <c r="KBD1464" s="106"/>
      <c r="KBE1464" s="106"/>
      <c r="KBF1464" s="106"/>
      <c r="KBG1464" s="106"/>
      <c r="KBH1464" s="106"/>
      <c r="KBI1464" s="106"/>
      <c r="KBJ1464" s="106"/>
      <c r="KBK1464" s="106"/>
      <c r="KBL1464" s="106"/>
      <c r="KBM1464" s="106"/>
      <c r="KBN1464" s="106"/>
      <c r="KBO1464" s="106"/>
      <c r="KBP1464" s="106"/>
      <c r="KBQ1464" s="106"/>
      <c r="KBR1464" s="106"/>
      <c r="KBS1464" s="106"/>
      <c r="KBT1464" s="106"/>
      <c r="KBU1464" s="106"/>
      <c r="KBV1464" s="106"/>
      <c r="KBW1464" s="106"/>
      <c r="KBX1464" s="106"/>
      <c r="KBY1464" s="106"/>
      <c r="KBZ1464" s="106"/>
      <c r="KCA1464" s="106"/>
      <c r="KCB1464" s="106"/>
      <c r="KCC1464" s="106"/>
      <c r="KCD1464" s="106"/>
      <c r="KCE1464" s="106"/>
      <c r="KCF1464" s="106"/>
      <c r="KCG1464" s="106"/>
      <c r="KCH1464" s="106"/>
      <c r="KCI1464" s="106"/>
      <c r="KCJ1464" s="106"/>
      <c r="KCK1464" s="106"/>
      <c r="KCL1464" s="106"/>
      <c r="KCM1464" s="106"/>
      <c r="KCN1464" s="106"/>
      <c r="KCO1464" s="106"/>
      <c r="KCP1464" s="106"/>
      <c r="KCQ1464" s="106"/>
      <c r="KCR1464" s="106"/>
      <c r="KCS1464" s="106"/>
      <c r="KCT1464" s="106"/>
      <c r="KCU1464" s="106"/>
      <c r="KCV1464" s="106"/>
      <c r="KCW1464" s="106"/>
      <c r="KCX1464" s="106"/>
      <c r="KCY1464" s="106"/>
      <c r="KCZ1464" s="106"/>
      <c r="KDA1464" s="106"/>
      <c r="KDB1464" s="106"/>
      <c r="KDC1464" s="106"/>
      <c r="KDD1464" s="106"/>
      <c r="KDE1464" s="106"/>
      <c r="KDF1464" s="106"/>
      <c r="KDG1464" s="106"/>
      <c r="KDH1464" s="106"/>
      <c r="KDI1464" s="106"/>
      <c r="KDJ1464" s="106"/>
      <c r="KDK1464" s="106"/>
      <c r="KDL1464" s="106"/>
      <c r="KDM1464" s="106"/>
      <c r="KDN1464" s="106"/>
      <c r="KDO1464" s="106"/>
      <c r="KDP1464" s="106"/>
      <c r="KDQ1464" s="106"/>
      <c r="KDR1464" s="106"/>
      <c r="KDS1464" s="106"/>
      <c r="KDT1464" s="106"/>
      <c r="KDU1464" s="106"/>
      <c r="KDV1464" s="106"/>
      <c r="KDW1464" s="106"/>
      <c r="KDX1464" s="106"/>
      <c r="KDY1464" s="106"/>
      <c r="KDZ1464" s="106"/>
      <c r="KEA1464" s="106"/>
      <c r="KEB1464" s="106"/>
      <c r="KEC1464" s="106"/>
      <c r="KED1464" s="106"/>
      <c r="KEE1464" s="106"/>
      <c r="KEF1464" s="106"/>
      <c r="KEG1464" s="106"/>
      <c r="KEH1464" s="106"/>
      <c r="KEI1464" s="106"/>
      <c r="KEJ1464" s="106"/>
      <c r="KEK1464" s="106"/>
      <c r="KEL1464" s="106"/>
      <c r="KEM1464" s="106"/>
      <c r="KEN1464" s="106"/>
      <c r="KEO1464" s="106"/>
      <c r="KEP1464" s="106"/>
      <c r="KEQ1464" s="106"/>
      <c r="KER1464" s="106"/>
      <c r="KES1464" s="106"/>
      <c r="KET1464" s="106"/>
      <c r="KEU1464" s="106"/>
      <c r="KEV1464" s="106"/>
      <c r="KEW1464" s="106"/>
      <c r="KEX1464" s="106"/>
      <c r="KEY1464" s="106"/>
      <c r="KEZ1464" s="106"/>
      <c r="KFA1464" s="106"/>
      <c r="KFB1464" s="106"/>
      <c r="KFC1464" s="106"/>
      <c r="KFD1464" s="106"/>
      <c r="KFE1464" s="106"/>
      <c r="KFF1464" s="106"/>
      <c r="KFG1464" s="106"/>
      <c r="KFH1464" s="106"/>
      <c r="KFI1464" s="106"/>
      <c r="KFJ1464" s="106"/>
      <c r="KFK1464" s="106"/>
      <c r="KFL1464" s="106"/>
      <c r="KFM1464" s="106"/>
      <c r="KFN1464" s="106"/>
      <c r="KFO1464" s="106"/>
      <c r="KFP1464" s="106"/>
      <c r="KFQ1464" s="106"/>
      <c r="KFR1464" s="106"/>
      <c r="KFS1464" s="106"/>
      <c r="KFT1464" s="106"/>
      <c r="KFU1464" s="106"/>
      <c r="KFV1464" s="106"/>
      <c r="KFW1464" s="106"/>
      <c r="KFX1464" s="106"/>
      <c r="KFY1464" s="106"/>
      <c r="KFZ1464" s="106"/>
      <c r="KGA1464" s="106"/>
      <c r="KGB1464" s="106"/>
      <c r="KGC1464" s="106"/>
      <c r="KGD1464" s="106"/>
      <c r="KGE1464" s="106"/>
      <c r="KGF1464" s="106"/>
      <c r="KGG1464" s="106"/>
      <c r="KGH1464" s="106"/>
      <c r="KGI1464" s="106"/>
      <c r="KGJ1464" s="106"/>
      <c r="KGK1464" s="106"/>
      <c r="KGL1464" s="106"/>
      <c r="KGM1464" s="106"/>
      <c r="KGN1464" s="106"/>
      <c r="KGO1464" s="106"/>
      <c r="KGP1464" s="106"/>
      <c r="KGQ1464" s="106"/>
      <c r="KGR1464" s="106"/>
      <c r="KGS1464" s="106"/>
      <c r="KGT1464" s="106"/>
      <c r="KGU1464" s="106"/>
      <c r="KGV1464" s="106"/>
      <c r="KGW1464" s="106"/>
      <c r="KGX1464" s="106"/>
      <c r="KGY1464" s="106"/>
      <c r="KGZ1464" s="106"/>
      <c r="KHA1464" s="106"/>
      <c r="KHB1464" s="106"/>
      <c r="KHC1464" s="106"/>
      <c r="KHD1464" s="106"/>
      <c r="KHE1464" s="106"/>
      <c r="KHF1464" s="106"/>
      <c r="KHG1464" s="106"/>
      <c r="KHH1464" s="106"/>
      <c r="KHI1464" s="106"/>
      <c r="KHJ1464" s="106"/>
      <c r="KHK1464" s="106"/>
      <c r="KHL1464" s="106"/>
      <c r="KHM1464" s="106"/>
      <c r="KHN1464" s="106"/>
      <c r="KHO1464" s="106"/>
      <c r="KHP1464" s="106"/>
      <c r="KHQ1464" s="106"/>
      <c r="KHR1464" s="106"/>
      <c r="KHS1464" s="106"/>
      <c r="KHT1464" s="106"/>
      <c r="KHU1464" s="106"/>
      <c r="KHV1464" s="106"/>
      <c r="KHW1464" s="106"/>
      <c r="KHX1464" s="106"/>
      <c r="KHY1464" s="106"/>
      <c r="KHZ1464" s="106"/>
      <c r="KIA1464" s="106"/>
      <c r="KIB1464" s="106"/>
      <c r="KIC1464" s="106"/>
      <c r="KID1464" s="106"/>
      <c r="KIE1464" s="106"/>
      <c r="KIF1464" s="106"/>
      <c r="KIG1464" s="106"/>
      <c r="KIH1464" s="106"/>
      <c r="KII1464" s="106"/>
      <c r="KIJ1464" s="106"/>
      <c r="KIK1464" s="106"/>
      <c r="KIL1464" s="106"/>
      <c r="KIM1464" s="106"/>
      <c r="KIN1464" s="106"/>
      <c r="KIO1464" s="106"/>
      <c r="KIP1464" s="106"/>
      <c r="KIQ1464" s="106"/>
      <c r="KIR1464" s="106"/>
      <c r="KIS1464" s="106"/>
      <c r="KIT1464" s="106"/>
      <c r="KIU1464" s="106"/>
      <c r="KIV1464" s="106"/>
      <c r="KIW1464" s="106"/>
      <c r="KIX1464" s="106"/>
      <c r="KIY1464" s="106"/>
      <c r="KIZ1464" s="106"/>
      <c r="KJA1464" s="106"/>
      <c r="KJB1464" s="106"/>
      <c r="KJC1464" s="106"/>
      <c r="KJD1464" s="106"/>
      <c r="KJE1464" s="106"/>
      <c r="KJF1464" s="106"/>
      <c r="KJG1464" s="106"/>
      <c r="KJH1464" s="106"/>
      <c r="KJI1464" s="106"/>
      <c r="KJJ1464" s="106"/>
      <c r="KJK1464" s="106"/>
      <c r="KJL1464" s="106"/>
      <c r="KJM1464" s="106"/>
      <c r="KJN1464" s="106"/>
      <c r="KJO1464" s="106"/>
      <c r="KJP1464" s="106"/>
      <c r="KJQ1464" s="106"/>
      <c r="KJR1464" s="106"/>
      <c r="KJS1464" s="106"/>
      <c r="KJT1464" s="106"/>
      <c r="KJU1464" s="106"/>
      <c r="KJV1464" s="106"/>
      <c r="KJW1464" s="106"/>
      <c r="KJX1464" s="106"/>
      <c r="KJY1464" s="106"/>
      <c r="KJZ1464" s="106"/>
      <c r="KKA1464" s="106"/>
      <c r="KKB1464" s="106"/>
      <c r="KKC1464" s="106"/>
      <c r="KKD1464" s="106"/>
      <c r="KKE1464" s="106"/>
      <c r="KKF1464" s="106"/>
      <c r="KKG1464" s="106"/>
      <c r="KKH1464" s="106"/>
      <c r="KKI1464" s="106"/>
      <c r="KKJ1464" s="106"/>
      <c r="KKK1464" s="106"/>
      <c r="KKL1464" s="106"/>
      <c r="KKM1464" s="106"/>
      <c r="KKN1464" s="106"/>
      <c r="KKO1464" s="106"/>
      <c r="KKP1464" s="106"/>
      <c r="KKQ1464" s="106"/>
      <c r="KKR1464" s="106"/>
      <c r="KKS1464" s="106"/>
      <c r="KKT1464" s="106"/>
      <c r="KKU1464" s="106"/>
      <c r="KKV1464" s="106"/>
      <c r="KKW1464" s="106"/>
      <c r="KKX1464" s="106"/>
      <c r="KKY1464" s="106"/>
      <c r="KKZ1464" s="106"/>
      <c r="KLA1464" s="106"/>
      <c r="KLB1464" s="106"/>
      <c r="KLC1464" s="106"/>
      <c r="KLD1464" s="106"/>
      <c r="KLE1464" s="106"/>
      <c r="KLF1464" s="106"/>
      <c r="KLG1464" s="106"/>
      <c r="KLH1464" s="106"/>
      <c r="KLI1464" s="106"/>
      <c r="KLJ1464" s="106"/>
      <c r="KLK1464" s="106"/>
      <c r="KLL1464" s="106"/>
      <c r="KLM1464" s="106"/>
      <c r="KLN1464" s="106"/>
      <c r="KLO1464" s="106"/>
      <c r="KLP1464" s="106"/>
      <c r="KLQ1464" s="106"/>
      <c r="KLR1464" s="106"/>
      <c r="KLS1464" s="106"/>
      <c r="KLT1464" s="106"/>
      <c r="KLU1464" s="106"/>
      <c r="KLV1464" s="106"/>
      <c r="KLW1464" s="106"/>
      <c r="KLX1464" s="106"/>
      <c r="KLY1464" s="106"/>
      <c r="KLZ1464" s="106"/>
      <c r="KMA1464" s="106"/>
      <c r="KMB1464" s="106"/>
      <c r="KMC1464" s="106"/>
      <c r="KMD1464" s="106"/>
      <c r="KME1464" s="106"/>
      <c r="KMF1464" s="106"/>
      <c r="KMG1464" s="106"/>
      <c r="KMH1464" s="106"/>
      <c r="KMI1464" s="106"/>
      <c r="KMJ1464" s="106"/>
      <c r="KMK1464" s="106"/>
      <c r="KML1464" s="106"/>
      <c r="KMM1464" s="106"/>
      <c r="KMN1464" s="106"/>
      <c r="KMO1464" s="106"/>
      <c r="KMP1464" s="106"/>
      <c r="KMQ1464" s="106"/>
      <c r="KMR1464" s="106"/>
      <c r="KMS1464" s="106"/>
      <c r="KMT1464" s="106"/>
      <c r="KMU1464" s="106"/>
      <c r="KMV1464" s="106"/>
      <c r="KMW1464" s="106"/>
      <c r="KMX1464" s="106"/>
      <c r="KMY1464" s="106"/>
      <c r="KMZ1464" s="106"/>
      <c r="KNA1464" s="106"/>
      <c r="KNB1464" s="106"/>
      <c r="KNC1464" s="106"/>
      <c r="KND1464" s="106"/>
      <c r="KNE1464" s="106"/>
      <c r="KNF1464" s="106"/>
      <c r="KNG1464" s="106"/>
      <c r="KNH1464" s="106"/>
      <c r="KNI1464" s="106"/>
      <c r="KNJ1464" s="106"/>
      <c r="KNK1464" s="106"/>
      <c r="KNL1464" s="106"/>
      <c r="KNM1464" s="106"/>
      <c r="KNN1464" s="106"/>
      <c r="KNO1464" s="106"/>
      <c r="KNP1464" s="106"/>
      <c r="KNQ1464" s="106"/>
      <c r="KNR1464" s="106"/>
      <c r="KNS1464" s="106"/>
      <c r="KNT1464" s="106"/>
      <c r="KNU1464" s="106"/>
      <c r="KNV1464" s="106"/>
      <c r="KNW1464" s="106"/>
      <c r="KNX1464" s="106"/>
      <c r="KNY1464" s="106"/>
      <c r="KNZ1464" s="106"/>
      <c r="KOA1464" s="106"/>
      <c r="KOB1464" s="106"/>
      <c r="KOC1464" s="106"/>
      <c r="KOD1464" s="106"/>
      <c r="KOE1464" s="106"/>
      <c r="KOF1464" s="106"/>
      <c r="KOG1464" s="106"/>
      <c r="KOH1464" s="106"/>
      <c r="KOI1464" s="106"/>
      <c r="KOJ1464" s="106"/>
      <c r="KOK1464" s="106"/>
      <c r="KOL1464" s="106"/>
      <c r="KOM1464" s="106"/>
      <c r="KON1464" s="106"/>
      <c r="KOO1464" s="106"/>
      <c r="KOP1464" s="106"/>
      <c r="KOQ1464" s="106"/>
      <c r="KOR1464" s="106"/>
      <c r="KOS1464" s="106"/>
      <c r="KOT1464" s="106"/>
      <c r="KOU1464" s="106"/>
      <c r="KOV1464" s="106"/>
      <c r="KOW1464" s="106"/>
      <c r="KOX1464" s="106"/>
      <c r="KOY1464" s="106"/>
      <c r="KOZ1464" s="106"/>
      <c r="KPA1464" s="106"/>
      <c r="KPB1464" s="106"/>
      <c r="KPC1464" s="106"/>
      <c r="KPD1464" s="106"/>
      <c r="KPE1464" s="106"/>
      <c r="KPF1464" s="106"/>
      <c r="KPG1464" s="106"/>
      <c r="KPH1464" s="106"/>
      <c r="KPI1464" s="106"/>
      <c r="KPJ1464" s="106"/>
      <c r="KPK1464" s="106"/>
      <c r="KPL1464" s="106"/>
      <c r="KPM1464" s="106"/>
      <c r="KPN1464" s="106"/>
      <c r="KPO1464" s="106"/>
      <c r="KPP1464" s="106"/>
      <c r="KPQ1464" s="106"/>
      <c r="KPR1464" s="106"/>
      <c r="KPS1464" s="106"/>
      <c r="KPT1464" s="106"/>
      <c r="KPU1464" s="106"/>
      <c r="KPV1464" s="106"/>
      <c r="KPW1464" s="106"/>
      <c r="KPX1464" s="106"/>
      <c r="KPY1464" s="106"/>
      <c r="KPZ1464" s="106"/>
      <c r="KQA1464" s="106"/>
      <c r="KQB1464" s="106"/>
      <c r="KQC1464" s="106"/>
      <c r="KQD1464" s="106"/>
      <c r="KQE1464" s="106"/>
      <c r="KQF1464" s="106"/>
      <c r="KQG1464" s="106"/>
      <c r="KQH1464" s="106"/>
      <c r="KQI1464" s="106"/>
      <c r="KQJ1464" s="106"/>
      <c r="KQK1464" s="106"/>
      <c r="KQL1464" s="106"/>
      <c r="KQM1464" s="106"/>
      <c r="KQN1464" s="106"/>
      <c r="KQO1464" s="106"/>
      <c r="KQP1464" s="106"/>
      <c r="KQQ1464" s="106"/>
      <c r="KQR1464" s="106"/>
      <c r="KQS1464" s="106"/>
      <c r="KQT1464" s="106"/>
      <c r="KQU1464" s="106"/>
      <c r="KQV1464" s="106"/>
      <c r="KQW1464" s="106"/>
      <c r="KQX1464" s="106"/>
      <c r="KQY1464" s="106"/>
      <c r="KQZ1464" s="106"/>
      <c r="KRA1464" s="106"/>
      <c r="KRB1464" s="106"/>
      <c r="KRC1464" s="106"/>
      <c r="KRD1464" s="106"/>
      <c r="KRE1464" s="106"/>
      <c r="KRF1464" s="106"/>
      <c r="KRG1464" s="106"/>
      <c r="KRH1464" s="106"/>
      <c r="KRI1464" s="106"/>
      <c r="KRJ1464" s="106"/>
      <c r="KRK1464" s="106"/>
      <c r="KRL1464" s="106"/>
      <c r="KRM1464" s="106"/>
      <c r="KRN1464" s="106"/>
      <c r="KRO1464" s="106"/>
      <c r="KRP1464" s="106"/>
      <c r="KRQ1464" s="106"/>
      <c r="KRR1464" s="106"/>
      <c r="KRS1464" s="106"/>
      <c r="KRT1464" s="106"/>
      <c r="KRU1464" s="106"/>
      <c r="KRV1464" s="106"/>
      <c r="KRW1464" s="106"/>
      <c r="KRX1464" s="106"/>
      <c r="KRY1464" s="106"/>
      <c r="KRZ1464" s="106"/>
      <c r="KSA1464" s="106"/>
      <c r="KSB1464" s="106"/>
      <c r="KSC1464" s="106"/>
      <c r="KSD1464" s="106"/>
      <c r="KSE1464" s="106"/>
      <c r="KSF1464" s="106"/>
      <c r="KSG1464" s="106"/>
      <c r="KSH1464" s="106"/>
      <c r="KSI1464" s="106"/>
      <c r="KSJ1464" s="106"/>
      <c r="KSK1464" s="106"/>
      <c r="KSL1464" s="106"/>
      <c r="KSM1464" s="106"/>
      <c r="KSN1464" s="106"/>
      <c r="KSO1464" s="106"/>
      <c r="KSP1464" s="106"/>
      <c r="KSQ1464" s="106"/>
      <c r="KSR1464" s="106"/>
      <c r="KSS1464" s="106"/>
      <c r="KST1464" s="106"/>
      <c r="KSU1464" s="106"/>
      <c r="KSV1464" s="106"/>
      <c r="KSW1464" s="106"/>
      <c r="KSX1464" s="106"/>
      <c r="KSY1464" s="106"/>
      <c r="KSZ1464" s="106"/>
      <c r="KTA1464" s="106"/>
      <c r="KTB1464" s="106"/>
      <c r="KTC1464" s="106"/>
      <c r="KTD1464" s="106"/>
      <c r="KTE1464" s="106"/>
      <c r="KTF1464" s="106"/>
      <c r="KTG1464" s="106"/>
      <c r="KTH1464" s="106"/>
      <c r="KTI1464" s="106"/>
      <c r="KTJ1464" s="106"/>
      <c r="KTK1464" s="106"/>
      <c r="KTL1464" s="106"/>
      <c r="KTM1464" s="106"/>
      <c r="KTN1464" s="106"/>
      <c r="KTO1464" s="106"/>
      <c r="KTP1464" s="106"/>
      <c r="KTQ1464" s="106"/>
      <c r="KTR1464" s="106"/>
      <c r="KTS1464" s="106"/>
      <c r="KTT1464" s="106"/>
      <c r="KTU1464" s="106"/>
      <c r="KTV1464" s="106"/>
      <c r="KTW1464" s="106"/>
      <c r="KTX1464" s="106"/>
      <c r="KTY1464" s="106"/>
      <c r="KTZ1464" s="106"/>
      <c r="KUA1464" s="106"/>
      <c r="KUB1464" s="106"/>
      <c r="KUC1464" s="106"/>
      <c r="KUD1464" s="106"/>
      <c r="KUE1464" s="106"/>
      <c r="KUF1464" s="106"/>
      <c r="KUG1464" s="106"/>
      <c r="KUH1464" s="106"/>
      <c r="KUI1464" s="106"/>
      <c r="KUJ1464" s="106"/>
      <c r="KUK1464" s="106"/>
      <c r="KUL1464" s="106"/>
      <c r="KUM1464" s="106"/>
      <c r="KUN1464" s="106"/>
      <c r="KUO1464" s="106"/>
      <c r="KUP1464" s="106"/>
      <c r="KUQ1464" s="106"/>
      <c r="KUR1464" s="106"/>
      <c r="KUS1464" s="106"/>
      <c r="KUT1464" s="106"/>
      <c r="KUU1464" s="106"/>
      <c r="KUV1464" s="106"/>
      <c r="KUW1464" s="106"/>
      <c r="KUX1464" s="106"/>
      <c r="KUY1464" s="106"/>
      <c r="KUZ1464" s="106"/>
      <c r="KVA1464" s="106"/>
      <c r="KVB1464" s="106"/>
      <c r="KVC1464" s="106"/>
      <c r="KVD1464" s="106"/>
      <c r="KVE1464" s="106"/>
      <c r="KVF1464" s="106"/>
      <c r="KVG1464" s="106"/>
      <c r="KVH1464" s="106"/>
      <c r="KVI1464" s="106"/>
      <c r="KVJ1464" s="106"/>
      <c r="KVK1464" s="106"/>
      <c r="KVL1464" s="106"/>
      <c r="KVM1464" s="106"/>
      <c r="KVN1464" s="106"/>
      <c r="KVO1464" s="106"/>
      <c r="KVP1464" s="106"/>
      <c r="KVQ1464" s="106"/>
      <c r="KVR1464" s="106"/>
      <c r="KVS1464" s="106"/>
      <c r="KVT1464" s="106"/>
      <c r="KVU1464" s="106"/>
      <c r="KVV1464" s="106"/>
      <c r="KVW1464" s="106"/>
      <c r="KVX1464" s="106"/>
      <c r="KVY1464" s="106"/>
      <c r="KVZ1464" s="106"/>
      <c r="KWA1464" s="106"/>
      <c r="KWB1464" s="106"/>
      <c r="KWC1464" s="106"/>
      <c r="KWD1464" s="106"/>
      <c r="KWE1464" s="106"/>
      <c r="KWF1464" s="106"/>
      <c r="KWG1464" s="106"/>
      <c r="KWH1464" s="106"/>
      <c r="KWI1464" s="106"/>
      <c r="KWJ1464" s="106"/>
      <c r="KWK1464" s="106"/>
      <c r="KWL1464" s="106"/>
      <c r="KWM1464" s="106"/>
      <c r="KWN1464" s="106"/>
      <c r="KWO1464" s="106"/>
      <c r="KWP1464" s="106"/>
      <c r="KWQ1464" s="106"/>
      <c r="KWR1464" s="106"/>
      <c r="KWS1464" s="106"/>
      <c r="KWT1464" s="106"/>
      <c r="KWU1464" s="106"/>
      <c r="KWV1464" s="106"/>
      <c r="KWW1464" s="106"/>
      <c r="KWX1464" s="106"/>
      <c r="KWY1464" s="106"/>
      <c r="KWZ1464" s="106"/>
      <c r="KXA1464" s="106"/>
      <c r="KXB1464" s="106"/>
      <c r="KXC1464" s="106"/>
      <c r="KXD1464" s="106"/>
      <c r="KXE1464" s="106"/>
      <c r="KXF1464" s="106"/>
      <c r="KXG1464" s="106"/>
      <c r="KXH1464" s="106"/>
      <c r="KXI1464" s="106"/>
      <c r="KXJ1464" s="106"/>
      <c r="KXK1464" s="106"/>
      <c r="KXL1464" s="106"/>
      <c r="KXM1464" s="106"/>
      <c r="KXN1464" s="106"/>
      <c r="KXO1464" s="106"/>
      <c r="KXP1464" s="106"/>
      <c r="KXQ1464" s="106"/>
      <c r="KXR1464" s="106"/>
      <c r="KXS1464" s="106"/>
      <c r="KXT1464" s="106"/>
      <c r="KXU1464" s="106"/>
      <c r="KXV1464" s="106"/>
      <c r="KXW1464" s="106"/>
      <c r="KXX1464" s="106"/>
      <c r="KXY1464" s="106"/>
      <c r="KXZ1464" s="106"/>
      <c r="KYA1464" s="106"/>
      <c r="KYB1464" s="106"/>
      <c r="KYC1464" s="106"/>
      <c r="KYD1464" s="106"/>
      <c r="KYE1464" s="106"/>
      <c r="KYF1464" s="106"/>
      <c r="KYG1464" s="106"/>
      <c r="KYH1464" s="106"/>
      <c r="KYI1464" s="106"/>
      <c r="KYJ1464" s="106"/>
      <c r="KYK1464" s="106"/>
      <c r="KYL1464" s="106"/>
      <c r="KYM1464" s="106"/>
      <c r="KYN1464" s="106"/>
      <c r="KYO1464" s="106"/>
      <c r="KYP1464" s="106"/>
      <c r="KYQ1464" s="106"/>
      <c r="KYR1464" s="106"/>
      <c r="KYS1464" s="106"/>
      <c r="KYT1464" s="106"/>
      <c r="KYU1464" s="106"/>
      <c r="KYV1464" s="106"/>
      <c r="KYW1464" s="106"/>
      <c r="KYX1464" s="106"/>
      <c r="KYY1464" s="106"/>
      <c r="KYZ1464" s="106"/>
      <c r="KZA1464" s="106"/>
      <c r="KZB1464" s="106"/>
      <c r="KZC1464" s="106"/>
      <c r="KZD1464" s="106"/>
      <c r="KZE1464" s="106"/>
      <c r="KZF1464" s="106"/>
      <c r="KZG1464" s="106"/>
      <c r="KZH1464" s="106"/>
      <c r="KZI1464" s="106"/>
      <c r="KZJ1464" s="106"/>
      <c r="KZK1464" s="106"/>
      <c r="KZL1464" s="106"/>
      <c r="KZM1464" s="106"/>
      <c r="KZN1464" s="106"/>
      <c r="KZO1464" s="106"/>
      <c r="KZP1464" s="106"/>
      <c r="KZQ1464" s="106"/>
      <c r="KZR1464" s="106"/>
      <c r="KZS1464" s="106"/>
      <c r="KZT1464" s="106"/>
      <c r="KZU1464" s="106"/>
      <c r="KZV1464" s="106"/>
      <c r="KZW1464" s="106"/>
      <c r="KZX1464" s="106"/>
      <c r="KZY1464" s="106"/>
      <c r="KZZ1464" s="106"/>
      <c r="LAA1464" s="106"/>
      <c r="LAB1464" s="106"/>
      <c r="LAC1464" s="106"/>
      <c r="LAD1464" s="106"/>
      <c r="LAE1464" s="106"/>
      <c r="LAF1464" s="106"/>
      <c r="LAG1464" s="106"/>
      <c r="LAH1464" s="106"/>
      <c r="LAI1464" s="106"/>
      <c r="LAJ1464" s="106"/>
      <c r="LAK1464" s="106"/>
      <c r="LAL1464" s="106"/>
      <c r="LAM1464" s="106"/>
      <c r="LAN1464" s="106"/>
      <c r="LAO1464" s="106"/>
      <c r="LAP1464" s="106"/>
      <c r="LAQ1464" s="106"/>
      <c r="LAR1464" s="106"/>
      <c r="LAS1464" s="106"/>
      <c r="LAT1464" s="106"/>
      <c r="LAU1464" s="106"/>
      <c r="LAV1464" s="106"/>
      <c r="LAW1464" s="106"/>
      <c r="LAX1464" s="106"/>
      <c r="LAY1464" s="106"/>
      <c r="LAZ1464" s="106"/>
      <c r="LBA1464" s="106"/>
      <c r="LBB1464" s="106"/>
      <c r="LBC1464" s="106"/>
      <c r="LBD1464" s="106"/>
      <c r="LBE1464" s="106"/>
      <c r="LBF1464" s="106"/>
      <c r="LBG1464" s="106"/>
      <c r="LBH1464" s="106"/>
      <c r="LBI1464" s="106"/>
      <c r="LBJ1464" s="106"/>
      <c r="LBK1464" s="106"/>
      <c r="LBL1464" s="106"/>
      <c r="LBM1464" s="106"/>
      <c r="LBN1464" s="106"/>
      <c r="LBO1464" s="106"/>
      <c r="LBP1464" s="106"/>
      <c r="LBQ1464" s="106"/>
      <c r="LBR1464" s="106"/>
      <c r="LBS1464" s="106"/>
      <c r="LBT1464" s="106"/>
      <c r="LBU1464" s="106"/>
      <c r="LBV1464" s="106"/>
      <c r="LBW1464" s="106"/>
      <c r="LBX1464" s="106"/>
      <c r="LBY1464" s="106"/>
      <c r="LBZ1464" s="106"/>
      <c r="LCA1464" s="106"/>
      <c r="LCB1464" s="106"/>
      <c r="LCC1464" s="106"/>
      <c r="LCD1464" s="106"/>
      <c r="LCE1464" s="106"/>
      <c r="LCF1464" s="106"/>
      <c r="LCG1464" s="106"/>
      <c r="LCH1464" s="106"/>
      <c r="LCI1464" s="106"/>
      <c r="LCJ1464" s="106"/>
      <c r="LCK1464" s="106"/>
      <c r="LCL1464" s="106"/>
      <c r="LCM1464" s="106"/>
      <c r="LCN1464" s="106"/>
      <c r="LCO1464" s="106"/>
      <c r="LCP1464" s="106"/>
      <c r="LCQ1464" s="106"/>
      <c r="LCR1464" s="106"/>
      <c r="LCS1464" s="106"/>
      <c r="LCT1464" s="106"/>
      <c r="LCU1464" s="106"/>
      <c r="LCV1464" s="106"/>
      <c r="LCW1464" s="106"/>
      <c r="LCX1464" s="106"/>
      <c r="LCY1464" s="106"/>
      <c r="LCZ1464" s="106"/>
      <c r="LDA1464" s="106"/>
      <c r="LDB1464" s="106"/>
      <c r="LDC1464" s="106"/>
      <c r="LDD1464" s="106"/>
      <c r="LDE1464" s="106"/>
      <c r="LDF1464" s="106"/>
      <c r="LDG1464" s="106"/>
      <c r="LDH1464" s="106"/>
      <c r="LDI1464" s="106"/>
      <c r="LDJ1464" s="106"/>
      <c r="LDK1464" s="106"/>
      <c r="LDL1464" s="106"/>
      <c r="LDM1464" s="106"/>
      <c r="LDN1464" s="106"/>
      <c r="LDO1464" s="106"/>
      <c r="LDP1464" s="106"/>
      <c r="LDQ1464" s="106"/>
      <c r="LDR1464" s="106"/>
      <c r="LDS1464" s="106"/>
      <c r="LDT1464" s="106"/>
      <c r="LDU1464" s="106"/>
      <c r="LDV1464" s="106"/>
      <c r="LDW1464" s="106"/>
      <c r="LDX1464" s="106"/>
      <c r="LDY1464" s="106"/>
      <c r="LDZ1464" s="106"/>
      <c r="LEA1464" s="106"/>
      <c r="LEB1464" s="106"/>
      <c r="LEC1464" s="106"/>
      <c r="LED1464" s="106"/>
      <c r="LEE1464" s="106"/>
      <c r="LEF1464" s="106"/>
      <c r="LEG1464" s="106"/>
      <c r="LEH1464" s="106"/>
      <c r="LEI1464" s="106"/>
      <c r="LEJ1464" s="106"/>
      <c r="LEK1464" s="106"/>
      <c r="LEL1464" s="106"/>
      <c r="LEM1464" s="106"/>
      <c r="LEN1464" s="106"/>
      <c r="LEO1464" s="106"/>
      <c r="LEP1464" s="106"/>
      <c r="LEQ1464" s="106"/>
      <c r="LER1464" s="106"/>
      <c r="LES1464" s="106"/>
      <c r="LET1464" s="106"/>
      <c r="LEU1464" s="106"/>
      <c r="LEV1464" s="106"/>
      <c r="LEW1464" s="106"/>
      <c r="LEX1464" s="106"/>
      <c r="LEY1464" s="106"/>
      <c r="LEZ1464" s="106"/>
      <c r="LFA1464" s="106"/>
      <c r="LFB1464" s="106"/>
      <c r="LFC1464" s="106"/>
      <c r="LFD1464" s="106"/>
      <c r="LFE1464" s="106"/>
      <c r="LFF1464" s="106"/>
      <c r="LFG1464" s="106"/>
      <c r="LFH1464" s="106"/>
      <c r="LFI1464" s="106"/>
      <c r="LFJ1464" s="106"/>
      <c r="LFK1464" s="106"/>
      <c r="LFL1464" s="106"/>
      <c r="LFM1464" s="106"/>
      <c r="LFN1464" s="106"/>
      <c r="LFO1464" s="106"/>
      <c r="LFP1464" s="106"/>
      <c r="LFQ1464" s="106"/>
      <c r="LFR1464" s="106"/>
      <c r="LFS1464" s="106"/>
      <c r="LFT1464" s="106"/>
      <c r="LFU1464" s="106"/>
      <c r="LFV1464" s="106"/>
      <c r="LFW1464" s="106"/>
      <c r="LFX1464" s="106"/>
      <c r="LFY1464" s="106"/>
      <c r="LFZ1464" s="106"/>
      <c r="LGA1464" s="106"/>
      <c r="LGB1464" s="106"/>
      <c r="LGC1464" s="106"/>
      <c r="LGD1464" s="106"/>
      <c r="LGE1464" s="106"/>
      <c r="LGF1464" s="106"/>
      <c r="LGG1464" s="106"/>
      <c r="LGH1464" s="106"/>
      <c r="LGI1464" s="106"/>
      <c r="LGJ1464" s="106"/>
      <c r="LGK1464" s="106"/>
      <c r="LGL1464" s="106"/>
      <c r="LGM1464" s="106"/>
      <c r="LGN1464" s="106"/>
      <c r="LGO1464" s="106"/>
      <c r="LGP1464" s="106"/>
      <c r="LGQ1464" s="106"/>
      <c r="LGR1464" s="106"/>
      <c r="LGS1464" s="106"/>
      <c r="LGT1464" s="106"/>
      <c r="LGU1464" s="106"/>
      <c r="LGV1464" s="106"/>
      <c r="LGW1464" s="106"/>
      <c r="LGX1464" s="106"/>
      <c r="LGY1464" s="106"/>
      <c r="LGZ1464" s="106"/>
      <c r="LHA1464" s="106"/>
      <c r="LHB1464" s="106"/>
      <c r="LHC1464" s="106"/>
      <c r="LHD1464" s="106"/>
      <c r="LHE1464" s="106"/>
      <c r="LHF1464" s="106"/>
      <c r="LHG1464" s="106"/>
      <c r="LHH1464" s="106"/>
      <c r="LHI1464" s="106"/>
      <c r="LHJ1464" s="106"/>
      <c r="LHK1464" s="106"/>
      <c r="LHL1464" s="106"/>
      <c r="LHM1464" s="106"/>
      <c r="LHN1464" s="106"/>
      <c r="LHO1464" s="106"/>
      <c r="LHP1464" s="106"/>
      <c r="LHQ1464" s="106"/>
      <c r="LHR1464" s="106"/>
      <c r="LHS1464" s="106"/>
      <c r="LHT1464" s="106"/>
      <c r="LHU1464" s="106"/>
      <c r="LHV1464" s="106"/>
      <c r="LHW1464" s="106"/>
      <c r="LHX1464" s="106"/>
      <c r="LHY1464" s="106"/>
      <c r="LHZ1464" s="106"/>
      <c r="LIA1464" s="106"/>
      <c r="LIB1464" s="106"/>
      <c r="LIC1464" s="106"/>
      <c r="LID1464" s="106"/>
      <c r="LIE1464" s="106"/>
      <c r="LIF1464" s="106"/>
      <c r="LIG1464" s="106"/>
      <c r="LIH1464" s="106"/>
      <c r="LII1464" s="106"/>
      <c r="LIJ1464" s="106"/>
      <c r="LIK1464" s="106"/>
      <c r="LIL1464" s="106"/>
      <c r="LIM1464" s="106"/>
      <c r="LIN1464" s="106"/>
      <c r="LIO1464" s="106"/>
      <c r="LIP1464" s="106"/>
      <c r="LIQ1464" s="106"/>
      <c r="LIR1464" s="106"/>
      <c r="LIS1464" s="106"/>
      <c r="LIT1464" s="106"/>
      <c r="LIU1464" s="106"/>
      <c r="LIV1464" s="106"/>
      <c r="LIW1464" s="106"/>
      <c r="LIX1464" s="106"/>
      <c r="LIY1464" s="106"/>
      <c r="LIZ1464" s="106"/>
      <c r="LJA1464" s="106"/>
      <c r="LJB1464" s="106"/>
      <c r="LJC1464" s="106"/>
      <c r="LJD1464" s="106"/>
      <c r="LJE1464" s="106"/>
      <c r="LJF1464" s="106"/>
      <c r="LJG1464" s="106"/>
      <c r="LJH1464" s="106"/>
      <c r="LJI1464" s="106"/>
      <c r="LJJ1464" s="106"/>
      <c r="LJK1464" s="106"/>
      <c r="LJL1464" s="106"/>
      <c r="LJM1464" s="106"/>
      <c r="LJN1464" s="106"/>
      <c r="LJO1464" s="106"/>
      <c r="LJP1464" s="106"/>
      <c r="LJQ1464" s="106"/>
      <c r="LJR1464" s="106"/>
      <c r="LJS1464" s="106"/>
      <c r="LJT1464" s="106"/>
      <c r="LJU1464" s="106"/>
      <c r="LJV1464" s="106"/>
      <c r="LJW1464" s="106"/>
      <c r="LJX1464" s="106"/>
      <c r="LJY1464" s="106"/>
      <c r="LJZ1464" s="106"/>
      <c r="LKA1464" s="106"/>
      <c r="LKB1464" s="106"/>
      <c r="LKC1464" s="106"/>
      <c r="LKD1464" s="106"/>
      <c r="LKE1464" s="106"/>
      <c r="LKF1464" s="106"/>
      <c r="LKG1464" s="106"/>
      <c r="LKH1464" s="106"/>
      <c r="LKI1464" s="106"/>
      <c r="LKJ1464" s="106"/>
      <c r="LKK1464" s="106"/>
      <c r="LKL1464" s="106"/>
      <c r="LKM1464" s="106"/>
      <c r="LKN1464" s="106"/>
      <c r="LKO1464" s="106"/>
      <c r="LKP1464" s="106"/>
      <c r="LKQ1464" s="106"/>
      <c r="LKR1464" s="106"/>
      <c r="LKS1464" s="106"/>
      <c r="LKT1464" s="106"/>
      <c r="LKU1464" s="106"/>
      <c r="LKV1464" s="106"/>
      <c r="LKW1464" s="106"/>
      <c r="LKX1464" s="106"/>
      <c r="LKY1464" s="106"/>
      <c r="LKZ1464" s="106"/>
      <c r="LLA1464" s="106"/>
      <c r="LLB1464" s="106"/>
      <c r="LLC1464" s="106"/>
      <c r="LLD1464" s="106"/>
      <c r="LLE1464" s="106"/>
      <c r="LLF1464" s="106"/>
      <c r="LLG1464" s="106"/>
      <c r="LLH1464" s="106"/>
      <c r="LLI1464" s="106"/>
      <c r="LLJ1464" s="106"/>
      <c r="LLK1464" s="106"/>
      <c r="LLL1464" s="106"/>
      <c r="LLM1464" s="106"/>
      <c r="LLN1464" s="106"/>
      <c r="LLO1464" s="106"/>
      <c r="LLP1464" s="106"/>
      <c r="LLQ1464" s="106"/>
      <c r="LLR1464" s="106"/>
      <c r="LLS1464" s="106"/>
      <c r="LLT1464" s="106"/>
      <c r="LLU1464" s="106"/>
      <c r="LLV1464" s="106"/>
      <c r="LLW1464" s="106"/>
      <c r="LLX1464" s="106"/>
      <c r="LLY1464" s="106"/>
      <c r="LLZ1464" s="106"/>
      <c r="LMA1464" s="106"/>
      <c r="LMB1464" s="106"/>
      <c r="LMC1464" s="106"/>
      <c r="LMD1464" s="106"/>
      <c r="LME1464" s="106"/>
      <c r="LMF1464" s="106"/>
      <c r="LMG1464" s="106"/>
      <c r="LMH1464" s="106"/>
      <c r="LMI1464" s="106"/>
      <c r="LMJ1464" s="106"/>
      <c r="LMK1464" s="106"/>
      <c r="LML1464" s="106"/>
      <c r="LMM1464" s="106"/>
      <c r="LMN1464" s="106"/>
      <c r="LMO1464" s="106"/>
      <c r="LMP1464" s="106"/>
      <c r="LMQ1464" s="106"/>
      <c r="LMR1464" s="106"/>
      <c r="LMS1464" s="106"/>
      <c r="LMT1464" s="106"/>
      <c r="LMU1464" s="106"/>
      <c r="LMV1464" s="106"/>
      <c r="LMW1464" s="106"/>
      <c r="LMX1464" s="106"/>
      <c r="LMY1464" s="106"/>
      <c r="LMZ1464" s="106"/>
      <c r="LNA1464" s="106"/>
      <c r="LNB1464" s="106"/>
      <c r="LNC1464" s="106"/>
      <c r="LND1464" s="106"/>
      <c r="LNE1464" s="106"/>
      <c r="LNF1464" s="106"/>
      <c r="LNG1464" s="106"/>
      <c r="LNH1464" s="106"/>
      <c r="LNI1464" s="106"/>
      <c r="LNJ1464" s="106"/>
      <c r="LNK1464" s="106"/>
      <c r="LNL1464" s="106"/>
      <c r="LNM1464" s="106"/>
      <c r="LNN1464" s="106"/>
      <c r="LNO1464" s="106"/>
      <c r="LNP1464" s="106"/>
      <c r="LNQ1464" s="106"/>
      <c r="LNR1464" s="106"/>
      <c r="LNS1464" s="106"/>
      <c r="LNT1464" s="106"/>
      <c r="LNU1464" s="106"/>
      <c r="LNV1464" s="106"/>
      <c r="LNW1464" s="106"/>
      <c r="LNX1464" s="106"/>
      <c r="LNY1464" s="106"/>
      <c r="LNZ1464" s="106"/>
      <c r="LOA1464" s="106"/>
      <c r="LOB1464" s="106"/>
      <c r="LOC1464" s="106"/>
      <c r="LOD1464" s="106"/>
      <c r="LOE1464" s="106"/>
      <c r="LOF1464" s="106"/>
      <c r="LOG1464" s="106"/>
      <c r="LOH1464" s="106"/>
      <c r="LOI1464" s="106"/>
      <c r="LOJ1464" s="106"/>
      <c r="LOK1464" s="106"/>
      <c r="LOL1464" s="106"/>
      <c r="LOM1464" s="106"/>
      <c r="LON1464" s="106"/>
      <c r="LOO1464" s="106"/>
      <c r="LOP1464" s="106"/>
      <c r="LOQ1464" s="106"/>
      <c r="LOR1464" s="106"/>
      <c r="LOS1464" s="106"/>
      <c r="LOT1464" s="106"/>
      <c r="LOU1464" s="106"/>
      <c r="LOV1464" s="106"/>
      <c r="LOW1464" s="106"/>
      <c r="LOX1464" s="106"/>
      <c r="LOY1464" s="106"/>
      <c r="LOZ1464" s="106"/>
      <c r="LPA1464" s="106"/>
      <c r="LPB1464" s="106"/>
      <c r="LPC1464" s="106"/>
      <c r="LPD1464" s="106"/>
      <c r="LPE1464" s="106"/>
      <c r="LPF1464" s="106"/>
      <c r="LPG1464" s="106"/>
      <c r="LPH1464" s="106"/>
      <c r="LPI1464" s="106"/>
      <c r="LPJ1464" s="106"/>
      <c r="LPK1464" s="106"/>
      <c r="LPL1464" s="106"/>
      <c r="LPM1464" s="106"/>
      <c r="LPN1464" s="106"/>
      <c r="LPO1464" s="106"/>
      <c r="LPP1464" s="106"/>
      <c r="LPQ1464" s="106"/>
      <c r="LPR1464" s="106"/>
      <c r="LPS1464" s="106"/>
      <c r="LPT1464" s="106"/>
      <c r="LPU1464" s="106"/>
      <c r="LPV1464" s="106"/>
      <c r="LPW1464" s="106"/>
      <c r="LPX1464" s="106"/>
      <c r="LPY1464" s="106"/>
      <c r="LPZ1464" s="106"/>
      <c r="LQA1464" s="106"/>
      <c r="LQB1464" s="106"/>
      <c r="LQC1464" s="106"/>
      <c r="LQD1464" s="106"/>
      <c r="LQE1464" s="106"/>
      <c r="LQF1464" s="106"/>
      <c r="LQG1464" s="106"/>
      <c r="LQH1464" s="106"/>
      <c r="LQI1464" s="106"/>
      <c r="LQJ1464" s="106"/>
      <c r="LQK1464" s="106"/>
      <c r="LQL1464" s="106"/>
      <c r="LQM1464" s="106"/>
      <c r="LQN1464" s="106"/>
      <c r="LQO1464" s="106"/>
      <c r="LQP1464" s="106"/>
      <c r="LQQ1464" s="106"/>
      <c r="LQR1464" s="106"/>
      <c r="LQS1464" s="106"/>
      <c r="LQT1464" s="106"/>
      <c r="LQU1464" s="106"/>
      <c r="LQV1464" s="106"/>
      <c r="LQW1464" s="106"/>
      <c r="LQX1464" s="106"/>
      <c r="LQY1464" s="106"/>
      <c r="LQZ1464" s="106"/>
      <c r="LRA1464" s="106"/>
      <c r="LRB1464" s="106"/>
      <c r="LRC1464" s="106"/>
      <c r="LRD1464" s="106"/>
      <c r="LRE1464" s="106"/>
      <c r="LRF1464" s="106"/>
      <c r="LRG1464" s="106"/>
      <c r="LRH1464" s="106"/>
      <c r="LRI1464" s="106"/>
      <c r="LRJ1464" s="106"/>
      <c r="LRK1464" s="106"/>
      <c r="LRL1464" s="106"/>
      <c r="LRM1464" s="106"/>
      <c r="LRN1464" s="106"/>
      <c r="LRO1464" s="106"/>
      <c r="LRP1464" s="106"/>
      <c r="LRQ1464" s="106"/>
      <c r="LRR1464" s="106"/>
      <c r="LRS1464" s="106"/>
      <c r="LRT1464" s="106"/>
      <c r="LRU1464" s="106"/>
      <c r="LRV1464" s="106"/>
      <c r="LRW1464" s="106"/>
      <c r="LRX1464" s="106"/>
      <c r="LRY1464" s="106"/>
      <c r="LRZ1464" s="106"/>
      <c r="LSA1464" s="106"/>
      <c r="LSB1464" s="106"/>
      <c r="LSC1464" s="106"/>
      <c r="LSD1464" s="106"/>
      <c r="LSE1464" s="106"/>
      <c r="LSF1464" s="106"/>
      <c r="LSG1464" s="106"/>
      <c r="LSH1464" s="106"/>
      <c r="LSI1464" s="106"/>
      <c r="LSJ1464" s="106"/>
      <c r="LSK1464" s="106"/>
      <c r="LSL1464" s="106"/>
      <c r="LSM1464" s="106"/>
      <c r="LSN1464" s="106"/>
      <c r="LSO1464" s="106"/>
      <c r="LSP1464" s="106"/>
      <c r="LSQ1464" s="106"/>
      <c r="LSR1464" s="106"/>
      <c r="LSS1464" s="106"/>
      <c r="LST1464" s="106"/>
      <c r="LSU1464" s="106"/>
      <c r="LSV1464" s="106"/>
      <c r="LSW1464" s="106"/>
      <c r="LSX1464" s="106"/>
      <c r="LSY1464" s="106"/>
      <c r="LSZ1464" s="106"/>
      <c r="LTA1464" s="106"/>
      <c r="LTB1464" s="106"/>
      <c r="LTC1464" s="106"/>
      <c r="LTD1464" s="106"/>
      <c r="LTE1464" s="106"/>
      <c r="LTF1464" s="106"/>
      <c r="LTG1464" s="106"/>
      <c r="LTH1464" s="106"/>
      <c r="LTI1464" s="106"/>
      <c r="LTJ1464" s="106"/>
      <c r="LTK1464" s="106"/>
      <c r="LTL1464" s="106"/>
      <c r="LTM1464" s="106"/>
      <c r="LTN1464" s="106"/>
      <c r="LTO1464" s="106"/>
      <c r="LTP1464" s="106"/>
      <c r="LTQ1464" s="106"/>
      <c r="LTR1464" s="106"/>
      <c r="LTS1464" s="106"/>
      <c r="LTT1464" s="106"/>
      <c r="LTU1464" s="106"/>
      <c r="LTV1464" s="106"/>
      <c r="LTW1464" s="106"/>
      <c r="LTX1464" s="106"/>
      <c r="LTY1464" s="106"/>
      <c r="LTZ1464" s="106"/>
      <c r="LUA1464" s="106"/>
      <c r="LUB1464" s="106"/>
      <c r="LUC1464" s="106"/>
      <c r="LUD1464" s="106"/>
      <c r="LUE1464" s="106"/>
      <c r="LUF1464" s="106"/>
      <c r="LUG1464" s="106"/>
      <c r="LUH1464" s="106"/>
      <c r="LUI1464" s="106"/>
      <c r="LUJ1464" s="106"/>
      <c r="LUK1464" s="106"/>
      <c r="LUL1464" s="106"/>
      <c r="LUM1464" s="106"/>
      <c r="LUN1464" s="106"/>
      <c r="LUO1464" s="106"/>
      <c r="LUP1464" s="106"/>
      <c r="LUQ1464" s="106"/>
      <c r="LUR1464" s="106"/>
      <c r="LUS1464" s="106"/>
      <c r="LUT1464" s="106"/>
      <c r="LUU1464" s="106"/>
      <c r="LUV1464" s="106"/>
      <c r="LUW1464" s="106"/>
      <c r="LUX1464" s="106"/>
      <c r="LUY1464" s="106"/>
      <c r="LUZ1464" s="106"/>
      <c r="LVA1464" s="106"/>
      <c r="LVB1464" s="106"/>
      <c r="LVC1464" s="106"/>
      <c r="LVD1464" s="106"/>
      <c r="LVE1464" s="106"/>
      <c r="LVF1464" s="106"/>
      <c r="LVG1464" s="106"/>
      <c r="LVH1464" s="106"/>
      <c r="LVI1464" s="106"/>
      <c r="LVJ1464" s="106"/>
      <c r="LVK1464" s="106"/>
      <c r="LVL1464" s="106"/>
      <c r="LVM1464" s="106"/>
      <c r="LVN1464" s="106"/>
      <c r="LVO1464" s="106"/>
      <c r="LVP1464" s="106"/>
      <c r="LVQ1464" s="106"/>
      <c r="LVR1464" s="106"/>
      <c r="LVS1464" s="106"/>
      <c r="LVT1464" s="106"/>
      <c r="LVU1464" s="106"/>
      <c r="LVV1464" s="106"/>
      <c r="LVW1464" s="106"/>
      <c r="LVX1464" s="106"/>
      <c r="LVY1464" s="106"/>
      <c r="LVZ1464" s="106"/>
      <c r="LWA1464" s="106"/>
      <c r="LWB1464" s="106"/>
      <c r="LWC1464" s="106"/>
      <c r="LWD1464" s="106"/>
      <c r="LWE1464" s="106"/>
      <c r="LWF1464" s="106"/>
      <c r="LWG1464" s="106"/>
      <c r="LWH1464" s="106"/>
      <c r="LWI1464" s="106"/>
      <c r="LWJ1464" s="106"/>
      <c r="LWK1464" s="106"/>
      <c r="LWL1464" s="106"/>
      <c r="LWM1464" s="106"/>
      <c r="LWN1464" s="106"/>
      <c r="LWO1464" s="106"/>
      <c r="LWP1464" s="106"/>
      <c r="LWQ1464" s="106"/>
      <c r="LWR1464" s="106"/>
      <c r="LWS1464" s="106"/>
      <c r="LWT1464" s="106"/>
      <c r="LWU1464" s="106"/>
      <c r="LWV1464" s="106"/>
      <c r="LWW1464" s="106"/>
      <c r="LWX1464" s="106"/>
      <c r="LWY1464" s="106"/>
      <c r="LWZ1464" s="106"/>
      <c r="LXA1464" s="106"/>
      <c r="LXB1464" s="106"/>
      <c r="LXC1464" s="106"/>
      <c r="LXD1464" s="106"/>
      <c r="LXE1464" s="106"/>
      <c r="LXF1464" s="106"/>
      <c r="LXG1464" s="106"/>
      <c r="LXH1464" s="106"/>
      <c r="LXI1464" s="106"/>
      <c r="LXJ1464" s="106"/>
      <c r="LXK1464" s="106"/>
      <c r="LXL1464" s="106"/>
      <c r="LXM1464" s="106"/>
      <c r="LXN1464" s="106"/>
      <c r="LXO1464" s="106"/>
      <c r="LXP1464" s="106"/>
      <c r="LXQ1464" s="106"/>
      <c r="LXR1464" s="106"/>
      <c r="LXS1464" s="106"/>
      <c r="LXT1464" s="106"/>
      <c r="LXU1464" s="106"/>
      <c r="LXV1464" s="106"/>
      <c r="LXW1464" s="106"/>
      <c r="LXX1464" s="106"/>
      <c r="LXY1464" s="106"/>
      <c r="LXZ1464" s="106"/>
      <c r="LYA1464" s="106"/>
      <c r="LYB1464" s="106"/>
      <c r="LYC1464" s="106"/>
      <c r="LYD1464" s="106"/>
      <c r="LYE1464" s="106"/>
      <c r="LYF1464" s="106"/>
      <c r="LYG1464" s="106"/>
      <c r="LYH1464" s="106"/>
      <c r="LYI1464" s="106"/>
      <c r="LYJ1464" s="106"/>
      <c r="LYK1464" s="106"/>
      <c r="LYL1464" s="106"/>
      <c r="LYM1464" s="106"/>
      <c r="LYN1464" s="106"/>
      <c r="LYO1464" s="106"/>
      <c r="LYP1464" s="106"/>
      <c r="LYQ1464" s="106"/>
      <c r="LYR1464" s="106"/>
      <c r="LYS1464" s="106"/>
      <c r="LYT1464" s="106"/>
      <c r="LYU1464" s="106"/>
      <c r="LYV1464" s="106"/>
      <c r="LYW1464" s="106"/>
      <c r="LYX1464" s="106"/>
      <c r="LYY1464" s="106"/>
      <c r="LYZ1464" s="106"/>
      <c r="LZA1464" s="106"/>
      <c r="LZB1464" s="106"/>
      <c r="LZC1464" s="106"/>
      <c r="LZD1464" s="106"/>
      <c r="LZE1464" s="106"/>
      <c r="LZF1464" s="106"/>
      <c r="LZG1464" s="106"/>
      <c r="LZH1464" s="106"/>
      <c r="LZI1464" s="106"/>
      <c r="LZJ1464" s="106"/>
      <c r="LZK1464" s="106"/>
      <c r="LZL1464" s="106"/>
      <c r="LZM1464" s="106"/>
      <c r="LZN1464" s="106"/>
      <c r="LZO1464" s="106"/>
      <c r="LZP1464" s="106"/>
      <c r="LZQ1464" s="106"/>
      <c r="LZR1464" s="106"/>
      <c r="LZS1464" s="106"/>
      <c r="LZT1464" s="106"/>
      <c r="LZU1464" s="106"/>
      <c r="LZV1464" s="106"/>
      <c r="LZW1464" s="106"/>
      <c r="LZX1464" s="106"/>
      <c r="LZY1464" s="106"/>
      <c r="LZZ1464" s="106"/>
      <c r="MAA1464" s="106"/>
      <c r="MAB1464" s="106"/>
      <c r="MAC1464" s="106"/>
      <c r="MAD1464" s="106"/>
      <c r="MAE1464" s="106"/>
      <c r="MAF1464" s="106"/>
      <c r="MAG1464" s="106"/>
      <c r="MAH1464" s="106"/>
      <c r="MAI1464" s="106"/>
      <c r="MAJ1464" s="106"/>
      <c r="MAK1464" s="106"/>
      <c r="MAL1464" s="106"/>
      <c r="MAM1464" s="106"/>
      <c r="MAN1464" s="106"/>
      <c r="MAO1464" s="106"/>
      <c r="MAP1464" s="106"/>
      <c r="MAQ1464" s="106"/>
      <c r="MAR1464" s="106"/>
      <c r="MAS1464" s="106"/>
      <c r="MAT1464" s="106"/>
      <c r="MAU1464" s="106"/>
      <c r="MAV1464" s="106"/>
      <c r="MAW1464" s="106"/>
      <c r="MAX1464" s="106"/>
      <c r="MAY1464" s="106"/>
      <c r="MAZ1464" s="106"/>
      <c r="MBA1464" s="106"/>
      <c r="MBB1464" s="106"/>
      <c r="MBC1464" s="106"/>
      <c r="MBD1464" s="106"/>
      <c r="MBE1464" s="106"/>
      <c r="MBF1464" s="106"/>
      <c r="MBG1464" s="106"/>
      <c r="MBH1464" s="106"/>
      <c r="MBI1464" s="106"/>
      <c r="MBJ1464" s="106"/>
      <c r="MBK1464" s="106"/>
      <c r="MBL1464" s="106"/>
      <c r="MBM1464" s="106"/>
      <c r="MBN1464" s="106"/>
      <c r="MBO1464" s="106"/>
      <c r="MBP1464" s="106"/>
      <c r="MBQ1464" s="106"/>
      <c r="MBR1464" s="106"/>
      <c r="MBS1464" s="106"/>
      <c r="MBT1464" s="106"/>
      <c r="MBU1464" s="106"/>
      <c r="MBV1464" s="106"/>
      <c r="MBW1464" s="106"/>
      <c r="MBX1464" s="106"/>
      <c r="MBY1464" s="106"/>
      <c r="MBZ1464" s="106"/>
      <c r="MCA1464" s="106"/>
      <c r="MCB1464" s="106"/>
      <c r="MCC1464" s="106"/>
      <c r="MCD1464" s="106"/>
      <c r="MCE1464" s="106"/>
      <c r="MCF1464" s="106"/>
      <c r="MCG1464" s="106"/>
      <c r="MCH1464" s="106"/>
      <c r="MCI1464" s="106"/>
      <c r="MCJ1464" s="106"/>
      <c r="MCK1464" s="106"/>
      <c r="MCL1464" s="106"/>
      <c r="MCM1464" s="106"/>
      <c r="MCN1464" s="106"/>
      <c r="MCO1464" s="106"/>
      <c r="MCP1464" s="106"/>
      <c r="MCQ1464" s="106"/>
      <c r="MCR1464" s="106"/>
      <c r="MCS1464" s="106"/>
      <c r="MCT1464" s="106"/>
      <c r="MCU1464" s="106"/>
      <c r="MCV1464" s="106"/>
      <c r="MCW1464" s="106"/>
      <c r="MCX1464" s="106"/>
      <c r="MCY1464" s="106"/>
      <c r="MCZ1464" s="106"/>
      <c r="MDA1464" s="106"/>
      <c r="MDB1464" s="106"/>
      <c r="MDC1464" s="106"/>
      <c r="MDD1464" s="106"/>
      <c r="MDE1464" s="106"/>
      <c r="MDF1464" s="106"/>
      <c r="MDG1464" s="106"/>
      <c r="MDH1464" s="106"/>
      <c r="MDI1464" s="106"/>
      <c r="MDJ1464" s="106"/>
      <c r="MDK1464" s="106"/>
      <c r="MDL1464" s="106"/>
      <c r="MDM1464" s="106"/>
      <c r="MDN1464" s="106"/>
      <c r="MDO1464" s="106"/>
      <c r="MDP1464" s="106"/>
      <c r="MDQ1464" s="106"/>
      <c r="MDR1464" s="106"/>
      <c r="MDS1464" s="106"/>
      <c r="MDT1464" s="106"/>
      <c r="MDU1464" s="106"/>
      <c r="MDV1464" s="106"/>
      <c r="MDW1464" s="106"/>
      <c r="MDX1464" s="106"/>
      <c r="MDY1464" s="106"/>
      <c r="MDZ1464" s="106"/>
      <c r="MEA1464" s="106"/>
      <c r="MEB1464" s="106"/>
      <c r="MEC1464" s="106"/>
      <c r="MED1464" s="106"/>
      <c r="MEE1464" s="106"/>
      <c r="MEF1464" s="106"/>
      <c r="MEG1464" s="106"/>
      <c r="MEH1464" s="106"/>
      <c r="MEI1464" s="106"/>
      <c r="MEJ1464" s="106"/>
      <c r="MEK1464" s="106"/>
      <c r="MEL1464" s="106"/>
      <c r="MEM1464" s="106"/>
      <c r="MEN1464" s="106"/>
      <c r="MEO1464" s="106"/>
      <c r="MEP1464" s="106"/>
      <c r="MEQ1464" s="106"/>
      <c r="MER1464" s="106"/>
      <c r="MES1464" s="106"/>
      <c r="MET1464" s="106"/>
      <c r="MEU1464" s="106"/>
      <c r="MEV1464" s="106"/>
      <c r="MEW1464" s="106"/>
      <c r="MEX1464" s="106"/>
      <c r="MEY1464" s="106"/>
      <c r="MEZ1464" s="106"/>
      <c r="MFA1464" s="106"/>
      <c r="MFB1464" s="106"/>
      <c r="MFC1464" s="106"/>
      <c r="MFD1464" s="106"/>
      <c r="MFE1464" s="106"/>
      <c r="MFF1464" s="106"/>
      <c r="MFG1464" s="106"/>
      <c r="MFH1464" s="106"/>
      <c r="MFI1464" s="106"/>
      <c r="MFJ1464" s="106"/>
      <c r="MFK1464" s="106"/>
      <c r="MFL1464" s="106"/>
      <c r="MFM1464" s="106"/>
      <c r="MFN1464" s="106"/>
      <c r="MFO1464" s="106"/>
      <c r="MFP1464" s="106"/>
      <c r="MFQ1464" s="106"/>
      <c r="MFR1464" s="106"/>
      <c r="MFS1464" s="106"/>
      <c r="MFT1464" s="106"/>
      <c r="MFU1464" s="106"/>
      <c r="MFV1464" s="106"/>
      <c r="MFW1464" s="106"/>
      <c r="MFX1464" s="106"/>
      <c r="MFY1464" s="106"/>
      <c r="MFZ1464" s="106"/>
      <c r="MGA1464" s="106"/>
      <c r="MGB1464" s="106"/>
      <c r="MGC1464" s="106"/>
      <c r="MGD1464" s="106"/>
      <c r="MGE1464" s="106"/>
      <c r="MGF1464" s="106"/>
      <c r="MGG1464" s="106"/>
      <c r="MGH1464" s="106"/>
      <c r="MGI1464" s="106"/>
      <c r="MGJ1464" s="106"/>
      <c r="MGK1464" s="106"/>
      <c r="MGL1464" s="106"/>
      <c r="MGM1464" s="106"/>
      <c r="MGN1464" s="106"/>
      <c r="MGO1464" s="106"/>
      <c r="MGP1464" s="106"/>
      <c r="MGQ1464" s="106"/>
      <c r="MGR1464" s="106"/>
      <c r="MGS1464" s="106"/>
      <c r="MGT1464" s="106"/>
      <c r="MGU1464" s="106"/>
      <c r="MGV1464" s="106"/>
      <c r="MGW1464" s="106"/>
      <c r="MGX1464" s="106"/>
      <c r="MGY1464" s="106"/>
      <c r="MGZ1464" s="106"/>
      <c r="MHA1464" s="106"/>
      <c r="MHB1464" s="106"/>
      <c r="MHC1464" s="106"/>
      <c r="MHD1464" s="106"/>
      <c r="MHE1464" s="106"/>
      <c r="MHF1464" s="106"/>
      <c r="MHG1464" s="106"/>
      <c r="MHH1464" s="106"/>
      <c r="MHI1464" s="106"/>
      <c r="MHJ1464" s="106"/>
      <c r="MHK1464" s="106"/>
      <c r="MHL1464" s="106"/>
      <c r="MHM1464" s="106"/>
      <c r="MHN1464" s="106"/>
      <c r="MHO1464" s="106"/>
      <c r="MHP1464" s="106"/>
      <c r="MHQ1464" s="106"/>
      <c r="MHR1464" s="106"/>
      <c r="MHS1464" s="106"/>
      <c r="MHT1464" s="106"/>
      <c r="MHU1464" s="106"/>
      <c r="MHV1464" s="106"/>
      <c r="MHW1464" s="106"/>
      <c r="MHX1464" s="106"/>
      <c r="MHY1464" s="106"/>
      <c r="MHZ1464" s="106"/>
      <c r="MIA1464" s="106"/>
      <c r="MIB1464" s="106"/>
      <c r="MIC1464" s="106"/>
      <c r="MID1464" s="106"/>
      <c r="MIE1464" s="106"/>
      <c r="MIF1464" s="106"/>
      <c r="MIG1464" s="106"/>
      <c r="MIH1464" s="106"/>
      <c r="MII1464" s="106"/>
      <c r="MIJ1464" s="106"/>
      <c r="MIK1464" s="106"/>
      <c r="MIL1464" s="106"/>
      <c r="MIM1464" s="106"/>
      <c r="MIN1464" s="106"/>
      <c r="MIO1464" s="106"/>
      <c r="MIP1464" s="106"/>
      <c r="MIQ1464" s="106"/>
      <c r="MIR1464" s="106"/>
      <c r="MIS1464" s="106"/>
      <c r="MIT1464" s="106"/>
      <c r="MIU1464" s="106"/>
      <c r="MIV1464" s="106"/>
      <c r="MIW1464" s="106"/>
      <c r="MIX1464" s="106"/>
      <c r="MIY1464" s="106"/>
      <c r="MIZ1464" s="106"/>
      <c r="MJA1464" s="106"/>
      <c r="MJB1464" s="106"/>
      <c r="MJC1464" s="106"/>
      <c r="MJD1464" s="106"/>
      <c r="MJE1464" s="106"/>
      <c r="MJF1464" s="106"/>
      <c r="MJG1464" s="106"/>
      <c r="MJH1464" s="106"/>
      <c r="MJI1464" s="106"/>
      <c r="MJJ1464" s="106"/>
      <c r="MJK1464" s="106"/>
      <c r="MJL1464" s="106"/>
      <c r="MJM1464" s="106"/>
      <c r="MJN1464" s="106"/>
      <c r="MJO1464" s="106"/>
      <c r="MJP1464" s="106"/>
      <c r="MJQ1464" s="106"/>
      <c r="MJR1464" s="106"/>
      <c r="MJS1464" s="106"/>
      <c r="MJT1464" s="106"/>
      <c r="MJU1464" s="106"/>
      <c r="MJV1464" s="106"/>
      <c r="MJW1464" s="106"/>
      <c r="MJX1464" s="106"/>
      <c r="MJY1464" s="106"/>
      <c r="MJZ1464" s="106"/>
      <c r="MKA1464" s="106"/>
      <c r="MKB1464" s="106"/>
      <c r="MKC1464" s="106"/>
      <c r="MKD1464" s="106"/>
      <c r="MKE1464" s="106"/>
      <c r="MKF1464" s="106"/>
      <c r="MKG1464" s="106"/>
      <c r="MKH1464" s="106"/>
      <c r="MKI1464" s="106"/>
      <c r="MKJ1464" s="106"/>
      <c r="MKK1464" s="106"/>
      <c r="MKL1464" s="106"/>
      <c r="MKM1464" s="106"/>
      <c r="MKN1464" s="106"/>
      <c r="MKO1464" s="106"/>
      <c r="MKP1464" s="106"/>
      <c r="MKQ1464" s="106"/>
      <c r="MKR1464" s="106"/>
      <c r="MKS1464" s="106"/>
      <c r="MKT1464" s="106"/>
      <c r="MKU1464" s="106"/>
      <c r="MKV1464" s="106"/>
      <c r="MKW1464" s="106"/>
      <c r="MKX1464" s="106"/>
      <c r="MKY1464" s="106"/>
      <c r="MKZ1464" s="106"/>
      <c r="MLA1464" s="106"/>
      <c r="MLB1464" s="106"/>
      <c r="MLC1464" s="106"/>
      <c r="MLD1464" s="106"/>
      <c r="MLE1464" s="106"/>
      <c r="MLF1464" s="106"/>
      <c r="MLG1464" s="106"/>
      <c r="MLH1464" s="106"/>
      <c r="MLI1464" s="106"/>
      <c r="MLJ1464" s="106"/>
      <c r="MLK1464" s="106"/>
      <c r="MLL1464" s="106"/>
      <c r="MLM1464" s="106"/>
      <c r="MLN1464" s="106"/>
      <c r="MLO1464" s="106"/>
      <c r="MLP1464" s="106"/>
      <c r="MLQ1464" s="106"/>
      <c r="MLR1464" s="106"/>
      <c r="MLS1464" s="106"/>
      <c r="MLT1464" s="106"/>
      <c r="MLU1464" s="106"/>
      <c r="MLV1464" s="106"/>
      <c r="MLW1464" s="106"/>
      <c r="MLX1464" s="106"/>
      <c r="MLY1464" s="106"/>
      <c r="MLZ1464" s="106"/>
      <c r="MMA1464" s="106"/>
      <c r="MMB1464" s="106"/>
      <c r="MMC1464" s="106"/>
      <c r="MMD1464" s="106"/>
      <c r="MME1464" s="106"/>
      <c r="MMF1464" s="106"/>
      <c r="MMG1464" s="106"/>
      <c r="MMH1464" s="106"/>
      <c r="MMI1464" s="106"/>
      <c r="MMJ1464" s="106"/>
      <c r="MMK1464" s="106"/>
      <c r="MML1464" s="106"/>
      <c r="MMM1464" s="106"/>
      <c r="MMN1464" s="106"/>
      <c r="MMO1464" s="106"/>
      <c r="MMP1464" s="106"/>
      <c r="MMQ1464" s="106"/>
      <c r="MMR1464" s="106"/>
      <c r="MMS1464" s="106"/>
      <c r="MMT1464" s="106"/>
      <c r="MMU1464" s="106"/>
      <c r="MMV1464" s="106"/>
      <c r="MMW1464" s="106"/>
      <c r="MMX1464" s="106"/>
      <c r="MMY1464" s="106"/>
      <c r="MMZ1464" s="106"/>
      <c r="MNA1464" s="106"/>
      <c r="MNB1464" s="106"/>
      <c r="MNC1464" s="106"/>
      <c r="MND1464" s="106"/>
      <c r="MNE1464" s="106"/>
      <c r="MNF1464" s="106"/>
      <c r="MNG1464" s="106"/>
      <c r="MNH1464" s="106"/>
      <c r="MNI1464" s="106"/>
      <c r="MNJ1464" s="106"/>
      <c r="MNK1464" s="106"/>
      <c r="MNL1464" s="106"/>
      <c r="MNM1464" s="106"/>
      <c r="MNN1464" s="106"/>
      <c r="MNO1464" s="106"/>
      <c r="MNP1464" s="106"/>
      <c r="MNQ1464" s="106"/>
      <c r="MNR1464" s="106"/>
      <c r="MNS1464" s="106"/>
      <c r="MNT1464" s="106"/>
      <c r="MNU1464" s="106"/>
      <c r="MNV1464" s="106"/>
      <c r="MNW1464" s="106"/>
      <c r="MNX1464" s="106"/>
      <c r="MNY1464" s="106"/>
      <c r="MNZ1464" s="106"/>
      <c r="MOA1464" s="106"/>
      <c r="MOB1464" s="106"/>
      <c r="MOC1464" s="106"/>
      <c r="MOD1464" s="106"/>
      <c r="MOE1464" s="106"/>
      <c r="MOF1464" s="106"/>
      <c r="MOG1464" s="106"/>
      <c r="MOH1464" s="106"/>
      <c r="MOI1464" s="106"/>
      <c r="MOJ1464" s="106"/>
      <c r="MOK1464" s="106"/>
      <c r="MOL1464" s="106"/>
      <c r="MOM1464" s="106"/>
      <c r="MON1464" s="106"/>
      <c r="MOO1464" s="106"/>
      <c r="MOP1464" s="106"/>
      <c r="MOQ1464" s="106"/>
      <c r="MOR1464" s="106"/>
      <c r="MOS1464" s="106"/>
      <c r="MOT1464" s="106"/>
      <c r="MOU1464" s="106"/>
      <c r="MOV1464" s="106"/>
      <c r="MOW1464" s="106"/>
      <c r="MOX1464" s="106"/>
      <c r="MOY1464" s="106"/>
      <c r="MOZ1464" s="106"/>
      <c r="MPA1464" s="106"/>
      <c r="MPB1464" s="106"/>
      <c r="MPC1464" s="106"/>
      <c r="MPD1464" s="106"/>
      <c r="MPE1464" s="106"/>
      <c r="MPF1464" s="106"/>
      <c r="MPG1464" s="106"/>
      <c r="MPH1464" s="106"/>
      <c r="MPI1464" s="106"/>
      <c r="MPJ1464" s="106"/>
      <c r="MPK1464" s="106"/>
      <c r="MPL1464" s="106"/>
      <c r="MPM1464" s="106"/>
      <c r="MPN1464" s="106"/>
      <c r="MPO1464" s="106"/>
      <c r="MPP1464" s="106"/>
      <c r="MPQ1464" s="106"/>
      <c r="MPR1464" s="106"/>
      <c r="MPS1464" s="106"/>
      <c r="MPT1464" s="106"/>
      <c r="MPU1464" s="106"/>
      <c r="MPV1464" s="106"/>
      <c r="MPW1464" s="106"/>
      <c r="MPX1464" s="106"/>
      <c r="MPY1464" s="106"/>
      <c r="MPZ1464" s="106"/>
      <c r="MQA1464" s="106"/>
      <c r="MQB1464" s="106"/>
      <c r="MQC1464" s="106"/>
      <c r="MQD1464" s="106"/>
      <c r="MQE1464" s="106"/>
      <c r="MQF1464" s="106"/>
      <c r="MQG1464" s="106"/>
      <c r="MQH1464" s="106"/>
      <c r="MQI1464" s="106"/>
      <c r="MQJ1464" s="106"/>
      <c r="MQK1464" s="106"/>
      <c r="MQL1464" s="106"/>
      <c r="MQM1464" s="106"/>
      <c r="MQN1464" s="106"/>
      <c r="MQO1464" s="106"/>
      <c r="MQP1464" s="106"/>
      <c r="MQQ1464" s="106"/>
      <c r="MQR1464" s="106"/>
      <c r="MQS1464" s="106"/>
      <c r="MQT1464" s="106"/>
      <c r="MQU1464" s="106"/>
      <c r="MQV1464" s="106"/>
      <c r="MQW1464" s="106"/>
      <c r="MQX1464" s="106"/>
      <c r="MQY1464" s="106"/>
      <c r="MQZ1464" s="106"/>
      <c r="MRA1464" s="106"/>
      <c r="MRB1464" s="106"/>
      <c r="MRC1464" s="106"/>
      <c r="MRD1464" s="106"/>
      <c r="MRE1464" s="106"/>
      <c r="MRF1464" s="106"/>
      <c r="MRG1464" s="106"/>
      <c r="MRH1464" s="106"/>
      <c r="MRI1464" s="106"/>
      <c r="MRJ1464" s="106"/>
      <c r="MRK1464" s="106"/>
      <c r="MRL1464" s="106"/>
      <c r="MRM1464" s="106"/>
      <c r="MRN1464" s="106"/>
      <c r="MRO1464" s="106"/>
      <c r="MRP1464" s="106"/>
      <c r="MRQ1464" s="106"/>
      <c r="MRR1464" s="106"/>
      <c r="MRS1464" s="106"/>
      <c r="MRT1464" s="106"/>
      <c r="MRU1464" s="106"/>
      <c r="MRV1464" s="106"/>
      <c r="MRW1464" s="106"/>
      <c r="MRX1464" s="106"/>
      <c r="MRY1464" s="106"/>
      <c r="MRZ1464" s="106"/>
      <c r="MSA1464" s="106"/>
      <c r="MSB1464" s="106"/>
      <c r="MSC1464" s="106"/>
      <c r="MSD1464" s="106"/>
      <c r="MSE1464" s="106"/>
      <c r="MSF1464" s="106"/>
      <c r="MSG1464" s="106"/>
      <c r="MSH1464" s="106"/>
      <c r="MSI1464" s="106"/>
      <c r="MSJ1464" s="106"/>
      <c r="MSK1464" s="106"/>
      <c r="MSL1464" s="106"/>
      <c r="MSM1464" s="106"/>
      <c r="MSN1464" s="106"/>
      <c r="MSO1464" s="106"/>
      <c r="MSP1464" s="106"/>
      <c r="MSQ1464" s="106"/>
      <c r="MSR1464" s="106"/>
      <c r="MSS1464" s="106"/>
      <c r="MST1464" s="106"/>
      <c r="MSU1464" s="106"/>
      <c r="MSV1464" s="106"/>
      <c r="MSW1464" s="106"/>
      <c r="MSX1464" s="106"/>
      <c r="MSY1464" s="106"/>
      <c r="MSZ1464" s="106"/>
      <c r="MTA1464" s="106"/>
      <c r="MTB1464" s="106"/>
      <c r="MTC1464" s="106"/>
      <c r="MTD1464" s="106"/>
      <c r="MTE1464" s="106"/>
      <c r="MTF1464" s="106"/>
      <c r="MTG1464" s="106"/>
      <c r="MTH1464" s="106"/>
      <c r="MTI1464" s="106"/>
      <c r="MTJ1464" s="106"/>
      <c r="MTK1464" s="106"/>
      <c r="MTL1464" s="106"/>
      <c r="MTM1464" s="106"/>
      <c r="MTN1464" s="106"/>
      <c r="MTO1464" s="106"/>
      <c r="MTP1464" s="106"/>
      <c r="MTQ1464" s="106"/>
      <c r="MTR1464" s="106"/>
      <c r="MTS1464" s="106"/>
      <c r="MTT1464" s="106"/>
      <c r="MTU1464" s="106"/>
      <c r="MTV1464" s="106"/>
      <c r="MTW1464" s="106"/>
      <c r="MTX1464" s="106"/>
      <c r="MTY1464" s="106"/>
      <c r="MTZ1464" s="106"/>
      <c r="MUA1464" s="106"/>
      <c r="MUB1464" s="106"/>
      <c r="MUC1464" s="106"/>
      <c r="MUD1464" s="106"/>
      <c r="MUE1464" s="106"/>
      <c r="MUF1464" s="106"/>
      <c r="MUG1464" s="106"/>
      <c r="MUH1464" s="106"/>
      <c r="MUI1464" s="106"/>
      <c r="MUJ1464" s="106"/>
      <c r="MUK1464" s="106"/>
      <c r="MUL1464" s="106"/>
      <c r="MUM1464" s="106"/>
      <c r="MUN1464" s="106"/>
      <c r="MUO1464" s="106"/>
      <c r="MUP1464" s="106"/>
      <c r="MUQ1464" s="106"/>
      <c r="MUR1464" s="106"/>
      <c r="MUS1464" s="106"/>
      <c r="MUT1464" s="106"/>
      <c r="MUU1464" s="106"/>
      <c r="MUV1464" s="106"/>
      <c r="MUW1464" s="106"/>
      <c r="MUX1464" s="106"/>
      <c r="MUY1464" s="106"/>
      <c r="MUZ1464" s="106"/>
      <c r="MVA1464" s="106"/>
      <c r="MVB1464" s="106"/>
      <c r="MVC1464" s="106"/>
      <c r="MVD1464" s="106"/>
      <c r="MVE1464" s="106"/>
      <c r="MVF1464" s="106"/>
      <c r="MVG1464" s="106"/>
      <c r="MVH1464" s="106"/>
      <c r="MVI1464" s="106"/>
      <c r="MVJ1464" s="106"/>
      <c r="MVK1464" s="106"/>
      <c r="MVL1464" s="106"/>
      <c r="MVM1464" s="106"/>
      <c r="MVN1464" s="106"/>
      <c r="MVO1464" s="106"/>
      <c r="MVP1464" s="106"/>
      <c r="MVQ1464" s="106"/>
      <c r="MVR1464" s="106"/>
      <c r="MVS1464" s="106"/>
      <c r="MVT1464" s="106"/>
      <c r="MVU1464" s="106"/>
      <c r="MVV1464" s="106"/>
      <c r="MVW1464" s="106"/>
      <c r="MVX1464" s="106"/>
      <c r="MVY1464" s="106"/>
      <c r="MVZ1464" s="106"/>
      <c r="MWA1464" s="106"/>
      <c r="MWB1464" s="106"/>
      <c r="MWC1464" s="106"/>
      <c r="MWD1464" s="106"/>
      <c r="MWE1464" s="106"/>
      <c r="MWF1464" s="106"/>
      <c r="MWG1464" s="106"/>
      <c r="MWH1464" s="106"/>
      <c r="MWI1464" s="106"/>
      <c r="MWJ1464" s="106"/>
      <c r="MWK1464" s="106"/>
      <c r="MWL1464" s="106"/>
      <c r="MWM1464" s="106"/>
      <c r="MWN1464" s="106"/>
      <c r="MWO1464" s="106"/>
      <c r="MWP1464" s="106"/>
      <c r="MWQ1464" s="106"/>
      <c r="MWR1464" s="106"/>
      <c r="MWS1464" s="106"/>
      <c r="MWT1464" s="106"/>
      <c r="MWU1464" s="106"/>
      <c r="MWV1464" s="106"/>
      <c r="MWW1464" s="106"/>
      <c r="MWX1464" s="106"/>
      <c r="MWY1464" s="106"/>
      <c r="MWZ1464" s="106"/>
      <c r="MXA1464" s="106"/>
      <c r="MXB1464" s="106"/>
      <c r="MXC1464" s="106"/>
      <c r="MXD1464" s="106"/>
      <c r="MXE1464" s="106"/>
      <c r="MXF1464" s="106"/>
      <c r="MXG1464" s="106"/>
      <c r="MXH1464" s="106"/>
      <c r="MXI1464" s="106"/>
      <c r="MXJ1464" s="106"/>
      <c r="MXK1464" s="106"/>
      <c r="MXL1464" s="106"/>
      <c r="MXM1464" s="106"/>
      <c r="MXN1464" s="106"/>
      <c r="MXO1464" s="106"/>
      <c r="MXP1464" s="106"/>
      <c r="MXQ1464" s="106"/>
      <c r="MXR1464" s="106"/>
      <c r="MXS1464" s="106"/>
      <c r="MXT1464" s="106"/>
      <c r="MXU1464" s="106"/>
      <c r="MXV1464" s="106"/>
      <c r="MXW1464" s="106"/>
      <c r="MXX1464" s="106"/>
      <c r="MXY1464" s="106"/>
      <c r="MXZ1464" s="106"/>
      <c r="MYA1464" s="106"/>
      <c r="MYB1464" s="106"/>
      <c r="MYC1464" s="106"/>
      <c r="MYD1464" s="106"/>
      <c r="MYE1464" s="106"/>
      <c r="MYF1464" s="106"/>
      <c r="MYG1464" s="106"/>
      <c r="MYH1464" s="106"/>
      <c r="MYI1464" s="106"/>
      <c r="MYJ1464" s="106"/>
      <c r="MYK1464" s="106"/>
      <c r="MYL1464" s="106"/>
      <c r="MYM1464" s="106"/>
      <c r="MYN1464" s="106"/>
      <c r="MYO1464" s="106"/>
      <c r="MYP1464" s="106"/>
      <c r="MYQ1464" s="106"/>
      <c r="MYR1464" s="106"/>
      <c r="MYS1464" s="106"/>
      <c r="MYT1464" s="106"/>
      <c r="MYU1464" s="106"/>
      <c r="MYV1464" s="106"/>
      <c r="MYW1464" s="106"/>
      <c r="MYX1464" s="106"/>
      <c r="MYY1464" s="106"/>
      <c r="MYZ1464" s="106"/>
      <c r="MZA1464" s="106"/>
      <c r="MZB1464" s="106"/>
      <c r="MZC1464" s="106"/>
      <c r="MZD1464" s="106"/>
      <c r="MZE1464" s="106"/>
      <c r="MZF1464" s="106"/>
      <c r="MZG1464" s="106"/>
      <c r="MZH1464" s="106"/>
      <c r="MZI1464" s="106"/>
      <c r="MZJ1464" s="106"/>
      <c r="MZK1464" s="106"/>
      <c r="MZL1464" s="106"/>
      <c r="MZM1464" s="106"/>
      <c r="MZN1464" s="106"/>
      <c r="MZO1464" s="106"/>
      <c r="MZP1464" s="106"/>
      <c r="MZQ1464" s="106"/>
      <c r="MZR1464" s="106"/>
      <c r="MZS1464" s="106"/>
      <c r="MZT1464" s="106"/>
      <c r="MZU1464" s="106"/>
      <c r="MZV1464" s="106"/>
      <c r="MZW1464" s="106"/>
      <c r="MZX1464" s="106"/>
      <c r="MZY1464" s="106"/>
      <c r="MZZ1464" s="106"/>
      <c r="NAA1464" s="106"/>
      <c r="NAB1464" s="106"/>
      <c r="NAC1464" s="106"/>
      <c r="NAD1464" s="106"/>
      <c r="NAE1464" s="106"/>
      <c r="NAF1464" s="106"/>
      <c r="NAG1464" s="106"/>
      <c r="NAH1464" s="106"/>
      <c r="NAI1464" s="106"/>
      <c r="NAJ1464" s="106"/>
      <c r="NAK1464" s="106"/>
      <c r="NAL1464" s="106"/>
      <c r="NAM1464" s="106"/>
      <c r="NAN1464" s="106"/>
      <c r="NAO1464" s="106"/>
      <c r="NAP1464" s="106"/>
      <c r="NAQ1464" s="106"/>
      <c r="NAR1464" s="106"/>
      <c r="NAS1464" s="106"/>
      <c r="NAT1464" s="106"/>
      <c r="NAU1464" s="106"/>
      <c r="NAV1464" s="106"/>
      <c r="NAW1464" s="106"/>
      <c r="NAX1464" s="106"/>
      <c r="NAY1464" s="106"/>
      <c r="NAZ1464" s="106"/>
      <c r="NBA1464" s="106"/>
      <c r="NBB1464" s="106"/>
      <c r="NBC1464" s="106"/>
      <c r="NBD1464" s="106"/>
      <c r="NBE1464" s="106"/>
      <c r="NBF1464" s="106"/>
      <c r="NBG1464" s="106"/>
      <c r="NBH1464" s="106"/>
      <c r="NBI1464" s="106"/>
      <c r="NBJ1464" s="106"/>
      <c r="NBK1464" s="106"/>
      <c r="NBL1464" s="106"/>
      <c r="NBM1464" s="106"/>
      <c r="NBN1464" s="106"/>
      <c r="NBO1464" s="106"/>
      <c r="NBP1464" s="106"/>
      <c r="NBQ1464" s="106"/>
      <c r="NBR1464" s="106"/>
      <c r="NBS1464" s="106"/>
      <c r="NBT1464" s="106"/>
      <c r="NBU1464" s="106"/>
      <c r="NBV1464" s="106"/>
      <c r="NBW1464" s="106"/>
      <c r="NBX1464" s="106"/>
      <c r="NBY1464" s="106"/>
      <c r="NBZ1464" s="106"/>
      <c r="NCA1464" s="106"/>
      <c r="NCB1464" s="106"/>
      <c r="NCC1464" s="106"/>
      <c r="NCD1464" s="106"/>
      <c r="NCE1464" s="106"/>
      <c r="NCF1464" s="106"/>
      <c r="NCG1464" s="106"/>
      <c r="NCH1464" s="106"/>
      <c r="NCI1464" s="106"/>
      <c r="NCJ1464" s="106"/>
      <c r="NCK1464" s="106"/>
      <c r="NCL1464" s="106"/>
      <c r="NCM1464" s="106"/>
      <c r="NCN1464" s="106"/>
      <c r="NCO1464" s="106"/>
      <c r="NCP1464" s="106"/>
      <c r="NCQ1464" s="106"/>
      <c r="NCR1464" s="106"/>
      <c r="NCS1464" s="106"/>
      <c r="NCT1464" s="106"/>
      <c r="NCU1464" s="106"/>
      <c r="NCV1464" s="106"/>
      <c r="NCW1464" s="106"/>
      <c r="NCX1464" s="106"/>
      <c r="NCY1464" s="106"/>
      <c r="NCZ1464" s="106"/>
      <c r="NDA1464" s="106"/>
      <c r="NDB1464" s="106"/>
      <c r="NDC1464" s="106"/>
      <c r="NDD1464" s="106"/>
      <c r="NDE1464" s="106"/>
      <c r="NDF1464" s="106"/>
      <c r="NDG1464" s="106"/>
      <c r="NDH1464" s="106"/>
      <c r="NDI1464" s="106"/>
      <c r="NDJ1464" s="106"/>
      <c r="NDK1464" s="106"/>
      <c r="NDL1464" s="106"/>
      <c r="NDM1464" s="106"/>
      <c r="NDN1464" s="106"/>
      <c r="NDO1464" s="106"/>
      <c r="NDP1464" s="106"/>
      <c r="NDQ1464" s="106"/>
      <c r="NDR1464" s="106"/>
      <c r="NDS1464" s="106"/>
      <c r="NDT1464" s="106"/>
      <c r="NDU1464" s="106"/>
      <c r="NDV1464" s="106"/>
      <c r="NDW1464" s="106"/>
      <c r="NDX1464" s="106"/>
      <c r="NDY1464" s="106"/>
      <c r="NDZ1464" s="106"/>
      <c r="NEA1464" s="106"/>
      <c r="NEB1464" s="106"/>
      <c r="NEC1464" s="106"/>
      <c r="NED1464" s="106"/>
      <c r="NEE1464" s="106"/>
      <c r="NEF1464" s="106"/>
      <c r="NEG1464" s="106"/>
      <c r="NEH1464" s="106"/>
      <c r="NEI1464" s="106"/>
      <c r="NEJ1464" s="106"/>
      <c r="NEK1464" s="106"/>
      <c r="NEL1464" s="106"/>
      <c r="NEM1464" s="106"/>
      <c r="NEN1464" s="106"/>
      <c r="NEO1464" s="106"/>
      <c r="NEP1464" s="106"/>
      <c r="NEQ1464" s="106"/>
      <c r="NER1464" s="106"/>
      <c r="NES1464" s="106"/>
      <c r="NET1464" s="106"/>
      <c r="NEU1464" s="106"/>
      <c r="NEV1464" s="106"/>
      <c r="NEW1464" s="106"/>
      <c r="NEX1464" s="106"/>
      <c r="NEY1464" s="106"/>
      <c r="NEZ1464" s="106"/>
      <c r="NFA1464" s="106"/>
      <c r="NFB1464" s="106"/>
      <c r="NFC1464" s="106"/>
      <c r="NFD1464" s="106"/>
      <c r="NFE1464" s="106"/>
      <c r="NFF1464" s="106"/>
      <c r="NFG1464" s="106"/>
      <c r="NFH1464" s="106"/>
      <c r="NFI1464" s="106"/>
      <c r="NFJ1464" s="106"/>
      <c r="NFK1464" s="106"/>
      <c r="NFL1464" s="106"/>
      <c r="NFM1464" s="106"/>
      <c r="NFN1464" s="106"/>
      <c r="NFO1464" s="106"/>
      <c r="NFP1464" s="106"/>
      <c r="NFQ1464" s="106"/>
      <c r="NFR1464" s="106"/>
      <c r="NFS1464" s="106"/>
      <c r="NFT1464" s="106"/>
      <c r="NFU1464" s="106"/>
      <c r="NFV1464" s="106"/>
      <c r="NFW1464" s="106"/>
      <c r="NFX1464" s="106"/>
      <c r="NFY1464" s="106"/>
      <c r="NFZ1464" s="106"/>
      <c r="NGA1464" s="106"/>
      <c r="NGB1464" s="106"/>
      <c r="NGC1464" s="106"/>
      <c r="NGD1464" s="106"/>
      <c r="NGE1464" s="106"/>
      <c r="NGF1464" s="106"/>
      <c r="NGG1464" s="106"/>
      <c r="NGH1464" s="106"/>
      <c r="NGI1464" s="106"/>
      <c r="NGJ1464" s="106"/>
      <c r="NGK1464" s="106"/>
      <c r="NGL1464" s="106"/>
      <c r="NGM1464" s="106"/>
      <c r="NGN1464" s="106"/>
      <c r="NGO1464" s="106"/>
      <c r="NGP1464" s="106"/>
      <c r="NGQ1464" s="106"/>
      <c r="NGR1464" s="106"/>
      <c r="NGS1464" s="106"/>
      <c r="NGT1464" s="106"/>
      <c r="NGU1464" s="106"/>
      <c r="NGV1464" s="106"/>
      <c r="NGW1464" s="106"/>
      <c r="NGX1464" s="106"/>
      <c r="NGY1464" s="106"/>
      <c r="NGZ1464" s="106"/>
      <c r="NHA1464" s="106"/>
      <c r="NHB1464" s="106"/>
      <c r="NHC1464" s="106"/>
      <c r="NHD1464" s="106"/>
      <c r="NHE1464" s="106"/>
      <c r="NHF1464" s="106"/>
      <c r="NHG1464" s="106"/>
      <c r="NHH1464" s="106"/>
      <c r="NHI1464" s="106"/>
      <c r="NHJ1464" s="106"/>
      <c r="NHK1464" s="106"/>
      <c r="NHL1464" s="106"/>
      <c r="NHM1464" s="106"/>
      <c r="NHN1464" s="106"/>
      <c r="NHO1464" s="106"/>
      <c r="NHP1464" s="106"/>
      <c r="NHQ1464" s="106"/>
      <c r="NHR1464" s="106"/>
      <c r="NHS1464" s="106"/>
      <c r="NHT1464" s="106"/>
      <c r="NHU1464" s="106"/>
      <c r="NHV1464" s="106"/>
      <c r="NHW1464" s="106"/>
      <c r="NHX1464" s="106"/>
      <c r="NHY1464" s="106"/>
      <c r="NHZ1464" s="106"/>
      <c r="NIA1464" s="106"/>
      <c r="NIB1464" s="106"/>
      <c r="NIC1464" s="106"/>
      <c r="NID1464" s="106"/>
      <c r="NIE1464" s="106"/>
      <c r="NIF1464" s="106"/>
      <c r="NIG1464" s="106"/>
      <c r="NIH1464" s="106"/>
      <c r="NII1464" s="106"/>
      <c r="NIJ1464" s="106"/>
      <c r="NIK1464" s="106"/>
      <c r="NIL1464" s="106"/>
      <c r="NIM1464" s="106"/>
      <c r="NIN1464" s="106"/>
      <c r="NIO1464" s="106"/>
      <c r="NIP1464" s="106"/>
      <c r="NIQ1464" s="106"/>
      <c r="NIR1464" s="106"/>
      <c r="NIS1464" s="106"/>
      <c r="NIT1464" s="106"/>
      <c r="NIU1464" s="106"/>
      <c r="NIV1464" s="106"/>
      <c r="NIW1464" s="106"/>
      <c r="NIX1464" s="106"/>
      <c r="NIY1464" s="106"/>
      <c r="NIZ1464" s="106"/>
      <c r="NJA1464" s="106"/>
      <c r="NJB1464" s="106"/>
      <c r="NJC1464" s="106"/>
      <c r="NJD1464" s="106"/>
      <c r="NJE1464" s="106"/>
      <c r="NJF1464" s="106"/>
      <c r="NJG1464" s="106"/>
      <c r="NJH1464" s="106"/>
      <c r="NJI1464" s="106"/>
      <c r="NJJ1464" s="106"/>
      <c r="NJK1464" s="106"/>
      <c r="NJL1464" s="106"/>
      <c r="NJM1464" s="106"/>
      <c r="NJN1464" s="106"/>
      <c r="NJO1464" s="106"/>
      <c r="NJP1464" s="106"/>
      <c r="NJQ1464" s="106"/>
      <c r="NJR1464" s="106"/>
      <c r="NJS1464" s="106"/>
      <c r="NJT1464" s="106"/>
      <c r="NJU1464" s="106"/>
      <c r="NJV1464" s="106"/>
      <c r="NJW1464" s="106"/>
      <c r="NJX1464" s="106"/>
      <c r="NJY1464" s="106"/>
      <c r="NJZ1464" s="106"/>
      <c r="NKA1464" s="106"/>
      <c r="NKB1464" s="106"/>
      <c r="NKC1464" s="106"/>
      <c r="NKD1464" s="106"/>
      <c r="NKE1464" s="106"/>
      <c r="NKF1464" s="106"/>
      <c r="NKG1464" s="106"/>
      <c r="NKH1464" s="106"/>
      <c r="NKI1464" s="106"/>
      <c r="NKJ1464" s="106"/>
      <c r="NKK1464" s="106"/>
      <c r="NKL1464" s="106"/>
      <c r="NKM1464" s="106"/>
      <c r="NKN1464" s="106"/>
      <c r="NKO1464" s="106"/>
      <c r="NKP1464" s="106"/>
      <c r="NKQ1464" s="106"/>
      <c r="NKR1464" s="106"/>
      <c r="NKS1464" s="106"/>
      <c r="NKT1464" s="106"/>
      <c r="NKU1464" s="106"/>
      <c r="NKV1464" s="106"/>
      <c r="NKW1464" s="106"/>
      <c r="NKX1464" s="106"/>
      <c r="NKY1464" s="106"/>
      <c r="NKZ1464" s="106"/>
      <c r="NLA1464" s="106"/>
      <c r="NLB1464" s="106"/>
      <c r="NLC1464" s="106"/>
      <c r="NLD1464" s="106"/>
      <c r="NLE1464" s="106"/>
      <c r="NLF1464" s="106"/>
      <c r="NLG1464" s="106"/>
      <c r="NLH1464" s="106"/>
      <c r="NLI1464" s="106"/>
      <c r="NLJ1464" s="106"/>
      <c r="NLK1464" s="106"/>
      <c r="NLL1464" s="106"/>
      <c r="NLM1464" s="106"/>
      <c r="NLN1464" s="106"/>
      <c r="NLO1464" s="106"/>
      <c r="NLP1464" s="106"/>
      <c r="NLQ1464" s="106"/>
      <c r="NLR1464" s="106"/>
      <c r="NLS1464" s="106"/>
      <c r="NLT1464" s="106"/>
      <c r="NLU1464" s="106"/>
      <c r="NLV1464" s="106"/>
      <c r="NLW1464" s="106"/>
      <c r="NLX1464" s="106"/>
      <c r="NLY1464" s="106"/>
      <c r="NLZ1464" s="106"/>
      <c r="NMA1464" s="106"/>
      <c r="NMB1464" s="106"/>
      <c r="NMC1464" s="106"/>
      <c r="NMD1464" s="106"/>
      <c r="NME1464" s="106"/>
      <c r="NMF1464" s="106"/>
      <c r="NMG1464" s="106"/>
      <c r="NMH1464" s="106"/>
      <c r="NMI1464" s="106"/>
      <c r="NMJ1464" s="106"/>
      <c r="NMK1464" s="106"/>
      <c r="NML1464" s="106"/>
      <c r="NMM1464" s="106"/>
      <c r="NMN1464" s="106"/>
      <c r="NMO1464" s="106"/>
      <c r="NMP1464" s="106"/>
      <c r="NMQ1464" s="106"/>
      <c r="NMR1464" s="106"/>
      <c r="NMS1464" s="106"/>
      <c r="NMT1464" s="106"/>
      <c r="NMU1464" s="106"/>
      <c r="NMV1464" s="106"/>
      <c r="NMW1464" s="106"/>
      <c r="NMX1464" s="106"/>
      <c r="NMY1464" s="106"/>
      <c r="NMZ1464" s="106"/>
      <c r="NNA1464" s="106"/>
      <c r="NNB1464" s="106"/>
      <c r="NNC1464" s="106"/>
      <c r="NND1464" s="106"/>
      <c r="NNE1464" s="106"/>
      <c r="NNF1464" s="106"/>
      <c r="NNG1464" s="106"/>
      <c r="NNH1464" s="106"/>
      <c r="NNI1464" s="106"/>
      <c r="NNJ1464" s="106"/>
      <c r="NNK1464" s="106"/>
      <c r="NNL1464" s="106"/>
      <c r="NNM1464" s="106"/>
      <c r="NNN1464" s="106"/>
      <c r="NNO1464" s="106"/>
      <c r="NNP1464" s="106"/>
      <c r="NNQ1464" s="106"/>
      <c r="NNR1464" s="106"/>
      <c r="NNS1464" s="106"/>
      <c r="NNT1464" s="106"/>
      <c r="NNU1464" s="106"/>
      <c r="NNV1464" s="106"/>
      <c r="NNW1464" s="106"/>
      <c r="NNX1464" s="106"/>
      <c r="NNY1464" s="106"/>
      <c r="NNZ1464" s="106"/>
      <c r="NOA1464" s="106"/>
      <c r="NOB1464" s="106"/>
      <c r="NOC1464" s="106"/>
      <c r="NOD1464" s="106"/>
      <c r="NOE1464" s="106"/>
      <c r="NOF1464" s="106"/>
      <c r="NOG1464" s="106"/>
      <c r="NOH1464" s="106"/>
      <c r="NOI1464" s="106"/>
      <c r="NOJ1464" s="106"/>
      <c r="NOK1464" s="106"/>
      <c r="NOL1464" s="106"/>
      <c r="NOM1464" s="106"/>
      <c r="NON1464" s="106"/>
      <c r="NOO1464" s="106"/>
      <c r="NOP1464" s="106"/>
      <c r="NOQ1464" s="106"/>
      <c r="NOR1464" s="106"/>
      <c r="NOS1464" s="106"/>
      <c r="NOT1464" s="106"/>
      <c r="NOU1464" s="106"/>
      <c r="NOV1464" s="106"/>
      <c r="NOW1464" s="106"/>
      <c r="NOX1464" s="106"/>
      <c r="NOY1464" s="106"/>
      <c r="NOZ1464" s="106"/>
      <c r="NPA1464" s="106"/>
      <c r="NPB1464" s="106"/>
      <c r="NPC1464" s="106"/>
      <c r="NPD1464" s="106"/>
      <c r="NPE1464" s="106"/>
      <c r="NPF1464" s="106"/>
      <c r="NPG1464" s="106"/>
      <c r="NPH1464" s="106"/>
      <c r="NPI1464" s="106"/>
      <c r="NPJ1464" s="106"/>
      <c r="NPK1464" s="106"/>
      <c r="NPL1464" s="106"/>
      <c r="NPM1464" s="106"/>
      <c r="NPN1464" s="106"/>
      <c r="NPO1464" s="106"/>
      <c r="NPP1464" s="106"/>
      <c r="NPQ1464" s="106"/>
      <c r="NPR1464" s="106"/>
      <c r="NPS1464" s="106"/>
      <c r="NPT1464" s="106"/>
      <c r="NPU1464" s="106"/>
      <c r="NPV1464" s="106"/>
      <c r="NPW1464" s="106"/>
      <c r="NPX1464" s="106"/>
      <c r="NPY1464" s="106"/>
      <c r="NPZ1464" s="106"/>
      <c r="NQA1464" s="106"/>
      <c r="NQB1464" s="106"/>
      <c r="NQC1464" s="106"/>
      <c r="NQD1464" s="106"/>
      <c r="NQE1464" s="106"/>
      <c r="NQF1464" s="106"/>
      <c r="NQG1464" s="106"/>
      <c r="NQH1464" s="106"/>
      <c r="NQI1464" s="106"/>
      <c r="NQJ1464" s="106"/>
      <c r="NQK1464" s="106"/>
      <c r="NQL1464" s="106"/>
      <c r="NQM1464" s="106"/>
      <c r="NQN1464" s="106"/>
      <c r="NQO1464" s="106"/>
      <c r="NQP1464" s="106"/>
      <c r="NQQ1464" s="106"/>
      <c r="NQR1464" s="106"/>
      <c r="NQS1464" s="106"/>
      <c r="NQT1464" s="106"/>
      <c r="NQU1464" s="106"/>
      <c r="NQV1464" s="106"/>
      <c r="NQW1464" s="106"/>
      <c r="NQX1464" s="106"/>
      <c r="NQY1464" s="106"/>
      <c r="NQZ1464" s="106"/>
      <c r="NRA1464" s="106"/>
      <c r="NRB1464" s="106"/>
      <c r="NRC1464" s="106"/>
      <c r="NRD1464" s="106"/>
      <c r="NRE1464" s="106"/>
      <c r="NRF1464" s="106"/>
      <c r="NRG1464" s="106"/>
      <c r="NRH1464" s="106"/>
      <c r="NRI1464" s="106"/>
      <c r="NRJ1464" s="106"/>
      <c r="NRK1464" s="106"/>
      <c r="NRL1464" s="106"/>
      <c r="NRM1464" s="106"/>
      <c r="NRN1464" s="106"/>
      <c r="NRO1464" s="106"/>
      <c r="NRP1464" s="106"/>
      <c r="NRQ1464" s="106"/>
      <c r="NRR1464" s="106"/>
      <c r="NRS1464" s="106"/>
      <c r="NRT1464" s="106"/>
      <c r="NRU1464" s="106"/>
      <c r="NRV1464" s="106"/>
      <c r="NRW1464" s="106"/>
      <c r="NRX1464" s="106"/>
      <c r="NRY1464" s="106"/>
      <c r="NRZ1464" s="106"/>
      <c r="NSA1464" s="106"/>
      <c r="NSB1464" s="106"/>
      <c r="NSC1464" s="106"/>
      <c r="NSD1464" s="106"/>
      <c r="NSE1464" s="106"/>
      <c r="NSF1464" s="106"/>
      <c r="NSG1464" s="106"/>
      <c r="NSH1464" s="106"/>
      <c r="NSI1464" s="106"/>
      <c r="NSJ1464" s="106"/>
      <c r="NSK1464" s="106"/>
      <c r="NSL1464" s="106"/>
      <c r="NSM1464" s="106"/>
      <c r="NSN1464" s="106"/>
      <c r="NSO1464" s="106"/>
      <c r="NSP1464" s="106"/>
      <c r="NSQ1464" s="106"/>
      <c r="NSR1464" s="106"/>
      <c r="NSS1464" s="106"/>
      <c r="NST1464" s="106"/>
      <c r="NSU1464" s="106"/>
      <c r="NSV1464" s="106"/>
      <c r="NSW1464" s="106"/>
      <c r="NSX1464" s="106"/>
      <c r="NSY1464" s="106"/>
      <c r="NSZ1464" s="106"/>
      <c r="NTA1464" s="106"/>
      <c r="NTB1464" s="106"/>
      <c r="NTC1464" s="106"/>
      <c r="NTD1464" s="106"/>
      <c r="NTE1464" s="106"/>
      <c r="NTF1464" s="106"/>
      <c r="NTG1464" s="106"/>
      <c r="NTH1464" s="106"/>
      <c r="NTI1464" s="106"/>
      <c r="NTJ1464" s="106"/>
      <c r="NTK1464" s="106"/>
      <c r="NTL1464" s="106"/>
      <c r="NTM1464" s="106"/>
      <c r="NTN1464" s="106"/>
      <c r="NTO1464" s="106"/>
      <c r="NTP1464" s="106"/>
      <c r="NTQ1464" s="106"/>
      <c r="NTR1464" s="106"/>
      <c r="NTS1464" s="106"/>
      <c r="NTT1464" s="106"/>
      <c r="NTU1464" s="106"/>
      <c r="NTV1464" s="106"/>
      <c r="NTW1464" s="106"/>
      <c r="NTX1464" s="106"/>
      <c r="NTY1464" s="106"/>
      <c r="NTZ1464" s="106"/>
      <c r="NUA1464" s="106"/>
      <c r="NUB1464" s="106"/>
      <c r="NUC1464" s="106"/>
      <c r="NUD1464" s="106"/>
      <c r="NUE1464" s="106"/>
      <c r="NUF1464" s="106"/>
      <c r="NUG1464" s="106"/>
      <c r="NUH1464" s="106"/>
      <c r="NUI1464" s="106"/>
      <c r="NUJ1464" s="106"/>
      <c r="NUK1464" s="106"/>
      <c r="NUL1464" s="106"/>
      <c r="NUM1464" s="106"/>
      <c r="NUN1464" s="106"/>
      <c r="NUO1464" s="106"/>
      <c r="NUP1464" s="106"/>
      <c r="NUQ1464" s="106"/>
      <c r="NUR1464" s="106"/>
      <c r="NUS1464" s="106"/>
      <c r="NUT1464" s="106"/>
      <c r="NUU1464" s="106"/>
      <c r="NUV1464" s="106"/>
      <c r="NUW1464" s="106"/>
      <c r="NUX1464" s="106"/>
      <c r="NUY1464" s="106"/>
      <c r="NUZ1464" s="106"/>
      <c r="NVA1464" s="106"/>
      <c r="NVB1464" s="106"/>
      <c r="NVC1464" s="106"/>
      <c r="NVD1464" s="106"/>
      <c r="NVE1464" s="106"/>
      <c r="NVF1464" s="106"/>
      <c r="NVG1464" s="106"/>
      <c r="NVH1464" s="106"/>
      <c r="NVI1464" s="106"/>
      <c r="NVJ1464" s="106"/>
      <c r="NVK1464" s="106"/>
      <c r="NVL1464" s="106"/>
      <c r="NVM1464" s="106"/>
      <c r="NVN1464" s="106"/>
      <c r="NVO1464" s="106"/>
      <c r="NVP1464" s="106"/>
      <c r="NVQ1464" s="106"/>
      <c r="NVR1464" s="106"/>
      <c r="NVS1464" s="106"/>
      <c r="NVT1464" s="106"/>
      <c r="NVU1464" s="106"/>
      <c r="NVV1464" s="106"/>
      <c r="NVW1464" s="106"/>
      <c r="NVX1464" s="106"/>
      <c r="NVY1464" s="106"/>
      <c r="NVZ1464" s="106"/>
      <c r="NWA1464" s="106"/>
      <c r="NWB1464" s="106"/>
      <c r="NWC1464" s="106"/>
      <c r="NWD1464" s="106"/>
      <c r="NWE1464" s="106"/>
      <c r="NWF1464" s="106"/>
      <c r="NWG1464" s="106"/>
      <c r="NWH1464" s="106"/>
      <c r="NWI1464" s="106"/>
      <c r="NWJ1464" s="106"/>
      <c r="NWK1464" s="106"/>
      <c r="NWL1464" s="106"/>
      <c r="NWM1464" s="106"/>
      <c r="NWN1464" s="106"/>
      <c r="NWO1464" s="106"/>
      <c r="NWP1464" s="106"/>
      <c r="NWQ1464" s="106"/>
      <c r="NWR1464" s="106"/>
      <c r="NWS1464" s="106"/>
      <c r="NWT1464" s="106"/>
      <c r="NWU1464" s="106"/>
      <c r="NWV1464" s="106"/>
      <c r="NWW1464" s="106"/>
      <c r="NWX1464" s="106"/>
      <c r="NWY1464" s="106"/>
      <c r="NWZ1464" s="106"/>
      <c r="NXA1464" s="106"/>
      <c r="NXB1464" s="106"/>
      <c r="NXC1464" s="106"/>
      <c r="NXD1464" s="106"/>
      <c r="NXE1464" s="106"/>
      <c r="NXF1464" s="106"/>
      <c r="NXG1464" s="106"/>
      <c r="NXH1464" s="106"/>
      <c r="NXI1464" s="106"/>
      <c r="NXJ1464" s="106"/>
      <c r="NXK1464" s="106"/>
      <c r="NXL1464" s="106"/>
      <c r="NXM1464" s="106"/>
      <c r="NXN1464" s="106"/>
      <c r="NXO1464" s="106"/>
      <c r="NXP1464" s="106"/>
      <c r="NXQ1464" s="106"/>
      <c r="NXR1464" s="106"/>
      <c r="NXS1464" s="106"/>
      <c r="NXT1464" s="106"/>
      <c r="NXU1464" s="106"/>
      <c r="NXV1464" s="106"/>
      <c r="NXW1464" s="106"/>
      <c r="NXX1464" s="106"/>
      <c r="NXY1464" s="106"/>
      <c r="NXZ1464" s="106"/>
      <c r="NYA1464" s="106"/>
      <c r="NYB1464" s="106"/>
      <c r="NYC1464" s="106"/>
      <c r="NYD1464" s="106"/>
      <c r="NYE1464" s="106"/>
      <c r="NYF1464" s="106"/>
      <c r="NYG1464" s="106"/>
      <c r="NYH1464" s="106"/>
      <c r="NYI1464" s="106"/>
      <c r="NYJ1464" s="106"/>
      <c r="NYK1464" s="106"/>
      <c r="NYL1464" s="106"/>
      <c r="NYM1464" s="106"/>
      <c r="NYN1464" s="106"/>
      <c r="NYO1464" s="106"/>
      <c r="NYP1464" s="106"/>
      <c r="NYQ1464" s="106"/>
      <c r="NYR1464" s="106"/>
      <c r="NYS1464" s="106"/>
      <c r="NYT1464" s="106"/>
      <c r="NYU1464" s="106"/>
      <c r="NYV1464" s="106"/>
      <c r="NYW1464" s="106"/>
      <c r="NYX1464" s="106"/>
      <c r="NYY1464" s="106"/>
      <c r="NYZ1464" s="106"/>
      <c r="NZA1464" s="106"/>
      <c r="NZB1464" s="106"/>
      <c r="NZC1464" s="106"/>
      <c r="NZD1464" s="106"/>
      <c r="NZE1464" s="106"/>
      <c r="NZF1464" s="106"/>
      <c r="NZG1464" s="106"/>
      <c r="NZH1464" s="106"/>
      <c r="NZI1464" s="106"/>
      <c r="NZJ1464" s="106"/>
      <c r="NZK1464" s="106"/>
      <c r="NZL1464" s="106"/>
      <c r="NZM1464" s="106"/>
      <c r="NZN1464" s="106"/>
      <c r="NZO1464" s="106"/>
      <c r="NZP1464" s="106"/>
      <c r="NZQ1464" s="106"/>
      <c r="NZR1464" s="106"/>
      <c r="NZS1464" s="106"/>
      <c r="NZT1464" s="106"/>
      <c r="NZU1464" s="106"/>
      <c r="NZV1464" s="106"/>
      <c r="NZW1464" s="106"/>
      <c r="NZX1464" s="106"/>
      <c r="NZY1464" s="106"/>
      <c r="NZZ1464" s="106"/>
      <c r="OAA1464" s="106"/>
      <c r="OAB1464" s="106"/>
      <c r="OAC1464" s="106"/>
      <c r="OAD1464" s="106"/>
      <c r="OAE1464" s="106"/>
      <c r="OAF1464" s="106"/>
      <c r="OAG1464" s="106"/>
      <c r="OAH1464" s="106"/>
      <c r="OAI1464" s="106"/>
      <c r="OAJ1464" s="106"/>
      <c r="OAK1464" s="106"/>
      <c r="OAL1464" s="106"/>
      <c r="OAM1464" s="106"/>
      <c r="OAN1464" s="106"/>
      <c r="OAO1464" s="106"/>
      <c r="OAP1464" s="106"/>
      <c r="OAQ1464" s="106"/>
      <c r="OAR1464" s="106"/>
      <c r="OAS1464" s="106"/>
      <c r="OAT1464" s="106"/>
      <c r="OAU1464" s="106"/>
      <c r="OAV1464" s="106"/>
      <c r="OAW1464" s="106"/>
      <c r="OAX1464" s="106"/>
      <c r="OAY1464" s="106"/>
      <c r="OAZ1464" s="106"/>
      <c r="OBA1464" s="106"/>
      <c r="OBB1464" s="106"/>
      <c r="OBC1464" s="106"/>
      <c r="OBD1464" s="106"/>
      <c r="OBE1464" s="106"/>
      <c r="OBF1464" s="106"/>
      <c r="OBG1464" s="106"/>
      <c r="OBH1464" s="106"/>
      <c r="OBI1464" s="106"/>
      <c r="OBJ1464" s="106"/>
      <c r="OBK1464" s="106"/>
      <c r="OBL1464" s="106"/>
      <c r="OBM1464" s="106"/>
      <c r="OBN1464" s="106"/>
      <c r="OBO1464" s="106"/>
      <c r="OBP1464" s="106"/>
      <c r="OBQ1464" s="106"/>
      <c r="OBR1464" s="106"/>
      <c r="OBS1464" s="106"/>
      <c r="OBT1464" s="106"/>
      <c r="OBU1464" s="106"/>
      <c r="OBV1464" s="106"/>
      <c r="OBW1464" s="106"/>
      <c r="OBX1464" s="106"/>
      <c r="OBY1464" s="106"/>
      <c r="OBZ1464" s="106"/>
      <c r="OCA1464" s="106"/>
      <c r="OCB1464" s="106"/>
      <c r="OCC1464" s="106"/>
      <c r="OCD1464" s="106"/>
      <c r="OCE1464" s="106"/>
      <c r="OCF1464" s="106"/>
      <c r="OCG1464" s="106"/>
      <c r="OCH1464" s="106"/>
      <c r="OCI1464" s="106"/>
      <c r="OCJ1464" s="106"/>
      <c r="OCK1464" s="106"/>
      <c r="OCL1464" s="106"/>
      <c r="OCM1464" s="106"/>
      <c r="OCN1464" s="106"/>
      <c r="OCO1464" s="106"/>
      <c r="OCP1464" s="106"/>
      <c r="OCQ1464" s="106"/>
      <c r="OCR1464" s="106"/>
      <c r="OCS1464" s="106"/>
      <c r="OCT1464" s="106"/>
      <c r="OCU1464" s="106"/>
      <c r="OCV1464" s="106"/>
      <c r="OCW1464" s="106"/>
      <c r="OCX1464" s="106"/>
      <c r="OCY1464" s="106"/>
      <c r="OCZ1464" s="106"/>
      <c r="ODA1464" s="106"/>
      <c r="ODB1464" s="106"/>
      <c r="ODC1464" s="106"/>
      <c r="ODD1464" s="106"/>
      <c r="ODE1464" s="106"/>
      <c r="ODF1464" s="106"/>
      <c r="ODG1464" s="106"/>
      <c r="ODH1464" s="106"/>
      <c r="ODI1464" s="106"/>
      <c r="ODJ1464" s="106"/>
      <c r="ODK1464" s="106"/>
      <c r="ODL1464" s="106"/>
      <c r="ODM1464" s="106"/>
      <c r="ODN1464" s="106"/>
      <c r="ODO1464" s="106"/>
      <c r="ODP1464" s="106"/>
      <c r="ODQ1464" s="106"/>
      <c r="ODR1464" s="106"/>
      <c r="ODS1464" s="106"/>
      <c r="ODT1464" s="106"/>
      <c r="ODU1464" s="106"/>
      <c r="ODV1464" s="106"/>
      <c r="ODW1464" s="106"/>
      <c r="ODX1464" s="106"/>
      <c r="ODY1464" s="106"/>
      <c r="ODZ1464" s="106"/>
      <c r="OEA1464" s="106"/>
      <c r="OEB1464" s="106"/>
      <c r="OEC1464" s="106"/>
      <c r="OED1464" s="106"/>
      <c r="OEE1464" s="106"/>
      <c r="OEF1464" s="106"/>
      <c r="OEG1464" s="106"/>
      <c r="OEH1464" s="106"/>
      <c r="OEI1464" s="106"/>
      <c r="OEJ1464" s="106"/>
      <c r="OEK1464" s="106"/>
      <c r="OEL1464" s="106"/>
      <c r="OEM1464" s="106"/>
      <c r="OEN1464" s="106"/>
      <c r="OEO1464" s="106"/>
      <c r="OEP1464" s="106"/>
      <c r="OEQ1464" s="106"/>
      <c r="OER1464" s="106"/>
      <c r="OES1464" s="106"/>
      <c r="OET1464" s="106"/>
      <c r="OEU1464" s="106"/>
      <c r="OEV1464" s="106"/>
      <c r="OEW1464" s="106"/>
      <c r="OEX1464" s="106"/>
      <c r="OEY1464" s="106"/>
      <c r="OEZ1464" s="106"/>
      <c r="OFA1464" s="106"/>
      <c r="OFB1464" s="106"/>
      <c r="OFC1464" s="106"/>
      <c r="OFD1464" s="106"/>
      <c r="OFE1464" s="106"/>
      <c r="OFF1464" s="106"/>
      <c r="OFG1464" s="106"/>
      <c r="OFH1464" s="106"/>
      <c r="OFI1464" s="106"/>
      <c r="OFJ1464" s="106"/>
      <c r="OFK1464" s="106"/>
      <c r="OFL1464" s="106"/>
      <c r="OFM1464" s="106"/>
      <c r="OFN1464" s="106"/>
      <c r="OFO1464" s="106"/>
      <c r="OFP1464" s="106"/>
      <c r="OFQ1464" s="106"/>
      <c r="OFR1464" s="106"/>
      <c r="OFS1464" s="106"/>
      <c r="OFT1464" s="106"/>
      <c r="OFU1464" s="106"/>
      <c r="OFV1464" s="106"/>
      <c r="OFW1464" s="106"/>
      <c r="OFX1464" s="106"/>
      <c r="OFY1464" s="106"/>
      <c r="OFZ1464" s="106"/>
      <c r="OGA1464" s="106"/>
      <c r="OGB1464" s="106"/>
      <c r="OGC1464" s="106"/>
      <c r="OGD1464" s="106"/>
      <c r="OGE1464" s="106"/>
      <c r="OGF1464" s="106"/>
      <c r="OGG1464" s="106"/>
      <c r="OGH1464" s="106"/>
      <c r="OGI1464" s="106"/>
      <c r="OGJ1464" s="106"/>
      <c r="OGK1464" s="106"/>
      <c r="OGL1464" s="106"/>
      <c r="OGM1464" s="106"/>
      <c r="OGN1464" s="106"/>
      <c r="OGO1464" s="106"/>
      <c r="OGP1464" s="106"/>
      <c r="OGQ1464" s="106"/>
      <c r="OGR1464" s="106"/>
      <c r="OGS1464" s="106"/>
      <c r="OGT1464" s="106"/>
      <c r="OGU1464" s="106"/>
      <c r="OGV1464" s="106"/>
      <c r="OGW1464" s="106"/>
      <c r="OGX1464" s="106"/>
      <c r="OGY1464" s="106"/>
      <c r="OGZ1464" s="106"/>
      <c r="OHA1464" s="106"/>
      <c r="OHB1464" s="106"/>
      <c r="OHC1464" s="106"/>
      <c r="OHD1464" s="106"/>
      <c r="OHE1464" s="106"/>
      <c r="OHF1464" s="106"/>
      <c r="OHG1464" s="106"/>
      <c r="OHH1464" s="106"/>
      <c r="OHI1464" s="106"/>
      <c r="OHJ1464" s="106"/>
      <c r="OHK1464" s="106"/>
      <c r="OHL1464" s="106"/>
      <c r="OHM1464" s="106"/>
      <c r="OHN1464" s="106"/>
      <c r="OHO1464" s="106"/>
      <c r="OHP1464" s="106"/>
      <c r="OHQ1464" s="106"/>
      <c r="OHR1464" s="106"/>
      <c r="OHS1464" s="106"/>
      <c r="OHT1464" s="106"/>
      <c r="OHU1464" s="106"/>
      <c r="OHV1464" s="106"/>
      <c r="OHW1464" s="106"/>
      <c r="OHX1464" s="106"/>
      <c r="OHY1464" s="106"/>
      <c r="OHZ1464" s="106"/>
      <c r="OIA1464" s="106"/>
      <c r="OIB1464" s="106"/>
      <c r="OIC1464" s="106"/>
      <c r="OID1464" s="106"/>
      <c r="OIE1464" s="106"/>
      <c r="OIF1464" s="106"/>
      <c r="OIG1464" s="106"/>
      <c r="OIH1464" s="106"/>
      <c r="OII1464" s="106"/>
      <c r="OIJ1464" s="106"/>
      <c r="OIK1464" s="106"/>
      <c r="OIL1464" s="106"/>
      <c r="OIM1464" s="106"/>
      <c r="OIN1464" s="106"/>
      <c r="OIO1464" s="106"/>
      <c r="OIP1464" s="106"/>
      <c r="OIQ1464" s="106"/>
      <c r="OIR1464" s="106"/>
      <c r="OIS1464" s="106"/>
      <c r="OIT1464" s="106"/>
      <c r="OIU1464" s="106"/>
      <c r="OIV1464" s="106"/>
      <c r="OIW1464" s="106"/>
      <c r="OIX1464" s="106"/>
      <c r="OIY1464" s="106"/>
      <c r="OIZ1464" s="106"/>
      <c r="OJA1464" s="106"/>
      <c r="OJB1464" s="106"/>
      <c r="OJC1464" s="106"/>
      <c r="OJD1464" s="106"/>
      <c r="OJE1464" s="106"/>
      <c r="OJF1464" s="106"/>
      <c r="OJG1464" s="106"/>
      <c r="OJH1464" s="106"/>
      <c r="OJI1464" s="106"/>
      <c r="OJJ1464" s="106"/>
      <c r="OJK1464" s="106"/>
      <c r="OJL1464" s="106"/>
      <c r="OJM1464" s="106"/>
      <c r="OJN1464" s="106"/>
      <c r="OJO1464" s="106"/>
      <c r="OJP1464" s="106"/>
      <c r="OJQ1464" s="106"/>
      <c r="OJR1464" s="106"/>
      <c r="OJS1464" s="106"/>
      <c r="OJT1464" s="106"/>
      <c r="OJU1464" s="106"/>
      <c r="OJV1464" s="106"/>
      <c r="OJW1464" s="106"/>
      <c r="OJX1464" s="106"/>
      <c r="OJY1464" s="106"/>
      <c r="OJZ1464" s="106"/>
      <c r="OKA1464" s="106"/>
      <c r="OKB1464" s="106"/>
      <c r="OKC1464" s="106"/>
      <c r="OKD1464" s="106"/>
      <c r="OKE1464" s="106"/>
      <c r="OKF1464" s="106"/>
      <c r="OKG1464" s="106"/>
      <c r="OKH1464" s="106"/>
      <c r="OKI1464" s="106"/>
      <c r="OKJ1464" s="106"/>
      <c r="OKK1464" s="106"/>
      <c r="OKL1464" s="106"/>
      <c r="OKM1464" s="106"/>
      <c r="OKN1464" s="106"/>
      <c r="OKO1464" s="106"/>
      <c r="OKP1464" s="106"/>
      <c r="OKQ1464" s="106"/>
      <c r="OKR1464" s="106"/>
      <c r="OKS1464" s="106"/>
      <c r="OKT1464" s="106"/>
      <c r="OKU1464" s="106"/>
      <c r="OKV1464" s="106"/>
      <c r="OKW1464" s="106"/>
      <c r="OKX1464" s="106"/>
      <c r="OKY1464" s="106"/>
      <c r="OKZ1464" s="106"/>
      <c r="OLA1464" s="106"/>
      <c r="OLB1464" s="106"/>
      <c r="OLC1464" s="106"/>
      <c r="OLD1464" s="106"/>
      <c r="OLE1464" s="106"/>
      <c r="OLF1464" s="106"/>
      <c r="OLG1464" s="106"/>
      <c r="OLH1464" s="106"/>
      <c r="OLI1464" s="106"/>
      <c r="OLJ1464" s="106"/>
      <c r="OLK1464" s="106"/>
      <c r="OLL1464" s="106"/>
      <c r="OLM1464" s="106"/>
      <c r="OLN1464" s="106"/>
      <c r="OLO1464" s="106"/>
      <c r="OLP1464" s="106"/>
      <c r="OLQ1464" s="106"/>
      <c r="OLR1464" s="106"/>
      <c r="OLS1464" s="106"/>
      <c r="OLT1464" s="106"/>
      <c r="OLU1464" s="106"/>
      <c r="OLV1464" s="106"/>
      <c r="OLW1464" s="106"/>
      <c r="OLX1464" s="106"/>
      <c r="OLY1464" s="106"/>
      <c r="OLZ1464" s="106"/>
      <c r="OMA1464" s="106"/>
      <c r="OMB1464" s="106"/>
      <c r="OMC1464" s="106"/>
      <c r="OMD1464" s="106"/>
      <c r="OME1464" s="106"/>
      <c r="OMF1464" s="106"/>
      <c r="OMG1464" s="106"/>
      <c r="OMH1464" s="106"/>
      <c r="OMI1464" s="106"/>
      <c r="OMJ1464" s="106"/>
      <c r="OMK1464" s="106"/>
      <c r="OML1464" s="106"/>
      <c r="OMM1464" s="106"/>
      <c r="OMN1464" s="106"/>
      <c r="OMO1464" s="106"/>
      <c r="OMP1464" s="106"/>
      <c r="OMQ1464" s="106"/>
      <c r="OMR1464" s="106"/>
      <c r="OMS1464" s="106"/>
      <c r="OMT1464" s="106"/>
      <c r="OMU1464" s="106"/>
      <c r="OMV1464" s="106"/>
      <c r="OMW1464" s="106"/>
      <c r="OMX1464" s="106"/>
      <c r="OMY1464" s="106"/>
      <c r="OMZ1464" s="106"/>
      <c r="ONA1464" s="106"/>
      <c r="ONB1464" s="106"/>
      <c r="ONC1464" s="106"/>
      <c r="OND1464" s="106"/>
      <c r="ONE1464" s="106"/>
      <c r="ONF1464" s="106"/>
      <c r="ONG1464" s="106"/>
      <c r="ONH1464" s="106"/>
      <c r="ONI1464" s="106"/>
      <c r="ONJ1464" s="106"/>
      <c r="ONK1464" s="106"/>
      <c r="ONL1464" s="106"/>
      <c r="ONM1464" s="106"/>
      <c r="ONN1464" s="106"/>
      <c r="ONO1464" s="106"/>
      <c r="ONP1464" s="106"/>
      <c r="ONQ1464" s="106"/>
      <c r="ONR1464" s="106"/>
      <c r="ONS1464" s="106"/>
      <c r="ONT1464" s="106"/>
      <c r="ONU1464" s="106"/>
      <c r="ONV1464" s="106"/>
      <c r="ONW1464" s="106"/>
      <c r="ONX1464" s="106"/>
      <c r="ONY1464" s="106"/>
      <c r="ONZ1464" s="106"/>
      <c r="OOA1464" s="106"/>
      <c r="OOB1464" s="106"/>
      <c r="OOC1464" s="106"/>
      <c r="OOD1464" s="106"/>
      <c r="OOE1464" s="106"/>
      <c r="OOF1464" s="106"/>
      <c r="OOG1464" s="106"/>
      <c r="OOH1464" s="106"/>
      <c r="OOI1464" s="106"/>
      <c r="OOJ1464" s="106"/>
      <c r="OOK1464" s="106"/>
      <c r="OOL1464" s="106"/>
      <c r="OOM1464" s="106"/>
      <c r="OON1464" s="106"/>
      <c r="OOO1464" s="106"/>
      <c r="OOP1464" s="106"/>
      <c r="OOQ1464" s="106"/>
      <c r="OOR1464" s="106"/>
      <c r="OOS1464" s="106"/>
      <c r="OOT1464" s="106"/>
      <c r="OOU1464" s="106"/>
      <c r="OOV1464" s="106"/>
      <c r="OOW1464" s="106"/>
      <c r="OOX1464" s="106"/>
      <c r="OOY1464" s="106"/>
      <c r="OOZ1464" s="106"/>
      <c r="OPA1464" s="106"/>
      <c r="OPB1464" s="106"/>
      <c r="OPC1464" s="106"/>
      <c r="OPD1464" s="106"/>
      <c r="OPE1464" s="106"/>
      <c r="OPF1464" s="106"/>
      <c r="OPG1464" s="106"/>
      <c r="OPH1464" s="106"/>
      <c r="OPI1464" s="106"/>
      <c r="OPJ1464" s="106"/>
      <c r="OPK1464" s="106"/>
      <c r="OPL1464" s="106"/>
      <c r="OPM1464" s="106"/>
      <c r="OPN1464" s="106"/>
      <c r="OPO1464" s="106"/>
      <c r="OPP1464" s="106"/>
      <c r="OPQ1464" s="106"/>
      <c r="OPR1464" s="106"/>
      <c r="OPS1464" s="106"/>
      <c r="OPT1464" s="106"/>
      <c r="OPU1464" s="106"/>
      <c r="OPV1464" s="106"/>
      <c r="OPW1464" s="106"/>
      <c r="OPX1464" s="106"/>
      <c r="OPY1464" s="106"/>
      <c r="OPZ1464" s="106"/>
      <c r="OQA1464" s="106"/>
      <c r="OQB1464" s="106"/>
      <c r="OQC1464" s="106"/>
      <c r="OQD1464" s="106"/>
      <c r="OQE1464" s="106"/>
      <c r="OQF1464" s="106"/>
      <c r="OQG1464" s="106"/>
      <c r="OQH1464" s="106"/>
      <c r="OQI1464" s="106"/>
      <c r="OQJ1464" s="106"/>
      <c r="OQK1464" s="106"/>
      <c r="OQL1464" s="106"/>
      <c r="OQM1464" s="106"/>
      <c r="OQN1464" s="106"/>
      <c r="OQO1464" s="106"/>
      <c r="OQP1464" s="106"/>
      <c r="OQQ1464" s="106"/>
      <c r="OQR1464" s="106"/>
      <c r="OQS1464" s="106"/>
      <c r="OQT1464" s="106"/>
      <c r="OQU1464" s="106"/>
      <c r="OQV1464" s="106"/>
      <c r="OQW1464" s="106"/>
      <c r="OQX1464" s="106"/>
      <c r="OQY1464" s="106"/>
      <c r="OQZ1464" s="106"/>
      <c r="ORA1464" s="106"/>
      <c r="ORB1464" s="106"/>
      <c r="ORC1464" s="106"/>
      <c r="ORD1464" s="106"/>
      <c r="ORE1464" s="106"/>
      <c r="ORF1464" s="106"/>
      <c r="ORG1464" s="106"/>
      <c r="ORH1464" s="106"/>
      <c r="ORI1464" s="106"/>
      <c r="ORJ1464" s="106"/>
      <c r="ORK1464" s="106"/>
      <c r="ORL1464" s="106"/>
      <c r="ORM1464" s="106"/>
      <c r="ORN1464" s="106"/>
      <c r="ORO1464" s="106"/>
      <c r="ORP1464" s="106"/>
      <c r="ORQ1464" s="106"/>
      <c r="ORR1464" s="106"/>
      <c r="ORS1464" s="106"/>
      <c r="ORT1464" s="106"/>
      <c r="ORU1464" s="106"/>
      <c r="ORV1464" s="106"/>
      <c r="ORW1464" s="106"/>
      <c r="ORX1464" s="106"/>
      <c r="ORY1464" s="106"/>
      <c r="ORZ1464" s="106"/>
      <c r="OSA1464" s="106"/>
      <c r="OSB1464" s="106"/>
      <c r="OSC1464" s="106"/>
      <c r="OSD1464" s="106"/>
      <c r="OSE1464" s="106"/>
      <c r="OSF1464" s="106"/>
      <c r="OSG1464" s="106"/>
      <c r="OSH1464" s="106"/>
      <c r="OSI1464" s="106"/>
      <c r="OSJ1464" s="106"/>
      <c r="OSK1464" s="106"/>
      <c r="OSL1464" s="106"/>
      <c r="OSM1464" s="106"/>
      <c r="OSN1464" s="106"/>
      <c r="OSO1464" s="106"/>
      <c r="OSP1464" s="106"/>
      <c r="OSQ1464" s="106"/>
      <c r="OSR1464" s="106"/>
      <c r="OSS1464" s="106"/>
      <c r="OST1464" s="106"/>
      <c r="OSU1464" s="106"/>
      <c r="OSV1464" s="106"/>
      <c r="OSW1464" s="106"/>
      <c r="OSX1464" s="106"/>
      <c r="OSY1464" s="106"/>
      <c r="OSZ1464" s="106"/>
      <c r="OTA1464" s="106"/>
      <c r="OTB1464" s="106"/>
      <c r="OTC1464" s="106"/>
      <c r="OTD1464" s="106"/>
      <c r="OTE1464" s="106"/>
      <c r="OTF1464" s="106"/>
      <c r="OTG1464" s="106"/>
      <c r="OTH1464" s="106"/>
      <c r="OTI1464" s="106"/>
      <c r="OTJ1464" s="106"/>
      <c r="OTK1464" s="106"/>
      <c r="OTL1464" s="106"/>
      <c r="OTM1464" s="106"/>
      <c r="OTN1464" s="106"/>
      <c r="OTO1464" s="106"/>
      <c r="OTP1464" s="106"/>
      <c r="OTQ1464" s="106"/>
      <c r="OTR1464" s="106"/>
      <c r="OTS1464" s="106"/>
      <c r="OTT1464" s="106"/>
      <c r="OTU1464" s="106"/>
      <c r="OTV1464" s="106"/>
      <c r="OTW1464" s="106"/>
      <c r="OTX1464" s="106"/>
      <c r="OTY1464" s="106"/>
      <c r="OTZ1464" s="106"/>
      <c r="OUA1464" s="106"/>
      <c r="OUB1464" s="106"/>
      <c r="OUC1464" s="106"/>
      <c r="OUD1464" s="106"/>
      <c r="OUE1464" s="106"/>
      <c r="OUF1464" s="106"/>
      <c r="OUG1464" s="106"/>
      <c r="OUH1464" s="106"/>
      <c r="OUI1464" s="106"/>
      <c r="OUJ1464" s="106"/>
      <c r="OUK1464" s="106"/>
      <c r="OUL1464" s="106"/>
      <c r="OUM1464" s="106"/>
      <c r="OUN1464" s="106"/>
      <c r="OUO1464" s="106"/>
      <c r="OUP1464" s="106"/>
      <c r="OUQ1464" s="106"/>
      <c r="OUR1464" s="106"/>
      <c r="OUS1464" s="106"/>
      <c r="OUT1464" s="106"/>
      <c r="OUU1464" s="106"/>
      <c r="OUV1464" s="106"/>
      <c r="OUW1464" s="106"/>
      <c r="OUX1464" s="106"/>
      <c r="OUY1464" s="106"/>
      <c r="OUZ1464" s="106"/>
      <c r="OVA1464" s="106"/>
      <c r="OVB1464" s="106"/>
      <c r="OVC1464" s="106"/>
      <c r="OVD1464" s="106"/>
      <c r="OVE1464" s="106"/>
      <c r="OVF1464" s="106"/>
      <c r="OVG1464" s="106"/>
      <c r="OVH1464" s="106"/>
      <c r="OVI1464" s="106"/>
      <c r="OVJ1464" s="106"/>
      <c r="OVK1464" s="106"/>
      <c r="OVL1464" s="106"/>
      <c r="OVM1464" s="106"/>
      <c r="OVN1464" s="106"/>
      <c r="OVO1464" s="106"/>
      <c r="OVP1464" s="106"/>
      <c r="OVQ1464" s="106"/>
      <c r="OVR1464" s="106"/>
      <c r="OVS1464" s="106"/>
      <c r="OVT1464" s="106"/>
      <c r="OVU1464" s="106"/>
      <c r="OVV1464" s="106"/>
      <c r="OVW1464" s="106"/>
      <c r="OVX1464" s="106"/>
      <c r="OVY1464" s="106"/>
      <c r="OVZ1464" s="106"/>
      <c r="OWA1464" s="106"/>
      <c r="OWB1464" s="106"/>
      <c r="OWC1464" s="106"/>
      <c r="OWD1464" s="106"/>
      <c r="OWE1464" s="106"/>
      <c r="OWF1464" s="106"/>
      <c r="OWG1464" s="106"/>
      <c r="OWH1464" s="106"/>
      <c r="OWI1464" s="106"/>
      <c r="OWJ1464" s="106"/>
      <c r="OWK1464" s="106"/>
      <c r="OWL1464" s="106"/>
      <c r="OWM1464" s="106"/>
      <c r="OWN1464" s="106"/>
      <c r="OWO1464" s="106"/>
      <c r="OWP1464" s="106"/>
      <c r="OWQ1464" s="106"/>
      <c r="OWR1464" s="106"/>
      <c r="OWS1464" s="106"/>
      <c r="OWT1464" s="106"/>
      <c r="OWU1464" s="106"/>
      <c r="OWV1464" s="106"/>
      <c r="OWW1464" s="106"/>
      <c r="OWX1464" s="106"/>
      <c r="OWY1464" s="106"/>
      <c r="OWZ1464" s="106"/>
      <c r="OXA1464" s="106"/>
      <c r="OXB1464" s="106"/>
      <c r="OXC1464" s="106"/>
      <c r="OXD1464" s="106"/>
      <c r="OXE1464" s="106"/>
      <c r="OXF1464" s="106"/>
      <c r="OXG1464" s="106"/>
      <c r="OXH1464" s="106"/>
      <c r="OXI1464" s="106"/>
      <c r="OXJ1464" s="106"/>
      <c r="OXK1464" s="106"/>
      <c r="OXL1464" s="106"/>
      <c r="OXM1464" s="106"/>
      <c r="OXN1464" s="106"/>
      <c r="OXO1464" s="106"/>
      <c r="OXP1464" s="106"/>
      <c r="OXQ1464" s="106"/>
      <c r="OXR1464" s="106"/>
      <c r="OXS1464" s="106"/>
      <c r="OXT1464" s="106"/>
      <c r="OXU1464" s="106"/>
      <c r="OXV1464" s="106"/>
      <c r="OXW1464" s="106"/>
      <c r="OXX1464" s="106"/>
      <c r="OXY1464" s="106"/>
      <c r="OXZ1464" s="106"/>
      <c r="OYA1464" s="106"/>
      <c r="OYB1464" s="106"/>
      <c r="OYC1464" s="106"/>
      <c r="OYD1464" s="106"/>
      <c r="OYE1464" s="106"/>
      <c r="OYF1464" s="106"/>
      <c r="OYG1464" s="106"/>
      <c r="OYH1464" s="106"/>
      <c r="OYI1464" s="106"/>
      <c r="OYJ1464" s="106"/>
      <c r="OYK1464" s="106"/>
      <c r="OYL1464" s="106"/>
      <c r="OYM1464" s="106"/>
      <c r="OYN1464" s="106"/>
      <c r="OYO1464" s="106"/>
      <c r="OYP1464" s="106"/>
      <c r="OYQ1464" s="106"/>
      <c r="OYR1464" s="106"/>
      <c r="OYS1464" s="106"/>
      <c r="OYT1464" s="106"/>
      <c r="OYU1464" s="106"/>
      <c r="OYV1464" s="106"/>
      <c r="OYW1464" s="106"/>
      <c r="OYX1464" s="106"/>
      <c r="OYY1464" s="106"/>
      <c r="OYZ1464" s="106"/>
      <c r="OZA1464" s="106"/>
      <c r="OZB1464" s="106"/>
      <c r="OZC1464" s="106"/>
      <c r="OZD1464" s="106"/>
      <c r="OZE1464" s="106"/>
      <c r="OZF1464" s="106"/>
      <c r="OZG1464" s="106"/>
      <c r="OZH1464" s="106"/>
      <c r="OZI1464" s="106"/>
      <c r="OZJ1464" s="106"/>
      <c r="OZK1464" s="106"/>
      <c r="OZL1464" s="106"/>
      <c r="OZM1464" s="106"/>
      <c r="OZN1464" s="106"/>
      <c r="OZO1464" s="106"/>
      <c r="OZP1464" s="106"/>
      <c r="OZQ1464" s="106"/>
      <c r="OZR1464" s="106"/>
      <c r="OZS1464" s="106"/>
      <c r="OZT1464" s="106"/>
      <c r="OZU1464" s="106"/>
      <c r="OZV1464" s="106"/>
      <c r="OZW1464" s="106"/>
      <c r="OZX1464" s="106"/>
      <c r="OZY1464" s="106"/>
      <c r="OZZ1464" s="106"/>
      <c r="PAA1464" s="106"/>
      <c r="PAB1464" s="106"/>
      <c r="PAC1464" s="106"/>
      <c r="PAD1464" s="106"/>
      <c r="PAE1464" s="106"/>
      <c r="PAF1464" s="106"/>
      <c r="PAG1464" s="106"/>
      <c r="PAH1464" s="106"/>
      <c r="PAI1464" s="106"/>
      <c r="PAJ1464" s="106"/>
      <c r="PAK1464" s="106"/>
      <c r="PAL1464" s="106"/>
      <c r="PAM1464" s="106"/>
      <c r="PAN1464" s="106"/>
      <c r="PAO1464" s="106"/>
      <c r="PAP1464" s="106"/>
      <c r="PAQ1464" s="106"/>
      <c r="PAR1464" s="106"/>
      <c r="PAS1464" s="106"/>
      <c r="PAT1464" s="106"/>
      <c r="PAU1464" s="106"/>
      <c r="PAV1464" s="106"/>
      <c r="PAW1464" s="106"/>
      <c r="PAX1464" s="106"/>
      <c r="PAY1464" s="106"/>
      <c r="PAZ1464" s="106"/>
      <c r="PBA1464" s="106"/>
      <c r="PBB1464" s="106"/>
      <c r="PBC1464" s="106"/>
      <c r="PBD1464" s="106"/>
      <c r="PBE1464" s="106"/>
      <c r="PBF1464" s="106"/>
      <c r="PBG1464" s="106"/>
      <c r="PBH1464" s="106"/>
      <c r="PBI1464" s="106"/>
      <c r="PBJ1464" s="106"/>
      <c r="PBK1464" s="106"/>
      <c r="PBL1464" s="106"/>
      <c r="PBM1464" s="106"/>
      <c r="PBN1464" s="106"/>
      <c r="PBO1464" s="106"/>
      <c r="PBP1464" s="106"/>
      <c r="PBQ1464" s="106"/>
      <c r="PBR1464" s="106"/>
      <c r="PBS1464" s="106"/>
      <c r="PBT1464" s="106"/>
      <c r="PBU1464" s="106"/>
      <c r="PBV1464" s="106"/>
      <c r="PBW1464" s="106"/>
      <c r="PBX1464" s="106"/>
      <c r="PBY1464" s="106"/>
      <c r="PBZ1464" s="106"/>
      <c r="PCA1464" s="106"/>
      <c r="PCB1464" s="106"/>
      <c r="PCC1464" s="106"/>
      <c r="PCD1464" s="106"/>
      <c r="PCE1464" s="106"/>
      <c r="PCF1464" s="106"/>
      <c r="PCG1464" s="106"/>
      <c r="PCH1464" s="106"/>
      <c r="PCI1464" s="106"/>
      <c r="PCJ1464" s="106"/>
      <c r="PCK1464" s="106"/>
      <c r="PCL1464" s="106"/>
      <c r="PCM1464" s="106"/>
      <c r="PCN1464" s="106"/>
      <c r="PCO1464" s="106"/>
      <c r="PCP1464" s="106"/>
      <c r="PCQ1464" s="106"/>
      <c r="PCR1464" s="106"/>
      <c r="PCS1464" s="106"/>
      <c r="PCT1464" s="106"/>
      <c r="PCU1464" s="106"/>
      <c r="PCV1464" s="106"/>
      <c r="PCW1464" s="106"/>
      <c r="PCX1464" s="106"/>
      <c r="PCY1464" s="106"/>
      <c r="PCZ1464" s="106"/>
      <c r="PDA1464" s="106"/>
      <c r="PDB1464" s="106"/>
      <c r="PDC1464" s="106"/>
      <c r="PDD1464" s="106"/>
      <c r="PDE1464" s="106"/>
      <c r="PDF1464" s="106"/>
      <c r="PDG1464" s="106"/>
      <c r="PDH1464" s="106"/>
      <c r="PDI1464" s="106"/>
      <c r="PDJ1464" s="106"/>
      <c r="PDK1464" s="106"/>
      <c r="PDL1464" s="106"/>
      <c r="PDM1464" s="106"/>
      <c r="PDN1464" s="106"/>
      <c r="PDO1464" s="106"/>
      <c r="PDP1464" s="106"/>
      <c r="PDQ1464" s="106"/>
      <c r="PDR1464" s="106"/>
      <c r="PDS1464" s="106"/>
      <c r="PDT1464" s="106"/>
      <c r="PDU1464" s="106"/>
      <c r="PDV1464" s="106"/>
      <c r="PDW1464" s="106"/>
      <c r="PDX1464" s="106"/>
      <c r="PDY1464" s="106"/>
      <c r="PDZ1464" s="106"/>
      <c r="PEA1464" s="106"/>
      <c r="PEB1464" s="106"/>
      <c r="PEC1464" s="106"/>
      <c r="PED1464" s="106"/>
      <c r="PEE1464" s="106"/>
      <c r="PEF1464" s="106"/>
      <c r="PEG1464" s="106"/>
      <c r="PEH1464" s="106"/>
      <c r="PEI1464" s="106"/>
      <c r="PEJ1464" s="106"/>
      <c r="PEK1464" s="106"/>
      <c r="PEL1464" s="106"/>
      <c r="PEM1464" s="106"/>
      <c r="PEN1464" s="106"/>
      <c r="PEO1464" s="106"/>
      <c r="PEP1464" s="106"/>
      <c r="PEQ1464" s="106"/>
      <c r="PER1464" s="106"/>
      <c r="PES1464" s="106"/>
      <c r="PET1464" s="106"/>
      <c r="PEU1464" s="106"/>
      <c r="PEV1464" s="106"/>
      <c r="PEW1464" s="106"/>
      <c r="PEX1464" s="106"/>
      <c r="PEY1464" s="106"/>
      <c r="PEZ1464" s="106"/>
      <c r="PFA1464" s="106"/>
      <c r="PFB1464" s="106"/>
      <c r="PFC1464" s="106"/>
      <c r="PFD1464" s="106"/>
      <c r="PFE1464" s="106"/>
      <c r="PFF1464" s="106"/>
      <c r="PFG1464" s="106"/>
      <c r="PFH1464" s="106"/>
      <c r="PFI1464" s="106"/>
      <c r="PFJ1464" s="106"/>
      <c r="PFK1464" s="106"/>
      <c r="PFL1464" s="106"/>
      <c r="PFM1464" s="106"/>
      <c r="PFN1464" s="106"/>
      <c r="PFO1464" s="106"/>
      <c r="PFP1464" s="106"/>
      <c r="PFQ1464" s="106"/>
      <c r="PFR1464" s="106"/>
      <c r="PFS1464" s="106"/>
      <c r="PFT1464" s="106"/>
      <c r="PFU1464" s="106"/>
      <c r="PFV1464" s="106"/>
      <c r="PFW1464" s="106"/>
      <c r="PFX1464" s="106"/>
      <c r="PFY1464" s="106"/>
      <c r="PFZ1464" s="106"/>
      <c r="PGA1464" s="106"/>
      <c r="PGB1464" s="106"/>
      <c r="PGC1464" s="106"/>
      <c r="PGD1464" s="106"/>
      <c r="PGE1464" s="106"/>
      <c r="PGF1464" s="106"/>
      <c r="PGG1464" s="106"/>
      <c r="PGH1464" s="106"/>
      <c r="PGI1464" s="106"/>
      <c r="PGJ1464" s="106"/>
      <c r="PGK1464" s="106"/>
      <c r="PGL1464" s="106"/>
      <c r="PGM1464" s="106"/>
      <c r="PGN1464" s="106"/>
      <c r="PGO1464" s="106"/>
      <c r="PGP1464" s="106"/>
      <c r="PGQ1464" s="106"/>
      <c r="PGR1464" s="106"/>
      <c r="PGS1464" s="106"/>
      <c r="PGT1464" s="106"/>
      <c r="PGU1464" s="106"/>
      <c r="PGV1464" s="106"/>
      <c r="PGW1464" s="106"/>
      <c r="PGX1464" s="106"/>
      <c r="PGY1464" s="106"/>
      <c r="PGZ1464" s="106"/>
      <c r="PHA1464" s="106"/>
      <c r="PHB1464" s="106"/>
      <c r="PHC1464" s="106"/>
      <c r="PHD1464" s="106"/>
      <c r="PHE1464" s="106"/>
      <c r="PHF1464" s="106"/>
      <c r="PHG1464" s="106"/>
      <c r="PHH1464" s="106"/>
      <c r="PHI1464" s="106"/>
      <c r="PHJ1464" s="106"/>
      <c r="PHK1464" s="106"/>
      <c r="PHL1464" s="106"/>
      <c r="PHM1464" s="106"/>
      <c r="PHN1464" s="106"/>
      <c r="PHO1464" s="106"/>
      <c r="PHP1464" s="106"/>
      <c r="PHQ1464" s="106"/>
      <c r="PHR1464" s="106"/>
      <c r="PHS1464" s="106"/>
      <c r="PHT1464" s="106"/>
      <c r="PHU1464" s="106"/>
      <c r="PHV1464" s="106"/>
      <c r="PHW1464" s="106"/>
      <c r="PHX1464" s="106"/>
      <c r="PHY1464" s="106"/>
      <c r="PHZ1464" s="106"/>
      <c r="PIA1464" s="106"/>
      <c r="PIB1464" s="106"/>
      <c r="PIC1464" s="106"/>
      <c r="PID1464" s="106"/>
      <c r="PIE1464" s="106"/>
      <c r="PIF1464" s="106"/>
      <c r="PIG1464" s="106"/>
      <c r="PIH1464" s="106"/>
      <c r="PII1464" s="106"/>
      <c r="PIJ1464" s="106"/>
      <c r="PIK1464" s="106"/>
      <c r="PIL1464" s="106"/>
      <c r="PIM1464" s="106"/>
      <c r="PIN1464" s="106"/>
      <c r="PIO1464" s="106"/>
      <c r="PIP1464" s="106"/>
      <c r="PIQ1464" s="106"/>
      <c r="PIR1464" s="106"/>
      <c r="PIS1464" s="106"/>
      <c r="PIT1464" s="106"/>
      <c r="PIU1464" s="106"/>
      <c r="PIV1464" s="106"/>
      <c r="PIW1464" s="106"/>
      <c r="PIX1464" s="106"/>
      <c r="PIY1464" s="106"/>
      <c r="PIZ1464" s="106"/>
      <c r="PJA1464" s="106"/>
      <c r="PJB1464" s="106"/>
      <c r="PJC1464" s="106"/>
      <c r="PJD1464" s="106"/>
      <c r="PJE1464" s="106"/>
      <c r="PJF1464" s="106"/>
      <c r="PJG1464" s="106"/>
      <c r="PJH1464" s="106"/>
      <c r="PJI1464" s="106"/>
      <c r="PJJ1464" s="106"/>
      <c r="PJK1464" s="106"/>
      <c r="PJL1464" s="106"/>
      <c r="PJM1464" s="106"/>
      <c r="PJN1464" s="106"/>
      <c r="PJO1464" s="106"/>
      <c r="PJP1464" s="106"/>
      <c r="PJQ1464" s="106"/>
      <c r="PJR1464" s="106"/>
      <c r="PJS1464" s="106"/>
      <c r="PJT1464" s="106"/>
      <c r="PJU1464" s="106"/>
      <c r="PJV1464" s="106"/>
      <c r="PJW1464" s="106"/>
      <c r="PJX1464" s="106"/>
      <c r="PJY1464" s="106"/>
      <c r="PJZ1464" s="106"/>
      <c r="PKA1464" s="106"/>
      <c r="PKB1464" s="106"/>
      <c r="PKC1464" s="106"/>
      <c r="PKD1464" s="106"/>
      <c r="PKE1464" s="106"/>
      <c r="PKF1464" s="106"/>
      <c r="PKG1464" s="106"/>
      <c r="PKH1464" s="106"/>
      <c r="PKI1464" s="106"/>
      <c r="PKJ1464" s="106"/>
      <c r="PKK1464" s="106"/>
      <c r="PKL1464" s="106"/>
      <c r="PKM1464" s="106"/>
      <c r="PKN1464" s="106"/>
      <c r="PKO1464" s="106"/>
      <c r="PKP1464" s="106"/>
      <c r="PKQ1464" s="106"/>
      <c r="PKR1464" s="106"/>
      <c r="PKS1464" s="106"/>
      <c r="PKT1464" s="106"/>
      <c r="PKU1464" s="106"/>
      <c r="PKV1464" s="106"/>
      <c r="PKW1464" s="106"/>
      <c r="PKX1464" s="106"/>
      <c r="PKY1464" s="106"/>
      <c r="PKZ1464" s="106"/>
      <c r="PLA1464" s="106"/>
      <c r="PLB1464" s="106"/>
      <c r="PLC1464" s="106"/>
      <c r="PLD1464" s="106"/>
      <c r="PLE1464" s="106"/>
      <c r="PLF1464" s="106"/>
      <c r="PLG1464" s="106"/>
      <c r="PLH1464" s="106"/>
      <c r="PLI1464" s="106"/>
      <c r="PLJ1464" s="106"/>
      <c r="PLK1464" s="106"/>
      <c r="PLL1464" s="106"/>
      <c r="PLM1464" s="106"/>
      <c r="PLN1464" s="106"/>
      <c r="PLO1464" s="106"/>
      <c r="PLP1464" s="106"/>
      <c r="PLQ1464" s="106"/>
      <c r="PLR1464" s="106"/>
      <c r="PLS1464" s="106"/>
      <c r="PLT1464" s="106"/>
      <c r="PLU1464" s="106"/>
      <c r="PLV1464" s="106"/>
      <c r="PLW1464" s="106"/>
      <c r="PLX1464" s="106"/>
      <c r="PLY1464" s="106"/>
      <c r="PLZ1464" s="106"/>
      <c r="PMA1464" s="106"/>
      <c r="PMB1464" s="106"/>
      <c r="PMC1464" s="106"/>
      <c r="PMD1464" s="106"/>
      <c r="PME1464" s="106"/>
      <c r="PMF1464" s="106"/>
      <c r="PMG1464" s="106"/>
      <c r="PMH1464" s="106"/>
      <c r="PMI1464" s="106"/>
      <c r="PMJ1464" s="106"/>
      <c r="PMK1464" s="106"/>
      <c r="PML1464" s="106"/>
      <c r="PMM1464" s="106"/>
      <c r="PMN1464" s="106"/>
      <c r="PMO1464" s="106"/>
      <c r="PMP1464" s="106"/>
      <c r="PMQ1464" s="106"/>
      <c r="PMR1464" s="106"/>
      <c r="PMS1464" s="106"/>
      <c r="PMT1464" s="106"/>
      <c r="PMU1464" s="106"/>
      <c r="PMV1464" s="106"/>
      <c r="PMW1464" s="106"/>
      <c r="PMX1464" s="106"/>
      <c r="PMY1464" s="106"/>
      <c r="PMZ1464" s="106"/>
      <c r="PNA1464" s="106"/>
      <c r="PNB1464" s="106"/>
      <c r="PNC1464" s="106"/>
      <c r="PND1464" s="106"/>
      <c r="PNE1464" s="106"/>
      <c r="PNF1464" s="106"/>
      <c r="PNG1464" s="106"/>
      <c r="PNH1464" s="106"/>
      <c r="PNI1464" s="106"/>
      <c r="PNJ1464" s="106"/>
      <c r="PNK1464" s="106"/>
      <c r="PNL1464" s="106"/>
      <c r="PNM1464" s="106"/>
      <c r="PNN1464" s="106"/>
      <c r="PNO1464" s="106"/>
      <c r="PNP1464" s="106"/>
      <c r="PNQ1464" s="106"/>
      <c r="PNR1464" s="106"/>
      <c r="PNS1464" s="106"/>
      <c r="PNT1464" s="106"/>
      <c r="PNU1464" s="106"/>
      <c r="PNV1464" s="106"/>
      <c r="PNW1464" s="106"/>
      <c r="PNX1464" s="106"/>
      <c r="PNY1464" s="106"/>
      <c r="PNZ1464" s="106"/>
      <c r="POA1464" s="106"/>
      <c r="POB1464" s="106"/>
      <c r="POC1464" s="106"/>
      <c r="POD1464" s="106"/>
      <c r="POE1464" s="106"/>
      <c r="POF1464" s="106"/>
      <c r="POG1464" s="106"/>
      <c r="POH1464" s="106"/>
      <c r="POI1464" s="106"/>
      <c r="POJ1464" s="106"/>
      <c r="POK1464" s="106"/>
      <c r="POL1464" s="106"/>
      <c r="POM1464" s="106"/>
      <c r="PON1464" s="106"/>
      <c r="POO1464" s="106"/>
      <c r="POP1464" s="106"/>
      <c r="POQ1464" s="106"/>
      <c r="POR1464" s="106"/>
      <c r="POS1464" s="106"/>
      <c r="POT1464" s="106"/>
      <c r="POU1464" s="106"/>
      <c r="POV1464" s="106"/>
      <c r="POW1464" s="106"/>
      <c r="POX1464" s="106"/>
      <c r="POY1464" s="106"/>
      <c r="POZ1464" s="106"/>
      <c r="PPA1464" s="106"/>
      <c r="PPB1464" s="106"/>
      <c r="PPC1464" s="106"/>
      <c r="PPD1464" s="106"/>
      <c r="PPE1464" s="106"/>
      <c r="PPF1464" s="106"/>
      <c r="PPG1464" s="106"/>
      <c r="PPH1464" s="106"/>
      <c r="PPI1464" s="106"/>
      <c r="PPJ1464" s="106"/>
      <c r="PPK1464" s="106"/>
      <c r="PPL1464" s="106"/>
      <c r="PPM1464" s="106"/>
      <c r="PPN1464" s="106"/>
      <c r="PPO1464" s="106"/>
      <c r="PPP1464" s="106"/>
      <c r="PPQ1464" s="106"/>
      <c r="PPR1464" s="106"/>
      <c r="PPS1464" s="106"/>
      <c r="PPT1464" s="106"/>
      <c r="PPU1464" s="106"/>
      <c r="PPV1464" s="106"/>
      <c r="PPW1464" s="106"/>
      <c r="PPX1464" s="106"/>
      <c r="PPY1464" s="106"/>
      <c r="PPZ1464" s="106"/>
      <c r="PQA1464" s="106"/>
      <c r="PQB1464" s="106"/>
      <c r="PQC1464" s="106"/>
      <c r="PQD1464" s="106"/>
      <c r="PQE1464" s="106"/>
      <c r="PQF1464" s="106"/>
      <c r="PQG1464" s="106"/>
      <c r="PQH1464" s="106"/>
      <c r="PQI1464" s="106"/>
      <c r="PQJ1464" s="106"/>
      <c r="PQK1464" s="106"/>
      <c r="PQL1464" s="106"/>
      <c r="PQM1464" s="106"/>
      <c r="PQN1464" s="106"/>
      <c r="PQO1464" s="106"/>
      <c r="PQP1464" s="106"/>
      <c r="PQQ1464" s="106"/>
      <c r="PQR1464" s="106"/>
      <c r="PQS1464" s="106"/>
      <c r="PQT1464" s="106"/>
      <c r="PQU1464" s="106"/>
      <c r="PQV1464" s="106"/>
      <c r="PQW1464" s="106"/>
      <c r="PQX1464" s="106"/>
      <c r="PQY1464" s="106"/>
      <c r="PQZ1464" s="106"/>
      <c r="PRA1464" s="106"/>
      <c r="PRB1464" s="106"/>
      <c r="PRC1464" s="106"/>
      <c r="PRD1464" s="106"/>
      <c r="PRE1464" s="106"/>
      <c r="PRF1464" s="106"/>
      <c r="PRG1464" s="106"/>
      <c r="PRH1464" s="106"/>
      <c r="PRI1464" s="106"/>
      <c r="PRJ1464" s="106"/>
      <c r="PRK1464" s="106"/>
      <c r="PRL1464" s="106"/>
      <c r="PRM1464" s="106"/>
      <c r="PRN1464" s="106"/>
      <c r="PRO1464" s="106"/>
      <c r="PRP1464" s="106"/>
      <c r="PRQ1464" s="106"/>
      <c r="PRR1464" s="106"/>
      <c r="PRS1464" s="106"/>
      <c r="PRT1464" s="106"/>
      <c r="PRU1464" s="106"/>
      <c r="PRV1464" s="106"/>
      <c r="PRW1464" s="106"/>
      <c r="PRX1464" s="106"/>
      <c r="PRY1464" s="106"/>
      <c r="PRZ1464" s="106"/>
      <c r="PSA1464" s="106"/>
      <c r="PSB1464" s="106"/>
      <c r="PSC1464" s="106"/>
      <c r="PSD1464" s="106"/>
      <c r="PSE1464" s="106"/>
      <c r="PSF1464" s="106"/>
      <c r="PSG1464" s="106"/>
      <c r="PSH1464" s="106"/>
      <c r="PSI1464" s="106"/>
      <c r="PSJ1464" s="106"/>
      <c r="PSK1464" s="106"/>
      <c r="PSL1464" s="106"/>
      <c r="PSM1464" s="106"/>
      <c r="PSN1464" s="106"/>
      <c r="PSO1464" s="106"/>
      <c r="PSP1464" s="106"/>
      <c r="PSQ1464" s="106"/>
      <c r="PSR1464" s="106"/>
      <c r="PSS1464" s="106"/>
      <c r="PST1464" s="106"/>
      <c r="PSU1464" s="106"/>
      <c r="PSV1464" s="106"/>
      <c r="PSW1464" s="106"/>
      <c r="PSX1464" s="106"/>
      <c r="PSY1464" s="106"/>
      <c r="PSZ1464" s="106"/>
      <c r="PTA1464" s="106"/>
      <c r="PTB1464" s="106"/>
      <c r="PTC1464" s="106"/>
      <c r="PTD1464" s="106"/>
      <c r="PTE1464" s="106"/>
      <c r="PTF1464" s="106"/>
      <c r="PTG1464" s="106"/>
      <c r="PTH1464" s="106"/>
      <c r="PTI1464" s="106"/>
      <c r="PTJ1464" s="106"/>
      <c r="PTK1464" s="106"/>
      <c r="PTL1464" s="106"/>
      <c r="PTM1464" s="106"/>
      <c r="PTN1464" s="106"/>
      <c r="PTO1464" s="106"/>
      <c r="PTP1464" s="106"/>
      <c r="PTQ1464" s="106"/>
      <c r="PTR1464" s="106"/>
      <c r="PTS1464" s="106"/>
      <c r="PTT1464" s="106"/>
      <c r="PTU1464" s="106"/>
      <c r="PTV1464" s="106"/>
      <c r="PTW1464" s="106"/>
      <c r="PTX1464" s="106"/>
      <c r="PTY1464" s="106"/>
      <c r="PTZ1464" s="106"/>
      <c r="PUA1464" s="106"/>
      <c r="PUB1464" s="106"/>
      <c r="PUC1464" s="106"/>
      <c r="PUD1464" s="106"/>
      <c r="PUE1464" s="106"/>
      <c r="PUF1464" s="106"/>
      <c r="PUG1464" s="106"/>
      <c r="PUH1464" s="106"/>
      <c r="PUI1464" s="106"/>
      <c r="PUJ1464" s="106"/>
      <c r="PUK1464" s="106"/>
      <c r="PUL1464" s="106"/>
      <c r="PUM1464" s="106"/>
      <c r="PUN1464" s="106"/>
      <c r="PUO1464" s="106"/>
      <c r="PUP1464" s="106"/>
      <c r="PUQ1464" s="106"/>
      <c r="PUR1464" s="106"/>
      <c r="PUS1464" s="106"/>
      <c r="PUT1464" s="106"/>
      <c r="PUU1464" s="106"/>
      <c r="PUV1464" s="106"/>
      <c r="PUW1464" s="106"/>
      <c r="PUX1464" s="106"/>
      <c r="PUY1464" s="106"/>
      <c r="PUZ1464" s="106"/>
      <c r="PVA1464" s="106"/>
      <c r="PVB1464" s="106"/>
      <c r="PVC1464" s="106"/>
      <c r="PVD1464" s="106"/>
      <c r="PVE1464" s="106"/>
      <c r="PVF1464" s="106"/>
      <c r="PVG1464" s="106"/>
      <c r="PVH1464" s="106"/>
      <c r="PVI1464" s="106"/>
      <c r="PVJ1464" s="106"/>
      <c r="PVK1464" s="106"/>
      <c r="PVL1464" s="106"/>
      <c r="PVM1464" s="106"/>
      <c r="PVN1464" s="106"/>
      <c r="PVO1464" s="106"/>
      <c r="PVP1464" s="106"/>
      <c r="PVQ1464" s="106"/>
      <c r="PVR1464" s="106"/>
      <c r="PVS1464" s="106"/>
      <c r="PVT1464" s="106"/>
      <c r="PVU1464" s="106"/>
      <c r="PVV1464" s="106"/>
      <c r="PVW1464" s="106"/>
      <c r="PVX1464" s="106"/>
      <c r="PVY1464" s="106"/>
      <c r="PVZ1464" s="106"/>
      <c r="PWA1464" s="106"/>
      <c r="PWB1464" s="106"/>
      <c r="PWC1464" s="106"/>
      <c r="PWD1464" s="106"/>
      <c r="PWE1464" s="106"/>
      <c r="PWF1464" s="106"/>
      <c r="PWG1464" s="106"/>
      <c r="PWH1464" s="106"/>
      <c r="PWI1464" s="106"/>
      <c r="PWJ1464" s="106"/>
      <c r="PWK1464" s="106"/>
      <c r="PWL1464" s="106"/>
      <c r="PWM1464" s="106"/>
      <c r="PWN1464" s="106"/>
      <c r="PWO1464" s="106"/>
      <c r="PWP1464" s="106"/>
      <c r="PWQ1464" s="106"/>
      <c r="PWR1464" s="106"/>
      <c r="PWS1464" s="106"/>
      <c r="PWT1464" s="106"/>
      <c r="PWU1464" s="106"/>
      <c r="PWV1464" s="106"/>
      <c r="PWW1464" s="106"/>
      <c r="PWX1464" s="106"/>
      <c r="PWY1464" s="106"/>
      <c r="PWZ1464" s="106"/>
      <c r="PXA1464" s="106"/>
      <c r="PXB1464" s="106"/>
      <c r="PXC1464" s="106"/>
      <c r="PXD1464" s="106"/>
      <c r="PXE1464" s="106"/>
      <c r="PXF1464" s="106"/>
      <c r="PXG1464" s="106"/>
      <c r="PXH1464" s="106"/>
      <c r="PXI1464" s="106"/>
      <c r="PXJ1464" s="106"/>
      <c r="PXK1464" s="106"/>
      <c r="PXL1464" s="106"/>
      <c r="PXM1464" s="106"/>
      <c r="PXN1464" s="106"/>
      <c r="PXO1464" s="106"/>
      <c r="PXP1464" s="106"/>
      <c r="PXQ1464" s="106"/>
      <c r="PXR1464" s="106"/>
      <c r="PXS1464" s="106"/>
      <c r="PXT1464" s="106"/>
      <c r="PXU1464" s="106"/>
      <c r="PXV1464" s="106"/>
      <c r="PXW1464" s="106"/>
      <c r="PXX1464" s="106"/>
      <c r="PXY1464" s="106"/>
      <c r="PXZ1464" s="106"/>
      <c r="PYA1464" s="106"/>
      <c r="PYB1464" s="106"/>
      <c r="PYC1464" s="106"/>
      <c r="PYD1464" s="106"/>
      <c r="PYE1464" s="106"/>
      <c r="PYF1464" s="106"/>
      <c r="PYG1464" s="106"/>
      <c r="PYH1464" s="106"/>
      <c r="PYI1464" s="106"/>
      <c r="PYJ1464" s="106"/>
      <c r="PYK1464" s="106"/>
      <c r="PYL1464" s="106"/>
      <c r="PYM1464" s="106"/>
      <c r="PYN1464" s="106"/>
      <c r="PYO1464" s="106"/>
      <c r="PYP1464" s="106"/>
      <c r="PYQ1464" s="106"/>
      <c r="PYR1464" s="106"/>
      <c r="PYS1464" s="106"/>
      <c r="PYT1464" s="106"/>
      <c r="PYU1464" s="106"/>
      <c r="PYV1464" s="106"/>
      <c r="PYW1464" s="106"/>
      <c r="PYX1464" s="106"/>
      <c r="PYY1464" s="106"/>
      <c r="PYZ1464" s="106"/>
      <c r="PZA1464" s="106"/>
      <c r="PZB1464" s="106"/>
      <c r="PZC1464" s="106"/>
      <c r="PZD1464" s="106"/>
      <c r="PZE1464" s="106"/>
      <c r="PZF1464" s="106"/>
      <c r="PZG1464" s="106"/>
      <c r="PZH1464" s="106"/>
      <c r="PZI1464" s="106"/>
      <c r="PZJ1464" s="106"/>
      <c r="PZK1464" s="106"/>
      <c r="PZL1464" s="106"/>
      <c r="PZM1464" s="106"/>
      <c r="PZN1464" s="106"/>
      <c r="PZO1464" s="106"/>
      <c r="PZP1464" s="106"/>
      <c r="PZQ1464" s="106"/>
      <c r="PZR1464" s="106"/>
      <c r="PZS1464" s="106"/>
      <c r="PZT1464" s="106"/>
      <c r="PZU1464" s="106"/>
      <c r="PZV1464" s="106"/>
      <c r="PZW1464" s="106"/>
      <c r="PZX1464" s="106"/>
      <c r="PZY1464" s="106"/>
      <c r="PZZ1464" s="106"/>
      <c r="QAA1464" s="106"/>
      <c r="QAB1464" s="106"/>
      <c r="QAC1464" s="106"/>
      <c r="QAD1464" s="106"/>
      <c r="QAE1464" s="106"/>
      <c r="QAF1464" s="106"/>
      <c r="QAG1464" s="106"/>
      <c r="QAH1464" s="106"/>
      <c r="QAI1464" s="106"/>
      <c r="QAJ1464" s="106"/>
      <c r="QAK1464" s="106"/>
      <c r="QAL1464" s="106"/>
      <c r="QAM1464" s="106"/>
      <c r="QAN1464" s="106"/>
      <c r="QAO1464" s="106"/>
      <c r="QAP1464" s="106"/>
      <c r="QAQ1464" s="106"/>
      <c r="QAR1464" s="106"/>
      <c r="QAS1464" s="106"/>
      <c r="QAT1464" s="106"/>
      <c r="QAU1464" s="106"/>
      <c r="QAV1464" s="106"/>
      <c r="QAW1464" s="106"/>
      <c r="QAX1464" s="106"/>
      <c r="QAY1464" s="106"/>
      <c r="QAZ1464" s="106"/>
      <c r="QBA1464" s="106"/>
      <c r="QBB1464" s="106"/>
      <c r="QBC1464" s="106"/>
      <c r="QBD1464" s="106"/>
      <c r="QBE1464" s="106"/>
      <c r="QBF1464" s="106"/>
      <c r="QBG1464" s="106"/>
      <c r="QBH1464" s="106"/>
      <c r="QBI1464" s="106"/>
      <c r="QBJ1464" s="106"/>
      <c r="QBK1464" s="106"/>
      <c r="QBL1464" s="106"/>
      <c r="QBM1464" s="106"/>
      <c r="QBN1464" s="106"/>
      <c r="QBO1464" s="106"/>
      <c r="QBP1464" s="106"/>
      <c r="QBQ1464" s="106"/>
      <c r="QBR1464" s="106"/>
      <c r="QBS1464" s="106"/>
      <c r="QBT1464" s="106"/>
      <c r="QBU1464" s="106"/>
      <c r="QBV1464" s="106"/>
      <c r="QBW1464" s="106"/>
      <c r="QBX1464" s="106"/>
      <c r="QBY1464" s="106"/>
      <c r="QBZ1464" s="106"/>
      <c r="QCA1464" s="106"/>
      <c r="QCB1464" s="106"/>
      <c r="QCC1464" s="106"/>
      <c r="QCD1464" s="106"/>
      <c r="QCE1464" s="106"/>
      <c r="QCF1464" s="106"/>
      <c r="QCG1464" s="106"/>
      <c r="QCH1464" s="106"/>
      <c r="QCI1464" s="106"/>
      <c r="QCJ1464" s="106"/>
      <c r="QCK1464" s="106"/>
      <c r="QCL1464" s="106"/>
      <c r="QCM1464" s="106"/>
      <c r="QCN1464" s="106"/>
      <c r="QCO1464" s="106"/>
      <c r="QCP1464" s="106"/>
      <c r="QCQ1464" s="106"/>
      <c r="QCR1464" s="106"/>
      <c r="QCS1464" s="106"/>
      <c r="QCT1464" s="106"/>
      <c r="QCU1464" s="106"/>
      <c r="QCV1464" s="106"/>
      <c r="QCW1464" s="106"/>
      <c r="QCX1464" s="106"/>
      <c r="QCY1464" s="106"/>
      <c r="QCZ1464" s="106"/>
      <c r="QDA1464" s="106"/>
      <c r="QDB1464" s="106"/>
      <c r="QDC1464" s="106"/>
      <c r="QDD1464" s="106"/>
      <c r="QDE1464" s="106"/>
      <c r="QDF1464" s="106"/>
      <c r="QDG1464" s="106"/>
      <c r="QDH1464" s="106"/>
      <c r="QDI1464" s="106"/>
      <c r="QDJ1464" s="106"/>
      <c r="QDK1464" s="106"/>
      <c r="QDL1464" s="106"/>
      <c r="QDM1464" s="106"/>
      <c r="QDN1464" s="106"/>
      <c r="QDO1464" s="106"/>
      <c r="QDP1464" s="106"/>
      <c r="QDQ1464" s="106"/>
      <c r="QDR1464" s="106"/>
      <c r="QDS1464" s="106"/>
      <c r="QDT1464" s="106"/>
      <c r="QDU1464" s="106"/>
      <c r="QDV1464" s="106"/>
      <c r="QDW1464" s="106"/>
      <c r="QDX1464" s="106"/>
      <c r="QDY1464" s="106"/>
      <c r="QDZ1464" s="106"/>
      <c r="QEA1464" s="106"/>
      <c r="QEB1464" s="106"/>
      <c r="QEC1464" s="106"/>
      <c r="QED1464" s="106"/>
      <c r="QEE1464" s="106"/>
      <c r="QEF1464" s="106"/>
      <c r="QEG1464" s="106"/>
      <c r="QEH1464" s="106"/>
      <c r="QEI1464" s="106"/>
      <c r="QEJ1464" s="106"/>
      <c r="QEK1464" s="106"/>
      <c r="QEL1464" s="106"/>
      <c r="QEM1464" s="106"/>
      <c r="QEN1464" s="106"/>
      <c r="QEO1464" s="106"/>
      <c r="QEP1464" s="106"/>
      <c r="QEQ1464" s="106"/>
      <c r="QER1464" s="106"/>
      <c r="QES1464" s="106"/>
      <c r="QET1464" s="106"/>
      <c r="QEU1464" s="106"/>
      <c r="QEV1464" s="106"/>
      <c r="QEW1464" s="106"/>
      <c r="QEX1464" s="106"/>
      <c r="QEY1464" s="106"/>
      <c r="QEZ1464" s="106"/>
      <c r="QFA1464" s="106"/>
      <c r="QFB1464" s="106"/>
      <c r="QFC1464" s="106"/>
      <c r="QFD1464" s="106"/>
      <c r="QFE1464" s="106"/>
      <c r="QFF1464" s="106"/>
      <c r="QFG1464" s="106"/>
      <c r="QFH1464" s="106"/>
      <c r="QFI1464" s="106"/>
      <c r="QFJ1464" s="106"/>
      <c r="QFK1464" s="106"/>
      <c r="QFL1464" s="106"/>
      <c r="QFM1464" s="106"/>
      <c r="QFN1464" s="106"/>
      <c r="QFO1464" s="106"/>
      <c r="QFP1464" s="106"/>
      <c r="QFQ1464" s="106"/>
      <c r="QFR1464" s="106"/>
      <c r="QFS1464" s="106"/>
      <c r="QFT1464" s="106"/>
      <c r="QFU1464" s="106"/>
      <c r="QFV1464" s="106"/>
      <c r="QFW1464" s="106"/>
      <c r="QFX1464" s="106"/>
      <c r="QFY1464" s="106"/>
      <c r="QFZ1464" s="106"/>
      <c r="QGA1464" s="106"/>
      <c r="QGB1464" s="106"/>
      <c r="QGC1464" s="106"/>
      <c r="QGD1464" s="106"/>
      <c r="QGE1464" s="106"/>
      <c r="QGF1464" s="106"/>
      <c r="QGG1464" s="106"/>
      <c r="QGH1464" s="106"/>
      <c r="QGI1464" s="106"/>
      <c r="QGJ1464" s="106"/>
      <c r="QGK1464" s="106"/>
      <c r="QGL1464" s="106"/>
      <c r="QGM1464" s="106"/>
      <c r="QGN1464" s="106"/>
      <c r="QGO1464" s="106"/>
      <c r="QGP1464" s="106"/>
      <c r="QGQ1464" s="106"/>
      <c r="QGR1464" s="106"/>
      <c r="QGS1464" s="106"/>
      <c r="QGT1464" s="106"/>
      <c r="QGU1464" s="106"/>
      <c r="QGV1464" s="106"/>
      <c r="QGW1464" s="106"/>
      <c r="QGX1464" s="106"/>
      <c r="QGY1464" s="106"/>
      <c r="QGZ1464" s="106"/>
      <c r="QHA1464" s="106"/>
      <c r="QHB1464" s="106"/>
      <c r="QHC1464" s="106"/>
      <c r="QHD1464" s="106"/>
      <c r="QHE1464" s="106"/>
      <c r="QHF1464" s="106"/>
      <c r="QHG1464" s="106"/>
      <c r="QHH1464" s="106"/>
      <c r="QHI1464" s="106"/>
      <c r="QHJ1464" s="106"/>
      <c r="QHK1464" s="106"/>
      <c r="QHL1464" s="106"/>
      <c r="QHM1464" s="106"/>
      <c r="QHN1464" s="106"/>
      <c r="QHO1464" s="106"/>
      <c r="QHP1464" s="106"/>
      <c r="QHQ1464" s="106"/>
      <c r="QHR1464" s="106"/>
      <c r="QHS1464" s="106"/>
      <c r="QHT1464" s="106"/>
      <c r="QHU1464" s="106"/>
      <c r="QHV1464" s="106"/>
      <c r="QHW1464" s="106"/>
      <c r="QHX1464" s="106"/>
      <c r="QHY1464" s="106"/>
      <c r="QHZ1464" s="106"/>
      <c r="QIA1464" s="106"/>
      <c r="QIB1464" s="106"/>
      <c r="QIC1464" s="106"/>
      <c r="QID1464" s="106"/>
      <c r="QIE1464" s="106"/>
      <c r="QIF1464" s="106"/>
      <c r="QIG1464" s="106"/>
      <c r="QIH1464" s="106"/>
      <c r="QII1464" s="106"/>
      <c r="QIJ1464" s="106"/>
      <c r="QIK1464" s="106"/>
      <c r="QIL1464" s="106"/>
      <c r="QIM1464" s="106"/>
      <c r="QIN1464" s="106"/>
      <c r="QIO1464" s="106"/>
      <c r="QIP1464" s="106"/>
      <c r="QIQ1464" s="106"/>
      <c r="QIR1464" s="106"/>
      <c r="QIS1464" s="106"/>
      <c r="QIT1464" s="106"/>
      <c r="QIU1464" s="106"/>
      <c r="QIV1464" s="106"/>
      <c r="QIW1464" s="106"/>
      <c r="QIX1464" s="106"/>
      <c r="QIY1464" s="106"/>
      <c r="QIZ1464" s="106"/>
      <c r="QJA1464" s="106"/>
      <c r="QJB1464" s="106"/>
      <c r="QJC1464" s="106"/>
      <c r="QJD1464" s="106"/>
      <c r="QJE1464" s="106"/>
      <c r="QJF1464" s="106"/>
      <c r="QJG1464" s="106"/>
      <c r="QJH1464" s="106"/>
      <c r="QJI1464" s="106"/>
      <c r="QJJ1464" s="106"/>
      <c r="QJK1464" s="106"/>
      <c r="QJL1464" s="106"/>
      <c r="QJM1464" s="106"/>
      <c r="QJN1464" s="106"/>
      <c r="QJO1464" s="106"/>
      <c r="QJP1464" s="106"/>
      <c r="QJQ1464" s="106"/>
      <c r="QJR1464" s="106"/>
      <c r="QJS1464" s="106"/>
      <c r="QJT1464" s="106"/>
      <c r="QJU1464" s="106"/>
      <c r="QJV1464" s="106"/>
      <c r="QJW1464" s="106"/>
      <c r="QJX1464" s="106"/>
      <c r="QJY1464" s="106"/>
      <c r="QJZ1464" s="106"/>
      <c r="QKA1464" s="106"/>
      <c r="QKB1464" s="106"/>
      <c r="QKC1464" s="106"/>
      <c r="QKD1464" s="106"/>
      <c r="QKE1464" s="106"/>
      <c r="QKF1464" s="106"/>
      <c r="QKG1464" s="106"/>
      <c r="QKH1464" s="106"/>
      <c r="QKI1464" s="106"/>
      <c r="QKJ1464" s="106"/>
      <c r="QKK1464" s="106"/>
      <c r="QKL1464" s="106"/>
      <c r="QKM1464" s="106"/>
      <c r="QKN1464" s="106"/>
      <c r="QKO1464" s="106"/>
      <c r="QKP1464" s="106"/>
      <c r="QKQ1464" s="106"/>
      <c r="QKR1464" s="106"/>
      <c r="QKS1464" s="106"/>
      <c r="QKT1464" s="106"/>
      <c r="QKU1464" s="106"/>
      <c r="QKV1464" s="106"/>
      <c r="QKW1464" s="106"/>
      <c r="QKX1464" s="106"/>
      <c r="QKY1464" s="106"/>
      <c r="QKZ1464" s="106"/>
      <c r="QLA1464" s="106"/>
      <c r="QLB1464" s="106"/>
      <c r="QLC1464" s="106"/>
      <c r="QLD1464" s="106"/>
      <c r="QLE1464" s="106"/>
      <c r="QLF1464" s="106"/>
      <c r="QLG1464" s="106"/>
      <c r="QLH1464" s="106"/>
      <c r="QLI1464" s="106"/>
      <c r="QLJ1464" s="106"/>
      <c r="QLK1464" s="106"/>
      <c r="QLL1464" s="106"/>
      <c r="QLM1464" s="106"/>
      <c r="QLN1464" s="106"/>
      <c r="QLO1464" s="106"/>
      <c r="QLP1464" s="106"/>
      <c r="QLQ1464" s="106"/>
      <c r="QLR1464" s="106"/>
      <c r="QLS1464" s="106"/>
      <c r="QLT1464" s="106"/>
      <c r="QLU1464" s="106"/>
      <c r="QLV1464" s="106"/>
      <c r="QLW1464" s="106"/>
      <c r="QLX1464" s="106"/>
      <c r="QLY1464" s="106"/>
      <c r="QLZ1464" s="106"/>
      <c r="QMA1464" s="106"/>
      <c r="QMB1464" s="106"/>
      <c r="QMC1464" s="106"/>
      <c r="QMD1464" s="106"/>
      <c r="QME1464" s="106"/>
      <c r="QMF1464" s="106"/>
      <c r="QMG1464" s="106"/>
      <c r="QMH1464" s="106"/>
      <c r="QMI1464" s="106"/>
      <c r="QMJ1464" s="106"/>
      <c r="QMK1464" s="106"/>
      <c r="QML1464" s="106"/>
      <c r="QMM1464" s="106"/>
      <c r="QMN1464" s="106"/>
      <c r="QMO1464" s="106"/>
      <c r="QMP1464" s="106"/>
      <c r="QMQ1464" s="106"/>
      <c r="QMR1464" s="106"/>
      <c r="QMS1464" s="106"/>
      <c r="QMT1464" s="106"/>
      <c r="QMU1464" s="106"/>
      <c r="QMV1464" s="106"/>
      <c r="QMW1464" s="106"/>
      <c r="QMX1464" s="106"/>
      <c r="QMY1464" s="106"/>
      <c r="QMZ1464" s="106"/>
      <c r="QNA1464" s="106"/>
      <c r="QNB1464" s="106"/>
      <c r="QNC1464" s="106"/>
      <c r="QND1464" s="106"/>
      <c r="QNE1464" s="106"/>
      <c r="QNF1464" s="106"/>
      <c r="QNG1464" s="106"/>
      <c r="QNH1464" s="106"/>
      <c r="QNI1464" s="106"/>
      <c r="QNJ1464" s="106"/>
      <c r="QNK1464" s="106"/>
      <c r="QNL1464" s="106"/>
      <c r="QNM1464" s="106"/>
      <c r="QNN1464" s="106"/>
      <c r="QNO1464" s="106"/>
      <c r="QNP1464" s="106"/>
      <c r="QNQ1464" s="106"/>
      <c r="QNR1464" s="106"/>
      <c r="QNS1464" s="106"/>
      <c r="QNT1464" s="106"/>
      <c r="QNU1464" s="106"/>
      <c r="QNV1464" s="106"/>
      <c r="QNW1464" s="106"/>
      <c r="QNX1464" s="106"/>
      <c r="QNY1464" s="106"/>
      <c r="QNZ1464" s="106"/>
      <c r="QOA1464" s="106"/>
      <c r="QOB1464" s="106"/>
      <c r="QOC1464" s="106"/>
      <c r="QOD1464" s="106"/>
      <c r="QOE1464" s="106"/>
      <c r="QOF1464" s="106"/>
      <c r="QOG1464" s="106"/>
      <c r="QOH1464" s="106"/>
      <c r="QOI1464" s="106"/>
      <c r="QOJ1464" s="106"/>
      <c r="QOK1464" s="106"/>
      <c r="QOL1464" s="106"/>
      <c r="QOM1464" s="106"/>
      <c r="QON1464" s="106"/>
      <c r="QOO1464" s="106"/>
      <c r="QOP1464" s="106"/>
      <c r="QOQ1464" s="106"/>
      <c r="QOR1464" s="106"/>
      <c r="QOS1464" s="106"/>
      <c r="QOT1464" s="106"/>
      <c r="QOU1464" s="106"/>
      <c r="QOV1464" s="106"/>
      <c r="QOW1464" s="106"/>
      <c r="QOX1464" s="106"/>
      <c r="QOY1464" s="106"/>
      <c r="QOZ1464" s="106"/>
      <c r="QPA1464" s="106"/>
      <c r="QPB1464" s="106"/>
      <c r="QPC1464" s="106"/>
      <c r="QPD1464" s="106"/>
      <c r="QPE1464" s="106"/>
      <c r="QPF1464" s="106"/>
      <c r="QPG1464" s="106"/>
      <c r="QPH1464" s="106"/>
      <c r="QPI1464" s="106"/>
      <c r="QPJ1464" s="106"/>
      <c r="QPK1464" s="106"/>
      <c r="QPL1464" s="106"/>
      <c r="QPM1464" s="106"/>
      <c r="QPN1464" s="106"/>
      <c r="QPO1464" s="106"/>
      <c r="QPP1464" s="106"/>
      <c r="QPQ1464" s="106"/>
      <c r="QPR1464" s="106"/>
      <c r="QPS1464" s="106"/>
      <c r="QPT1464" s="106"/>
      <c r="QPU1464" s="106"/>
      <c r="QPV1464" s="106"/>
      <c r="QPW1464" s="106"/>
      <c r="QPX1464" s="106"/>
      <c r="QPY1464" s="106"/>
      <c r="QPZ1464" s="106"/>
      <c r="QQA1464" s="106"/>
      <c r="QQB1464" s="106"/>
      <c r="QQC1464" s="106"/>
      <c r="QQD1464" s="106"/>
      <c r="QQE1464" s="106"/>
      <c r="QQF1464" s="106"/>
      <c r="QQG1464" s="106"/>
      <c r="QQH1464" s="106"/>
      <c r="QQI1464" s="106"/>
      <c r="QQJ1464" s="106"/>
      <c r="QQK1464" s="106"/>
      <c r="QQL1464" s="106"/>
      <c r="QQM1464" s="106"/>
      <c r="QQN1464" s="106"/>
      <c r="QQO1464" s="106"/>
      <c r="QQP1464" s="106"/>
      <c r="QQQ1464" s="106"/>
      <c r="QQR1464" s="106"/>
      <c r="QQS1464" s="106"/>
      <c r="QQT1464" s="106"/>
      <c r="QQU1464" s="106"/>
      <c r="QQV1464" s="106"/>
      <c r="QQW1464" s="106"/>
      <c r="QQX1464" s="106"/>
      <c r="QQY1464" s="106"/>
      <c r="QQZ1464" s="106"/>
      <c r="QRA1464" s="106"/>
      <c r="QRB1464" s="106"/>
      <c r="QRC1464" s="106"/>
      <c r="QRD1464" s="106"/>
      <c r="QRE1464" s="106"/>
      <c r="QRF1464" s="106"/>
      <c r="QRG1464" s="106"/>
      <c r="QRH1464" s="106"/>
      <c r="QRI1464" s="106"/>
      <c r="QRJ1464" s="106"/>
      <c r="QRK1464" s="106"/>
      <c r="QRL1464" s="106"/>
      <c r="QRM1464" s="106"/>
      <c r="QRN1464" s="106"/>
      <c r="QRO1464" s="106"/>
      <c r="QRP1464" s="106"/>
      <c r="QRQ1464" s="106"/>
      <c r="QRR1464" s="106"/>
      <c r="QRS1464" s="106"/>
      <c r="QRT1464" s="106"/>
      <c r="QRU1464" s="106"/>
      <c r="QRV1464" s="106"/>
      <c r="QRW1464" s="106"/>
      <c r="QRX1464" s="106"/>
      <c r="QRY1464" s="106"/>
      <c r="QRZ1464" s="106"/>
      <c r="QSA1464" s="106"/>
      <c r="QSB1464" s="106"/>
      <c r="QSC1464" s="106"/>
      <c r="QSD1464" s="106"/>
      <c r="QSE1464" s="106"/>
      <c r="QSF1464" s="106"/>
      <c r="QSG1464" s="106"/>
      <c r="QSH1464" s="106"/>
      <c r="QSI1464" s="106"/>
      <c r="QSJ1464" s="106"/>
      <c r="QSK1464" s="106"/>
      <c r="QSL1464" s="106"/>
      <c r="QSM1464" s="106"/>
      <c r="QSN1464" s="106"/>
      <c r="QSO1464" s="106"/>
      <c r="QSP1464" s="106"/>
      <c r="QSQ1464" s="106"/>
      <c r="QSR1464" s="106"/>
      <c r="QSS1464" s="106"/>
      <c r="QST1464" s="106"/>
      <c r="QSU1464" s="106"/>
      <c r="QSV1464" s="106"/>
      <c r="QSW1464" s="106"/>
      <c r="QSX1464" s="106"/>
      <c r="QSY1464" s="106"/>
      <c r="QSZ1464" s="106"/>
      <c r="QTA1464" s="106"/>
      <c r="QTB1464" s="106"/>
      <c r="QTC1464" s="106"/>
      <c r="QTD1464" s="106"/>
      <c r="QTE1464" s="106"/>
      <c r="QTF1464" s="106"/>
      <c r="QTG1464" s="106"/>
      <c r="QTH1464" s="106"/>
      <c r="QTI1464" s="106"/>
      <c r="QTJ1464" s="106"/>
      <c r="QTK1464" s="106"/>
      <c r="QTL1464" s="106"/>
      <c r="QTM1464" s="106"/>
      <c r="QTN1464" s="106"/>
      <c r="QTO1464" s="106"/>
      <c r="QTP1464" s="106"/>
      <c r="QTQ1464" s="106"/>
      <c r="QTR1464" s="106"/>
      <c r="QTS1464" s="106"/>
      <c r="QTT1464" s="106"/>
      <c r="QTU1464" s="106"/>
      <c r="QTV1464" s="106"/>
      <c r="QTW1464" s="106"/>
      <c r="QTX1464" s="106"/>
      <c r="QTY1464" s="106"/>
      <c r="QTZ1464" s="106"/>
      <c r="QUA1464" s="106"/>
      <c r="QUB1464" s="106"/>
      <c r="QUC1464" s="106"/>
      <c r="QUD1464" s="106"/>
      <c r="QUE1464" s="106"/>
      <c r="QUF1464" s="106"/>
      <c r="QUG1464" s="106"/>
      <c r="QUH1464" s="106"/>
      <c r="QUI1464" s="106"/>
      <c r="QUJ1464" s="106"/>
      <c r="QUK1464" s="106"/>
      <c r="QUL1464" s="106"/>
      <c r="QUM1464" s="106"/>
      <c r="QUN1464" s="106"/>
      <c r="QUO1464" s="106"/>
      <c r="QUP1464" s="106"/>
      <c r="QUQ1464" s="106"/>
      <c r="QUR1464" s="106"/>
      <c r="QUS1464" s="106"/>
      <c r="QUT1464" s="106"/>
      <c r="QUU1464" s="106"/>
      <c r="QUV1464" s="106"/>
      <c r="QUW1464" s="106"/>
      <c r="QUX1464" s="106"/>
      <c r="QUY1464" s="106"/>
      <c r="QUZ1464" s="106"/>
      <c r="QVA1464" s="106"/>
      <c r="QVB1464" s="106"/>
      <c r="QVC1464" s="106"/>
      <c r="QVD1464" s="106"/>
      <c r="QVE1464" s="106"/>
      <c r="QVF1464" s="106"/>
      <c r="QVG1464" s="106"/>
      <c r="QVH1464" s="106"/>
      <c r="QVI1464" s="106"/>
      <c r="QVJ1464" s="106"/>
      <c r="QVK1464" s="106"/>
      <c r="QVL1464" s="106"/>
      <c r="QVM1464" s="106"/>
      <c r="QVN1464" s="106"/>
      <c r="QVO1464" s="106"/>
      <c r="QVP1464" s="106"/>
      <c r="QVQ1464" s="106"/>
      <c r="QVR1464" s="106"/>
      <c r="QVS1464" s="106"/>
      <c r="QVT1464" s="106"/>
      <c r="QVU1464" s="106"/>
      <c r="QVV1464" s="106"/>
      <c r="QVW1464" s="106"/>
      <c r="QVX1464" s="106"/>
      <c r="QVY1464" s="106"/>
      <c r="QVZ1464" s="106"/>
      <c r="QWA1464" s="106"/>
      <c r="QWB1464" s="106"/>
      <c r="QWC1464" s="106"/>
      <c r="QWD1464" s="106"/>
      <c r="QWE1464" s="106"/>
      <c r="QWF1464" s="106"/>
      <c r="QWG1464" s="106"/>
      <c r="QWH1464" s="106"/>
      <c r="QWI1464" s="106"/>
      <c r="QWJ1464" s="106"/>
      <c r="QWK1464" s="106"/>
      <c r="QWL1464" s="106"/>
      <c r="QWM1464" s="106"/>
      <c r="QWN1464" s="106"/>
      <c r="QWO1464" s="106"/>
      <c r="QWP1464" s="106"/>
      <c r="QWQ1464" s="106"/>
      <c r="QWR1464" s="106"/>
      <c r="QWS1464" s="106"/>
      <c r="QWT1464" s="106"/>
      <c r="QWU1464" s="106"/>
      <c r="QWV1464" s="106"/>
      <c r="QWW1464" s="106"/>
      <c r="QWX1464" s="106"/>
      <c r="QWY1464" s="106"/>
      <c r="QWZ1464" s="106"/>
      <c r="QXA1464" s="106"/>
      <c r="QXB1464" s="106"/>
      <c r="QXC1464" s="106"/>
      <c r="QXD1464" s="106"/>
      <c r="QXE1464" s="106"/>
      <c r="QXF1464" s="106"/>
      <c r="QXG1464" s="106"/>
      <c r="QXH1464" s="106"/>
      <c r="QXI1464" s="106"/>
      <c r="QXJ1464" s="106"/>
      <c r="QXK1464" s="106"/>
      <c r="QXL1464" s="106"/>
      <c r="QXM1464" s="106"/>
      <c r="QXN1464" s="106"/>
      <c r="QXO1464" s="106"/>
      <c r="QXP1464" s="106"/>
      <c r="QXQ1464" s="106"/>
      <c r="QXR1464" s="106"/>
      <c r="QXS1464" s="106"/>
      <c r="QXT1464" s="106"/>
      <c r="QXU1464" s="106"/>
      <c r="QXV1464" s="106"/>
      <c r="QXW1464" s="106"/>
      <c r="QXX1464" s="106"/>
      <c r="QXY1464" s="106"/>
      <c r="QXZ1464" s="106"/>
      <c r="QYA1464" s="106"/>
      <c r="QYB1464" s="106"/>
      <c r="QYC1464" s="106"/>
      <c r="QYD1464" s="106"/>
      <c r="QYE1464" s="106"/>
      <c r="QYF1464" s="106"/>
      <c r="QYG1464" s="106"/>
      <c r="QYH1464" s="106"/>
      <c r="QYI1464" s="106"/>
      <c r="QYJ1464" s="106"/>
      <c r="QYK1464" s="106"/>
      <c r="QYL1464" s="106"/>
      <c r="QYM1464" s="106"/>
      <c r="QYN1464" s="106"/>
      <c r="QYO1464" s="106"/>
      <c r="QYP1464" s="106"/>
      <c r="QYQ1464" s="106"/>
      <c r="QYR1464" s="106"/>
      <c r="QYS1464" s="106"/>
      <c r="QYT1464" s="106"/>
      <c r="QYU1464" s="106"/>
      <c r="QYV1464" s="106"/>
      <c r="QYW1464" s="106"/>
      <c r="QYX1464" s="106"/>
      <c r="QYY1464" s="106"/>
      <c r="QYZ1464" s="106"/>
      <c r="QZA1464" s="106"/>
      <c r="QZB1464" s="106"/>
      <c r="QZC1464" s="106"/>
      <c r="QZD1464" s="106"/>
      <c r="QZE1464" s="106"/>
      <c r="QZF1464" s="106"/>
      <c r="QZG1464" s="106"/>
      <c r="QZH1464" s="106"/>
      <c r="QZI1464" s="106"/>
      <c r="QZJ1464" s="106"/>
      <c r="QZK1464" s="106"/>
      <c r="QZL1464" s="106"/>
      <c r="QZM1464" s="106"/>
      <c r="QZN1464" s="106"/>
      <c r="QZO1464" s="106"/>
      <c r="QZP1464" s="106"/>
      <c r="QZQ1464" s="106"/>
      <c r="QZR1464" s="106"/>
      <c r="QZS1464" s="106"/>
      <c r="QZT1464" s="106"/>
      <c r="QZU1464" s="106"/>
      <c r="QZV1464" s="106"/>
      <c r="QZW1464" s="106"/>
      <c r="QZX1464" s="106"/>
      <c r="QZY1464" s="106"/>
      <c r="QZZ1464" s="106"/>
      <c r="RAA1464" s="106"/>
      <c r="RAB1464" s="106"/>
      <c r="RAC1464" s="106"/>
      <c r="RAD1464" s="106"/>
      <c r="RAE1464" s="106"/>
      <c r="RAF1464" s="106"/>
      <c r="RAG1464" s="106"/>
      <c r="RAH1464" s="106"/>
      <c r="RAI1464" s="106"/>
      <c r="RAJ1464" s="106"/>
      <c r="RAK1464" s="106"/>
      <c r="RAL1464" s="106"/>
      <c r="RAM1464" s="106"/>
      <c r="RAN1464" s="106"/>
      <c r="RAO1464" s="106"/>
      <c r="RAP1464" s="106"/>
      <c r="RAQ1464" s="106"/>
      <c r="RAR1464" s="106"/>
      <c r="RAS1464" s="106"/>
      <c r="RAT1464" s="106"/>
      <c r="RAU1464" s="106"/>
      <c r="RAV1464" s="106"/>
      <c r="RAW1464" s="106"/>
      <c r="RAX1464" s="106"/>
      <c r="RAY1464" s="106"/>
      <c r="RAZ1464" s="106"/>
      <c r="RBA1464" s="106"/>
      <c r="RBB1464" s="106"/>
      <c r="RBC1464" s="106"/>
      <c r="RBD1464" s="106"/>
      <c r="RBE1464" s="106"/>
      <c r="RBF1464" s="106"/>
      <c r="RBG1464" s="106"/>
      <c r="RBH1464" s="106"/>
      <c r="RBI1464" s="106"/>
      <c r="RBJ1464" s="106"/>
      <c r="RBK1464" s="106"/>
      <c r="RBL1464" s="106"/>
      <c r="RBM1464" s="106"/>
      <c r="RBN1464" s="106"/>
      <c r="RBO1464" s="106"/>
      <c r="RBP1464" s="106"/>
      <c r="RBQ1464" s="106"/>
      <c r="RBR1464" s="106"/>
      <c r="RBS1464" s="106"/>
      <c r="RBT1464" s="106"/>
      <c r="RBU1464" s="106"/>
      <c r="RBV1464" s="106"/>
      <c r="RBW1464" s="106"/>
      <c r="RBX1464" s="106"/>
      <c r="RBY1464" s="106"/>
      <c r="RBZ1464" s="106"/>
      <c r="RCA1464" s="106"/>
      <c r="RCB1464" s="106"/>
      <c r="RCC1464" s="106"/>
      <c r="RCD1464" s="106"/>
      <c r="RCE1464" s="106"/>
      <c r="RCF1464" s="106"/>
      <c r="RCG1464" s="106"/>
      <c r="RCH1464" s="106"/>
      <c r="RCI1464" s="106"/>
      <c r="RCJ1464" s="106"/>
      <c r="RCK1464" s="106"/>
      <c r="RCL1464" s="106"/>
      <c r="RCM1464" s="106"/>
      <c r="RCN1464" s="106"/>
      <c r="RCO1464" s="106"/>
      <c r="RCP1464" s="106"/>
      <c r="RCQ1464" s="106"/>
      <c r="RCR1464" s="106"/>
      <c r="RCS1464" s="106"/>
      <c r="RCT1464" s="106"/>
      <c r="RCU1464" s="106"/>
      <c r="RCV1464" s="106"/>
      <c r="RCW1464" s="106"/>
      <c r="RCX1464" s="106"/>
      <c r="RCY1464" s="106"/>
      <c r="RCZ1464" s="106"/>
      <c r="RDA1464" s="106"/>
      <c r="RDB1464" s="106"/>
      <c r="RDC1464" s="106"/>
      <c r="RDD1464" s="106"/>
      <c r="RDE1464" s="106"/>
      <c r="RDF1464" s="106"/>
      <c r="RDG1464" s="106"/>
      <c r="RDH1464" s="106"/>
      <c r="RDI1464" s="106"/>
      <c r="RDJ1464" s="106"/>
      <c r="RDK1464" s="106"/>
      <c r="RDL1464" s="106"/>
      <c r="RDM1464" s="106"/>
      <c r="RDN1464" s="106"/>
      <c r="RDO1464" s="106"/>
      <c r="RDP1464" s="106"/>
      <c r="RDQ1464" s="106"/>
      <c r="RDR1464" s="106"/>
      <c r="RDS1464" s="106"/>
      <c r="RDT1464" s="106"/>
      <c r="RDU1464" s="106"/>
      <c r="RDV1464" s="106"/>
      <c r="RDW1464" s="106"/>
      <c r="RDX1464" s="106"/>
      <c r="RDY1464" s="106"/>
      <c r="RDZ1464" s="106"/>
      <c r="REA1464" s="106"/>
      <c r="REB1464" s="106"/>
      <c r="REC1464" s="106"/>
      <c r="RED1464" s="106"/>
      <c r="REE1464" s="106"/>
      <c r="REF1464" s="106"/>
      <c r="REG1464" s="106"/>
      <c r="REH1464" s="106"/>
      <c r="REI1464" s="106"/>
      <c r="REJ1464" s="106"/>
      <c r="REK1464" s="106"/>
      <c r="REL1464" s="106"/>
      <c r="REM1464" s="106"/>
      <c r="REN1464" s="106"/>
      <c r="REO1464" s="106"/>
      <c r="REP1464" s="106"/>
      <c r="REQ1464" s="106"/>
      <c r="RER1464" s="106"/>
      <c r="RES1464" s="106"/>
      <c r="RET1464" s="106"/>
      <c r="REU1464" s="106"/>
      <c r="REV1464" s="106"/>
      <c r="REW1464" s="106"/>
      <c r="REX1464" s="106"/>
      <c r="REY1464" s="106"/>
      <c r="REZ1464" s="106"/>
      <c r="RFA1464" s="106"/>
      <c r="RFB1464" s="106"/>
      <c r="RFC1464" s="106"/>
      <c r="RFD1464" s="106"/>
      <c r="RFE1464" s="106"/>
      <c r="RFF1464" s="106"/>
      <c r="RFG1464" s="106"/>
      <c r="RFH1464" s="106"/>
      <c r="RFI1464" s="106"/>
      <c r="RFJ1464" s="106"/>
      <c r="RFK1464" s="106"/>
      <c r="RFL1464" s="106"/>
      <c r="RFM1464" s="106"/>
      <c r="RFN1464" s="106"/>
      <c r="RFO1464" s="106"/>
      <c r="RFP1464" s="106"/>
      <c r="RFQ1464" s="106"/>
      <c r="RFR1464" s="106"/>
      <c r="RFS1464" s="106"/>
      <c r="RFT1464" s="106"/>
      <c r="RFU1464" s="106"/>
      <c r="RFV1464" s="106"/>
      <c r="RFW1464" s="106"/>
      <c r="RFX1464" s="106"/>
      <c r="RFY1464" s="106"/>
      <c r="RFZ1464" s="106"/>
      <c r="RGA1464" s="106"/>
      <c r="RGB1464" s="106"/>
      <c r="RGC1464" s="106"/>
      <c r="RGD1464" s="106"/>
      <c r="RGE1464" s="106"/>
      <c r="RGF1464" s="106"/>
      <c r="RGG1464" s="106"/>
      <c r="RGH1464" s="106"/>
      <c r="RGI1464" s="106"/>
      <c r="RGJ1464" s="106"/>
      <c r="RGK1464" s="106"/>
      <c r="RGL1464" s="106"/>
      <c r="RGM1464" s="106"/>
      <c r="RGN1464" s="106"/>
      <c r="RGO1464" s="106"/>
      <c r="RGP1464" s="106"/>
      <c r="RGQ1464" s="106"/>
      <c r="RGR1464" s="106"/>
      <c r="RGS1464" s="106"/>
      <c r="RGT1464" s="106"/>
      <c r="RGU1464" s="106"/>
      <c r="RGV1464" s="106"/>
      <c r="RGW1464" s="106"/>
      <c r="RGX1464" s="106"/>
      <c r="RGY1464" s="106"/>
      <c r="RGZ1464" s="106"/>
      <c r="RHA1464" s="106"/>
      <c r="RHB1464" s="106"/>
      <c r="RHC1464" s="106"/>
      <c r="RHD1464" s="106"/>
      <c r="RHE1464" s="106"/>
      <c r="RHF1464" s="106"/>
      <c r="RHG1464" s="106"/>
      <c r="RHH1464" s="106"/>
      <c r="RHI1464" s="106"/>
      <c r="RHJ1464" s="106"/>
      <c r="RHK1464" s="106"/>
      <c r="RHL1464" s="106"/>
      <c r="RHM1464" s="106"/>
      <c r="RHN1464" s="106"/>
      <c r="RHO1464" s="106"/>
      <c r="RHP1464" s="106"/>
      <c r="RHQ1464" s="106"/>
      <c r="RHR1464" s="106"/>
      <c r="RHS1464" s="106"/>
      <c r="RHT1464" s="106"/>
      <c r="RHU1464" s="106"/>
      <c r="RHV1464" s="106"/>
      <c r="RHW1464" s="106"/>
      <c r="RHX1464" s="106"/>
      <c r="RHY1464" s="106"/>
      <c r="RHZ1464" s="106"/>
      <c r="RIA1464" s="106"/>
      <c r="RIB1464" s="106"/>
      <c r="RIC1464" s="106"/>
      <c r="RID1464" s="106"/>
      <c r="RIE1464" s="106"/>
      <c r="RIF1464" s="106"/>
      <c r="RIG1464" s="106"/>
      <c r="RIH1464" s="106"/>
      <c r="RII1464" s="106"/>
      <c r="RIJ1464" s="106"/>
      <c r="RIK1464" s="106"/>
      <c r="RIL1464" s="106"/>
      <c r="RIM1464" s="106"/>
      <c r="RIN1464" s="106"/>
      <c r="RIO1464" s="106"/>
      <c r="RIP1464" s="106"/>
      <c r="RIQ1464" s="106"/>
      <c r="RIR1464" s="106"/>
      <c r="RIS1464" s="106"/>
      <c r="RIT1464" s="106"/>
      <c r="RIU1464" s="106"/>
      <c r="RIV1464" s="106"/>
      <c r="RIW1464" s="106"/>
      <c r="RIX1464" s="106"/>
      <c r="RIY1464" s="106"/>
      <c r="RIZ1464" s="106"/>
      <c r="RJA1464" s="106"/>
      <c r="RJB1464" s="106"/>
      <c r="RJC1464" s="106"/>
      <c r="RJD1464" s="106"/>
      <c r="RJE1464" s="106"/>
      <c r="RJF1464" s="106"/>
      <c r="RJG1464" s="106"/>
      <c r="RJH1464" s="106"/>
      <c r="RJI1464" s="106"/>
      <c r="RJJ1464" s="106"/>
      <c r="RJK1464" s="106"/>
      <c r="RJL1464" s="106"/>
      <c r="RJM1464" s="106"/>
      <c r="RJN1464" s="106"/>
      <c r="RJO1464" s="106"/>
      <c r="RJP1464" s="106"/>
      <c r="RJQ1464" s="106"/>
      <c r="RJR1464" s="106"/>
      <c r="RJS1464" s="106"/>
      <c r="RJT1464" s="106"/>
      <c r="RJU1464" s="106"/>
      <c r="RJV1464" s="106"/>
      <c r="RJW1464" s="106"/>
      <c r="RJX1464" s="106"/>
      <c r="RJY1464" s="106"/>
      <c r="RJZ1464" s="106"/>
      <c r="RKA1464" s="106"/>
      <c r="RKB1464" s="106"/>
      <c r="RKC1464" s="106"/>
      <c r="RKD1464" s="106"/>
      <c r="RKE1464" s="106"/>
      <c r="RKF1464" s="106"/>
      <c r="RKG1464" s="106"/>
      <c r="RKH1464" s="106"/>
      <c r="RKI1464" s="106"/>
      <c r="RKJ1464" s="106"/>
      <c r="RKK1464" s="106"/>
      <c r="RKL1464" s="106"/>
      <c r="RKM1464" s="106"/>
      <c r="RKN1464" s="106"/>
      <c r="RKO1464" s="106"/>
      <c r="RKP1464" s="106"/>
      <c r="RKQ1464" s="106"/>
      <c r="RKR1464" s="106"/>
      <c r="RKS1464" s="106"/>
      <c r="RKT1464" s="106"/>
      <c r="RKU1464" s="106"/>
      <c r="RKV1464" s="106"/>
      <c r="RKW1464" s="106"/>
      <c r="RKX1464" s="106"/>
      <c r="RKY1464" s="106"/>
      <c r="RKZ1464" s="106"/>
      <c r="RLA1464" s="106"/>
      <c r="RLB1464" s="106"/>
      <c r="RLC1464" s="106"/>
      <c r="RLD1464" s="106"/>
      <c r="RLE1464" s="106"/>
      <c r="RLF1464" s="106"/>
      <c r="RLG1464" s="106"/>
      <c r="RLH1464" s="106"/>
      <c r="RLI1464" s="106"/>
      <c r="RLJ1464" s="106"/>
      <c r="RLK1464" s="106"/>
      <c r="RLL1464" s="106"/>
      <c r="RLM1464" s="106"/>
      <c r="RLN1464" s="106"/>
      <c r="RLO1464" s="106"/>
      <c r="RLP1464" s="106"/>
      <c r="RLQ1464" s="106"/>
      <c r="RLR1464" s="106"/>
      <c r="RLS1464" s="106"/>
      <c r="RLT1464" s="106"/>
      <c r="RLU1464" s="106"/>
      <c r="RLV1464" s="106"/>
      <c r="RLW1464" s="106"/>
      <c r="RLX1464" s="106"/>
      <c r="RLY1464" s="106"/>
      <c r="RLZ1464" s="106"/>
      <c r="RMA1464" s="106"/>
      <c r="RMB1464" s="106"/>
      <c r="RMC1464" s="106"/>
      <c r="RMD1464" s="106"/>
      <c r="RME1464" s="106"/>
      <c r="RMF1464" s="106"/>
      <c r="RMG1464" s="106"/>
      <c r="RMH1464" s="106"/>
      <c r="RMI1464" s="106"/>
      <c r="RMJ1464" s="106"/>
      <c r="RMK1464" s="106"/>
      <c r="RML1464" s="106"/>
      <c r="RMM1464" s="106"/>
      <c r="RMN1464" s="106"/>
      <c r="RMO1464" s="106"/>
      <c r="RMP1464" s="106"/>
      <c r="RMQ1464" s="106"/>
      <c r="RMR1464" s="106"/>
      <c r="RMS1464" s="106"/>
      <c r="RMT1464" s="106"/>
      <c r="RMU1464" s="106"/>
      <c r="RMV1464" s="106"/>
      <c r="RMW1464" s="106"/>
      <c r="RMX1464" s="106"/>
      <c r="RMY1464" s="106"/>
      <c r="RMZ1464" s="106"/>
      <c r="RNA1464" s="106"/>
      <c r="RNB1464" s="106"/>
      <c r="RNC1464" s="106"/>
      <c r="RND1464" s="106"/>
      <c r="RNE1464" s="106"/>
      <c r="RNF1464" s="106"/>
      <c r="RNG1464" s="106"/>
      <c r="RNH1464" s="106"/>
      <c r="RNI1464" s="106"/>
      <c r="RNJ1464" s="106"/>
      <c r="RNK1464" s="106"/>
      <c r="RNL1464" s="106"/>
      <c r="RNM1464" s="106"/>
      <c r="RNN1464" s="106"/>
      <c r="RNO1464" s="106"/>
      <c r="RNP1464" s="106"/>
      <c r="RNQ1464" s="106"/>
      <c r="RNR1464" s="106"/>
      <c r="RNS1464" s="106"/>
      <c r="RNT1464" s="106"/>
      <c r="RNU1464" s="106"/>
      <c r="RNV1464" s="106"/>
      <c r="RNW1464" s="106"/>
      <c r="RNX1464" s="106"/>
      <c r="RNY1464" s="106"/>
      <c r="RNZ1464" s="106"/>
      <c r="ROA1464" s="106"/>
      <c r="ROB1464" s="106"/>
      <c r="ROC1464" s="106"/>
      <c r="ROD1464" s="106"/>
      <c r="ROE1464" s="106"/>
      <c r="ROF1464" s="106"/>
      <c r="ROG1464" s="106"/>
      <c r="ROH1464" s="106"/>
      <c r="ROI1464" s="106"/>
      <c r="ROJ1464" s="106"/>
      <c r="ROK1464" s="106"/>
      <c r="ROL1464" s="106"/>
      <c r="ROM1464" s="106"/>
      <c r="RON1464" s="106"/>
      <c r="ROO1464" s="106"/>
      <c r="ROP1464" s="106"/>
      <c r="ROQ1464" s="106"/>
      <c r="ROR1464" s="106"/>
      <c r="ROS1464" s="106"/>
      <c r="ROT1464" s="106"/>
      <c r="ROU1464" s="106"/>
      <c r="ROV1464" s="106"/>
      <c r="ROW1464" s="106"/>
      <c r="ROX1464" s="106"/>
      <c r="ROY1464" s="106"/>
      <c r="ROZ1464" s="106"/>
      <c r="RPA1464" s="106"/>
      <c r="RPB1464" s="106"/>
      <c r="RPC1464" s="106"/>
      <c r="RPD1464" s="106"/>
      <c r="RPE1464" s="106"/>
      <c r="RPF1464" s="106"/>
      <c r="RPG1464" s="106"/>
      <c r="RPH1464" s="106"/>
      <c r="RPI1464" s="106"/>
      <c r="RPJ1464" s="106"/>
      <c r="RPK1464" s="106"/>
      <c r="RPL1464" s="106"/>
      <c r="RPM1464" s="106"/>
      <c r="RPN1464" s="106"/>
      <c r="RPO1464" s="106"/>
      <c r="RPP1464" s="106"/>
      <c r="RPQ1464" s="106"/>
      <c r="RPR1464" s="106"/>
      <c r="RPS1464" s="106"/>
      <c r="RPT1464" s="106"/>
      <c r="RPU1464" s="106"/>
      <c r="RPV1464" s="106"/>
      <c r="RPW1464" s="106"/>
      <c r="RPX1464" s="106"/>
      <c r="RPY1464" s="106"/>
      <c r="RPZ1464" s="106"/>
      <c r="RQA1464" s="106"/>
      <c r="RQB1464" s="106"/>
      <c r="RQC1464" s="106"/>
      <c r="RQD1464" s="106"/>
      <c r="RQE1464" s="106"/>
      <c r="RQF1464" s="106"/>
      <c r="RQG1464" s="106"/>
      <c r="RQH1464" s="106"/>
      <c r="RQI1464" s="106"/>
      <c r="RQJ1464" s="106"/>
      <c r="RQK1464" s="106"/>
      <c r="RQL1464" s="106"/>
      <c r="RQM1464" s="106"/>
      <c r="RQN1464" s="106"/>
      <c r="RQO1464" s="106"/>
      <c r="RQP1464" s="106"/>
      <c r="RQQ1464" s="106"/>
      <c r="RQR1464" s="106"/>
      <c r="RQS1464" s="106"/>
      <c r="RQT1464" s="106"/>
      <c r="RQU1464" s="106"/>
      <c r="RQV1464" s="106"/>
      <c r="RQW1464" s="106"/>
      <c r="RQX1464" s="106"/>
      <c r="RQY1464" s="106"/>
      <c r="RQZ1464" s="106"/>
      <c r="RRA1464" s="106"/>
      <c r="RRB1464" s="106"/>
      <c r="RRC1464" s="106"/>
      <c r="RRD1464" s="106"/>
      <c r="RRE1464" s="106"/>
      <c r="RRF1464" s="106"/>
      <c r="RRG1464" s="106"/>
      <c r="RRH1464" s="106"/>
      <c r="RRI1464" s="106"/>
      <c r="RRJ1464" s="106"/>
      <c r="RRK1464" s="106"/>
      <c r="RRL1464" s="106"/>
      <c r="RRM1464" s="106"/>
      <c r="RRN1464" s="106"/>
      <c r="RRO1464" s="106"/>
      <c r="RRP1464" s="106"/>
      <c r="RRQ1464" s="106"/>
      <c r="RRR1464" s="106"/>
      <c r="RRS1464" s="106"/>
      <c r="RRT1464" s="106"/>
      <c r="RRU1464" s="106"/>
      <c r="RRV1464" s="106"/>
      <c r="RRW1464" s="106"/>
      <c r="RRX1464" s="106"/>
      <c r="RRY1464" s="106"/>
      <c r="RRZ1464" s="106"/>
      <c r="RSA1464" s="106"/>
      <c r="RSB1464" s="106"/>
      <c r="RSC1464" s="106"/>
      <c r="RSD1464" s="106"/>
      <c r="RSE1464" s="106"/>
      <c r="RSF1464" s="106"/>
      <c r="RSG1464" s="106"/>
      <c r="RSH1464" s="106"/>
      <c r="RSI1464" s="106"/>
      <c r="RSJ1464" s="106"/>
      <c r="RSK1464" s="106"/>
      <c r="RSL1464" s="106"/>
      <c r="RSM1464" s="106"/>
      <c r="RSN1464" s="106"/>
      <c r="RSO1464" s="106"/>
      <c r="RSP1464" s="106"/>
      <c r="RSQ1464" s="106"/>
      <c r="RSR1464" s="106"/>
      <c r="RSS1464" s="106"/>
      <c r="RST1464" s="106"/>
      <c r="RSU1464" s="106"/>
      <c r="RSV1464" s="106"/>
      <c r="RSW1464" s="106"/>
      <c r="RSX1464" s="106"/>
      <c r="RSY1464" s="106"/>
      <c r="RSZ1464" s="106"/>
      <c r="RTA1464" s="106"/>
      <c r="RTB1464" s="106"/>
      <c r="RTC1464" s="106"/>
      <c r="RTD1464" s="106"/>
      <c r="RTE1464" s="106"/>
      <c r="RTF1464" s="106"/>
      <c r="RTG1464" s="106"/>
      <c r="RTH1464" s="106"/>
      <c r="RTI1464" s="106"/>
      <c r="RTJ1464" s="106"/>
      <c r="RTK1464" s="106"/>
      <c r="RTL1464" s="106"/>
      <c r="RTM1464" s="106"/>
      <c r="RTN1464" s="106"/>
      <c r="RTO1464" s="106"/>
      <c r="RTP1464" s="106"/>
      <c r="RTQ1464" s="106"/>
      <c r="RTR1464" s="106"/>
      <c r="RTS1464" s="106"/>
      <c r="RTT1464" s="106"/>
      <c r="RTU1464" s="106"/>
      <c r="RTV1464" s="106"/>
      <c r="RTW1464" s="106"/>
      <c r="RTX1464" s="106"/>
      <c r="RTY1464" s="106"/>
      <c r="RTZ1464" s="106"/>
      <c r="RUA1464" s="106"/>
      <c r="RUB1464" s="106"/>
      <c r="RUC1464" s="106"/>
      <c r="RUD1464" s="106"/>
      <c r="RUE1464" s="106"/>
      <c r="RUF1464" s="106"/>
      <c r="RUG1464" s="106"/>
      <c r="RUH1464" s="106"/>
      <c r="RUI1464" s="106"/>
      <c r="RUJ1464" s="106"/>
      <c r="RUK1464" s="106"/>
      <c r="RUL1464" s="106"/>
      <c r="RUM1464" s="106"/>
      <c r="RUN1464" s="106"/>
      <c r="RUO1464" s="106"/>
      <c r="RUP1464" s="106"/>
      <c r="RUQ1464" s="106"/>
      <c r="RUR1464" s="106"/>
      <c r="RUS1464" s="106"/>
      <c r="RUT1464" s="106"/>
      <c r="RUU1464" s="106"/>
      <c r="RUV1464" s="106"/>
      <c r="RUW1464" s="106"/>
      <c r="RUX1464" s="106"/>
      <c r="RUY1464" s="106"/>
      <c r="RUZ1464" s="106"/>
      <c r="RVA1464" s="106"/>
      <c r="RVB1464" s="106"/>
      <c r="RVC1464" s="106"/>
      <c r="RVD1464" s="106"/>
      <c r="RVE1464" s="106"/>
      <c r="RVF1464" s="106"/>
      <c r="RVG1464" s="106"/>
      <c r="RVH1464" s="106"/>
      <c r="RVI1464" s="106"/>
      <c r="RVJ1464" s="106"/>
      <c r="RVK1464" s="106"/>
      <c r="RVL1464" s="106"/>
      <c r="RVM1464" s="106"/>
      <c r="RVN1464" s="106"/>
      <c r="RVO1464" s="106"/>
      <c r="RVP1464" s="106"/>
      <c r="RVQ1464" s="106"/>
      <c r="RVR1464" s="106"/>
      <c r="RVS1464" s="106"/>
      <c r="RVT1464" s="106"/>
      <c r="RVU1464" s="106"/>
      <c r="RVV1464" s="106"/>
      <c r="RVW1464" s="106"/>
      <c r="RVX1464" s="106"/>
      <c r="RVY1464" s="106"/>
      <c r="RVZ1464" s="106"/>
      <c r="RWA1464" s="106"/>
      <c r="RWB1464" s="106"/>
      <c r="RWC1464" s="106"/>
      <c r="RWD1464" s="106"/>
      <c r="RWE1464" s="106"/>
      <c r="RWF1464" s="106"/>
      <c r="RWG1464" s="106"/>
      <c r="RWH1464" s="106"/>
      <c r="RWI1464" s="106"/>
      <c r="RWJ1464" s="106"/>
      <c r="RWK1464" s="106"/>
      <c r="RWL1464" s="106"/>
      <c r="RWM1464" s="106"/>
      <c r="RWN1464" s="106"/>
      <c r="RWO1464" s="106"/>
      <c r="RWP1464" s="106"/>
      <c r="RWQ1464" s="106"/>
      <c r="RWR1464" s="106"/>
      <c r="RWS1464" s="106"/>
      <c r="RWT1464" s="106"/>
      <c r="RWU1464" s="106"/>
      <c r="RWV1464" s="106"/>
      <c r="RWW1464" s="106"/>
      <c r="RWX1464" s="106"/>
      <c r="RWY1464" s="106"/>
      <c r="RWZ1464" s="106"/>
      <c r="RXA1464" s="106"/>
      <c r="RXB1464" s="106"/>
      <c r="RXC1464" s="106"/>
      <c r="RXD1464" s="106"/>
      <c r="RXE1464" s="106"/>
      <c r="RXF1464" s="106"/>
      <c r="RXG1464" s="106"/>
      <c r="RXH1464" s="106"/>
      <c r="RXI1464" s="106"/>
      <c r="RXJ1464" s="106"/>
      <c r="RXK1464" s="106"/>
      <c r="RXL1464" s="106"/>
      <c r="RXM1464" s="106"/>
      <c r="RXN1464" s="106"/>
      <c r="RXO1464" s="106"/>
      <c r="RXP1464" s="106"/>
      <c r="RXQ1464" s="106"/>
      <c r="RXR1464" s="106"/>
      <c r="RXS1464" s="106"/>
      <c r="RXT1464" s="106"/>
      <c r="RXU1464" s="106"/>
      <c r="RXV1464" s="106"/>
      <c r="RXW1464" s="106"/>
      <c r="RXX1464" s="106"/>
      <c r="RXY1464" s="106"/>
      <c r="RXZ1464" s="106"/>
      <c r="RYA1464" s="106"/>
      <c r="RYB1464" s="106"/>
      <c r="RYC1464" s="106"/>
      <c r="RYD1464" s="106"/>
      <c r="RYE1464" s="106"/>
      <c r="RYF1464" s="106"/>
      <c r="RYG1464" s="106"/>
      <c r="RYH1464" s="106"/>
      <c r="RYI1464" s="106"/>
      <c r="RYJ1464" s="106"/>
      <c r="RYK1464" s="106"/>
      <c r="RYL1464" s="106"/>
      <c r="RYM1464" s="106"/>
      <c r="RYN1464" s="106"/>
      <c r="RYO1464" s="106"/>
      <c r="RYP1464" s="106"/>
      <c r="RYQ1464" s="106"/>
      <c r="RYR1464" s="106"/>
      <c r="RYS1464" s="106"/>
      <c r="RYT1464" s="106"/>
      <c r="RYU1464" s="106"/>
      <c r="RYV1464" s="106"/>
      <c r="RYW1464" s="106"/>
      <c r="RYX1464" s="106"/>
      <c r="RYY1464" s="106"/>
      <c r="RYZ1464" s="106"/>
      <c r="RZA1464" s="106"/>
      <c r="RZB1464" s="106"/>
      <c r="RZC1464" s="106"/>
      <c r="RZD1464" s="106"/>
      <c r="RZE1464" s="106"/>
      <c r="RZF1464" s="106"/>
      <c r="RZG1464" s="106"/>
      <c r="RZH1464" s="106"/>
      <c r="RZI1464" s="106"/>
      <c r="RZJ1464" s="106"/>
      <c r="RZK1464" s="106"/>
      <c r="RZL1464" s="106"/>
      <c r="RZM1464" s="106"/>
      <c r="RZN1464" s="106"/>
      <c r="RZO1464" s="106"/>
      <c r="RZP1464" s="106"/>
      <c r="RZQ1464" s="106"/>
      <c r="RZR1464" s="106"/>
      <c r="RZS1464" s="106"/>
      <c r="RZT1464" s="106"/>
      <c r="RZU1464" s="106"/>
      <c r="RZV1464" s="106"/>
      <c r="RZW1464" s="106"/>
      <c r="RZX1464" s="106"/>
      <c r="RZY1464" s="106"/>
      <c r="RZZ1464" s="106"/>
      <c r="SAA1464" s="106"/>
      <c r="SAB1464" s="106"/>
      <c r="SAC1464" s="106"/>
      <c r="SAD1464" s="106"/>
      <c r="SAE1464" s="106"/>
      <c r="SAF1464" s="106"/>
      <c r="SAG1464" s="106"/>
      <c r="SAH1464" s="106"/>
      <c r="SAI1464" s="106"/>
      <c r="SAJ1464" s="106"/>
      <c r="SAK1464" s="106"/>
      <c r="SAL1464" s="106"/>
      <c r="SAM1464" s="106"/>
      <c r="SAN1464" s="106"/>
      <c r="SAO1464" s="106"/>
      <c r="SAP1464" s="106"/>
      <c r="SAQ1464" s="106"/>
      <c r="SAR1464" s="106"/>
      <c r="SAS1464" s="106"/>
      <c r="SAT1464" s="106"/>
      <c r="SAU1464" s="106"/>
      <c r="SAV1464" s="106"/>
      <c r="SAW1464" s="106"/>
      <c r="SAX1464" s="106"/>
      <c r="SAY1464" s="106"/>
      <c r="SAZ1464" s="106"/>
      <c r="SBA1464" s="106"/>
      <c r="SBB1464" s="106"/>
      <c r="SBC1464" s="106"/>
      <c r="SBD1464" s="106"/>
      <c r="SBE1464" s="106"/>
      <c r="SBF1464" s="106"/>
      <c r="SBG1464" s="106"/>
      <c r="SBH1464" s="106"/>
      <c r="SBI1464" s="106"/>
      <c r="SBJ1464" s="106"/>
      <c r="SBK1464" s="106"/>
      <c r="SBL1464" s="106"/>
      <c r="SBM1464" s="106"/>
      <c r="SBN1464" s="106"/>
      <c r="SBO1464" s="106"/>
      <c r="SBP1464" s="106"/>
      <c r="SBQ1464" s="106"/>
      <c r="SBR1464" s="106"/>
      <c r="SBS1464" s="106"/>
      <c r="SBT1464" s="106"/>
      <c r="SBU1464" s="106"/>
      <c r="SBV1464" s="106"/>
      <c r="SBW1464" s="106"/>
      <c r="SBX1464" s="106"/>
      <c r="SBY1464" s="106"/>
      <c r="SBZ1464" s="106"/>
      <c r="SCA1464" s="106"/>
      <c r="SCB1464" s="106"/>
      <c r="SCC1464" s="106"/>
      <c r="SCD1464" s="106"/>
      <c r="SCE1464" s="106"/>
      <c r="SCF1464" s="106"/>
      <c r="SCG1464" s="106"/>
      <c r="SCH1464" s="106"/>
      <c r="SCI1464" s="106"/>
      <c r="SCJ1464" s="106"/>
      <c r="SCK1464" s="106"/>
      <c r="SCL1464" s="106"/>
      <c r="SCM1464" s="106"/>
      <c r="SCN1464" s="106"/>
      <c r="SCO1464" s="106"/>
      <c r="SCP1464" s="106"/>
      <c r="SCQ1464" s="106"/>
      <c r="SCR1464" s="106"/>
      <c r="SCS1464" s="106"/>
      <c r="SCT1464" s="106"/>
      <c r="SCU1464" s="106"/>
      <c r="SCV1464" s="106"/>
      <c r="SCW1464" s="106"/>
      <c r="SCX1464" s="106"/>
      <c r="SCY1464" s="106"/>
      <c r="SCZ1464" s="106"/>
      <c r="SDA1464" s="106"/>
      <c r="SDB1464" s="106"/>
      <c r="SDC1464" s="106"/>
      <c r="SDD1464" s="106"/>
      <c r="SDE1464" s="106"/>
      <c r="SDF1464" s="106"/>
      <c r="SDG1464" s="106"/>
      <c r="SDH1464" s="106"/>
      <c r="SDI1464" s="106"/>
      <c r="SDJ1464" s="106"/>
      <c r="SDK1464" s="106"/>
      <c r="SDL1464" s="106"/>
      <c r="SDM1464" s="106"/>
      <c r="SDN1464" s="106"/>
      <c r="SDO1464" s="106"/>
      <c r="SDP1464" s="106"/>
      <c r="SDQ1464" s="106"/>
      <c r="SDR1464" s="106"/>
      <c r="SDS1464" s="106"/>
      <c r="SDT1464" s="106"/>
      <c r="SDU1464" s="106"/>
      <c r="SDV1464" s="106"/>
      <c r="SDW1464" s="106"/>
      <c r="SDX1464" s="106"/>
      <c r="SDY1464" s="106"/>
      <c r="SDZ1464" s="106"/>
      <c r="SEA1464" s="106"/>
      <c r="SEB1464" s="106"/>
      <c r="SEC1464" s="106"/>
      <c r="SED1464" s="106"/>
      <c r="SEE1464" s="106"/>
      <c r="SEF1464" s="106"/>
      <c r="SEG1464" s="106"/>
      <c r="SEH1464" s="106"/>
      <c r="SEI1464" s="106"/>
      <c r="SEJ1464" s="106"/>
      <c r="SEK1464" s="106"/>
      <c r="SEL1464" s="106"/>
      <c r="SEM1464" s="106"/>
      <c r="SEN1464" s="106"/>
      <c r="SEO1464" s="106"/>
      <c r="SEP1464" s="106"/>
      <c r="SEQ1464" s="106"/>
      <c r="SER1464" s="106"/>
      <c r="SES1464" s="106"/>
      <c r="SET1464" s="106"/>
      <c r="SEU1464" s="106"/>
      <c r="SEV1464" s="106"/>
      <c r="SEW1464" s="106"/>
      <c r="SEX1464" s="106"/>
      <c r="SEY1464" s="106"/>
      <c r="SEZ1464" s="106"/>
      <c r="SFA1464" s="106"/>
      <c r="SFB1464" s="106"/>
      <c r="SFC1464" s="106"/>
      <c r="SFD1464" s="106"/>
      <c r="SFE1464" s="106"/>
      <c r="SFF1464" s="106"/>
      <c r="SFG1464" s="106"/>
      <c r="SFH1464" s="106"/>
      <c r="SFI1464" s="106"/>
      <c r="SFJ1464" s="106"/>
      <c r="SFK1464" s="106"/>
      <c r="SFL1464" s="106"/>
      <c r="SFM1464" s="106"/>
      <c r="SFN1464" s="106"/>
      <c r="SFO1464" s="106"/>
      <c r="SFP1464" s="106"/>
      <c r="SFQ1464" s="106"/>
      <c r="SFR1464" s="106"/>
      <c r="SFS1464" s="106"/>
      <c r="SFT1464" s="106"/>
      <c r="SFU1464" s="106"/>
      <c r="SFV1464" s="106"/>
      <c r="SFW1464" s="106"/>
      <c r="SFX1464" s="106"/>
      <c r="SFY1464" s="106"/>
      <c r="SFZ1464" s="106"/>
      <c r="SGA1464" s="106"/>
      <c r="SGB1464" s="106"/>
      <c r="SGC1464" s="106"/>
      <c r="SGD1464" s="106"/>
      <c r="SGE1464" s="106"/>
      <c r="SGF1464" s="106"/>
      <c r="SGG1464" s="106"/>
      <c r="SGH1464" s="106"/>
      <c r="SGI1464" s="106"/>
      <c r="SGJ1464" s="106"/>
      <c r="SGK1464" s="106"/>
      <c r="SGL1464" s="106"/>
      <c r="SGM1464" s="106"/>
      <c r="SGN1464" s="106"/>
      <c r="SGO1464" s="106"/>
      <c r="SGP1464" s="106"/>
      <c r="SGQ1464" s="106"/>
      <c r="SGR1464" s="106"/>
      <c r="SGS1464" s="106"/>
      <c r="SGT1464" s="106"/>
      <c r="SGU1464" s="106"/>
      <c r="SGV1464" s="106"/>
      <c r="SGW1464" s="106"/>
      <c r="SGX1464" s="106"/>
      <c r="SGY1464" s="106"/>
      <c r="SGZ1464" s="106"/>
      <c r="SHA1464" s="106"/>
      <c r="SHB1464" s="106"/>
      <c r="SHC1464" s="106"/>
      <c r="SHD1464" s="106"/>
      <c r="SHE1464" s="106"/>
      <c r="SHF1464" s="106"/>
      <c r="SHG1464" s="106"/>
      <c r="SHH1464" s="106"/>
      <c r="SHI1464" s="106"/>
      <c r="SHJ1464" s="106"/>
      <c r="SHK1464" s="106"/>
      <c r="SHL1464" s="106"/>
      <c r="SHM1464" s="106"/>
      <c r="SHN1464" s="106"/>
      <c r="SHO1464" s="106"/>
      <c r="SHP1464" s="106"/>
      <c r="SHQ1464" s="106"/>
      <c r="SHR1464" s="106"/>
      <c r="SHS1464" s="106"/>
      <c r="SHT1464" s="106"/>
      <c r="SHU1464" s="106"/>
      <c r="SHV1464" s="106"/>
      <c r="SHW1464" s="106"/>
      <c r="SHX1464" s="106"/>
      <c r="SHY1464" s="106"/>
      <c r="SHZ1464" s="106"/>
      <c r="SIA1464" s="106"/>
      <c r="SIB1464" s="106"/>
      <c r="SIC1464" s="106"/>
      <c r="SID1464" s="106"/>
      <c r="SIE1464" s="106"/>
      <c r="SIF1464" s="106"/>
      <c r="SIG1464" s="106"/>
      <c r="SIH1464" s="106"/>
      <c r="SII1464" s="106"/>
      <c r="SIJ1464" s="106"/>
      <c r="SIK1464" s="106"/>
      <c r="SIL1464" s="106"/>
      <c r="SIM1464" s="106"/>
      <c r="SIN1464" s="106"/>
      <c r="SIO1464" s="106"/>
      <c r="SIP1464" s="106"/>
      <c r="SIQ1464" s="106"/>
      <c r="SIR1464" s="106"/>
      <c r="SIS1464" s="106"/>
      <c r="SIT1464" s="106"/>
      <c r="SIU1464" s="106"/>
      <c r="SIV1464" s="106"/>
      <c r="SIW1464" s="106"/>
      <c r="SIX1464" s="106"/>
      <c r="SIY1464" s="106"/>
      <c r="SIZ1464" s="106"/>
      <c r="SJA1464" s="106"/>
      <c r="SJB1464" s="106"/>
      <c r="SJC1464" s="106"/>
      <c r="SJD1464" s="106"/>
      <c r="SJE1464" s="106"/>
      <c r="SJF1464" s="106"/>
      <c r="SJG1464" s="106"/>
      <c r="SJH1464" s="106"/>
      <c r="SJI1464" s="106"/>
      <c r="SJJ1464" s="106"/>
      <c r="SJK1464" s="106"/>
      <c r="SJL1464" s="106"/>
      <c r="SJM1464" s="106"/>
      <c r="SJN1464" s="106"/>
      <c r="SJO1464" s="106"/>
      <c r="SJP1464" s="106"/>
      <c r="SJQ1464" s="106"/>
      <c r="SJR1464" s="106"/>
      <c r="SJS1464" s="106"/>
      <c r="SJT1464" s="106"/>
      <c r="SJU1464" s="106"/>
      <c r="SJV1464" s="106"/>
      <c r="SJW1464" s="106"/>
      <c r="SJX1464" s="106"/>
      <c r="SJY1464" s="106"/>
      <c r="SJZ1464" s="106"/>
      <c r="SKA1464" s="106"/>
      <c r="SKB1464" s="106"/>
      <c r="SKC1464" s="106"/>
      <c r="SKD1464" s="106"/>
      <c r="SKE1464" s="106"/>
      <c r="SKF1464" s="106"/>
      <c r="SKG1464" s="106"/>
      <c r="SKH1464" s="106"/>
      <c r="SKI1464" s="106"/>
      <c r="SKJ1464" s="106"/>
      <c r="SKK1464" s="106"/>
      <c r="SKL1464" s="106"/>
      <c r="SKM1464" s="106"/>
      <c r="SKN1464" s="106"/>
      <c r="SKO1464" s="106"/>
      <c r="SKP1464" s="106"/>
      <c r="SKQ1464" s="106"/>
      <c r="SKR1464" s="106"/>
      <c r="SKS1464" s="106"/>
      <c r="SKT1464" s="106"/>
      <c r="SKU1464" s="106"/>
      <c r="SKV1464" s="106"/>
      <c r="SKW1464" s="106"/>
      <c r="SKX1464" s="106"/>
      <c r="SKY1464" s="106"/>
      <c r="SKZ1464" s="106"/>
      <c r="SLA1464" s="106"/>
      <c r="SLB1464" s="106"/>
      <c r="SLC1464" s="106"/>
      <c r="SLD1464" s="106"/>
      <c r="SLE1464" s="106"/>
      <c r="SLF1464" s="106"/>
      <c r="SLG1464" s="106"/>
      <c r="SLH1464" s="106"/>
      <c r="SLI1464" s="106"/>
      <c r="SLJ1464" s="106"/>
      <c r="SLK1464" s="106"/>
      <c r="SLL1464" s="106"/>
      <c r="SLM1464" s="106"/>
      <c r="SLN1464" s="106"/>
      <c r="SLO1464" s="106"/>
      <c r="SLP1464" s="106"/>
      <c r="SLQ1464" s="106"/>
      <c r="SLR1464" s="106"/>
      <c r="SLS1464" s="106"/>
      <c r="SLT1464" s="106"/>
      <c r="SLU1464" s="106"/>
      <c r="SLV1464" s="106"/>
      <c r="SLW1464" s="106"/>
      <c r="SLX1464" s="106"/>
      <c r="SLY1464" s="106"/>
      <c r="SLZ1464" s="106"/>
      <c r="SMA1464" s="106"/>
      <c r="SMB1464" s="106"/>
      <c r="SMC1464" s="106"/>
      <c r="SMD1464" s="106"/>
      <c r="SME1464" s="106"/>
      <c r="SMF1464" s="106"/>
      <c r="SMG1464" s="106"/>
      <c r="SMH1464" s="106"/>
      <c r="SMI1464" s="106"/>
      <c r="SMJ1464" s="106"/>
      <c r="SMK1464" s="106"/>
      <c r="SML1464" s="106"/>
      <c r="SMM1464" s="106"/>
      <c r="SMN1464" s="106"/>
      <c r="SMO1464" s="106"/>
      <c r="SMP1464" s="106"/>
      <c r="SMQ1464" s="106"/>
      <c r="SMR1464" s="106"/>
      <c r="SMS1464" s="106"/>
      <c r="SMT1464" s="106"/>
      <c r="SMU1464" s="106"/>
      <c r="SMV1464" s="106"/>
      <c r="SMW1464" s="106"/>
      <c r="SMX1464" s="106"/>
      <c r="SMY1464" s="106"/>
      <c r="SMZ1464" s="106"/>
      <c r="SNA1464" s="106"/>
      <c r="SNB1464" s="106"/>
      <c r="SNC1464" s="106"/>
      <c r="SND1464" s="106"/>
      <c r="SNE1464" s="106"/>
      <c r="SNF1464" s="106"/>
      <c r="SNG1464" s="106"/>
      <c r="SNH1464" s="106"/>
      <c r="SNI1464" s="106"/>
      <c r="SNJ1464" s="106"/>
      <c r="SNK1464" s="106"/>
      <c r="SNL1464" s="106"/>
      <c r="SNM1464" s="106"/>
      <c r="SNN1464" s="106"/>
      <c r="SNO1464" s="106"/>
      <c r="SNP1464" s="106"/>
      <c r="SNQ1464" s="106"/>
      <c r="SNR1464" s="106"/>
      <c r="SNS1464" s="106"/>
      <c r="SNT1464" s="106"/>
      <c r="SNU1464" s="106"/>
      <c r="SNV1464" s="106"/>
      <c r="SNW1464" s="106"/>
      <c r="SNX1464" s="106"/>
      <c r="SNY1464" s="106"/>
      <c r="SNZ1464" s="106"/>
      <c r="SOA1464" s="106"/>
      <c r="SOB1464" s="106"/>
      <c r="SOC1464" s="106"/>
      <c r="SOD1464" s="106"/>
      <c r="SOE1464" s="106"/>
      <c r="SOF1464" s="106"/>
      <c r="SOG1464" s="106"/>
      <c r="SOH1464" s="106"/>
      <c r="SOI1464" s="106"/>
      <c r="SOJ1464" s="106"/>
      <c r="SOK1464" s="106"/>
      <c r="SOL1464" s="106"/>
      <c r="SOM1464" s="106"/>
      <c r="SON1464" s="106"/>
      <c r="SOO1464" s="106"/>
      <c r="SOP1464" s="106"/>
      <c r="SOQ1464" s="106"/>
      <c r="SOR1464" s="106"/>
      <c r="SOS1464" s="106"/>
      <c r="SOT1464" s="106"/>
      <c r="SOU1464" s="106"/>
      <c r="SOV1464" s="106"/>
      <c r="SOW1464" s="106"/>
      <c r="SOX1464" s="106"/>
      <c r="SOY1464" s="106"/>
      <c r="SOZ1464" s="106"/>
      <c r="SPA1464" s="106"/>
      <c r="SPB1464" s="106"/>
      <c r="SPC1464" s="106"/>
      <c r="SPD1464" s="106"/>
      <c r="SPE1464" s="106"/>
      <c r="SPF1464" s="106"/>
      <c r="SPG1464" s="106"/>
      <c r="SPH1464" s="106"/>
      <c r="SPI1464" s="106"/>
      <c r="SPJ1464" s="106"/>
      <c r="SPK1464" s="106"/>
      <c r="SPL1464" s="106"/>
      <c r="SPM1464" s="106"/>
      <c r="SPN1464" s="106"/>
      <c r="SPO1464" s="106"/>
      <c r="SPP1464" s="106"/>
      <c r="SPQ1464" s="106"/>
      <c r="SPR1464" s="106"/>
      <c r="SPS1464" s="106"/>
      <c r="SPT1464" s="106"/>
      <c r="SPU1464" s="106"/>
      <c r="SPV1464" s="106"/>
      <c r="SPW1464" s="106"/>
      <c r="SPX1464" s="106"/>
      <c r="SPY1464" s="106"/>
      <c r="SPZ1464" s="106"/>
      <c r="SQA1464" s="106"/>
      <c r="SQB1464" s="106"/>
      <c r="SQC1464" s="106"/>
      <c r="SQD1464" s="106"/>
      <c r="SQE1464" s="106"/>
      <c r="SQF1464" s="106"/>
      <c r="SQG1464" s="106"/>
      <c r="SQH1464" s="106"/>
      <c r="SQI1464" s="106"/>
      <c r="SQJ1464" s="106"/>
      <c r="SQK1464" s="106"/>
      <c r="SQL1464" s="106"/>
      <c r="SQM1464" s="106"/>
      <c r="SQN1464" s="106"/>
      <c r="SQO1464" s="106"/>
      <c r="SQP1464" s="106"/>
      <c r="SQQ1464" s="106"/>
      <c r="SQR1464" s="106"/>
      <c r="SQS1464" s="106"/>
      <c r="SQT1464" s="106"/>
      <c r="SQU1464" s="106"/>
      <c r="SQV1464" s="106"/>
      <c r="SQW1464" s="106"/>
      <c r="SQX1464" s="106"/>
      <c r="SQY1464" s="106"/>
      <c r="SQZ1464" s="106"/>
      <c r="SRA1464" s="106"/>
      <c r="SRB1464" s="106"/>
      <c r="SRC1464" s="106"/>
      <c r="SRD1464" s="106"/>
      <c r="SRE1464" s="106"/>
      <c r="SRF1464" s="106"/>
      <c r="SRG1464" s="106"/>
      <c r="SRH1464" s="106"/>
      <c r="SRI1464" s="106"/>
      <c r="SRJ1464" s="106"/>
      <c r="SRK1464" s="106"/>
      <c r="SRL1464" s="106"/>
      <c r="SRM1464" s="106"/>
      <c r="SRN1464" s="106"/>
      <c r="SRO1464" s="106"/>
      <c r="SRP1464" s="106"/>
      <c r="SRQ1464" s="106"/>
      <c r="SRR1464" s="106"/>
      <c r="SRS1464" s="106"/>
      <c r="SRT1464" s="106"/>
      <c r="SRU1464" s="106"/>
      <c r="SRV1464" s="106"/>
      <c r="SRW1464" s="106"/>
      <c r="SRX1464" s="106"/>
      <c r="SRY1464" s="106"/>
      <c r="SRZ1464" s="106"/>
      <c r="SSA1464" s="106"/>
      <c r="SSB1464" s="106"/>
      <c r="SSC1464" s="106"/>
      <c r="SSD1464" s="106"/>
      <c r="SSE1464" s="106"/>
      <c r="SSF1464" s="106"/>
      <c r="SSG1464" s="106"/>
      <c r="SSH1464" s="106"/>
      <c r="SSI1464" s="106"/>
      <c r="SSJ1464" s="106"/>
      <c r="SSK1464" s="106"/>
      <c r="SSL1464" s="106"/>
      <c r="SSM1464" s="106"/>
      <c r="SSN1464" s="106"/>
      <c r="SSO1464" s="106"/>
      <c r="SSP1464" s="106"/>
      <c r="SSQ1464" s="106"/>
      <c r="SSR1464" s="106"/>
      <c r="SSS1464" s="106"/>
      <c r="SST1464" s="106"/>
      <c r="SSU1464" s="106"/>
      <c r="SSV1464" s="106"/>
      <c r="SSW1464" s="106"/>
      <c r="SSX1464" s="106"/>
      <c r="SSY1464" s="106"/>
      <c r="SSZ1464" s="106"/>
      <c r="STA1464" s="106"/>
      <c r="STB1464" s="106"/>
      <c r="STC1464" s="106"/>
      <c r="STD1464" s="106"/>
      <c r="STE1464" s="106"/>
      <c r="STF1464" s="106"/>
      <c r="STG1464" s="106"/>
      <c r="STH1464" s="106"/>
      <c r="STI1464" s="106"/>
      <c r="STJ1464" s="106"/>
      <c r="STK1464" s="106"/>
      <c r="STL1464" s="106"/>
      <c r="STM1464" s="106"/>
      <c r="STN1464" s="106"/>
      <c r="STO1464" s="106"/>
      <c r="STP1464" s="106"/>
      <c r="STQ1464" s="106"/>
      <c r="STR1464" s="106"/>
      <c r="STS1464" s="106"/>
      <c r="STT1464" s="106"/>
      <c r="STU1464" s="106"/>
      <c r="STV1464" s="106"/>
      <c r="STW1464" s="106"/>
      <c r="STX1464" s="106"/>
      <c r="STY1464" s="106"/>
      <c r="STZ1464" s="106"/>
      <c r="SUA1464" s="106"/>
      <c r="SUB1464" s="106"/>
      <c r="SUC1464" s="106"/>
      <c r="SUD1464" s="106"/>
      <c r="SUE1464" s="106"/>
      <c r="SUF1464" s="106"/>
      <c r="SUG1464" s="106"/>
      <c r="SUH1464" s="106"/>
      <c r="SUI1464" s="106"/>
      <c r="SUJ1464" s="106"/>
      <c r="SUK1464" s="106"/>
      <c r="SUL1464" s="106"/>
      <c r="SUM1464" s="106"/>
      <c r="SUN1464" s="106"/>
      <c r="SUO1464" s="106"/>
      <c r="SUP1464" s="106"/>
      <c r="SUQ1464" s="106"/>
      <c r="SUR1464" s="106"/>
      <c r="SUS1464" s="106"/>
      <c r="SUT1464" s="106"/>
      <c r="SUU1464" s="106"/>
      <c r="SUV1464" s="106"/>
      <c r="SUW1464" s="106"/>
      <c r="SUX1464" s="106"/>
      <c r="SUY1464" s="106"/>
      <c r="SUZ1464" s="106"/>
      <c r="SVA1464" s="106"/>
      <c r="SVB1464" s="106"/>
      <c r="SVC1464" s="106"/>
      <c r="SVD1464" s="106"/>
      <c r="SVE1464" s="106"/>
      <c r="SVF1464" s="106"/>
      <c r="SVG1464" s="106"/>
      <c r="SVH1464" s="106"/>
      <c r="SVI1464" s="106"/>
      <c r="SVJ1464" s="106"/>
      <c r="SVK1464" s="106"/>
      <c r="SVL1464" s="106"/>
      <c r="SVM1464" s="106"/>
      <c r="SVN1464" s="106"/>
      <c r="SVO1464" s="106"/>
      <c r="SVP1464" s="106"/>
      <c r="SVQ1464" s="106"/>
      <c r="SVR1464" s="106"/>
      <c r="SVS1464" s="106"/>
      <c r="SVT1464" s="106"/>
      <c r="SVU1464" s="106"/>
      <c r="SVV1464" s="106"/>
      <c r="SVW1464" s="106"/>
      <c r="SVX1464" s="106"/>
      <c r="SVY1464" s="106"/>
      <c r="SVZ1464" s="106"/>
      <c r="SWA1464" s="106"/>
      <c r="SWB1464" s="106"/>
      <c r="SWC1464" s="106"/>
      <c r="SWD1464" s="106"/>
      <c r="SWE1464" s="106"/>
      <c r="SWF1464" s="106"/>
      <c r="SWG1464" s="106"/>
      <c r="SWH1464" s="106"/>
      <c r="SWI1464" s="106"/>
      <c r="SWJ1464" s="106"/>
      <c r="SWK1464" s="106"/>
      <c r="SWL1464" s="106"/>
      <c r="SWM1464" s="106"/>
      <c r="SWN1464" s="106"/>
      <c r="SWO1464" s="106"/>
      <c r="SWP1464" s="106"/>
      <c r="SWQ1464" s="106"/>
      <c r="SWR1464" s="106"/>
      <c r="SWS1464" s="106"/>
      <c r="SWT1464" s="106"/>
      <c r="SWU1464" s="106"/>
      <c r="SWV1464" s="106"/>
      <c r="SWW1464" s="106"/>
      <c r="SWX1464" s="106"/>
      <c r="SWY1464" s="106"/>
      <c r="SWZ1464" s="106"/>
      <c r="SXA1464" s="106"/>
      <c r="SXB1464" s="106"/>
      <c r="SXC1464" s="106"/>
      <c r="SXD1464" s="106"/>
      <c r="SXE1464" s="106"/>
      <c r="SXF1464" s="106"/>
      <c r="SXG1464" s="106"/>
      <c r="SXH1464" s="106"/>
      <c r="SXI1464" s="106"/>
      <c r="SXJ1464" s="106"/>
      <c r="SXK1464" s="106"/>
      <c r="SXL1464" s="106"/>
      <c r="SXM1464" s="106"/>
      <c r="SXN1464" s="106"/>
      <c r="SXO1464" s="106"/>
      <c r="SXP1464" s="106"/>
      <c r="SXQ1464" s="106"/>
      <c r="SXR1464" s="106"/>
      <c r="SXS1464" s="106"/>
      <c r="SXT1464" s="106"/>
      <c r="SXU1464" s="106"/>
      <c r="SXV1464" s="106"/>
      <c r="SXW1464" s="106"/>
      <c r="SXX1464" s="106"/>
      <c r="SXY1464" s="106"/>
      <c r="SXZ1464" s="106"/>
      <c r="SYA1464" s="106"/>
      <c r="SYB1464" s="106"/>
      <c r="SYC1464" s="106"/>
      <c r="SYD1464" s="106"/>
      <c r="SYE1464" s="106"/>
      <c r="SYF1464" s="106"/>
      <c r="SYG1464" s="106"/>
      <c r="SYH1464" s="106"/>
      <c r="SYI1464" s="106"/>
      <c r="SYJ1464" s="106"/>
      <c r="SYK1464" s="106"/>
      <c r="SYL1464" s="106"/>
      <c r="SYM1464" s="106"/>
      <c r="SYN1464" s="106"/>
      <c r="SYO1464" s="106"/>
      <c r="SYP1464" s="106"/>
      <c r="SYQ1464" s="106"/>
      <c r="SYR1464" s="106"/>
      <c r="SYS1464" s="106"/>
      <c r="SYT1464" s="106"/>
      <c r="SYU1464" s="106"/>
      <c r="SYV1464" s="106"/>
      <c r="SYW1464" s="106"/>
      <c r="SYX1464" s="106"/>
      <c r="SYY1464" s="106"/>
      <c r="SYZ1464" s="106"/>
      <c r="SZA1464" s="106"/>
      <c r="SZB1464" s="106"/>
      <c r="SZC1464" s="106"/>
      <c r="SZD1464" s="106"/>
      <c r="SZE1464" s="106"/>
      <c r="SZF1464" s="106"/>
      <c r="SZG1464" s="106"/>
      <c r="SZH1464" s="106"/>
      <c r="SZI1464" s="106"/>
      <c r="SZJ1464" s="106"/>
      <c r="SZK1464" s="106"/>
      <c r="SZL1464" s="106"/>
      <c r="SZM1464" s="106"/>
      <c r="SZN1464" s="106"/>
      <c r="SZO1464" s="106"/>
      <c r="SZP1464" s="106"/>
      <c r="SZQ1464" s="106"/>
      <c r="SZR1464" s="106"/>
      <c r="SZS1464" s="106"/>
      <c r="SZT1464" s="106"/>
      <c r="SZU1464" s="106"/>
      <c r="SZV1464" s="106"/>
      <c r="SZW1464" s="106"/>
      <c r="SZX1464" s="106"/>
      <c r="SZY1464" s="106"/>
      <c r="SZZ1464" s="106"/>
      <c r="TAA1464" s="106"/>
      <c r="TAB1464" s="106"/>
      <c r="TAC1464" s="106"/>
      <c r="TAD1464" s="106"/>
      <c r="TAE1464" s="106"/>
      <c r="TAF1464" s="106"/>
      <c r="TAG1464" s="106"/>
      <c r="TAH1464" s="106"/>
      <c r="TAI1464" s="106"/>
      <c r="TAJ1464" s="106"/>
      <c r="TAK1464" s="106"/>
      <c r="TAL1464" s="106"/>
      <c r="TAM1464" s="106"/>
      <c r="TAN1464" s="106"/>
      <c r="TAO1464" s="106"/>
      <c r="TAP1464" s="106"/>
      <c r="TAQ1464" s="106"/>
      <c r="TAR1464" s="106"/>
      <c r="TAS1464" s="106"/>
      <c r="TAT1464" s="106"/>
      <c r="TAU1464" s="106"/>
      <c r="TAV1464" s="106"/>
      <c r="TAW1464" s="106"/>
      <c r="TAX1464" s="106"/>
      <c r="TAY1464" s="106"/>
      <c r="TAZ1464" s="106"/>
      <c r="TBA1464" s="106"/>
      <c r="TBB1464" s="106"/>
      <c r="TBC1464" s="106"/>
      <c r="TBD1464" s="106"/>
      <c r="TBE1464" s="106"/>
      <c r="TBF1464" s="106"/>
      <c r="TBG1464" s="106"/>
      <c r="TBH1464" s="106"/>
      <c r="TBI1464" s="106"/>
      <c r="TBJ1464" s="106"/>
      <c r="TBK1464" s="106"/>
      <c r="TBL1464" s="106"/>
      <c r="TBM1464" s="106"/>
      <c r="TBN1464" s="106"/>
      <c r="TBO1464" s="106"/>
      <c r="TBP1464" s="106"/>
      <c r="TBQ1464" s="106"/>
      <c r="TBR1464" s="106"/>
      <c r="TBS1464" s="106"/>
      <c r="TBT1464" s="106"/>
      <c r="TBU1464" s="106"/>
      <c r="TBV1464" s="106"/>
      <c r="TBW1464" s="106"/>
      <c r="TBX1464" s="106"/>
      <c r="TBY1464" s="106"/>
      <c r="TBZ1464" s="106"/>
      <c r="TCA1464" s="106"/>
      <c r="TCB1464" s="106"/>
      <c r="TCC1464" s="106"/>
      <c r="TCD1464" s="106"/>
      <c r="TCE1464" s="106"/>
      <c r="TCF1464" s="106"/>
      <c r="TCG1464" s="106"/>
      <c r="TCH1464" s="106"/>
      <c r="TCI1464" s="106"/>
      <c r="TCJ1464" s="106"/>
      <c r="TCK1464" s="106"/>
      <c r="TCL1464" s="106"/>
      <c r="TCM1464" s="106"/>
      <c r="TCN1464" s="106"/>
      <c r="TCO1464" s="106"/>
      <c r="TCP1464" s="106"/>
      <c r="TCQ1464" s="106"/>
      <c r="TCR1464" s="106"/>
      <c r="TCS1464" s="106"/>
      <c r="TCT1464" s="106"/>
      <c r="TCU1464" s="106"/>
      <c r="TCV1464" s="106"/>
      <c r="TCW1464" s="106"/>
      <c r="TCX1464" s="106"/>
      <c r="TCY1464" s="106"/>
      <c r="TCZ1464" s="106"/>
      <c r="TDA1464" s="106"/>
      <c r="TDB1464" s="106"/>
      <c r="TDC1464" s="106"/>
      <c r="TDD1464" s="106"/>
      <c r="TDE1464" s="106"/>
      <c r="TDF1464" s="106"/>
      <c r="TDG1464" s="106"/>
      <c r="TDH1464" s="106"/>
      <c r="TDI1464" s="106"/>
      <c r="TDJ1464" s="106"/>
      <c r="TDK1464" s="106"/>
      <c r="TDL1464" s="106"/>
      <c r="TDM1464" s="106"/>
      <c r="TDN1464" s="106"/>
      <c r="TDO1464" s="106"/>
      <c r="TDP1464" s="106"/>
      <c r="TDQ1464" s="106"/>
      <c r="TDR1464" s="106"/>
      <c r="TDS1464" s="106"/>
      <c r="TDT1464" s="106"/>
      <c r="TDU1464" s="106"/>
      <c r="TDV1464" s="106"/>
      <c r="TDW1464" s="106"/>
      <c r="TDX1464" s="106"/>
      <c r="TDY1464" s="106"/>
      <c r="TDZ1464" s="106"/>
      <c r="TEA1464" s="106"/>
      <c r="TEB1464" s="106"/>
      <c r="TEC1464" s="106"/>
      <c r="TED1464" s="106"/>
      <c r="TEE1464" s="106"/>
      <c r="TEF1464" s="106"/>
      <c r="TEG1464" s="106"/>
      <c r="TEH1464" s="106"/>
      <c r="TEI1464" s="106"/>
      <c r="TEJ1464" s="106"/>
      <c r="TEK1464" s="106"/>
      <c r="TEL1464" s="106"/>
      <c r="TEM1464" s="106"/>
      <c r="TEN1464" s="106"/>
      <c r="TEO1464" s="106"/>
      <c r="TEP1464" s="106"/>
      <c r="TEQ1464" s="106"/>
      <c r="TER1464" s="106"/>
      <c r="TES1464" s="106"/>
      <c r="TET1464" s="106"/>
      <c r="TEU1464" s="106"/>
      <c r="TEV1464" s="106"/>
      <c r="TEW1464" s="106"/>
      <c r="TEX1464" s="106"/>
      <c r="TEY1464" s="106"/>
      <c r="TEZ1464" s="106"/>
      <c r="TFA1464" s="106"/>
      <c r="TFB1464" s="106"/>
      <c r="TFC1464" s="106"/>
      <c r="TFD1464" s="106"/>
      <c r="TFE1464" s="106"/>
      <c r="TFF1464" s="106"/>
      <c r="TFG1464" s="106"/>
      <c r="TFH1464" s="106"/>
      <c r="TFI1464" s="106"/>
      <c r="TFJ1464" s="106"/>
      <c r="TFK1464" s="106"/>
      <c r="TFL1464" s="106"/>
      <c r="TFM1464" s="106"/>
      <c r="TFN1464" s="106"/>
      <c r="TFO1464" s="106"/>
      <c r="TFP1464" s="106"/>
      <c r="TFQ1464" s="106"/>
      <c r="TFR1464" s="106"/>
      <c r="TFS1464" s="106"/>
      <c r="TFT1464" s="106"/>
      <c r="TFU1464" s="106"/>
      <c r="TFV1464" s="106"/>
      <c r="TFW1464" s="106"/>
      <c r="TFX1464" s="106"/>
      <c r="TFY1464" s="106"/>
      <c r="TFZ1464" s="106"/>
      <c r="TGA1464" s="106"/>
      <c r="TGB1464" s="106"/>
      <c r="TGC1464" s="106"/>
      <c r="TGD1464" s="106"/>
      <c r="TGE1464" s="106"/>
      <c r="TGF1464" s="106"/>
      <c r="TGG1464" s="106"/>
      <c r="TGH1464" s="106"/>
      <c r="TGI1464" s="106"/>
      <c r="TGJ1464" s="106"/>
      <c r="TGK1464" s="106"/>
      <c r="TGL1464" s="106"/>
      <c r="TGM1464" s="106"/>
      <c r="TGN1464" s="106"/>
      <c r="TGO1464" s="106"/>
      <c r="TGP1464" s="106"/>
      <c r="TGQ1464" s="106"/>
      <c r="TGR1464" s="106"/>
      <c r="TGS1464" s="106"/>
      <c r="TGT1464" s="106"/>
      <c r="TGU1464" s="106"/>
      <c r="TGV1464" s="106"/>
      <c r="TGW1464" s="106"/>
      <c r="TGX1464" s="106"/>
      <c r="TGY1464" s="106"/>
      <c r="TGZ1464" s="106"/>
      <c r="THA1464" s="106"/>
      <c r="THB1464" s="106"/>
      <c r="THC1464" s="106"/>
      <c r="THD1464" s="106"/>
      <c r="THE1464" s="106"/>
      <c r="THF1464" s="106"/>
      <c r="THG1464" s="106"/>
      <c r="THH1464" s="106"/>
      <c r="THI1464" s="106"/>
      <c r="THJ1464" s="106"/>
      <c r="THK1464" s="106"/>
      <c r="THL1464" s="106"/>
      <c r="THM1464" s="106"/>
      <c r="THN1464" s="106"/>
      <c r="THO1464" s="106"/>
      <c r="THP1464" s="106"/>
      <c r="THQ1464" s="106"/>
      <c r="THR1464" s="106"/>
      <c r="THS1464" s="106"/>
      <c r="THT1464" s="106"/>
      <c r="THU1464" s="106"/>
      <c r="THV1464" s="106"/>
      <c r="THW1464" s="106"/>
      <c r="THX1464" s="106"/>
      <c r="THY1464" s="106"/>
      <c r="THZ1464" s="106"/>
      <c r="TIA1464" s="106"/>
      <c r="TIB1464" s="106"/>
      <c r="TIC1464" s="106"/>
      <c r="TID1464" s="106"/>
      <c r="TIE1464" s="106"/>
      <c r="TIF1464" s="106"/>
      <c r="TIG1464" s="106"/>
      <c r="TIH1464" s="106"/>
      <c r="TII1464" s="106"/>
      <c r="TIJ1464" s="106"/>
      <c r="TIK1464" s="106"/>
      <c r="TIL1464" s="106"/>
      <c r="TIM1464" s="106"/>
      <c r="TIN1464" s="106"/>
      <c r="TIO1464" s="106"/>
      <c r="TIP1464" s="106"/>
      <c r="TIQ1464" s="106"/>
      <c r="TIR1464" s="106"/>
      <c r="TIS1464" s="106"/>
      <c r="TIT1464" s="106"/>
      <c r="TIU1464" s="106"/>
      <c r="TIV1464" s="106"/>
      <c r="TIW1464" s="106"/>
      <c r="TIX1464" s="106"/>
      <c r="TIY1464" s="106"/>
      <c r="TIZ1464" s="106"/>
      <c r="TJA1464" s="106"/>
      <c r="TJB1464" s="106"/>
      <c r="TJC1464" s="106"/>
      <c r="TJD1464" s="106"/>
      <c r="TJE1464" s="106"/>
      <c r="TJF1464" s="106"/>
      <c r="TJG1464" s="106"/>
      <c r="TJH1464" s="106"/>
      <c r="TJI1464" s="106"/>
      <c r="TJJ1464" s="106"/>
      <c r="TJK1464" s="106"/>
      <c r="TJL1464" s="106"/>
      <c r="TJM1464" s="106"/>
      <c r="TJN1464" s="106"/>
      <c r="TJO1464" s="106"/>
      <c r="TJP1464" s="106"/>
      <c r="TJQ1464" s="106"/>
      <c r="TJR1464" s="106"/>
      <c r="TJS1464" s="106"/>
      <c r="TJT1464" s="106"/>
      <c r="TJU1464" s="106"/>
      <c r="TJV1464" s="106"/>
      <c r="TJW1464" s="106"/>
      <c r="TJX1464" s="106"/>
      <c r="TJY1464" s="106"/>
      <c r="TJZ1464" s="106"/>
      <c r="TKA1464" s="106"/>
      <c r="TKB1464" s="106"/>
      <c r="TKC1464" s="106"/>
      <c r="TKD1464" s="106"/>
      <c r="TKE1464" s="106"/>
      <c r="TKF1464" s="106"/>
      <c r="TKG1464" s="106"/>
      <c r="TKH1464" s="106"/>
      <c r="TKI1464" s="106"/>
      <c r="TKJ1464" s="106"/>
      <c r="TKK1464" s="106"/>
      <c r="TKL1464" s="106"/>
      <c r="TKM1464" s="106"/>
      <c r="TKN1464" s="106"/>
      <c r="TKO1464" s="106"/>
      <c r="TKP1464" s="106"/>
      <c r="TKQ1464" s="106"/>
      <c r="TKR1464" s="106"/>
      <c r="TKS1464" s="106"/>
      <c r="TKT1464" s="106"/>
      <c r="TKU1464" s="106"/>
      <c r="TKV1464" s="106"/>
      <c r="TKW1464" s="106"/>
      <c r="TKX1464" s="106"/>
      <c r="TKY1464" s="106"/>
      <c r="TKZ1464" s="106"/>
      <c r="TLA1464" s="106"/>
      <c r="TLB1464" s="106"/>
      <c r="TLC1464" s="106"/>
      <c r="TLD1464" s="106"/>
      <c r="TLE1464" s="106"/>
      <c r="TLF1464" s="106"/>
      <c r="TLG1464" s="106"/>
      <c r="TLH1464" s="106"/>
      <c r="TLI1464" s="106"/>
      <c r="TLJ1464" s="106"/>
      <c r="TLK1464" s="106"/>
      <c r="TLL1464" s="106"/>
      <c r="TLM1464" s="106"/>
      <c r="TLN1464" s="106"/>
      <c r="TLO1464" s="106"/>
      <c r="TLP1464" s="106"/>
      <c r="TLQ1464" s="106"/>
      <c r="TLR1464" s="106"/>
      <c r="TLS1464" s="106"/>
      <c r="TLT1464" s="106"/>
      <c r="TLU1464" s="106"/>
      <c r="TLV1464" s="106"/>
      <c r="TLW1464" s="106"/>
      <c r="TLX1464" s="106"/>
      <c r="TLY1464" s="106"/>
      <c r="TLZ1464" s="106"/>
      <c r="TMA1464" s="106"/>
      <c r="TMB1464" s="106"/>
      <c r="TMC1464" s="106"/>
      <c r="TMD1464" s="106"/>
      <c r="TME1464" s="106"/>
      <c r="TMF1464" s="106"/>
      <c r="TMG1464" s="106"/>
      <c r="TMH1464" s="106"/>
      <c r="TMI1464" s="106"/>
      <c r="TMJ1464" s="106"/>
      <c r="TMK1464" s="106"/>
      <c r="TML1464" s="106"/>
      <c r="TMM1464" s="106"/>
      <c r="TMN1464" s="106"/>
      <c r="TMO1464" s="106"/>
      <c r="TMP1464" s="106"/>
      <c r="TMQ1464" s="106"/>
      <c r="TMR1464" s="106"/>
      <c r="TMS1464" s="106"/>
      <c r="TMT1464" s="106"/>
      <c r="TMU1464" s="106"/>
      <c r="TMV1464" s="106"/>
      <c r="TMW1464" s="106"/>
      <c r="TMX1464" s="106"/>
      <c r="TMY1464" s="106"/>
      <c r="TMZ1464" s="106"/>
      <c r="TNA1464" s="106"/>
      <c r="TNB1464" s="106"/>
      <c r="TNC1464" s="106"/>
      <c r="TND1464" s="106"/>
      <c r="TNE1464" s="106"/>
      <c r="TNF1464" s="106"/>
      <c r="TNG1464" s="106"/>
      <c r="TNH1464" s="106"/>
      <c r="TNI1464" s="106"/>
      <c r="TNJ1464" s="106"/>
      <c r="TNK1464" s="106"/>
      <c r="TNL1464" s="106"/>
      <c r="TNM1464" s="106"/>
      <c r="TNN1464" s="106"/>
      <c r="TNO1464" s="106"/>
      <c r="TNP1464" s="106"/>
      <c r="TNQ1464" s="106"/>
      <c r="TNR1464" s="106"/>
      <c r="TNS1464" s="106"/>
      <c r="TNT1464" s="106"/>
      <c r="TNU1464" s="106"/>
      <c r="TNV1464" s="106"/>
      <c r="TNW1464" s="106"/>
      <c r="TNX1464" s="106"/>
      <c r="TNY1464" s="106"/>
      <c r="TNZ1464" s="106"/>
      <c r="TOA1464" s="106"/>
      <c r="TOB1464" s="106"/>
      <c r="TOC1464" s="106"/>
      <c r="TOD1464" s="106"/>
      <c r="TOE1464" s="106"/>
      <c r="TOF1464" s="106"/>
      <c r="TOG1464" s="106"/>
      <c r="TOH1464" s="106"/>
      <c r="TOI1464" s="106"/>
      <c r="TOJ1464" s="106"/>
      <c r="TOK1464" s="106"/>
      <c r="TOL1464" s="106"/>
      <c r="TOM1464" s="106"/>
      <c r="TON1464" s="106"/>
      <c r="TOO1464" s="106"/>
      <c r="TOP1464" s="106"/>
      <c r="TOQ1464" s="106"/>
      <c r="TOR1464" s="106"/>
      <c r="TOS1464" s="106"/>
      <c r="TOT1464" s="106"/>
      <c r="TOU1464" s="106"/>
      <c r="TOV1464" s="106"/>
      <c r="TOW1464" s="106"/>
      <c r="TOX1464" s="106"/>
      <c r="TOY1464" s="106"/>
      <c r="TOZ1464" s="106"/>
      <c r="TPA1464" s="106"/>
      <c r="TPB1464" s="106"/>
      <c r="TPC1464" s="106"/>
      <c r="TPD1464" s="106"/>
      <c r="TPE1464" s="106"/>
      <c r="TPF1464" s="106"/>
      <c r="TPG1464" s="106"/>
      <c r="TPH1464" s="106"/>
      <c r="TPI1464" s="106"/>
      <c r="TPJ1464" s="106"/>
      <c r="TPK1464" s="106"/>
      <c r="TPL1464" s="106"/>
      <c r="TPM1464" s="106"/>
      <c r="TPN1464" s="106"/>
      <c r="TPO1464" s="106"/>
      <c r="TPP1464" s="106"/>
      <c r="TPQ1464" s="106"/>
      <c r="TPR1464" s="106"/>
      <c r="TPS1464" s="106"/>
      <c r="TPT1464" s="106"/>
      <c r="TPU1464" s="106"/>
      <c r="TPV1464" s="106"/>
      <c r="TPW1464" s="106"/>
      <c r="TPX1464" s="106"/>
      <c r="TPY1464" s="106"/>
      <c r="TPZ1464" s="106"/>
      <c r="TQA1464" s="106"/>
      <c r="TQB1464" s="106"/>
      <c r="TQC1464" s="106"/>
      <c r="TQD1464" s="106"/>
      <c r="TQE1464" s="106"/>
      <c r="TQF1464" s="106"/>
      <c r="TQG1464" s="106"/>
      <c r="TQH1464" s="106"/>
      <c r="TQI1464" s="106"/>
      <c r="TQJ1464" s="106"/>
      <c r="TQK1464" s="106"/>
      <c r="TQL1464" s="106"/>
      <c r="TQM1464" s="106"/>
      <c r="TQN1464" s="106"/>
      <c r="TQO1464" s="106"/>
      <c r="TQP1464" s="106"/>
      <c r="TQQ1464" s="106"/>
      <c r="TQR1464" s="106"/>
      <c r="TQS1464" s="106"/>
      <c r="TQT1464" s="106"/>
      <c r="TQU1464" s="106"/>
      <c r="TQV1464" s="106"/>
      <c r="TQW1464" s="106"/>
      <c r="TQX1464" s="106"/>
      <c r="TQY1464" s="106"/>
      <c r="TQZ1464" s="106"/>
      <c r="TRA1464" s="106"/>
      <c r="TRB1464" s="106"/>
      <c r="TRC1464" s="106"/>
      <c r="TRD1464" s="106"/>
      <c r="TRE1464" s="106"/>
      <c r="TRF1464" s="106"/>
      <c r="TRG1464" s="106"/>
      <c r="TRH1464" s="106"/>
      <c r="TRI1464" s="106"/>
      <c r="TRJ1464" s="106"/>
      <c r="TRK1464" s="106"/>
      <c r="TRL1464" s="106"/>
      <c r="TRM1464" s="106"/>
      <c r="TRN1464" s="106"/>
      <c r="TRO1464" s="106"/>
      <c r="TRP1464" s="106"/>
      <c r="TRQ1464" s="106"/>
      <c r="TRR1464" s="106"/>
      <c r="TRS1464" s="106"/>
      <c r="TRT1464" s="106"/>
      <c r="TRU1464" s="106"/>
      <c r="TRV1464" s="106"/>
      <c r="TRW1464" s="106"/>
      <c r="TRX1464" s="106"/>
      <c r="TRY1464" s="106"/>
      <c r="TRZ1464" s="106"/>
      <c r="TSA1464" s="106"/>
      <c r="TSB1464" s="106"/>
      <c r="TSC1464" s="106"/>
      <c r="TSD1464" s="106"/>
      <c r="TSE1464" s="106"/>
      <c r="TSF1464" s="106"/>
      <c r="TSG1464" s="106"/>
      <c r="TSH1464" s="106"/>
      <c r="TSI1464" s="106"/>
      <c r="TSJ1464" s="106"/>
      <c r="TSK1464" s="106"/>
      <c r="TSL1464" s="106"/>
      <c r="TSM1464" s="106"/>
      <c r="TSN1464" s="106"/>
      <c r="TSO1464" s="106"/>
      <c r="TSP1464" s="106"/>
      <c r="TSQ1464" s="106"/>
      <c r="TSR1464" s="106"/>
      <c r="TSS1464" s="106"/>
      <c r="TST1464" s="106"/>
      <c r="TSU1464" s="106"/>
      <c r="TSV1464" s="106"/>
      <c r="TSW1464" s="106"/>
      <c r="TSX1464" s="106"/>
      <c r="TSY1464" s="106"/>
      <c r="TSZ1464" s="106"/>
      <c r="TTA1464" s="106"/>
      <c r="TTB1464" s="106"/>
      <c r="TTC1464" s="106"/>
      <c r="TTD1464" s="106"/>
      <c r="TTE1464" s="106"/>
      <c r="TTF1464" s="106"/>
      <c r="TTG1464" s="106"/>
      <c r="TTH1464" s="106"/>
      <c r="TTI1464" s="106"/>
      <c r="TTJ1464" s="106"/>
      <c r="TTK1464" s="106"/>
      <c r="TTL1464" s="106"/>
      <c r="TTM1464" s="106"/>
      <c r="TTN1464" s="106"/>
      <c r="TTO1464" s="106"/>
      <c r="TTP1464" s="106"/>
      <c r="TTQ1464" s="106"/>
      <c r="TTR1464" s="106"/>
      <c r="TTS1464" s="106"/>
      <c r="TTT1464" s="106"/>
      <c r="TTU1464" s="106"/>
      <c r="TTV1464" s="106"/>
      <c r="TTW1464" s="106"/>
      <c r="TTX1464" s="106"/>
      <c r="TTY1464" s="106"/>
      <c r="TTZ1464" s="106"/>
      <c r="TUA1464" s="106"/>
      <c r="TUB1464" s="106"/>
      <c r="TUC1464" s="106"/>
      <c r="TUD1464" s="106"/>
      <c r="TUE1464" s="106"/>
      <c r="TUF1464" s="106"/>
      <c r="TUG1464" s="106"/>
      <c r="TUH1464" s="106"/>
      <c r="TUI1464" s="106"/>
      <c r="TUJ1464" s="106"/>
      <c r="TUK1464" s="106"/>
      <c r="TUL1464" s="106"/>
      <c r="TUM1464" s="106"/>
      <c r="TUN1464" s="106"/>
      <c r="TUO1464" s="106"/>
      <c r="TUP1464" s="106"/>
      <c r="TUQ1464" s="106"/>
      <c r="TUR1464" s="106"/>
      <c r="TUS1464" s="106"/>
      <c r="TUT1464" s="106"/>
      <c r="TUU1464" s="106"/>
      <c r="TUV1464" s="106"/>
      <c r="TUW1464" s="106"/>
      <c r="TUX1464" s="106"/>
      <c r="TUY1464" s="106"/>
      <c r="TUZ1464" s="106"/>
      <c r="TVA1464" s="106"/>
      <c r="TVB1464" s="106"/>
      <c r="TVC1464" s="106"/>
      <c r="TVD1464" s="106"/>
      <c r="TVE1464" s="106"/>
      <c r="TVF1464" s="106"/>
      <c r="TVG1464" s="106"/>
      <c r="TVH1464" s="106"/>
      <c r="TVI1464" s="106"/>
      <c r="TVJ1464" s="106"/>
      <c r="TVK1464" s="106"/>
      <c r="TVL1464" s="106"/>
      <c r="TVM1464" s="106"/>
      <c r="TVN1464" s="106"/>
      <c r="TVO1464" s="106"/>
      <c r="TVP1464" s="106"/>
      <c r="TVQ1464" s="106"/>
      <c r="TVR1464" s="106"/>
      <c r="TVS1464" s="106"/>
      <c r="TVT1464" s="106"/>
      <c r="TVU1464" s="106"/>
      <c r="TVV1464" s="106"/>
      <c r="TVW1464" s="106"/>
      <c r="TVX1464" s="106"/>
      <c r="TVY1464" s="106"/>
      <c r="TVZ1464" s="106"/>
      <c r="TWA1464" s="106"/>
      <c r="TWB1464" s="106"/>
      <c r="TWC1464" s="106"/>
      <c r="TWD1464" s="106"/>
      <c r="TWE1464" s="106"/>
      <c r="TWF1464" s="106"/>
      <c r="TWG1464" s="106"/>
      <c r="TWH1464" s="106"/>
      <c r="TWI1464" s="106"/>
      <c r="TWJ1464" s="106"/>
      <c r="TWK1464" s="106"/>
      <c r="TWL1464" s="106"/>
      <c r="TWM1464" s="106"/>
      <c r="TWN1464" s="106"/>
      <c r="TWO1464" s="106"/>
      <c r="TWP1464" s="106"/>
      <c r="TWQ1464" s="106"/>
      <c r="TWR1464" s="106"/>
      <c r="TWS1464" s="106"/>
      <c r="TWT1464" s="106"/>
      <c r="TWU1464" s="106"/>
      <c r="TWV1464" s="106"/>
      <c r="TWW1464" s="106"/>
      <c r="TWX1464" s="106"/>
      <c r="TWY1464" s="106"/>
      <c r="TWZ1464" s="106"/>
      <c r="TXA1464" s="106"/>
      <c r="TXB1464" s="106"/>
      <c r="TXC1464" s="106"/>
      <c r="TXD1464" s="106"/>
      <c r="TXE1464" s="106"/>
      <c r="TXF1464" s="106"/>
      <c r="TXG1464" s="106"/>
      <c r="TXH1464" s="106"/>
      <c r="TXI1464" s="106"/>
      <c r="TXJ1464" s="106"/>
      <c r="TXK1464" s="106"/>
      <c r="TXL1464" s="106"/>
      <c r="TXM1464" s="106"/>
      <c r="TXN1464" s="106"/>
      <c r="TXO1464" s="106"/>
      <c r="TXP1464" s="106"/>
      <c r="TXQ1464" s="106"/>
      <c r="TXR1464" s="106"/>
      <c r="TXS1464" s="106"/>
      <c r="TXT1464" s="106"/>
      <c r="TXU1464" s="106"/>
      <c r="TXV1464" s="106"/>
      <c r="TXW1464" s="106"/>
      <c r="TXX1464" s="106"/>
      <c r="TXY1464" s="106"/>
      <c r="TXZ1464" s="106"/>
      <c r="TYA1464" s="106"/>
      <c r="TYB1464" s="106"/>
      <c r="TYC1464" s="106"/>
      <c r="TYD1464" s="106"/>
      <c r="TYE1464" s="106"/>
      <c r="TYF1464" s="106"/>
      <c r="TYG1464" s="106"/>
      <c r="TYH1464" s="106"/>
      <c r="TYI1464" s="106"/>
      <c r="TYJ1464" s="106"/>
      <c r="TYK1464" s="106"/>
      <c r="TYL1464" s="106"/>
      <c r="TYM1464" s="106"/>
      <c r="TYN1464" s="106"/>
      <c r="TYO1464" s="106"/>
      <c r="TYP1464" s="106"/>
      <c r="TYQ1464" s="106"/>
      <c r="TYR1464" s="106"/>
      <c r="TYS1464" s="106"/>
      <c r="TYT1464" s="106"/>
      <c r="TYU1464" s="106"/>
      <c r="TYV1464" s="106"/>
      <c r="TYW1464" s="106"/>
      <c r="TYX1464" s="106"/>
      <c r="TYY1464" s="106"/>
      <c r="TYZ1464" s="106"/>
      <c r="TZA1464" s="106"/>
      <c r="TZB1464" s="106"/>
      <c r="TZC1464" s="106"/>
      <c r="TZD1464" s="106"/>
      <c r="TZE1464" s="106"/>
      <c r="TZF1464" s="106"/>
      <c r="TZG1464" s="106"/>
      <c r="TZH1464" s="106"/>
      <c r="TZI1464" s="106"/>
      <c r="TZJ1464" s="106"/>
      <c r="TZK1464" s="106"/>
      <c r="TZL1464" s="106"/>
      <c r="TZM1464" s="106"/>
      <c r="TZN1464" s="106"/>
      <c r="TZO1464" s="106"/>
      <c r="TZP1464" s="106"/>
      <c r="TZQ1464" s="106"/>
      <c r="TZR1464" s="106"/>
      <c r="TZS1464" s="106"/>
      <c r="TZT1464" s="106"/>
      <c r="TZU1464" s="106"/>
      <c r="TZV1464" s="106"/>
      <c r="TZW1464" s="106"/>
      <c r="TZX1464" s="106"/>
      <c r="TZY1464" s="106"/>
      <c r="TZZ1464" s="106"/>
      <c r="UAA1464" s="106"/>
      <c r="UAB1464" s="106"/>
      <c r="UAC1464" s="106"/>
      <c r="UAD1464" s="106"/>
      <c r="UAE1464" s="106"/>
      <c r="UAF1464" s="106"/>
      <c r="UAG1464" s="106"/>
      <c r="UAH1464" s="106"/>
      <c r="UAI1464" s="106"/>
      <c r="UAJ1464" s="106"/>
      <c r="UAK1464" s="106"/>
      <c r="UAL1464" s="106"/>
      <c r="UAM1464" s="106"/>
      <c r="UAN1464" s="106"/>
      <c r="UAO1464" s="106"/>
      <c r="UAP1464" s="106"/>
      <c r="UAQ1464" s="106"/>
      <c r="UAR1464" s="106"/>
      <c r="UAS1464" s="106"/>
      <c r="UAT1464" s="106"/>
      <c r="UAU1464" s="106"/>
      <c r="UAV1464" s="106"/>
      <c r="UAW1464" s="106"/>
      <c r="UAX1464" s="106"/>
      <c r="UAY1464" s="106"/>
      <c r="UAZ1464" s="106"/>
      <c r="UBA1464" s="106"/>
      <c r="UBB1464" s="106"/>
      <c r="UBC1464" s="106"/>
      <c r="UBD1464" s="106"/>
      <c r="UBE1464" s="106"/>
      <c r="UBF1464" s="106"/>
      <c r="UBG1464" s="106"/>
      <c r="UBH1464" s="106"/>
      <c r="UBI1464" s="106"/>
      <c r="UBJ1464" s="106"/>
      <c r="UBK1464" s="106"/>
      <c r="UBL1464" s="106"/>
      <c r="UBM1464" s="106"/>
      <c r="UBN1464" s="106"/>
      <c r="UBO1464" s="106"/>
      <c r="UBP1464" s="106"/>
      <c r="UBQ1464" s="106"/>
      <c r="UBR1464" s="106"/>
      <c r="UBS1464" s="106"/>
      <c r="UBT1464" s="106"/>
      <c r="UBU1464" s="106"/>
      <c r="UBV1464" s="106"/>
      <c r="UBW1464" s="106"/>
      <c r="UBX1464" s="106"/>
      <c r="UBY1464" s="106"/>
      <c r="UBZ1464" s="106"/>
      <c r="UCA1464" s="106"/>
      <c r="UCB1464" s="106"/>
      <c r="UCC1464" s="106"/>
      <c r="UCD1464" s="106"/>
      <c r="UCE1464" s="106"/>
      <c r="UCF1464" s="106"/>
      <c r="UCG1464" s="106"/>
      <c r="UCH1464" s="106"/>
      <c r="UCI1464" s="106"/>
      <c r="UCJ1464" s="106"/>
      <c r="UCK1464" s="106"/>
      <c r="UCL1464" s="106"/>
      <c r="UCM1464" s="106"/>
      <c r="UCN1464" s="106"/>
      <c r="UCO1464" s="106"/>
      <c r="UCP1464" s="106"/>
      <c r="UCQ1464" s="106"/>
      <c r="UCR1464" s="106"/>
      <c r="UCS1464" s="106"/>
      <c r="UCT1464" s="106"/>
      <c r="UCU1464" s="106"/>
      <c r="UCV1464" s="106"/>
      <c r="UCW1464" s="106"/>
      <c r="UCX1464" s="106"/>
      <c r="UCY1464" s="106"/>
      <c r="UCZ1464" s="106"/>
      <c r="UDA1464" s="106"/>
      <c r="UDB1464" s="106"/>
      <c r="UDC1464" s="106"/>
      <c r="UDD1464" s="106"/>
      <c r="UDE1464" s="106"/>
      <c r="UDF1464" s="106"/>
      <c r="UDG1464" s="106"/>
      <c r="UDH1464" s="106"/>
      <c r="UDI1464" s="106"/>
      <c r="UDJ1464" s="106"/>
      <c r="UDK1464" s="106"/>
      <c r="UDL1464" s="106"/>
      <c r="UDM1464" s="106"/>
      <c r="UDN1464" s="106"/>
      <c r="UDO1464" s="106"/>
      <c r="UDP1464" s="106"/>
      <c r="UDQ1464" s="106"/>
      <c r="UDR1464" s="106"/>
      <c r="UDS1464" s="106"/>
      <c r="UDT1464" s="106"/>
      <c r="UDU1464" s="106"/>
      <c r="UDV1464" s="106"/>
      <c r="UDW1464" s="106"/>
      <c r="UDX1464" s="106"/>
      <c r="UDY1464" s="106"/>
      <c r="UDZ1464" s="106"/>
      <c r="UEA1464" s="106"/>
      <c r="UEB1464" s="106"/>
      <c r="UEC1464" s="106"/>
      <c r="UED1464" s="106"/>
      <c r="UEE1464" s="106"/>
      <c r="UEF1464" s="106"/>
      <c r="UEG1464" s="106"/>
      <c r="UEH1464" s="106"/>
      <c r="UEI1464" s="106"/>
      <c r="UEJ1464" s="106"/>
      <c r="UEK1464" s="106"/>
      <c r="UEL1464" s="106"/>
      <c r="UEM1464" s="106"/>
      <c r="UEN1464" s="106"/>
      <c r="UEO1464" s="106"/>
      <c r="UEP1464" s="106"/>
      <c r="UEQ1464" s="106"/>
      <c r="UER1464" s="106"/>
      <c r="UES1464" s="106"/>
      <c r="UET1464" s="106"/>
      <c r="UEU1464" s="106"/>
      <c r="UEV1464" s="106"/>
      <c r="UEW1464" s="106"/>
      <c r="UEX1464" s="106"/>
      <c r="UEY1464" s="106"/>
      <c r="UEZ1464" s="106"/>
      <c r="UFA1464" s="106"/>
      <c r="UFB1464" s="106"/>
      <c r="UFC1464" s="106"/>
      <c r="UFD1464" s="106"/>
      <c r="UFE1464" s="106"/>
      <c r="UFF1464" s="106"/>
      <c r="UFG1464" s="106"/>
      <c r="UFH1464" s="106"/>
      <c r="UFI1464" s="106"/>
      <c r="UFJ1464" s="106"/>
      <c r="UFK1464" s="106"/>
      <c r="UFL1464" s="106"/>
      <c r="UFM1464" s="106"/>
      <c r="UFN1464" s="106"/>
      <c r="UFO1464" s="106"/>
      <c r="UFP1464" s="106"/>
      <c r="UFQ1464" s="106"/>
      <c r="UFR1464" s="106"/>
      <c r="UFS1464" s="106"/>
      <c r="UFT1464" s="106"/>
      <c r="UFU1464" s="106"/>
      <c r="UFV1464" s="106"/>
      <c r="UFW1464" s="106"/>
      <c r="UFX1464" s="106"/>
      <c r="UFY1464" s="106"/>
      <c r="UFZ1464" s="106"/>
      <c r="UGA1464" s="106"/>
      <c r="UGB1464" s="106"/>
      <c r="UGC1464" s="106"/>
      <c r="UGD1464" s="106"/>
      <c r="UGE1464" s="106"/>
      <c r="UGF1464" s="106"/>
      <c r="UGG1464" s="106"/>
      <c r="UGH1464" s="106"/>
      <c r="UGI1464" s="106"/>
      <c r="UGJ1464" s="106"/>
      <c r="UGK1464" s="106"/>
      <c r="UGL1464" s="106"/>
      <c r="UGM1464" s="106"/>
      <c r="UGN1464" s="106"/>
      <c r="UGO1464" s="106"/>
      <c r="UGP1464" s="106"/>
      <c r="UGQ1464" s="106"/>
      <c r="UGR1464" s="106"/>
      <c r="UGS1464" s="106"/>
      <c r="UGT1464" s="106"/>
      <c r="UGU1464" s="106"/>
      <c r="UGV1464" s="106"/>
      <c r="UGW1464" s="106"/>
      <c r="UGX1464" s="106"/>
      <c r="UGY1464" s="106"/>
      <c r="UGZ1464" s="106"/>
      <c r="UHA1464" s="106"/>
      <c r="UHB1464" s="106"/>
      <c r="UHC1464" s="106"/>
      <c r="UHD1464" s="106"/>
      <c r="UHE1464" s="106"/>
      <c r="UHF1464" s="106"/>
      <c r="UHG1464" s="106"/>
      <c r="UHH1464" s="106"/>
      <c r="UHI1464" s="106"/>
      <c r="UHJ1464" s="106"/>
      <c r="UHK1464" s="106"/>
      <c r="UHL1464" s="106"/>
      <c r="UHM1464" s="106"/>
      <c r="UHN1464" s="106"/>
      <c r="UHO1464" s="106"/>
      <c r="UHP1464" s="106"/>
      <c r="UHQ1464" s="106"/>
      <c r="UHR1464" s="106"/>
      <c r="UHS1464" s="106"/>
      <c r="UHT1464" s="106"/>
      <c r="UHU1464" s="106"/>
      <c r="UHV1464" s="106"/>
      <c r="UHW1464" s="106"/>
      <c r="UHX1464" s="106"/>
      <c r="UHY1464" s="106"/>
      <c r="UHZ1464" s="106"/>
      <c r="UIA1464" s="106"/>
      <c r="UIB1464" s="106"/>
      <c r="UIC1464" s="106"/>
      <c r="UID1464" s="106"/>
      <c r="UIE1464" s="106"/>
      <c r="UIF1464" s="106"/>
      <c r="UIG1464" s="106"/>
      <c r="UIH1464" s="106"/>
      <c r="UII1464" s="106"/>
      <c r="UIJ1464" s="106"/>
      <c r="UIK1464" s="106"/>
      <c r="UIL1464" s="106"/>
      <c r="UIM1464" s="106"/>
      <c r="UIN1464" s="106"/>
      <c r="UIO1464" s="106"/>
      <c r="UIP1464" s="106"/>
      <c r="UIQ1464" s="106"/>
      <c r="UIR1464" s="106"/>
      <c r="UIS1464" s="106"/>
      <c r="UIT1464" s="106"/>
      <c r="UIU1464" s="106"/>
      <c r="UIV1464" s="106"/>
      <c r="UIW1464" s="106"/>
      <c r="UIX1464" s="106"/>
      <c r="UIY1464" s="106"/>
      <c r="UIZ1464" s="106"/>
      <c r="UJA1464" s="106"/>
      <c r="UJB1464" s="106"/>
      <c r="UJC1464" s="106"/>
      <c r="UJD1464" s="106"/>
      <c r="UJE1464" s="106"/>
      <c r="UJF1464" s="106"/>
      <c r="UJG1464" s="106"/>
      <c r="UJH1464" s="106"/>
      <c r="UJI1464" s="106"/>
      <c r="UJJ1464" s="106"/>
      <c r="UJK1464" s="106"/>
      <c r="UJL1464" s="106"/>
      <c r="UJM1464" s="106"/>
      <c r="UJN1464" s="106"/>
      <c r="UJO1464" s="106"/>
      <c r="UJP1464" s="106"/>
      <c r="UJQ1464" s="106"/>
      <c r="UJR1464" s="106"/>
      <c r="UJS1464" s="106"/>
      <c r="UJT1464" s="106"/>
      <c r="UJU1464" s="106"/>
      <c r="UJV1464" s="106"/>
      <c r="UJW1464" s="106"/>
      <c r="UJX1464" s="106"/>
      <c r="UJY1464" s="106"/>
      <c r="UJZ1464" s="106"/>
      <c r="UKA1464" s="106"/>
      <c r="UKB1464" s="106"/>
      <c r="UKC1464" s="106"/>
      <c r="UKD1464" s="106"/>
      <c r="UKE1464" s="106"/>
      <c r="UKF1464" s="106"/>
      <c r="UKG1464" s="106"/>
      <c r="UKH1464" s="106"/>
      <c r="UKI1464" s="106"/>
      <c r="UKJ1464" s="106"/>
      <c r="UKK1464" s="106"/>
      <c r="UKL1464" s="106"/>
      <c r="UKM1464" s="106"/>
      <c r="UKN1464" s="106"/>
      <c r="UKO1464" s="106"/>
      <c r="UKP1464" s="106"/>
      <c r="UKQ1464" s="106"/>
      <c r="UKR1464" s="106"/>
      <c r="UKS1464" s="106"/>
      <c r="UKT1464" s="106"/>
      <c r="UKU1464" s="106"/>
      <c r="UKV1464" s="106"/>
      <c r="UKW1464" s="106"/>
      <c r="UKX1464" s="106"/>
      <c r="UKY1464" s="106"/>
      <c r="UKZ1464" s="106"/>
      <c r="ULA1464" s="106"/>
      <c r="ULB1464" s="106"/>
      <c r="ULC1464" s="106"/>
      <c r="ULD1464" s="106"/>
      <c r="ULE1464" s="106"/>
      <c r="ULF1464" s="106"/>
      <c r="ULG1464" s="106"/>
      <c r="ULH1464" s="106"/>
      <c r="ULI1464" s="106"/>
      <c r="ULJ1464" s="106"/>
      <c r="ULK1464" s="106"/>
      <c r="ULL1464" s="106"/>
      <c r="ULM1464" s="106"/>
      <c r="ULN1464" s="106"/>
      <c r="ULO1464" s="106"/>
      <c r="ULP1464" s="106"/>
      <c r="ULQ1464" s="106"/>
      <c r="ULR1464" s="106"/>
      <c r="ULS1464" s="106"/>
      <c r="ULT1464" s="106"/>
      <c r="ULU1464" s="106"/>
      <c r="ULV1464" s="106"/>
      <c r="ULW1464" s="106"/>
      <c r="ULX1464" s="106"/>
      <c r="ULY1464" s="106"/>
      <c r="ULZ1464" s="106"/>
      <c r="UMA1464" s="106"/>
      <c r="UMB1464" s="106"/>
      <c r="UMC1464" s="106"/>
      <c r="UMD1464" s="106"/>
      <c r="UME1464" s="106"/>
      <c r="UMF1464" s="106"/>
      <c r="UMG1464" s="106"/>
      <c r="UMH1464" s="106"/>
      <c r="UMI1464" s="106"/>
      <c r="UMJ1464" s="106"/>
      <c r="UMK1464" s="106"/>
      <c r="UML1464" s="106"/>
      <c r="UMM1464" s="106"/>
      <c r="UMN1464" s="106"/>
      <c r="UMO1464" s="106"/>
      <c r="UMP1464" s="106"/>
      <c r="UMQ1464" s="106"/>
      <c r="UMR1464" s="106"/>
      <c r="UMS1464" s="106"/>
      <c r="UMT1464" s="106"/>
      <c r="UMU1464" s="106"/>
      <c r="UMV1464" s="106"/>
      <c r="UMW1464" s="106"/>
      <c r="UMX1464" s="106"/>
      <c r="UMY1464" s="106"/>
      <c r="UMZ1464" s="106"/>
      <c r="UNA1464" s="106"/>
      <c r="UNB1464" s="106"/>
      <c r="UNC1464" s="106"/>
      <c r="UND1464" s="106"/>
      <c r="UNE1464" s="106"/>
      <c r="UNF1464" s="106"/>
      <c r="UNG1464" s="106"/>
      <c r="UNH1464" s="106"/>
      <c r="UNI1464" s="106"/>
      <c r="UNJ1464" s="106"/>
      <c r="UNK1464" s="106"/>
      <c r="UNL1464" s="106"/>
      <c r="UNM1464" s="106"/>
      <c r="UNN1464" s="106"/>
      <c r="UNO1464" s="106"/>
      <c r="UNP1464" s="106"/>
      <c r="UNQ1464" s="106"/>
      <c r="UNR1464" s="106"/>
      <c r="UNS1464" s="106"/>
      <c r="UNT1464" s="106"/>
      <c r="UNU1464" s="106"/>
      <c r="UNV1464" s="106"/>
      <c r="UNW1464" s="106"/>
      <c r="UNX1464" s="106"/>
      <c r="UNY1464" s="106"/>
      <c r="UNZ1464" s="106"/>
      <c r="UOA1464" s="106"/>
      <c r="UOB1464" s="106"/>
      <c r="UOC1464" s="106"/>
      <c r="UOD1464" s="106"/>
      <c r="UOE1464" s="106"/>
      <c r="UOF1464" s="106"/>
      <c r="UOG1464" s="106"/>
      <c r="UOH1464" s="106"/>
      <c r="UOI1464" s="106"/>
      <c r="UOJ1464" s="106"/>
      <c r="UOK1464" s="106"/>
      <c r="UOL1464" s="106"/>
      <c r="UOM1464" s="106"/>
      <c r="UON1464" s="106"/>
      <c r="UOO1464" s="106"/>
      <c r="UOP1464" s="106"/>
      <c r="UOQ1464" s="106"/>
      <c r="UOR1464" s="106"/>
      <c r="UOS1464" s="106"/>
      <c r="UOT1464" s="106"/>
      <c r="UOU1464" s="106"/>
      <c r="UOV1464" s="106"/>
      <c r="UOW1464" s="106"/>
      <c r="UOX1464" s="106"/>
      <c r="UOY1464" s="106"/>
      <c r="UOZ1464" s="106"/>
      <c r="UPA1464" s="106"/>
      <c r="UPB1464" s="106"/>
      <c r="UPC1464" s="106"/>
      <c r="UPD1464" s="106"/>
      <c r="UPE1464" s="106"/>
      <c r="UPF1464" s="106"/>
      <c r="UPG1464" s="106"/>
      <c r="UPH1464" s="106"/>
      <c r="UPI1464" s="106"/>
      <c r="UPJ1464" s="106"/>
      <c r="UPK1464" s="106"/>
      <c r="UPL1464" s="106"/>
      <c r="UPM1464" s="106"/>
      <c r="UPN1464" s="106"/>
      <c r="UPO1464" s="106"/>
      <c r="UPP1464" s="106"/>
      <c r="UPQ1464" s="106"/>
      <c r="UPR1464" s="106"/>
      <c r="UPS1464" s="106"/>
      <c r="UPT1464" s="106"/>
      <c r="UPU1464" s="106"/>
      <c r="UPV1464" s="106"/>
      <c r="UPW1464" s="106"/>
      <c r="UPX1464" s="106"/>
      <c r="UPY1464" s="106"/>
      <c r="UPZ1464" s="106"/>
      <c r="UQA1464" s="106"/>
      <c r="UQB1464" s="106"/>
      <c r="UQC1464" s="106"/>
      <c r="UQD1464" s="106"/>
      <c r="UQE1464" s="106"/>
      <c r="UQF1464" s="106"/>
      <c r="UQG1464" s="106"/>
      <c r="UQH1464" s="106"/>
      <c r="UQI1464" s="106"/>
      <c r="UQJ1464" s="106"/>
      <c r="UQK1464" s="106"/>
      <c r="UQL1464" s="106"/>
      <c r="UQM1464" s="106"/>
      <c r="UQN1464" s="106"/>
      <c r="UQO1464" s="106"/>
      <c r="UQP1464" s="106"/>
      <c r="UQQ1464" s="106"/>
      <c r="UQR1464" s="106"/>
      <c r="UQS1464" s="106"/>
      <c r="UQT1464" s="106"/>
      <c r="UQU1464" s="106"/>
      <c r="UQV1464" s="106"/>
      <c r="UQW1464" s="106"/>
      <c r="UQX1464" s="106"/>
      <c r="UQY1464" s="106"/>
      <c r="UQZ1464" s="106"/>
      <c r="URA1464" s="106"/>
      <c r="URB1464" s="106"/>
      <c r="URC1464" s="106"/>
      <c r="URD1464" s="106"/>
      <c r="URE1464" s="106"/>
      <c r="URF1464" s="106"/>
      <c r="URG1464" s="106"/>
      <c r="URH1464" s="106"/>
      <c r="URI1464" s="106"/>
      <c r="URJ1464" s="106"/>
      <c r="URK1464" s="106"/>
      <c r="URL1464" s="106"/>
      <c r="URM1464" s="106"/>
      <c r="URN1464" s="106"/>
      <c r="URO1464" s="106"/>
      <c r="URP1464" s="106"/>
      <c r="URQ1464" s="106"/>
      <c r="URR1464" s="106"/>
      <c r="URS1464" s="106"/>
      <c r="URT1464" s="106"/>
      <c r="URU1464" s="106"/>
      <c r="URV1464" s="106"/>
      <c r="URW1464" s="106"/>
      <c r="URX1464" s="106"/>
      <c r="URY1464" s="106"/>
      <c r="URZ1464" s="106"/>
      <c r="USA1464" s="106"/>
      <c r="USB1464" s="106"/>
      <c r="USC1464" s="106"/>
      <c r="USD1464" s="106"/>
      <c r="USE1464" s="106"/>
      <c r="USF1464" s="106"/>
      <c r="USG1464" s="106"/>
      <c r="USH1464" s="106"/>
      <c r="USI1464" s="106"/>
      <c r="USJ1464" s="106"/>
      <c r="USK1464" s="106"/>
      <c r="USL1464" s="106"/>
      <c r="USM1464" s="106"/>
      <c r="USN1464" s="106"/>
      <c r="USO1464" s="106"/>
      <c r="USP1464" s="106"/>
      <c r="USQ1464" s="106"/>
      <c r="USR1464" s="106"/>
      <c r="USS1464" s="106"/>
      <c r="UST1464" s="106"/>
      <c r="USU1464" s="106"/>
      <c r="USV1464" s="106"/>
      <c r="USW1464" s="106"/>
      <c r="USX1464" s="106"/>
      <c r="USY1464" s="106"/>
      <c r="USZ1464" s="106"/>
      <c r="UTA1464" s="106"/>
      <c r="UTB1464" s="106"/>
      <c r="UTC1464" s="106"/>
      <c r="UTD1464" s="106"/>
      <c r="UTE1464" s="106"/>
      <c r="UTF1464" s="106"/>
      <c r="UTG1464" s="106"/>
      <c r="UTH1464" s="106"/>
      <c r="UTI1464" s="106"/>
      <c r="UTJ1464" s="106"/>
      <c r="UTK1464" s="106"/>
      <c r="UTL1464" s="106"/>
      <c r="UTM1464" s="106"/>
      <c r="UTN1464" s="106"/>
      <c r="UTO1464" s="106"/>
      <c r="UTP1464" s="106"/>
      <c r="UTQ1464" s="106"/>
      <c r="UTR1464" s="106"/>
      <c r="UTS1464" s="106"/>
      <c r="UTT1464" s="106"/>
      <c r="UTU1464" s="106"/>
      <c r="UTV1464" s="106"/>
      <c r="UTW1464" s="106"/>
      <c r="UTX1464" s="106"/>
      <c r="UTY1464" s="106"/>
      <c r="UTZ1464" s="106"/>
      <c r="UUA1464" s="106"/>
      <c r="UUB1464" s="106"/>
      <c r="UUC1464" s="106"/>
      <c r="UUD1464" s="106"/>
      <c r="UUE1464" s="106"/>
      <c r="UUF1464" s="106"/>
      <c r="UUG1464" s="106"/>
      <c r="UUH1464" s="106"/>
      <c r="UUI1464" s="106"/>
      <c r="UUJ1464" s="106"/>
      <c r="UUK1464" s="106"/>
      <c r="UUL1464" s="106"/>
      <c r="UUM1464" s="106"/>
      <c r="UUN1464" s="106"/>
      <c r="UUO1464" s="106"/>
      <c r="UUP1464" s="106"/>
      <c r="UUQ1464" s="106"/>
      <c r="UUR1464" s="106"/>
      <c r="UUS1464" s="106"/>
      <c r="UUT1464" s="106"/>
      <c r="UUU1464" s="106"/>
      <c r="UUV1464" s="106"/>
      <c r="UUW1464" s="106"/>
      <c r="UUX1464" s="106"/>
      <c r="UUY1464" s="106"/>
      <c r="UUZ1464" s="106"/>
      <c r="UVA1464" s="106"/>
      <c r="UVB1464" s="106"/>
      <c r="UVC1464" s="106"/>
      <c r="UVD1464" s="106"/>
      <c r="UVE1464" s="106"/>
      <c r="UVF1464" s="106"/>
      <c r="UVG1464" s="106"/>
      <c r="UVH1464" s="106"/>
      <c r="UVI1464" s="106"/>
      <c r="UVJ1464" s="106"/>
      <c r="UVK1464" s="106"/>
      <c r="UVL1464" s="106"/>
      <c r="UVM1464" s="106"/>
      <c r="UVN1464" s="106"/>
      <c r="UVO1464" s="106"/>
      <c r="UVP1464" s="106"/>
      <c r="UVQ1464" s="106"/>
      <c r="UVR1464" s="106"/>
      <c r="UVS1464" s="106"/>
      <c r="UVT1464" s="106"/>
      <c r="UVU1464" s="106"/>
      <c r="UVV1464" s="106"/>
      <c r="UVW1464" s="106"/>
      <c r="UVX1464" s="106"/>
      <c r="UVY1464" s="106"/>
      <c r="UVZ1464" s="106"/>
      <c r="UWA1464" s="106"/>
      <c r="UWB1464" s="106"/>
      <c r="UWC1464" s="106"/>
      <c r="UWD1464" s="106"/>
      <c r="UWE1464" s="106"/>
      <c r="UWF1464" s="106"/>
      <c r="UWG1464" s="106"/>
      <c r="UWH1464" s="106"/>
      <c r="UWI1464" s="106"/>
      <c r="UWJ1464" s="106"/>
      <c r="UWK1464" s="106"/>
      <c r="UWL1464" s="106"/>
      <c r="UWM1464" s="106"/>
      <c r="UWN1464" s="106"/>
      <c r="UWO1464" s="106"/>
      <c r="UWP1464" s="106"/>
      <c r="UWQ1464" s="106"/>
      <c r="UWR1464" s="106"/>
      <c r="UWS1464" s="106"/>
      <c r="UWT1464" s="106"/>
      <c r="UWU1464" s="106"/>
      <c r="UWV1464" s="106"/>
      <c r="UWW1464" s="106"/>
      <c r="UWX1464" s="106"/>
      <c r="UWY1464" s="106"/>
      <c r="UWZ1464" s="106"/>
      <c r="UXA1464" s="106"/>
      <c r="UXB1464" s="106"/>
      <c r="UXC1464" s="106"/>
      <c r="UXD1464" s="106"/>
      <c r="UXE1464" s="106"/>
      <c r="UXF1464" s="106"/>
      <c r="UXG1464" s="106"/>
      <c r="UXH1464" s="106"/>
      <c r="UXI1464" s="106"/>
      <c r="UXJ1464" s="106"/>
      <c r="UXK1464" s="106"/>
      <c r="UXL1464" s="106"/>
      <c r="UXM1464" s="106"/>
      <c r="UXN1464" s="106"/>
      <c r="UXO1464" s="106"/>
      <c r="UXP1464" s="106"/>
      <c r="UXQ1464" s="106"/>
      <c r="UXR1464" s="106"/>
      <c r="UXS1464" s="106"/>
      <c r="UXT1464" s="106"/>
      <c r="UXU1464" s="106"/>
      <c r="UXV1464" s="106"/>
      <c r="UXW1464" s="106"/>
      <c r="UXX1464" s="106"/>
      <c r="UXY1464" s="106"/>
      <c r="UXZ1464" s="106"/>
      <c r="UYA1464" s="106"/>
      <c r="UYB1464" s="106"/>
      <c r="UYC1464" s="106"/>
      <c r="UYD1464" s="106"/>
      <c r="UYE1464" s="106"/>
      <c r="UYF1464" s="106"/>
      <c r="UYG1464" s="106"/>
      <c r="UYH1464" s="106"/>
      <c r="UYI1464" s="106"/>
      <c r="UYJ1464" s="106"/>
      <c r="UYK1464" s="106"/>
      <c r="UYL1464" s="106"/>
      <c r="UYM1464" s="106"/>
      <c r="UYN1464" s="106"/>
      <c r="UYO1464" s="106"/>
      <c r="UYP1464" s="106"/>
      <c r="UYQ1464" s="106"/>
      <c r="UYR1464" s="106"/>
      <c r="UYS1464" s="106"/>
      <c r="UYT1464" s="106"/>
      <c r="UYU1464" s="106"/>
      <c r="UYV1464" s="106"/>
      <c r="UYW1464" s="106"/>
      <c r="UYX1464" s="106"/>
      <c r="UYY1464" s="106"/>
      <c r="UYZ1464" s="106"/>
      <c r="UZA1464" s="106"/>
      <c r="UZB1464" s="106"/>
      <c r="UZC1464" s="106"/>
      <c r="UZD1464" s="106"/>
      <c r="UZE1464" s="106"/>
      <c r="UZF1464" s="106"/>
      <c r="UZG1464" s="106"/>
      <c r="UZH1464" s="106"/>
      <c r="UZI1464" s="106"/>
      <c r="UZJ1464" s="106"/>
      <c r="UZK1464" s="106"/>
      <c r="UZL1464" s="106"/>
      <c r="UZM1464" s="106"/>
      <c r="UZN1464" s="106"/>
      <c r="UZO1464" s="106"/>
      <c r="UZP1464" s="106"/>
      <c r="UZQ1464" s="106"/>
      <c r="UZR1464" s="106"/>
      <c r="UZS1464" s="106"/>
      <c r="UZT1464" s="106"/>
      <c r="UZU1464" s="106"/>
      <c r="UZV1464" s="106"/>
      <c r="UZW1464" s="106"/>
      <c r="UZX1464" s="106"/>
      <c r="UZY1464" s="106"/>
      <c r="UZZ1464" s="106"/>
      <c r="VAA1464" s="106"/>
      <c r="VAB1464" s="106"/>
      <c r="VAC1464" s="106"/>
      <c r="VAD1464" s="106"/>
      <c r="VAE1464" s="106"/>
      <c r="VAF1464" s="106"/>
      <c r="VAG1464" s="106"/>
      <c r="VAH1464" s="106"/>
      <c r="VAI1464" s="106"/>
      <c r="VAJ1464" s="106"/>
      <c r="VAK1464" s="106"/>
      <c r="VAL1464" s="106"/>
      <c r="VAM1464" s="106"/>
      <c r="VAN1464" s="106"/>
      <c r="VAO1464" s="106"/>
      <c r="VAP1464" s="106"/>
      <c r="VAQ1464" s="106"/>
      <c r="VAR1464" s="106"/>
      <c r="VAS1464" s="106"/>
      <c r="VAT1464" s="106"/>
      <c r="VAU1464" s="106"/>
      <c r="VAV1464" s="106"/>
      <c r="VAW1464" s="106"/>
      <c r="VAX1464" s="106"/>
      <c r="VAY1464" s="106"/>
      <c r="VAZ1464" s="106"/>
      <c r="VBA1464" s="106"/>
      <c r="VBB1464" s="106"/>
      <c r="VBC1464" s="106"/>
      <c r="VBD1464" s="106"/>
      <c r="VBE1464" s="106"/>
      <c r="VBF1464" s="106"/>
      <c r="VBG1464" s="106"/>
      <c r="VBH1464" s="106"/>
      <c r="VBI1464" s="106"/>
      <c r="VBJ1464" s="106"/>
      <c r="VBK1464" s="106"/>
      <c r="VBL1464" s="106"/>
      <c r="VBM1464" s="106"/>
      <c r="VBN1464" s="106"/>
      <c r="VBO1464" s="106"/>
      <c r="VBP1464" s="106"/>
      <c r="VBQ1464" s="106"/>
      <c r="VBR1464" s="106"/>
      <c r="VBS1464" s="106"/>
      <c r="VBT1464" s="106"/>
      <c r="VBU1464" s="106"/>
      <c r="VBV1464" s="106"/>
      <c r="VBW1464" s="106"/>
      <c r="VBX1464" s="106"/>
      <c r="VBY1464" s="106"/>
      <c r="VBZ1464" s="106"/>
      <c r="VCA1464" s="106"/>
      <c r="VCB1464" s="106"/>
      <c r="VCC1464" s="106"/>
      <c r="VCD1464" s="106"/>
      <c r="VCE1464" s="106"/>
      <c r="VCF1464" s="106"/>
      <c r="VCG1464" s="106"/>
      <c r="VCH1464" s="106"/>
      <c r="VCI1464" s="106"/>
      <c r="VCJ1464" s="106"/>
      <c r="VCK1464" s="106"/>
      <c r="VCL1464" s="106"/>
      <c r="VCM1464" s="106"/>
      <c r="VCN1464" s="106"/>
      <c r="VCO1464" s="106"/>
      <c r="VCP1464" s="106"/>
      <c r="VCQ1464" s="106"/>
      <c r="VCR1464" s="106"/>
      <c r="VCS1464" s="106"/>
      <c r="VCT1464" s="106"/>
      <c r="VCU1464" s="106"/>
      <c r="VCV1464" s="106"/>
      <c r="VCW1464" s="106"/>
      <c r="VCX1464" s="106"/>
      <c r="VCY1464" s="106"/>
      <c r="VCZ1464" s="106"/>
      <c r="VDA1464" s="106"/>
      <c r="VDB1464" s="106"/>
      <c r="VDC1464" s="106"/>
      <c r="VDD1464" s="106"/>
      <c r="VDE1464" s="106"/>
      <c r="VDF1464" s="106"/>
      <c r="VDG1464" s="106"/>
      <c r="VDH1464" s="106"/>
      <c r="VDI1464" s="106"/>
      <c r="VDJ1464" s="106"/>
      <c r="VDK1464" s="106"/>
      <c r="VDL1464" s="106"/>
      <c r="VDM1464" s="106"/>
      <c r="VDN1464" s="106"/>
      <c r="VDO1464" s="106"/>
      <c r="VDP1464" s="106"/>
      <c r="VDQ1464" s="106"/>
      <c r="VDR1464" s="106"/>
      <c r="VDS1464" s="106"/>
      <c r="VDT1464" s="106"/>
      <c r="VDU1464" s="106"/>
      <c r="VDV1464" s="106"/>
      <c r="VDW1464" s="106"/>
      <c r="VDX1464" s="106"/>
      <c r="VDY1464" s="106"/>
      <c r="VDZ1464" s="106"/>
      <c r="VEA1464" s="106"/>
      <c r="VEB1464" s="106"/>
      <c r="VEC1464" s="106"/>
      <c r="VED1464" s="106"/>
      <c r="VEE1464" s="106"/>
      <c r="VEF1464" s="106"/>
      <c r="VEG1464" s="106"/>
      <c r="VEH1464" s="106"/>
      <c r="VEI1464" s="106"/>
      <c r="VEJ1464" s="106"/>
      <c r="VEK1464" s="106"/>
      <c r="VEL1464" s="106"/>
      <c r="VEM1464" s="106"/>
      <c r="VEN1464" s="106"/>
      <c r="VEO1464" s="106"/>
      <c r="VEP1464" s="106"/>
      <c r="VEQ1464" s="106"/>
      <c r="VER1464" s="106"/>
      <c r="VES1464" s="106"/>
      <c r="VET1464" s="106"/>
      <c r="VEU1464" s="106"/>
      <c r="VEV1464" s="106"/>
      <c r="VEW1464" s="106"/>
      <c r="VEX1464" s="106"/>
      <c r="VEY1464" s="106"/>
      <c r="VEZ1464" s="106"/>
      <c r="VFA1464" s="106"/>
      <c r="VFB1464" s="106"/>
      <c r="VFC1464" s="106"/>
      <c r="VFD1464" s="106"/>
      <c r="VFE1464" s="106"/>
      <c r="VFF1464" s="106"/>
      <c r="VFG1464" s="106"/>
      <c r="VFH1464" s="106"/>
      <c r="VFI1464" s="106"/>
      <c r="VFJ1464" s="106"/>
      <c r="VFK1464" s="106"/>
      <c r="VFL1464" s="106"/>
      <c r="VFM1464" s="106"/>
      <c r="VFN1464" s="106"/>
      <c r="VFO1464" s="106"/>
      <c r="VFP1464" s="106"/>
      <c r="VFQ1464" s="106"/>
      <c r="VFR1464" s="106"/>
      <c r="VFS1464" s="106"/>
      <c r="VFT1464" s="106"/>
      <c r="VFU1464" s="106"/>
      <c r="VFV1464" s="106"/>
      <c r="VFW1464" s="106"/>
      <c r="VFX1464" s="106"/>
      <c r="VFY1464" s="106"/>
      <c r="VFZ1464" s="106"/>
      <c r="VGA1464" s="106"/>
      <c r="VGB1464" s="106"/>
      <c r="VGC1464" s="106"/>
      <c r="VGD1464" s="106"/>
      <c r="VGE1464" s="106"/>
      <c r="VGF1464" s="106"/>
      <c r="VGG1464" s="106"/>
      <c r="VGH1464" s="106"/>
      <c r="VGI1464" s="106"/>
      <c r="VGJ1464" s="106"/>
      <c r="VGK1464" s="106"/>
      <c r="VGL1464" s="106"/>
      <c r="VGM1464" s="106"/>
      <c r="VGN1464" s="106"/>
      <c r="VGO1464" s="106"/>
      <c r="VGP1464" s="106"/>
      <c r="VGQ1464" s="106"/>
      <c r="VGR1464" s="106"/>
      <c r="VGS1464" s="106"/>
      <c r="VGT1464" s="106"/>
      <c r="VGU1464" s="106"/>
      <c r="VGV1464" s="106"/>
      <c r="VGW1464" s="106"/>
      <c r="VGX1464" s="106"/>
      <c r="VGY1464" s="106"/>
      <c r="VGZ1464" s="106"/>
      <c r="VHA1464" s="106"/>
      <c r="VHB1464" s="106"/>
      <c r="VHC1464" s="106"/>
      <c r="VHD1464" s="106"/>
      <c r="VHE1464" s="106"/>
      <c r="VHF1464" s="106"/>
      <c r="VHG1464" s="106"/>
      <c r="VHH1464" s="106"/>
      <c r="VHI1464" s="106"/>
      <c r="VHJ1464" s="106"/>
      <c r="VHK1464" s="106"/>
      <c r="VHL1464" s="106"/>
      <c r="VHM1464" s="106"/>
      <c r="VHN1464" s="106"/>
      <c r="VHO1464" s="106"/>
      <c r="VHP1464" s="106"/>
      <c r="VHQ1464" s="106"/>
      <c r="VHR1464" s="106"/>
      <c r="VHS1464" s="106"/>
      <c r="VHT1464" s="106"/>
      <c r="VHU1464" s="106"/>
      <c r="VHV1464" s="106"/>
      <c r="VHW1464" s="106"/>
      <c r="VHX1464" s="106"/>
      <c r="VHY1464" s="106"/>
      <c r="VHZ1464" s="106"/>
      <c r="VIA1464" s="106"/>
      <c r="VIB1464" s="106"/>
      <c r="VIC1464" s="106"/>
      <c r="VID1464" s="106"/>
      <c r="VIE1464" s="106"/>
      <c r="VIF1464" s="106"/>
      <c r="VIG1464" s="106"/>
      <c r="VIH1464" s="106"/>
      <c r="VII1464" s="106"/>
      <c r="VIJ1464" s="106"/>
      <c r="VIK1464" s="106"/>
      <c r="VIL1464" s="106"/>
      <c r="VIM1464" s="106"/>
      <c r="VIN1464" s="106"/>
      <c r="VIO1464" s="106"/>
      <c r="VIP1464" s="106"/>
      <c r="VIQ1464" s="106"/>
      <c r="VIR1464" s="106"/>
      <c r="VIS1464" s="106"/>
      <c r="VIT1464" s="106"/>
      <c r="VIU1464" s="106"/>
      <c r="VIV1464" s="106"/>
      <c r="VIW1464" s="106"/>
      <c r="VIX1464" s="106"/>
      <c r="VIY1464" s="106"/>
      <c r="VIZ1464" s="106"/>
      <c r="VJA1464" s="106"/>
      <c r="VJB1464" s="106"/>
      <c r="VJC1464" s="106"/>
      <c r="VJD1464" s="106"/>
      <c r="VJE1464" s="106"/>
      <c r="VJF1464" s="106"/>
      <c r="VJG1464" s="106"/>
      <c r="VJH1464" s="106"/>
      <c r="VJI1464" s="106"/>
      <c r="VJJ1464" s="106"/>
      <c r="VJK1464" s="106"/>
      <c r="VJL1464" s="106"/>
      <c r="VJM1464" s="106"/>
      <c r="VJN1464" s="106"/>
      <c r="VJO1464" s="106"/>
      <c r="VJP1464" s="106"/>
      <c r="VJQ1464" s="106"/>
      <c r="VJR1464" s="106"/>
      <c r="VJS1464" s="106"/>
      <c r="VJT1464" s="106"/>
      <c r="VJU1464" s="106"/>
      <c r="VJV1464" s="106"/>
      <c r="VJW1464" s="106"/>
      <c r="VJX1464" s="106"/>
      <c r="VJY1464" s="106"/>
      <c r="VJZ1464" s="106"/>
      <c r="VKA1464" s="106"/>
      <c r="VKB1464" s="106"/>
      <c r="VKC1464" s="106"/>
      <c r="VKD1464" s="106"/>
      <c r="VKE1464" s="106"/>
      <c r="VKF1464" s="106"/>
      <c r="VKG1464" s="106"/>
      <c r="VKH1464" s="106"/>
      <c r="VKI1464" s="106"/>
      <c r="VKJ1464" s="106"/>
      <c r="VKK1464" s="106"/>
      <c r="VKL1464" s="106"/>
      <c r="VKM1464" s="106"/>
      <c r="VKN1464" s="106"/>
      <c r="VKO1464" s="106"/>
      <c r="VKP1464" s="106"/>
      <c r="VKQ1464" s="106"/>
      <c r="VKR1464" s="106"/>
      <c r="VKS1464" s="106"/>
      <c r="VKT1464" s="106"/>
      <c r="VKU1464" s="106"/>
      <c r="VKV1464" s="106"/>
      <c r="VKW1464" s="106"/>
      <c r="VKX1464" s="106"/>
      <c r="VKY1464" s="106"/>
      <c r="VKZ1464" s="106"/>
      <c r="VLA1464" s="106"/>
      <c r="VLB1464" s="106"/>
      <c r="VLC1464" s="106"/>
      <c r="VLD1464" s="106"/>
      <c r="VLE1464" s="106"/>
      <c r="VLF1464" s="106"/>
      <c r="VLG1464" s="106"/>
      <c r="VLH1464" s="106"/>
      <c r="VLI1464" s="106"/>
      <c r="VLJ1464" s="106"/>
      <c r="VLK1464" s="106"/>
      <c r="VLL1464" s="106"/>
      <c r="VLM1464" s="106"/>
      <c r="VLN1464" s="106"/>
      <c r="VLO1464" s="106"/>
      <c r="VLP1464" s="106"/>
      <c r="VLQ1464" s="106"/>
      <c r="VLR1464" s="106"/>
      <c r="VLS1464" s="106"/>
      <c r="VLT1464" s="106"/>
      <c r="VLU1464" s="106"/>
      <c r="VLV1464" s="106"/>
      <c r="VLW1464" s="106"/>
      <c r="VLX1464" s="106"/>
      <c r="VLY1464" s="106"/>
      <c r="VLZ1464" s="106"/>
      <c r="VMA1464" s="106"/>
      <c r="VMB1464" s="106"/>
      <c r="VMC1464" s="106"/>
      <c r="VMD1464" s="106"/>
      <c r="VME1464" s="106"/>
      <c r="VMF1464" s="106"/>
      <c r="VMG1464" s="106"/>
      <c r="VMH1464" s="106"/>
      <c r="VMI1464" s="106"/>
      <c r="VMJ1464" s="106"/>
      <c r="VMK1464" s="106"/>
      <c r="VML1464" s="106"/>
      <c r="VMM1464" s="106"/>
      <c r="VMN1464" s="106"/>
      <c r="VMO1464" s="106"/>
      <c r="VMP1464" s="106"/>
      <c r="VMQ1464" s="106"/>
      <c r="VMR1464" s="106"/>
      <c r="VMS1464" s="106"/>
      <c r="VMT1464" s="106"/>
      <c r="VMU1464" s="106"/>
      <c r="VMV1464" s="106"/>
      <c r="VMW1464" s="106"/>
      <c r="VMX1464" s="106"/>
      <c r="VMY1464" s="106"/>
      <c r="VMZ1464" s="106"/>
      <c r="VNA1464" s="106"/>
      <c r="VNB1464" s="106"/>
      <c r="VNC1464" s="106"/>
      <c r="VND1464" s="106"/>
      <c r="VNE1464" s="106"/>
      <c r="VNF1464" s="106"/>
      <c r="VNG1464" s="106"/>
      <c r="VNH1464" s="106"/>
      <c r="VNI1464" s="106"/>
      <c r="VNJ1464" s="106"/>
      <c r="VNK1464" s="106"/>
      <c r="VNL1464" s="106"/>
      <c r="VNM1464" s="106"/>
      <c r="VNN1464" s="106"/>
      <c r="VNO1464" s="106"/>
      <c r="VNP1464" s="106"/>
      <c r="VNQ1464" s="106"/>
      <c r="VNR1464" s="106"/>
      <c r="VNS1464" s="106"/>
      <c r="VNT1464" s="106"/>
      <c r="VNU1464" s="106"/>
      <c r="VNV1464" s="106"/>
      <c r="VNW1464" s="106"/>
      <c r="VNX1464" s="106"/>
      <c r="VNY1464" s="106"/>
      <c r="VNZ1464" s="106"/>
      <c r="VOA1464" s="106"/>
      <c r="VOB1464" s="106"/>
      <c r="VOC1464" s="106"/>
      <c r="VOD1464" s="106"/>
      <c r="VOE1464" s="106"/>
      <c r="VOF1464" s="106"/>
      <c r="VOG1464" s="106"/>
      <c r="VOH1464" s="106"/>
      <c r="VOI1464" s="106"/>
      <c r="VOJ1464" s="106"/>
      <c r="VOK1464" s="106"/>
      <c r="VOL1464" s="106"/>
      <c r="VOM1464" s="106"/>
      <c r="VON1464" s="106"/>
      <c r="VOO1464" s="106"/>
      <c r="VOP1464" s="106"/>
      <c r="VOQ1464" s="106"/>
      <c r="VOR1464" s="106"/>
      <c r="VOS1464" s="106"/>
      <c r="VOT1464" s="106"/>
      <c r="VOU1464" s="106"/>
      <c r="VOV1464" s="106"/>
      <c r="VOW1464" s="106"/>
      <c r="VOX1464" s="106"/>
      <c r="VOY1464" s="106"/>
      <c r="VOZ1464" s="106"/>
      <c r="VPA1464" s="106"/>
      <c r="VPB1464" s="106"/>
      <c r="VPC1464" s="106"/>
      <c r="VPD1464" s="106"/>
      <c r="VPE1464" s="106"/>
      <c r="VPF1464" s="106"/>
      <c r="VPG1464" s="106"/>
      <c r="VPH1464" s="106"/>
      <c r="VPI1464" s="106"/>
      <c r="VPJ1464" s="106"/>
      <c r="VPK1464" s="106"/>
      <c r="VPL1464" s="106"/>
      <c r="VPM1464" s="106"/>
      <c r="VPN1464" s="106"/>
      <c r="VPO1464" s="106"/>
      <c r="VPP1464" s="106"/>
      <c r="VPQ1464" s="106"/>
      <c r="VPR1464" s="106"/>
      <c r="VPS1464" s="106"/>
      <c r="VPT1464" s="106"/>
      <c r="VPU1464" s="106"/>
      <c r="VPV1464" s="106"/>
      <c r="VPW1464" s="106"/>
      <c r="VPX1464" s="106"/>
      <c r="VPY1464" s="106"/>
      <c r="VPZ1464" s="106"/>
      <c r="VQA1464" s="106"/>
      <c r="VQB1464" s="106"/>
      <c r="VQC1464" s="106"/>
      <c r="VQD1464" s="106"/>
      <c r="VQE1464" s="106"/>
      <c r="VQF1464" s="106"/>
      <c r="VQG1464" s="106"/>
      <c r="VQH1464" s="106"/>
      <c r="VQI1464" s="106"/>
      <c r="VQJ1464" s="106"/>
      <c r="VQK1464" s="106"/>
      <c r="VQL1464" s="106"/>
      <c r="VQM1464" s="106"/>
      <c r="VQN1464" s="106"/>
      <c r="VQO1464" s="106"/>
      <c r="VQP1464" s="106"/>
      <c r="VQQ1464" s="106"/>
      <c r="VQR1464" s="106"/>
      <c r="VQS1464" s="106"/>
      <c r="VQT1464" s="106"/>
      <c r="VQU1464" s="106"/>
      <c r="VQV1464" s="106"/>
      <c r="VQW1464" s="106"/>
      <c r="VQX1464" s="106"/>
      <c r="VQY1464" s="106"/>
      <c r="VQZ1464" s="106"/>
      <c r="VRA1464" s="106"/>
      <c r="VRB1464" s="106"/>
      <c r="VRC1464" s="106"/>
      <c r="VRD1464" s="106"/>
      <c r="VRE1464" s="106"/>
      <c r="VRF1464" s="106"/>
      <c r="VRG1464" s="106"/>
      <c r="VRH1464" s="106"/>
      <c r="VRI1464" s="106"/>
      <c r="VRJ1464" s="106"/>
      <c r="VRK1464" s="106"/>
      <c r="VRL1464" s="106"/>
      <c r="VRM1464" s="106"/>
      <c r="VRN1464" s="106"/>
      <c r="VRO1464" s="106"/>
      <c r="VRP1464" s="106"/>
      <c r="VRQ1464" s="106"/>
      <c r="VRR1464" s="106"/>
      <c r="VRS1464" s="106"/>
      <c r="VRT1464" s="106"/>
      <c r="VRU1464" s="106"/>
      <c r="VRV1464" s="106"/>
      <c r="VRW1464" s="106"/>
      <c r="VRX1464" s="106"/>
      <c r="VRY1464" s="106"/>
      <c r="VRZ1464" s="106"/>
      <c r="VSA1464" s="106"/>
      <c r="VSB1464" s="106"/>
      <c r="VSC1464" s="106"/>
      <c r="VSD1464" s="106"/>
      <c r="VSE1464" s="106"/>
      <c r="VSF1464" s="106"/>
      <c r="VSG1464" s="106"/>
      <c r="VSH1464" s="106"/>
      <c r="VSI1464" s="106"/>
      <c r="VSJ1464" s="106"/>
      <c r="VSK1464" s="106"/>
      <c r="VSL1464" s="106"/>
      <c r="VSM1464" s="106"/>
      <c r="VSN1464" s="106"/>
      <c r="VSO1464" s="106"/>
      <c r="VSP1464" s="106"/>
      <c r="VSQ1464" s="106"/>
      <c r="VSR1464" s="106"/>
      <c r="VSS1464" s="106"/>
      <c r="VST1464" s="106"/>
      <c r="VSU1464" s="106"/>
      <c r="VSV1464" s="106"/>
      <c r="VSW1464" s="106"/>
      <c r="VSX1464" s="106"/>
      <c r="VSY1464" s="106"/>
      <c r="VSZ1464" s="106"/>
      <c r="VTA1464" s="106"/>
      <c r="VTB1464" s="106"/>
      <c r="VTC1464" s="106"/>
      <c r="VTD1464" s="106"/>
      <c r="VTE1464" s="106"/>
      <c r="VTF1464" s="106"/>
      <c r="VTG1464" s="106"/>
      <c r="VTH1464" s="106"/>
      <c r="VTI1464" s="106"/>
      <c r="VTJ1464" s="106"/>
      <c r="VTK1464" s="106"/>
      <c r="VTL1464" s="106"/>
      <c r="VTM1464" s="106"/>
      <c r="VTN1464" s="106"/>
      <c r="VTO1464" s="106"/>
      <c r="VTP1464" s="106"/>
      <c r="VTQ1464" s="106"/>
      <c r="VTR1464" s="106"/>
      <c r="VTS1464" s="106"/>
      <c r="VTT1464" s="106"/>
      <c r="VTU1464" s="106"/>
      <c r="VTV1464" s="106"/>
      <c r="VTW1464" s="106"/>
      <c r="VTX1464" s="106"/>
      <c r="VTY1464" s="106"/>
      <c r="VTZ1464" s="106"/>
      <c r="VUA1464" s="106"/>
      <c r="VUB1464" s="106"/>
      <c r="VUC1464" s="106"/>
      <c r="VUD1464" s="106"/>
      <c r="VUE1464" s="106"/>
      <c r="VUF1464" s="106"/>
      <c r="VUG1464" s="106"/>
      <c r="VUH1464" s="106"/>
      <c r="VUI1464" s="106"/>
      <c r="VUJ1464" s="106"/>
      <c r="VUK1464" s="106"/>
      <c r="VUL1464" s="106"/>
      <c r="VUM1464" s="106"/>
      <c r="VUN1464" s="106"/>
      <c r="VUO1464" s="106"/>
      <c r="VUP1464" s="106"/>
      <c r="VUQ1464" s="106"/>
      <c r="VUR1464" s="106"/>
      <c r="VUS1464" s="106"/>
      <c r="VUT1464" s="106"/>
      <c r="VUU1464" s="106"/>
      <c r="VUV1464" s="106"/>
      <c r="VUW1464" s="106"/>
      <c r="VUX1464" s="106"/>
      <c r="VUY1464" s="106"/>
      <c r="VUZ1464" s="106"/>
      <c r="VVA1464" s="106"/>
      <c r="VVB1464" s="106"/>
      <c r="VVC1464" s="106"/>
      <c r="VVD1464" s="106"/>
      <c r="VVE1464" s="106"/>
      <c r="VVF1464" s="106"/>
      <c r="VVG1464" s="106"/>
      <c r="VVH1464" s="106"/>
      <c r="VVI1464" s="106"/>
      <c r="VVJ1464" s="106"/>
      <c r="VVK1464" s="106"/>
      <c r="VVL1464" s="106"/>
      <c r="VVM1464" s="106"/>
      <c r="VVN1464" s="106"/>
      <c r="VVO1464" s="106"/>
      <c r="VVP1464" s="106"/>
      <c r="VVQ1464" s="106"/>
      <c r="VVR1464" s="106"/>
      <c r="VVS1464" s="106"/>
      <c r="VVT1464" s="106"/>
      <c r="VVU1464" s="106"/>
      <c r="VVV1464" s="106"/>
      <c r="VVW1464" s="106"/>
      <c r="VVX1464" s="106"/>
      <c r="VVY1464" s="106"/>
      <c r="VVZ1464" s="106"/>
      <c r="VWA1464" s="106"/>
      <c r="VWB1464" s="106"/>
      <c r="VWC1464" s="106"/>
      <c r="VWD1464" s="106"/>
      <c r="VWE1464" s="106"/>
      <c r="VWF1464" s="106"/>
      <c r="VWG1464" s="106"/>
      <c r="VWH1464" s="106"/>
      <c r="VWI1464" s="106"/>
      <c r="VWJ1464" s="106"/>
      <c r="VWK1464" s="106"/>
      <c r="VWL1464" s="106"/>
      <c r="VWM1464" s="106"/>
      <c r="VWN1464" s="106"/>
      <c r="VWO1464" s="106"/>
      <c r="VWP1464" s="106"/>
      <c r="VWQ1464" s="106"/>
      <c r="VWR1464" s="106"/>
      <c r="VWS1464" s="106"/>
      <c r="VWT1464" s="106"/>
      <c r="VWU1464" s="106"/>
      <c r="VWV1464" s="106"/>
      <c r="VWW1464" s="106"/>
      <c r="VWX1464" s="106"/>
      <c r="VWY1464" s="106"/>
      <c r="VWZ1464" s="106"/>
      <c r="VXA1464" s="106"/>
      <c r="VXB1464" s="106"/>
      <c r="VXC1464" s="106"/>
      <c r="VXD1464" s="106"/>
      <c r="VXE1464" s="106"/>
      <c r="VXF1464" s="106"/>
      <c r="VXG1464" s="106"/>
      <c r="VXH1464" s="106"/>
      <c r="VXI1464" s="106"/>
      <c r="VXJ1464" s="106"/>
      <c r="VXK1464" s="106"/>
      <c r="VXL1464" s="106"/>
      <c r="VXM1464" s="106"/>
      <c r="VXN1464" s="106"/>
      <c r="VXO1464" s="106"/>
      <c r="VXP1464" s="106"/>
      <c r="VXQ1464" s="106"/>
      <c r="VXR1464" s="106"/>
      <c r="VXS1464" s="106"/>
      <c r="VXT1464" s="106"/>
      <c r="VXU1464" s="106"/>
      <c r="VXV1464" s="106"/>
      <c r="VXW1464" s="106"/>
      <c r="VXX1464" s="106"/>
      <c r="VXY1464" s="106"/>
      <c r="VXZ1464" s="106"/>
      <c r="VYA1464" s="106"/>
      <c r="VYB1464" s="106"/>
      <c r="VYC1464" s="106"/>
      <c r="VYD1464" s="106"/>
      <c r="VYE1464" s="106"/>
      <c r="VYF1464" s="106"/>
      <c r="VYG1464" s="106"/>
      <c r="VYH1464" s="106"/>
      <c r="VYI1464" s="106"/>
      <c r="VYJ1464" s="106"/>
      <c r="VYK1464" s="106"/>
      <c r="VYL1464" s="106"/>
      <c r="VYM1464" s="106"/>
      <c r="VYN1464" s="106"/>
      <c r="VYO1464" s="106"/>
      <c r="VYP1464" s="106"/>
      <c r="VYQ1464" s="106"/>
      <c r="VYR1464" s="106"/>
      <c r="VYS1464" s="106"/>
      <c r="VYT1464" s="106"/>
      <c r="VYU1464" s="106"/>
      <c r="VYV1464" s="106"/>
      <c r="VYW1464" s="106"/>
      <c r="VYX1464" s="106"/>
      <c r="VYY1464" s="106"/>
      <c r="VYZ1464" s="106"/>
      <c r="VZA1464" s="106"/>
      <c r="VZB1464" s="106"/>
      <c r="VZC1464" s="106"/>
      <c r="VZD1464" s="106"/>
      <c r="VZE1464" s="106"/>
      <c r="VZF1464" s="106"/>
      <c r="VZG1464" s="106"/>
      <c r="VZH1464" s="106"/>
      <c r="VZI1464" s="106"/>
      <c r="VZJ1464" s="106"/>
      <c r="VZK1464" s="106"/>
      <c r="VZL1464" s="106"/>
      <c r="VZM1464" s="106"/>
      <c r="VZN1464" s="106"/>
      <c r="VZO1464" s="106"/>
      <c r="VZP1464" s="106"/>
      <c r="VZQ1464" s="106"/>
      <c r="VZR1464" s="106"/>
      <c r="VZS1464" s="106"/>
      <c r="VZT1464" s="106"/>
      <c r="VZU1464" s="106"/>
      <c r="VZV1464" s="106"/>
      <c r="VZW1464" s="106"/>
      <c r="VZX1464" s="106"/>
      <c r="VZY1464" s="106"/>
      <c r="VZZ1464" s="106"/>
      <c r="WAA1464" s="106"/>
      <c r="WAB1464" s="106"/>
      <c r="WAC1464" s="106"/>
      <c r="WAD1464" s="106"/>
      <c r="WAE1464" s="106"/>
      <c r="WAF1464" s="106"/>
      <c r="WAG1464" s="106"/>
      <c r="WAH1464" s="106"/>
      <c r="WAI1464" s="106"/>
      <c r="WAJ1464" s="106"/>
      <c r="WAK1464" s="106"/>
      <c r="WAL1464" s="106"/>
      <c r="WAM1464" s="106"/>
      <c r="WAN1464" s="106"/>
      <c r="WAO1464" s="106"/>
      <c r="WAP1464" s="106"/>
      <c r="WAQ1464" s="106"/>
      <c r="WAR1464" s="106"/>
      <c r="WAS1464" s="106"/>
      <c r="WAT1464" s="106"/>
      <c r="WAU1464" s="106"/>
      <c r="WAV1464" s="106"/>
      <c r="WAW1464" s="106"/>
      <c r="WAX1464" s="106"/>
      <c r="WAY1464" s="106"/>
      <c r="WAZ1464" s="106"/>
      <c r="WBA1464" s="106"/>
      <c r="WBB1464" s="106"/>
      <c r="WBC1464" s="106"/>
      <c r="WBD1464" s="106"/>
      <c r="WBE1464" s="106"/>
      <c r="WBF1464" s="106"/>
      <c r="WBG1464" s="106"/>
      <c r="WBH1464" s="106"/>
      <c r="WBI1464" s="106"/>
      <c r="WBJ1464" s="106"/>
      <c r="WBK1464" s="106"/>
      <c r="WBL1464" s="106"/>
      <c r="WBM1464" s="106"/>
      <c r="WBN1464" s="106"/>
      <c r="WBO1464" s="106"/>
      <c r="WBP1464" s="106"/>
      <c r="WBQ1464" s="106"/>
      <c r="WBR1464" s="106"/>
      <c r="WBS1464" s="106"/>
      <c r="WBT1464" s="106"/>
      <c r="WBU1464" s="106"/>
      <c r="WBV1464" s="106"/>
      <c r="WBW1464" s="106"/>
      <c r="WBX1464" s="106"/>
      <c r="WBY1464" s="106"/>
      <c r="WBZ1464" s="106"/>
      <c r="WCA1464" s="106"/>
      <c r="WCB1464" s="106"/>
      <c r="WCC1464" s="106"/>
      <c r="WCD1464" s="106"/>
      <c r="WCE1464" s="106"/>
      <c r="WCF1464" s="106"/>
      <c r="WCG1464" s="106"/>
      <c r="WCH1464" s="106"/>
      <c r="WCI1464" s="106"/>
      <c r="WCJ1464" s="106"/>
      <c r="WCK1464" s="106"/>
      <c r="WCL1464" s="106"/>
      <c r="WCM1464" s="106"/>
      <c r="WCN1464" s="106"/>
      <c r="WCO1464" s="106"/>
      <c r="WCP1464" s="106"/>
      <c r="WCQ1464" s="106"/>
      <c r="WCR1464" s="106"/>
      <c r="WCS1464" s="106"/>
      <c r="WCT1464" s="106"/>
      <c r="WCU1464" s="106"/>
      <c r="WCV1464" s="106"/>
      <c r="WCW1464" s="106"/>
      <c r="WCX1464" s="106"/>
      <c r="WCY1464" s="106"/>
      <c r="WCZ1464" s="106"/>
      <c r="WDA1464" s="106"/>
      <c r="WDB1464" s="106"/>
      <c r="WDC1464" s="106"/>
      <c r="WDD1464" s="106"/>
      <c r="WDE1464" s="106"/>
      <c r="WDF1464" s="106"/>
      <c r="WDG1464" s="106"/>
      <c r="WDH1464" s="106"/>
      <c r="WDI1464" s="106"/>
      <c r="WDJ1464" s="106"/>
      <c r="WDK1464" s="106"/>
      <c r="WDL1464" s="106"/>
      <c r="WDM1464" s="106"/>
      <c r="WDN1464" s="106"/>
      <c r="WDO1464" s="106"/>
      <c r="WDP1464" s="106"/>
      <c r="WDQ1464" s="106"/>
      <c r="WDR1464" s="106"/>
      <c r="WDS1464" s="106"/>
      <c r="WDT1464" s="106"/>
      <c r="WDU1464" s="106"/>
      <c r="WDV1464" s="106"/>
      <c r="WDW1464" s="106"/>
      <c r="WDX1464" s="106"/>
      <c r="WDY1464" s="106"/>
      <c r="WDZ1464" s="106"/>
      <c r="WEA1464" s="106"/>
      <c r="WEB1464" s="106"/>
      <c r="WEC1464" s="106"/>
      <c r="WED1464" s="106"/>
      <c r="WEE1464" s="106"/>
      <c r="WEF1464" s="106"/>
      <c r="WEG1464" s="106"/>
      <c r="WEH1464" s="106"/>
      <c r="WEI1464" s="106"/>
      <c r="WEJ1464" s="106"/>
      <c r="WEK1464" s="106"/>
      <c r="WEL1464" s="106"/>
      <c r="WEM1464" s="106"/>
      <c r="WEN1464" s="106"/>
      <c r="WEO1464" s="106"/>
      <c r="WEP1464" s="106"/>
      <c r="WEQ1464" s="106"/>
      <c r="WER1464" s="106"/>
      <c r="WES1464" s="106"/>
      <c r="WET1464" s="106"/>
      <c r="WEU1464" s="106"/>
      <c r="WEV1464" s="106"/>
      <c r="WEW1464" s="106"/>
      <c r="WEX1464" s="106"/>
      <c r="WEY1464" s="106"/>
      <c r="WEZ1464" s="106"/>
      <c r="WFA1464" s="106"/>
      <c r="WFB1464" s="106"/>
      <c r="WFC1464" s="106"/>
      <c r="WFD1464" s="106"/>
      <c r="WFE1464" s="106"/>
      <c r="WFF1464" s="106"/>
      <c r="WFG1464" s="106"/>
      <c r="WFH1464" s="106"/>
      <c r="WFI1464" s="106"/>
      <c r="WFJ1464" s="106"/>
      <c r="WFK1464" s="106"/>
      <c r="WFL1464" s="106"/>
      <c r="WFM1464" s="106"/>
      <c r="WFN1464" s="106"/>
      <c r="WFO1464" s="106"/>
      <c r="WFP1464" s="106"/>
      <c r="WFQ1464" s="106"/>
      <c r="WFR1464" s="106"/>
      <c r="WFS1464" s="106"/>
      <c r="WFT1464" s="106"/>
      <c r="WFU1464" s="106"/>
      <c r="WFV1464" s="106"/>
      <c r="WFW1464" s="106"/>
      <c r="WFX1464" s="106"/>
      <c r="WFY1464" s="106"/>
      <c r="WFZ1464" s="106"/>
      <c r="WGA1464" s="106"/>
      <c r="WGB1464" s="106"/>
      <c r="WGC1464" s="106"/>
      <c r="WGD1464" s="106"/>
      <c r="WGE1464" s="106"/>
      <c r="WGF1464" s="106"/>
      <c r="WGG1464" s="106"/>
      <c r="WGH1464" s="106"/>
      <c r="WGI1464" s="106"/>
      <c r="WGJ1464" s="106"/>
      <c r="WGK1464" s="106"/>
      <c r="WGL1464" s="106"/>
      <c r="WGM1464" s="106"/>
      <c r="WGN1464" s="106"/>
      <c r="WGO1464" s="106"/>
      <c r="WGP1464" s="106"/>
      <c r="WGQ1464" s="106"/>
      <c r="WGR1464" s="106"/>
      <c r="WGS1464" s="106"/>
      <c r="WGT1464" s="106"/>
      <c r="WGU1464" s="106"/>
      <c r="WGV1464" s="106"/>
      <c r="WGW1464" s="106"/>
      <c r="WGX1464" s="106"/>
      <c r="WGY1464" s="106"/>
      <c r="WGZ1464" s="106"/>
      <c r="WHA1464" s="106"/>
      <c r="WHB1464" s="106"/>
      <c r="WHC1464" s="106"/>
      <c r="WHD1464" s="106"/>
      <c r="WHE1464" s="106"/>
      <c r="WHF1464" s="106"/>
      <c r="WHG1464" s="106"/>
      <c r="WHH1464" s="106"/>
      <c r="WHI1464" s="106"/>
      <c r="WHJ1464" s="106"/>
      <c r="WHK1464" s="106"/>
      <c r="WHL1464" s="106"/>
      <c r="WHM1464" s="106"/>
      <c r="WHN1464" s="106"/>
      <c r="WHO1464" s="106"/>
      <c r="WHP1464" s="106"/>
      <c r="WHQ1464" s="106"/>
      <c r="WHR1464" s="106"/>
      <c r="WHS1464" s="106"/>
      <c r="WHT1464" s="106"/>
      <c r="WHU1464" s="106"/>
      <c r="WHV1464" s="106"/>
      <c r="WHW1464" s="106"/>
      <c r="WHX1464" s="106"/>
      <c r="WHY1464" s="106"/>
      <c r="WHZ1464" s="106"/>
      <c r="WIA1464" s="106"/>
      <c r="WIB1464" s="106"/>
      <c r="WIC1464" s="106"/>
      <c r="WID1464" s="106"/>
      <c r="WIE1464" s="106"/>
      <c r="WIF1464" s="106"/>
      <c r="WIG1464" s="106"/>
      <c r="WIH1464" s="106"/>
      <c r="WII1464" s="106"/>
      <c r="WIJ1464" s="106"/>
      <c r="WIK1464" s="106"/>
      <c r="WIL1464" s="106"/>
      <c r="WIM1464" s="106"/>
      <c r="WIN1464" s="106"/>
      <c r="WIO1464" s="106"/>
      <c r="WIP1464" s="106"/>
      <c r="WIQ1464" s="106"/>
      <c r="WIR1464" s="106"/>
      <c r="WIS1464" s="106"/>
      <c r="WIT1464" s="106"/>
      <c r="WIU1464" s="106"/>
      <c r="WIV1464" s="106"/>
      <c r="WIW1464" s="106"/>
      <c r="WIX1464" s="106"/>
      <c r="WIY1464" s="106"/>
      <c r="WIZ1464" s="106"/>
      <c r="WJA1464" s="106"/>
      <c r="WJB1464" s="106"/>
      <c r="WJC1464" s="106"/>
      <c r="WJD1464" s="106"/>
      <c r="WJE1464" s="106"/>
      <c r="WJF1464" s="106"/>
      <c r="WJG1464" s="106"/>
      <c r="WJH1464" s="106"/>
      <c r="WJI1464" s="106"/>
      <c r="WJJ1464" s="106"/>
      <c r="WJK1464" s="106"/>
      <c r="WJL1464" s="106"/>
      <c r="WJM1464" s="106"/>
      <c r="WJN1464" s="106"/>
      <c r="WJO1464" s="106"/>
      <c r="WJP1464" s="106"/>
      <c r="WJQ1464" s="106"/>
      <c r="WJR1464" s="106"/>
      <c r="WJS1464" s="106"/>
      <c r="WJT1464" s="106"/>
      <c r="WJU1464" s="106"/>
      <c r="WJV1464" s="106"/>
      <c r="WJW1464" s="106"/>
      <c r="WJX1464" s="106"/>
      <c r="WJY1464" s="106"/>
      <c r="WJZ1464" s="106"/>
      <c r="WKA1464" s="106"/>
      <c r="WKB1464" s="106"/>
      <c r="WKC1464" s="106"/>
      <c r="WKD1464" s="106"/>
      <c r="WKE1464" s="106"/>
      <c r="WKF1464" s="106"/>
      <c r="WKG1464" s="106"/>
      <c r="WKH1464" s="106"/>
      <c r="WKI1464" s="106"/>
      <c r="WKJ1464" s="106"/>
      <c r="WKK1464" s="106"/>
      <c r="WKL1464" s="106"/>
      <c r="WKM1464" s="106"/>
      <c r="WKN1464" s="106"/>
      <c r="WKO1464" s="106"/>
      <c r="WKP1464" s="106"/>
      <c r="WKQ1464" s="106"/>
      <c r="WKR1464" s="106"/>
      <c r="WKS1464" s="106"/>
      <c r="WKT1464" s="106"/>
      <c r="WKU1464" s="106"/>
      <c r="WKV1464" s="106"/>
      <c r="WKW1464" s="106"/>
      <c r="WKX1464" s="106"/>
      <c r="WKY1464" s="106"/>
      <c r="WKZ1464" s="106"/>
      <c r="WLA1464" s="106"/>
      <c r="WLB1464" s="106"/>
      <c r="WLC1464" s="106"/>
      <c r="WLD1464" s="106"/>
      <c r="WLE1464" s="106"/>
      <c r="WLF1464" s="106"/>
      <c r="WLG1464" s="106"/>
      <c r="WLH1464" s="106"/>
      <c r="WLI1464" s="106"/>
      <c r="WLJ1464" s="106"/>
      <c r="WLK1464" s="106"/>
      <c r="WLL1464" s="106"/>
      <c r="WLM1464" s="106"/>
      <c r="WLN1464" s="106"/>
      <c r="WLO1464" s="106"/>
      <c r="WLP1464" s="106"/>
      <c r="WLQ1464" s="106"/>
      <c r="WLR1464" s="106"/>
      <c r="WLS1464" s="106"/>
      <c r="WLT1464" s="106"/>
      <c r="WLU1464" s="106"/>
      <c r="WLV1464" s="106"/>
      <c r="WLW1464" s="106"/>
      <c r="WLX1464" s="106"/>
      <c r="WLY1464" s="106"/>
      <c r="WLZ1464" s="106"/>
      <c r="WMA1464" s="106"/>
      <c r="WMB1464" s="106"/>
      <c r="WMC1464" s="106"/>
      <c r="WMD1464" s="106"/>
      <c r="WME1464" s="106"/>
      <c r="WMF1464" s="106"/>
      <c r="WMG1464" s="106"/>
      <c r="WMH1464" s="106"/>
      <c r="WMI1464" s="106"/>
      <c r="WMJ1464" s="106"/>
      <c r="WMK1464" s="106"/>
      <c r="WML1464" s="106"/>
      <c r="WMM1464" s="106"/>
      <c r="WMN1464" s="106"/>
      <c r="WMO1464" s="106"/>
      <c r="WMP1464" s="106"/>
      <c r="WMQ1464" s="106"/>
      <c r="WMR1464" s="106"/>
      <c r="WMS1464" s="106"/>
      <c r="WMT1464" s="106"/>
      <c r="WMU1464" s="106"/>
      <c r="WMV1464" s="106"/>
      <c r="WMW1464" s="106"/>
      <c r="WMX1464" s="106"/>
      <c r="WMY1464" s="106"/>
      <c r="WMZ1464" s="106"/>
      <c r="WNA1464" s="106"/>
      <c r="WNB1464" s="106"/>
      <c r="WNC1464" s="106"/>
      <c r="WND1464" s="106"/>
      <c r="WNE1464" s="106"/>
      <c r="WNF1464" s="106"/>
      <c r="WNG1464" s="106"/>
      <c r="WNH1464" s="106"/>
      <c r="WNI1464" s="106"/>
      <c r="WNJ1464" s="106"/>
      <c r="WNK1464" s="106"/>
      <c r="WNL1464" s="106"/>
      <c r="WNM1464" s="106"/>
      <c r="WNN1464" s="106"/>
      <c r="WNO1464" s="106"/>
      <c r="WNP1464" s="106"/>
      <c r="WNQ1464" s="106"/>
      <c r="WNR1464" s="106"/>
      <c r="WNS1464" s="106"/>
      <c r="WNT1464" s="106"/>
      <c r="WNU1464" s="106"/>
      <c r="WNV1464" s="106"/>
      <c r="WNW1464" s="106"/>
      <c r="WNX1464" s="106"/>
      <c r="WNY1464" s="106"/>
      <c r="WNZ1464" s="106"/>
      <c r="WOA1464" s="106"/>
      <c r="WOB1464" s="106"/>
      <c r="WOC1464" s="106"/>
      <c r="WOD1464" s="106"/>
      <c r="WOE1464" s="106"/>
      <c r="WOF1464" s="106"/>
      <c r="WOG1464" s="106"/>
      <c r="WOH1464" s="106"/>
      <c r="WOI1464" s="106"/>
      <c r="WOJ1464" s="106"/>
      <c r="WOK1464" s="106"/>
      <c r="WOL1464" s="106"/>
      <c r="WOM1464" s="106"/>
      <c r="WON1464" s="106"/>
      <c r="WOO1464" s="106"/>
      <c r="WOP1464" s="106"/>
      <c r="WOQ1464" s="106"/>
      <c r="WOR1464" s="106"/>
      <c r="WOS1464" s="106"/>
      <c r="WOT1464" s="106"/>
      <c r="WOU1464" s="106"/>
      <c r="WOV1464" s="106"/>
      <c r="WOW1464" s="106"/>
      <c r="WOX1464" s="106"/>
      <c r="WOY1464" s="106"/>
      <c r="WOZ1464" s="106"/>
      <c r="WPA1464" s="106"/>
      <c r="WPB1464" s="106"/>
      <c r="WPC1464" s="106"/>
      <c r="WPD1464" s="106"/>
      <c r="WPE1464" s="106"/>
      <c r="WPF1464" s="106"/>
      <c r="WPG1464" s="106"/>
      <c r="WPH1464" s="106"/>
      <c r="WPI1464" s="106"/>
      <c r="WPJ1464" s="106"/>
      <c r="WPK1464" s="106"/>
      <c r="WPL1464" s="106"/>
      <c r="WPM1464" s="106"/>
      <c r="WPN1464" s="106"/>
      <c r="WPO1464" s="106"/>
      <c r="WPP1464" s="106"/>
      <c r="WPQ1464" s="106"/>
      <c r="WPR1464" s="106"/>
      <c r="WPS1464" s="106"/>
      <c r="WPT1464" s="106"/>
      <c r="WPU1464" s="106"/>
      <c r="WPV1464" s="106"/>
      <c r="WPW1464" s="106"/>
      <c r="WPX1464" s="106"/>
      <c r="WPY1464" s="106"/>
      <c r="WPZ1464" s="106"/>
      <c r="WQA1464" s="106"/>
      <c r="WQB1464" s="106"/>
      <c r="WQC1464" s="106"/>
      <c r="WQD1464" s="106"/>
      <c r="WQE1464" s="106"/>
      <c r="WQF1464" s="106"/>
      <c r="WQG1464" s="106"/>
      <c r="WQH1464" s="106"/>
      <c r="WQI1464" s="106"/>
      <c r="WQJ1464" s="106"/>
      <c r="WQK1464" s="106"/>
      <c r="WQL1464" s="106"/>
      <c r="WQM1464" s="106"/>
      <c r="WQN1464" s="106"/>
      <c r="WQO1464" s="106"/>
      <c r="WQP1464" s="106"/>
      <c r="WQQ1464" s="106"/>
      <c r="WQR1464" s="106"/>
      <c r="WQS1464" s="106"/>
      <c r="WQT1464" s="106"/>
      <c r="WQU1464" s="106"/>
      <c r="WQV1464" s="106"/>
      <c r="WQW1464" s="106"/>
      <c r="WQX1464" s="106"/>
      <c r="WQY1464" s="106"/>
      <c r="WQZ1464" s="106"/>
      <c r="WRA1464" s="106"/>
      <c r="WRB1464" s="106"/>
      <c r="WRC1464" s="106"/>
      <c r="WRD1464" s="106"/>
      <c r="WRE1464" s="106"/>
      <c r="WRF1464" s="106"/>
      <c r="WRG1464" s="106"/>
      <c r="WRH1464" s="106"/>
      <c r="WRI1464" s="106"/>
      <c r="WRJ1464" s="106"/>
      <c r="WRK1464" s="106"/>
      <c r="WRL1464" s="106"/>
      <c r="WRM1464" s="106"/>
      <c r="WRN1464" s="106"/>
      <c r="WRO1464" s="106"/>
      <c r="WRP1464" s="106"/>
      <c r="WRQ1464" s="106"/>
      <c r="WRR1464" s="106"/>
      <c r="WRS1464" s="106"/>
      <c r="WRT1464" s="106"/>
      <c r="WRU1464" s="106"/>
      <c r="WRV1464" s="106"/>
      <c r="WRW1464" s="106"/>
      <c r="WRX1464" s="106"/>
      <c r="WRY1464" s="106"/>
      <c r="WRZ1464" s="106"/>
      <c r="WSA1464" s="106"/>
      <c r="WSB1464" s="106"/>
      <c r="WSC1464" s="106"/>
      <c r="WSD1464" s="106"/>
      <c r="WSE1464" s="106"/>
      <c r="WSF1464" s="106"/>
      <c r="WSG1464" s="106"/>
      <c r="WSH1464" s="106"/>
      <c r="WSI1464" s="106"/>
      <c r="WSJ1464" s="106"/>
      <c r="WSK1464" s="106"/>
      <c r="WSL1464" s="106"/>
      <c r="WSM1464" s="106"/>
      <c r="WSN1464" s="106"/>
      <c r="WSO1464" s="106"/>
      <c r="WSP1464" s="106"/>
      <c r="WSQ1464" s="106"/>
      <c r="WSR1464" s="106"/>
      <c r="WSS1464" s="106"/>
      <c r="WST1464" s="106"/>
      <c r="WSU1464" s="106"/>
      <c r="WSV1464" s="106"/>
      <c r="WSW1464" s="106"/>
      <c r="WSX1464" s="106"/>
      <c r="WSY1464" s="106"/>
      <c r="WSZ1464" s="106"/>
      <c r="WTA1464" s="106"/>
      <c r="WTB1464" s="106"/>
      <c r="WTC1464" s="106"/>
      <c r="WTD1464" s="106"/>
      <c r="WTE1464" s="106"/>
      <c r="WTF1464" s="106"/>
      <c r="WTG1464" s="106"/>
      <c r="WTH1464" s="106"/>
      <c r="WTI1464" s="106"/>
      <c r="WTJ1464" s="106"/>
      <c r="WTK1464" s="106"/>
      <c r="WTL1464" s="106"/>
      <c r="WTM1464" s="106"/>
      <c r="WTN1464" s="106"/>
      <c r="WTO1464" s="106"/>
      <c r="WTP1464" s="106"/>
      <c r="WTQ1464" s="106"/>
      <c r="WTR1464" s="106"/>
      <c r="WTS1464" s="106"/>
      <c r="WTT1464" s="106"/>
      <c r="WTU1464" s="106"/>
      <c r="WTV1464" s="106"/>
      <c r="WTW1464" s="106"/>
      <c r="WTX1464" s="106"/>
      <c r="WTY1464" s="106"/>
      <c r="WTZ1464" s="106"/>
      <c r="WUA1464" s="106"/>
      <c r="WUB1464" s="106"/>
      <c r="WUC1464" s="106"/>
      <c r="WUD1464" s="106"/>
      <c r="WUE1464" s="106"/>
      <c r="WUF1464" s="106"/>
      <c r="WUG1464" s="106"/>
      <c r="WUH1464" s="106"/>
      <c r="WUI1464" s="106"/>
      <c r="WUJ1464" s="106"/>
      <c r="WUK1464" s="106"/>
      <c r="WUL1464" s="106"/>
      <c r="WUM1464" s="106"/>
      <c r="WUN1464" s="106"/>
      <c r="WUO1464" s="106"/>
      <c r="WUP1464" s="106"/>
      <c r="WUQ1464" s="106"/>
      <c r="WUR1464" s="106"/>
      <c r="WUS1464" s="106"/>
      <c r="WUT1464" s="106"/>
      <c r="WUU1464" s="106"/>
      <c r="WUV1464" s="106"/>
      <c r="WUW1464" s="106"/>
      <c r="WUX1464" s="106"/>
      <c r="WUY1464" s="106"/>
      <c r="WUZ1464" s="106"/>
      <c r="WVA1464" s="106"/>
      <c r="WVB1464" s="106"/>
      <c r="WVC1464" s="106"/>
      <c r="WVD1464" s="106"/>
      <c r="WVE1464" s="106"/>
      <c r="WVF1464" s="106"/>
      <c r="WVG1464" s="106"/>
      <c r="WVH1464" s="106"/>
      <c r="WVI1464" s="106"/>
      <c r="WVJ1464" s="106"/>
      <c r="WVK1464" s="106"/>
      <c r="WVL1464" s="106"/>
      <c r="WVM1464" s="106"/>
      <c r="WVN1464" s="106"/>
      <c r="WVO1464" s="106"/>
      <c r="WVP1464" s="106"/>
      <c r="WVQ1464" s="106"/>
      <c r="WVR1464" s="106"/>
      <c r="WVS1464" s="106"/>
      <c r="WVT1464" s="106"/>
      <c r="WVU1464" s="106"/>
      <c r="WVV1464" s="106"/>
      <c r="WVW1464" s="106"/>
      <c r="WVX1464" s="106"/>
      <c r="WVY1464" s="106"/>
      <c r="WVZ1464" s="106"/>
      <c r="WWA1464" s="106"/>
      <c r="WWB1464" s="106"/>
      <c r="WWC1464" s="106"/>
      <c r="WWD1464" s="106"/>
      <c r="WWE1464" s="106"/>
      <c r="WWF1464" s="106"/>
      <c r="WWG1464" s="106"/>
      <c r="WWH1464" s="106"/>
      <c r="WWI1464" s="106"/>
      <c r="WWJ1464" s="106"/>
      <c r="WWK1464" s="106"/>
      <c r="WWL1464" s="106"/>
      <c r="WWM1464" s="106"/>
      <c r="WWN1464" s="106"/>
      <c r="WWO1464" s="106"/>
      <c r="WWP1464" s="106"/>
      <c r="WWQ1464" s="106"/>
      <c r="WWR1464" s="106"/>
      <c r="WWS1464" s="106"/>
      <c r="WWT1464" s="106"/>
      <c r="WWU1464" s="106"/>
      <c r="WWV1464" s="106"/>
      <c r="WWW1464" s="106"/>
      <c r="WWX1464" s="106"/>
      <c r="WWY1464" s="106"/>
      <c r="WWZ1464" s="106"/>
      <c r="WXA1464" s="106"/>
      <c r="WXB1464" s="106"/>
      <c r="WXC1464" s="106"/>
      <c r="WXD1464" s="106"/>
      <c r="WXE1464" s="106"/>
      <c r="WXF1464" s="106"/>
      <c r="WXG1464" s="106"/>
      <c r="WXH1464" s="106"/>
      <c r="WXI1464" s="106"/>
      <c r="WXJ1464" s="106"/>
      <c r="WXK1464" s="106"/>
      <c r="WXL1464" s="106"/>
      <c r="WXM1464" s="106"/>
      <c r="WXN1464" s="106"/>
      <c r="WXO1464" s="106"/>
      <c r="WXP1464" s="106"/>
      <c r="WXQ1464" s="106"/>
      <c r="WXR1464" s="106"/>
      <c r="WXS1464" s="106"/>
      <c r="WXT1464" s="106"/>
      <c r="WXU1464" s="106"/>
      <c r="WXV1464" s="106"/>
      <c r="WXW1464" s="106"/>
      <c r="WXX1464" s="106"/>
      <c r="WXY1464" s="106"/>
      <c r="WXZ1464" s="106"/>
      <c r="WYA1464" s="106"/>
      <c r="WYB1464" s="106"/>
      <c r="WYC1464" s="106"/>
      <c r="WYD1464" s="106"/>
      <c r="WYE1464" s="106"/>
      <c r="WYF1464" s="106"/>
      <c r="WYG1464" s="106"/>
      <c r="WYH1464" s="106"/>
      <c r="WYI1464" s="106"/>
      <c r="WYJ1464" s="106"/>
      <c r="WYK1464" s="106"/>
      <c r="WYL1464" s="106"/>
      <c r="WYM1464" s="106"/>
      <c r="WYN1464" s="106"/>
      <c r="WYO1464" s="106"/>
      <c r="WYP1464" s="106"/>
      <c r="WYQ1464" s="106"/>
      <c r="WYR1464" s="106"/>
      <c r="WYS1464" s="106"/>
      <c r="WYT1464" s="106"/>
      <c r="WYU1464" s="106"/>
      <c r="WYV1464" s="106"/>
      <c r="WYW1464" s="106"/>
      <c r="WYX1464" s="106"/>
      <c r="WYY1464" s="106"/>
      <c r="WYZ1464" s="106"/>
      <c r="WZA1464" s="106"/>
      <c r="WZB1464" s="106"/>
      <c r="WZC1464" s="106"/>
      <c r="WZD1464" s="106"/>
      <c r="WZE1464" s="106"/>
      <c r="WZF1464" s="106"/>
      <c r="WZG1464" s="106"/>
      <c r="WZH1464" s="106"/>
      <c r="WZI1464" s="106"/>
      <c r="WZJ1464" s="106"/>
      <c r="WZK1464" s="106"/>
      <c r="WZL1464" s="106"/>
      <c r="WZM1464" s="106"/>
      <c r="WZN1464" s="106"/>
      <c r="WZO1464" s="106"/>
      <c r="WZP1464" s="106"/>
      <c r="WZQ1464" s="106"/>
      <c r="WZR1464" s="106"/>
      <c r="WZS1464" s="106"/>
      <c r="WZT1464" s="106"/>
      <c r="WZU1464" s="106"/>
      <c r="WZV1464" s="106"/>
      <c r="WZW1464" s="106"/>
      <c r="WZX1464" s="106"/>
      <c r="WZY1464" s="106"/>
      <c r="WZZ1464" s="106"/>
      <c r="XAA1464" s="106"/>
      <c r="XAB1464" s="106"/>
      <c r="XAC1464" s="106"/>
      <c r="XAD1464" s="106"/>
      <c r="XAE1464" s="106"/>
      <c r="XAF1464" s="106"/>
      <c r="XAG1464" s="106"/>
      <c r="XAH1464" s="106"/>
      <c r="XAI1464" s="106"/>
      <c r="XAJ1464" s="106"/>
      <c r="XAK1464" s="106"/>
      <c r="XAL1464" s="106"/>
      <c r="XAM1464" s="106"/>
      <c r="XAN1464" s="106"/>
      <c r="XAO1464" s="106"/>
      <c r="XAP1464" s="106"/>
      <c r="XAQ1464" s="106"/>
      <c r="XAR1464" s="106"/>
      <c r="XAS1464" s="106"/>
      <c r="XAT1464" s="106"/>
      <c r="XAU1464" s="106"/>
      <c r="XAV1464" s="106"/>
      <c r="XAW1464" s="106"/>
      <c r="XAX1464" s="106"/>
      <c r="XAY1464" s="106"/>
      <c r="XAZ1464" s="106"/>
      <c r="XBA1464" s="106"/>
      <c r="XBB1464" s="106"/>
      <c r="XBC1464" s="106"/>
      <c r="XBD1464" s="106"/>
      <c r="XBE1464" s="106"/>
      <c r="XBF1464" s="106"/>
      <c r="XBG1464" s="106"/>
      <c r="XBH1464" s="106"/>
      <c r="XBI1464" s="106"/>
      <c r="XBJ1464" s="106"/>
      <c r="XBK1464" s="106"/>
      <c r="XBL1464" s="106"/>
      <c r="XBM1464" s="106"/>
      <c r="XBN1464" s="106"/>
      <c r="XBO1464" s="106"/>
      <c r="XBP1464" s="106"/>
      <c r="XBQ1464" s="106"/>
      <c r="XBR1464" s="106"/>
      <c r="XBS1464" s="106"/>
      <c r="XBT1464" s="106"/>
      <c r="XBU1464" s="106"/>
      <c r="XBV1464" s="106"/>
      <c r="XBW1464" s="106"/>
      <c r="XBX1464" s="106"/>
      <c r="XBY1464" s="106"/>
      <c r="XBZ1464" s="106"/>
      <c r="XCA1464" s="106"/>
      <c r="XCB1464" s="106"/>
      <c r="XCC1464" s="106"/>
      <c r="XCD1464" s="106"/>
      <c r="XCE1464" s="106"/>
      <c r="XCF1464" s="106"/>
      <c r="XCG1464" s="106"/>
      <c r="XCH1464" s="106"/>
      <c r="XCI1464" s="106"/>
      <c r="XCJ1464" s="106"/>
      <c r="XCK1464" s="106"/>
      <c r="XCL1464" s="106"/>
      <c r="XCM1464" s="106"/>
      <c r="XCN1464" s="106"/>
      <c r="XCO1464" s="106"/>
      <c r="XCP1464" s="106"/>
      <c r="XCQ1464" s="106"/>
      <c r="XCR1464" s="106"/>
      <c r="XCS1464" s="106"/>
      <c r="XCT1464" s="106"/>
      <c r="XCU1464" s="106"/>
      <c r="XCV1464" s="106"/>
      <c r="XCW1464" s="106"/>
      <c r="XCX1464" s="106"/>
      <c r="XCY1464" s="106"/>
      <c r="XCZ1464" s="106"/>
      <c r="XDA1464" s="106"/>
      <c r="XDB1464" s="106"/>
      <c r="XDC1464" s="106"/>
      <c r="XDD1464" s="106"/>
      <c r="XDE1464" s="106"/>
      <c r="XDF1464" s="106"/>
      <c r="XDG1464" s="106"/>
      <c r="XDH1464" s="106"/>
      <c r="XDI1464" s="106"/>
      <c r="XDJ1464" s="106"/>
      <c r="XDK1464" s="106"/>
      <c r="XDL1464" s="106"/>
      <c r="XDM1464" s="106"/>
      <c r="XDN1464" s="106"/>
      <c r="XDO1464" s="106"/>
      <c r="XDP1464" s="106"/>
      <c r="XDQ1464" s="106"/>
      <c r="XDR1464" s="106"/>
      <c r="XDS1464" s="106"/>
      <c r="XDT1464" s="106"/>
      <c r="XDU1464" s="106"/>
      <c r="XDV1464" s="106"/>
      <c r="XDW1464" s="106"/>
      <c r="XDX1464" s="106"/>
      <c r="XDY1464" s="106"/>
      <c r="XDZ1464" s="106"/>
      <c r="XEA1464" s="106"/>
      <c r="XEB1464" s="106"/>
      <c r="XEC1464" s="106"/>
      <c r="XED1464" s="106"/>
      <c r="XEE1464" s="106"/>
      <c r="XEF1464" s="106"/>
      <c r="XEG1464" s="106"/>
      <c r="XEH1464" s="106"/>
      <c r="XEI1464" s="106"/>
      <c r="XEJ1464" s="106"/>
      <c r="XEK1464" s="106"/>
      <c r="XEL1464" s="106"/>
      <c r="XEM1464" s="106"/>
      <c r="XEN1464" s="106"/>
      <c r="XEO1464" s="106"/>
      <c r="XEP1464" s="106"/>
      <c r="XEQ1464" s="106"/>
      <c r="XER1464" s="106"/>
      <c r="XES1464" s="106"/>
      <c r="XET1464" s="106"/>
      <c r="XEU1464" s="106"/>
      <c r="XEV1464" s="106"/>
      <c r="XEW1464" s="106"/>
    </row>
    <row r="1465" spans="1:16377" s="54" customFormat="1" ht="47.25">
      <c r="A1465" s="91" t="s">
        <v>483</v>
      </c>
      <c r="B1465" s="648" t="s">
        <v>23</v>
      </c>
      <c r="C1465" s="534" t="s">
        <v>303</v>
      </c>
      <c r="D1465" s="535" t="s">
        <v>165</v>
      </c>
      <c r="E1465" s="535" t="s">
        <v>165</v>
      </c>
      <c r="F1465" s="91" t="s">
        <v>321</v>
      </c>
      <c r="G1465" s="269" t="s">
        <v>35</v>
      </c>
      <c r="H1465" s="166">
        <v>100</v>
      </c>
      <c r="I1465" s="166">
        <v>470000000</v>
      </c>
      <c r="J1465" s="68" t="s">
        <v>536</v>
      </c>
      <c r="K1465" s="67" t="s">
        <v>207</v>
      </c>
      <c r="L1465" s="68" t="s">
        <v>117</v>
      </c>
      <c r="M1465" s="68"/>
      <c r="N1465" s="69" t="s">
        <v>208</v>
      </c>
      <c r="O1465" s="91" t="s">
        <v>28</v>
      </c>
      <c r="P1465" s="207"/>
      <c r="Q1465" s="166" t="s">
        <v>116</v>
      </c>
      <c r="R1465" s="67"/>
      <c r="S1465" s="96"/>
      <c r="T1465" s="129">
        <v>0</v>
      </c>
      <c r="U1465" s="539">
        <f t="shared" si="186"/>
        <v>0</v>
      </c>
      <c r="V1465" s="270"/>
      <c r="W1465" s="67" t="s">
        <v>265</v>
      </c>
      <c r="X1465" s="240"/>
      <c r="Y1465" s="429"/>
      <c r="Z1465" s="544"/>
      <c r="AA1465" s="354"/>
      <c r="AB1465" s="77"/>
      <c r="AC1465" s="356"/>
      <c r="AD1465" s="78"/>
      <c r="AE1465" s="78"/>
      <c r="AF1465" s="78"/>
      <c r="AG1465" s="80"/>
      <c r="AH1465" s="76"/>
      <c r="AI1465" s="178"/>
      <c r="AJ1465" s="446"/>
      <c r="AK1465" s="355"/>
      <c r="AL1465" s="446"/>
      <c r="AM1465" s="180"/>
      <c r="AN1465" s="180"/>
      <c r="AO1465" s="180"/>
      <c r="AP1465" s="180"/>
      <c r="AQ1465" s="180"/>
      <c r="AR1465" s="180"/>
      <c r="AS1465" s="180"/>
      <c r="AT1465" s="180"/>
      <c r="AU1465" s="180"/>
      <c r="AV1465" s="327"/>
      <c r="AW1465" s="327"/>
      <c r="AX1465" s="327"/>
      <c r="AY1465" s="328"/>
      <c r="AZ1465" s="328"/>
      <c r="BA1465" s="328"/>
      <c r="BB1465" s="328"/>
      <c r="BC1465" s="327"/>
      <c r="BD1465" s="327"/>
      <c r="BE1465" s="327"/>
      <c r="BF1465" s="327"/>
      <c r="BG1465" s="327"/>
    </row>
    <row r="1466" spans="1:16377" s="13" customFormat="1" ht="47.25">
      <c r="A1466" s="91" t="s">
        <v>3352</v>
      </c>
      <c r="B1466" s="648" t="s">
        <v>23</v>
      </c>
      <c r="C1466" s="534" t="s">
        <v>303</v>
      </c>
      <c r="D1466" s="535" t="s">
        <v>165</v>
      </c>
      <c r="E1466" s="535" t="s">
        <v>165</v>
      </c>
      <c r="F1466" s="91" t="s">
        <v>321</v>
      </c>
      <c r="G1466" s="269" t="s">
        <v>35</v>
      </c>
      <c r="H1466" s="166">
        <v>100</v>
      </c>
      <c r="I1466" s="166">
        <v>470000000</v>
      </c>
      <c r="J1466" s="68" t="s">
        <v>536</v>
      </c>
      <c r="K1466" s="67" t="s">
        <v>207</v>
      </c>
      <c r="L1466" s="68" t="s">
        <v>117</v>
      </c>
      <c r="M1466" s="68"/>
      <c r="N1466" s="69" t="s">
        <v>208</v>
      </c>
      <c r="O1466" s="91" t="s">
        <v>28</v>
      </c>
      <c r="P1466" s="207"/>
      <c r="Q1466" s="166" t="s">
        <v>116</v>
      </c>
      <c r="R1466" s="67"/>
      <c r="S1466" s="96"/>
      <c r="T1466" s="547">
        <v>85023.000000000029</v>
      </c>
      <c r="U1466" s="548">
        <f t="shared" si="186"/>
        <v>95225.760000000038</v>
      </c>
      <c r="V1466" s="270"/>
      <c r="W1466" s="67" t="s">
        <v>265</v>
      </c>
      <c r="X1466" s="240" t="s">
        <v>743</v>
      </c>
      <c r="Y1466" s="454"/>
      <c r="Z1466" s="549"/>
      <c r="AA1466" s="75"/>
      <c r="AB1466" s="77"/>
      <c r="AC1466" s="550"/>
      <c r="AD1466" s="78"/>
      <c r="AE1466" s="78"/>
      <c r="AF1466" s="78"/>
      <c r="AG1466" s="80"/>
      <c r="AH1466" s="76"/>
      <c r="AI1466" s="551"/>
      <c r="AJ1466" s="552"/>
      <c r="AK1466" s="551"/>
      <c r="AL1466" s="552"/>
      <c r="AM1466" s="180"/>
      <c r="AN1466" s="180"/>
      <c r="AO1466" s="180"/>
      <c r="AP1466" s="449"/>
      <c r="AQ1466" s="180"/>
      <c r="AR1466" s="180"/>
      <c r="AS1466" s="180"/>
      <c r="AT1466" s="180"/>
      <c r="AU1466" s="180"/>
      <c r="AV1466" s="331"/>
      <c r="AW1466" s="331"/>
      <c r="AX1466" s="331"/>
      <c r="AY1466" s="334"/>
      <c r="AZ1466" s="334"/>
      <c r="BA1466" s="334"/>
      <c r="BB1466" s="334"/>
      <c r="BC1466" s="331"/>
      <c r="BD1466" s="331"/>
      <c r="BE1466" s="331"/>
      <c r="BF1466" s="331"/>
      <c r="BG1466" s="331"/>
    </row>
    <row r="1467" spans="1:16377" s="54" customFormat="1" ht="47.25">
      <c r="A1467" s="91" t="s">
        <v>1680</v>
      </c>
      <c r="B1467" s="648" t="s">
        <v>23</v>
      </c>
      <c r="C1467" s="534" t="s">
        <v>307</v>
      </c>
      <c r="D1467" s="535" t="s">
        <v>167</v>
      </c>
      <c r="E1467" s="535" t="s">
        <v>167</v>
      </c>
      <c r="F1467" s="91" t="s">
        <v>308</v>
      </c>
      <c r="G1467" s="269" t="s">
        <v>35</v>
      </c>
      <c r="H1467" s="68">
        <v>100</v>
      </c>
      <c r="I1467" s="69">
        <v>470000000</v>
      </c>
      <c r="J1467" s="68" t="s">
        <v>536</v>
      </c>
      <c r="K1467" s="67" t="s">
        <v>207</v>
      </c>
      <c r="L1467" s="68" t="s">
        <v>117</v>
      </c>
      <c r="M1467" s="270"/>
      <c r="N1467" s="69" t="s">
        <v>208</v>
      </c>
      <c r="O1467" s="91" t="s">
        <v>28</v>
      </c>
      <c r="P1467" s="274" t="s">
        <v>3358</v>
      </c>
      <c r="Q1467" s="166" t="s">
        <v>116</v>
      </c>
      <c r="R1467" s="275"/>
      <c r="S1467" s="276"/>
      <c r="T1467" s="129">
        <v>0</v>
      </c>
      <c r="U1467" s="129">
        <v>0</v>
      </c>
      <c r="V1467" s="250"/>
      <c r="W1467" s="496" t="s">
        <v>265</v>
      </c>
      <c r="X1467" s="250"/>
      <c r="Y1467" s="180"/>
      <c r="Z1467" s="180"/>
      <c r="AA1467" s="180"/>
      <c r="AB1467" s="180"/>
      <c r="AC1467" s="199"/>
      <c r="AD1467" s="199"/>
      <c r="AE1467" s="199"/>
      <c r="AF1467" s="199"/>
      <c r="AG1467" s="180"/>
      <c r="AH1467" s="180"/>
      <c r="AI1467" s="180"/>
      <c r="AJ1467" s="180"/>
      <c r="AK1467" s="180"/>
      <c r="AL1467" s="180"/>
      <c r="AM1467" s="180"/>
      <c r="AN1467" s="180"/>
      <c r="AO1467" s="180"/>
      <c r="AP1467" s="179"/>
      <c r="AQ1467" s="179"/>
      <c r="AR1467" s="179"/>
      <c r="AS1467" s="179"/>
      <c r="AT1467" s="180"/>
      <c r="AU1467" s="180"/>
      <c r="AV1467" s="327"/>
      <c r="AW1467" s="327"/>
      <c r="AX1467" s="327"/>
      <c r="AY1467" s="327"/>
      <c r="AZ1467" s="327"/>
      <c r="BA1467" s="327"/>
      <c r="BB1467" s="327"/>
      <c r="BC1467" s="327"/>
      <c r="BD1467" s="327"/>
      <c r="BE1467" s="327"/>
      <c r="BF1467" s="327"/>
      <c r="BG1467" s="327"/>
    </row>
    <row r="1468" spans="1:16377" s="13" customFormat="1" ht="47.25">
      <c r="A1468" s="91" t="s">
        <v>3353</v>
      </c>
      <c r="B1468" s="648" t="s">
        <v>23</v>
      </c>
      <c r="C1468" s="534" t="s">
        <v>307</v>
      </c>
      <c r="D1468" s="535" t="s">
        <v>167</v>
      </c>
      <c r="E1468" s="535" t="s">
        <v>167</v>
      </c>
      <c r="F1468" s="91" t="s">
        <v>308</v>
      </c>
      <c r="G1468" s="269" t="s">
        <v>35</v>
      </c>
      <c r="H1468" s="68">
        <v>100</v>
      </c>
      <c r="I1468" s="69">
        <v>470000000</v>
      </c>
      <c r="J1468" s="68" t="s">
        <v>536</v>
      </c>
      <c r="K1468" s="67" t="s">
        <v>207</v>
      </c>
      <c r="L1468" s="68" t="s">
        <v>117</v>
      </c>
      <c r="M1468" s="270"/>
      <c r="N1468" s="69" t="s">
        <v>208</v>
      </c>
      <c r="O1468" s="91" t="s">
        <v>28</v>
      </c>
      <c r="P1468" s="274"/>
      <c r="Q1468" s="166" t="s">
        <v>116</v>
      </c>
      <c r="R1468" s="275"/>
      <c r="S1468" s="276"/>
      <c r="T1468" s="129">
        <v>198387</v>
      </c>
      <c r="U1468" s="129">
        <f t="shared" ref="U1468:U1478" si="187">T1468*1.12</f>
        <v>222193.44000000003</v>
      </c>
      <c r="V1468" s="250"/>
      <c r="W1468" s="67" t="s">
        <v>265</v>
      </c>
      <c r="X1468" s="240">
        <v>20</v>
      </c>
      <c r="Y1468" s="454"/>
      <c r="Z1468" s="549"/>
      <c r="AA1468" s="75"/>
      <c r="AB1468" s="77"/>
      <c r="AC1468" s="550"/>
      <c r="AD1468" s="78"/>
      <c r="AE1468" s="78"/>
      <c r="AF1468" s="78"/>
      <c r="AG1468" s="80"/>
      <c r="AH1468" s="76"/>
      <c r="AI1468" s="551"/>
      <c r="AJ1468" s="552"/>
      <c r="AK1468" s="551"/>
      <c r="AL1468" s="552"/>
      <c r="AM1468" s="180"/>
      <c r="AN1468" s="180"/>
      <c r="AO1468" s="180"/>
      <c r="AP1468" s="449"/>
      <c r="AQ1468" s="179"/>
      <c r="AR1468" s="179"/>
      <c r="AS1468" s="179"/>
      <c r="AT1468" s="180"/>
      <c r="AU1468" s="180"/>
      <c r="AV1468" s="331"/>
      <c r="AW1468" s="331"/>
      <c r="AX1468" s="331"/>
      <c r="AY1468" s="331"/>
      <c r="AZ1468" s="331"/>
      <c r="BA1468" s="331"/>
      <c r="BB1468" s="331"/>
      <c r="BC1468" s="331"/>
      <c r="BD1468" s="331"/>
      <c r="BE1468" s="331"/>
      <c r="BF1468" s="331"/>
      <c r="BG1468" s="331"/>
    </row>
    <row r="1469" spans="1:16377" s="54" customFormat="1" ht="47.25">
      <c r="A1469" s="91" t="s">
        <v>484</v>
      </c>
      <c r="B1469" s="648" t="s">
        <v>23</v>
      </c>
      <c r="C1469" s="534" t="s">
        <v>303</v>
      </c>
      <c r="D1469" s="535" t="s">
        <v>165</v>
      </c>
      <c r="E1469" s="535" t="s">
        <v>165</v>
      </c>
      <c r="F1469" s="91" t="s">
        <v>309</v>
      </c>
      <c r="G1469" s="269" t="s">
        <v>35</v>
      </c>
      <c r="H1469" s="166">
        <v>100</v>
      </c>
      <c r="I1469" s="166">
        <v>470000000</v>
      </c>
      <c r="J1469" s="68" t="s">
        <v>536</v>
      </c>
      <c r="K1469" s="67" t="s">
        <v>207</v>
      </c>
      <c r="L1469" s="68" t="s">
        <v>115</v>
      </c>
      <c r="M1469" s="68"/>
      <c r="N1469" s="69" t="s">
        <v>208</v>
      </c>
      <c r="O1469" s="91" t="s">
        <v>28</v>
      </c>
      <c r="P1469" s="207"/>
      <c r="Q1469" s="166" t="s">
        <v>116</v>
      </c>
      <c r="R1469" s="67"/>
      <c r="S1469" s="96"/>
      <c r="T1469" s="129">
        <v>0</v>
      </c>
      <c r="U1469" s="539">
        <v>0</v>
      </c>
      <c r="V1469" s="270"/>
      <c r="W1469" s="67" t="s">
        <v>265</v>
      </c>
      <c r="X1469" s="240"/>
      <c r="Y1469" s="180"/>
      <c r="Z1469" s="180"/>
      <c r="AA1469" s="180"/>
      <c r="AB1469" s="198"/>
      <c r="AC1469" s="199"/>
      <c r="AD1469" s="199"/>
      <c r="AE1469" s="199"/>
      <c r="AF1469" s="199"/>
      <c r="AG1469" s="179"/>
      <c r="AH1469" s="180"/>
      <c r="AI1469" s="180"/>
      <c r="AJ1469" s="180"/>
      <c r="AK1469" s="180"/>
      <c r="AL1469" s="180"/>
      <c r="AM1469" s="180"/>
      <c r="AN1469" s="180"/>
      <c r="AO1469" s="180"/>
      <c r="AP1469" s="180"/>
      <c r="AQ1469" s="180"/>
      <c r="AR1469" s="180"/>
      <c r="AS1469" s="180"/>
      <c r="AT1469" s="180"/>
      <c r="AU1469" s="180"/>
      <c r="AV1469" s="327"/>
      <c r="AW1469" s="327"/>
      <c r="AX1469" s="327"/>
      <c r="AY1469" s="328"/>
      <c r="AZ1469" s="328"/>
      <c r="BA1469" s="328"/>
      <c r="BB1469" s="328"/>
      <c r="BC1469" s="327"/>
      <c r="BD1469" s="327"/>
      <c r="BE1469" s="327"/>
      <c r="BF1469" s="327"/>
      <c r="BG1469" s="327"/>
    </row>
    <row r="1470" spans="1:16377" s="20" customFormat="1" ht="47.25">
      <c r="A1470" s="91" t="s">
        <v>3354</v>
      </c>
      <c r="B1470" s="648" t="s">
        <v>23</v>
      </c>
      <c r="C1470" s="534" t="s">
        <v>303</v>
      </c>
      <c r="D1470" s="535" t="s">
        <v>165</v>
      </c>
      <c r="E1470" s="535" t="s">
        <v>165</v>
      </c>
      <c r="F1470" s="91" t="s">
        <v>309</v>
      </c>
      <c r="G1470" s="269" t="s">
        <v>35</v>
      </c>
      <c r="H1470" s="166">
        <v>100</v>
      </c>
      <c r="I1470" s="166">
        <v>470000000</v>
      </c>
      <c r="J1470" s="68" t="s">
        <v>536</v>
      </c>
      <c r="K1470" s="67" t="s">
        <v>207</v>
      </c>
      <c r="L1470" s="68" t="s">
        <v>115</v>
      </c>
      <c r="M1470" s="68"/>
      <c r="N1470" s="69" t="s">
        <v>208</v>
      </c>
      <c r="O1470" s="91" t="s">
        <v>28</v>
      </c>
      <c r="P1470" s="207"/>
      <c r="Q1470" s="166" t="s">
        <v>116</v>
      </c>
      <c r="R1470" s="67"/>
      <c r="S1470" s="96"/>
      <c r="T1470" s="129">
        <v>235282.50000000003</v>
      </c>
      <c r="U1470" s="539">
        <f t="shared" si="187"/>
        <v>263516.40000000008</v>
      </c>
      <c r="V1470" s="270"/>
      <c r="W1470" s="67" t="s">
        <v>265</v>
      </c>
      <c r="X1470" s="240" t="s">
        <v>743</v>
      </c>
      <c r="Y1470" s="180"/>
      <c r="Z1470" s="178"/>
      <c r="AA1470" s="354"/>
      <c r="AB1470" s="355"/>
      <c r="AC1470" s="356"/>
      <c r="AD1470" s="356"/>
      <c r="AE1470" s="356"/>
      <c r="AF1470" s="356"/>
      <c r="AG1470" s="179"/>
      <c r="AH1470" s="180"/>
      <c r="AI1470" s="429"/>
      <c r="AJ1470" s="430"/>
      <c r="AK1470" s="429"/>
      <c r="AL1470" s="430"/>
      <c r="AM1470" s="180"/>
      <c r="AN1470" s="180"/>
      <c r="AO1470" s="180"/>
      <c r="AP1470" s="180"/>
      <c r="AQ1470" s="180"/>
      <c r="AR1470" s="180"/>
      <c r="AS1470" s="180"/>
      <c r="AT1470" s="180"/>
      <c r="AU1470" s="180"/>
      <c r="AV1470" s="333"/>
      <c r="AW1470" s="333"/>
      <c r="AX1470" s="333"/>
      <c r="AY1470" s="332"/>
      <c r="AZ1470" s="332"/>
      <c r="BA1470" s="332"/>
      <c r="BB1470" s="332"/>
      <c r="BC1470" s="333"/>
      <c r="BD1470" s="333"/>
      <c r="BE1470" s="333"/>
      <c r="BF1470" s="333"/>
      <c r="BG1470" s="333"/>
    </row>
    <row r="1471" spans="1:16377" s="54" customFormat="1" ht="47.25">
      <c r="A1471" s="91" t="s">
        <v>485</v>
      </c>
      <c r="B1471" s="648" t="s">
        <v>23</v>
      </c>
      <c r="C1471" s="534" t="s">
        <v>307</v>
      </c>
      <c r="D1471" s="535" t="s">
        <v>167</v>
      </c>
      <c r="E1471" s="535" t="s">
        <v>167</v>
      </c>
      <c r="F1471" s="91" t="s">
        <v>322</v>
      </c>
      <c r="G1471" s="269" t="s">
        <v>35</v>
      </c>
      <c r="H1471" s="166">
        <v>100</v>
      </c>
      <c r="I1471" s="166">
        <v>470000000</v>
      </c>
      <c r="J1471" s="68" t="s">
        <v>536</v>
      </c>
      <c r="K1471" s="67" t="s">
        <v>207</v>
      </c>
      <c r="L1471" s="68" t="s">
        <v>115</v>
      </c>
      <c r="M1471" s="68"/>
      <c r="N1471" s="69" t="s">
        <v>208</v>
      </c>
      <c r="O1471" s="91" t="s">
        <v>28</v>
      </c>
      <c r="P1471" s="207"/>
      <c r="Q1471" s="166" t="s">
        <v>116</v>
      </c>
      <c r="R1471" s="67"/>
      <c r="S1471" s="96"/>
      <c r="T1471" s="129">
        <v>0</v>
      </c>
      <c r="U1471" s="104">
        <f t="shared" si="187"/>
        <v>0</v>
      </c>
      <c r="V1471" s="270"/>
      <c r="W1471" s="109" t="s">
        <v>265</v>
      </c>
      <c r="X1471" s="240"/>
      <c r="Y1471" s="180"/>
      <c r="Z1471" s="178"/>
      <c r="AA1471" s="354"/>
      <c r="AB1471" s="355"/>
      <c r="AC1471" s="356"/>
      <c r="AD1471" s="356"/>
      <c r="AE1471" s="356"/>
      <c r="AF1471" s="356"/>
      <c r="AG1471" s="179"/>
      <c r="AH1471" s="180"/>
      <c r="AI1471" s="180"/>
      <c r="AJ1471" s="180"/>
      <c r="AK1471" s="180"/>
      <c r="AL1471" s="180"/>
      <c r="AM1471" s="180"/>
      <c r="AN1471" s="180"/>
      <c r="AO1471" s="180"/>
      <c r="AP1471" s="180"/>
      <c r="AQ1471" s="180"/>
      <c r="AR1471" s="180"/>
      <c r="AS1471" s="180"/>
      <c r="AT1471" s="180"/>
      <c r="AU1471" s="180"/>
      <c r="AV1471" s="327"/>
      <c r="AW1471" s="327"/>
      <c r="AX1471" s="327"/>
      <c r="AY1471" s="328"/>
      <c r="AZ1471" s="328"/>
      <c r="BA1471" s="328"/>
      <c r="BB1471" s="328"/>
      <c r="BC1471" s="327"/>
      <c r="BD1471" s="327"/>
      <c r="BE1471" s="327"/>
      <c r="BF1471" s="327"/>
      <c r="BG1471" s="327"/>
    </row>
    <row r="1472" spans="1:16377" s="20" customFormat="1" ht="47.25">
      <c r="A1472" s="91" t="s">
        <v>3355</v>
      </c>
      <c r="B1472" s="648" t="s">
        <v>23</v>
      </c>
      <c r="C1472" s="534" t="s">
        <v>307</v>
      </c>
      <c r="D1472" s="535" t="s">
        <v>167</v>
      </c>
      <c r="E1472" s="535" t="s">
        <v>167</v>
      </c>
      <c r="F1472" s="91" t="s">
        <v>322</v>
      </c>
      <c r="G1472" s="269" t="s">
        <v>35</v>
      </c>
      <c r="H1472" s="166">
        <v>100</v>
      </c>
      <c r="I1472" s="166">
        <v>470000000</v>
      </c>
      <c r="J1472" s="68" t="s">
        <v>536</v>
      </c>
      <c r="K1472" s="67" t="s">
        <v>207</v>
      </c>
      <c r="L1472" s="68" t="s">
        <v>115</v>
      </c>
      <c r="M1472" s="68"/>
      <c r="N1472" s="69" t="s">
        <v>208</v>
      </c>
      <c r="O1472" s="91" t="s">
        <v>28</v>
      </c>
      <c r="P1472" s="207"/>
      <c r="Q1472" s="166" t="s">
        <v>116</v>
      </c>
      <c r="R1472" s="67"/>
      <c r="S1472" s="96"/>
      <c r="T1472" s="129">
        <v>130712.5</v>
      </c>
      <c r="U1472" s="104">
        <f t="shared" si="187"/>
        <v>146398</v>
      </c>
      <c r="V1472" s="270"/>
      <c r="W1472" s="109" t="s">
        <v>265</v>
      </c>
      <c r="X1472" s="240" t="s">
        <v>743</v>
      </c>
      <c r="Y1472" s="180"/>
      <c r="Z1472" s="178"/>
      <c r="AA1472" s="354"/>
      <c r="AB1472" s="355"/>
      <c r="AC1472" s="356"/>
      <c r="AD1472" s="356"/>
      <c r="AE1472" s="356"/>
      <c r="AF1472" s="356"/>
      <c r="AG1472" s="179"/>
      <c r="AH1472" s="180"/>
      <c r="AI1472" s="429"/>
      <c r="AJ1472" s="430"/>
      <c r="AK1472" s="429"/>
      <c r="AL1472" s="430"/>
      <c r="AM1472" s="180"/>
      <c r="AN1472" s="180"/>
      <c r="AO1472" s="180"/>
      <c r="AP1472" s="180"/>
      <c r="AQ1472" s="180"/>
      <c r="AR1472" s="180"/>
      <c r="AS1472" s="180"/>
      <c r="AT1472" s="180"/>
      <c r="AU1472" s="180"/>
      <c r="AV1472" s="333"/>
      <c r="AW1472" s="333"/>
      <c r="AX1472" s="333"/>
      <c r="AY1472" s="332"/>
      <c r="AZ1472" s="332"/>
      <c r="BA1472" s="332"/>
      <c r="BB1472" s="332"/>
      <c r="BC1472" s="333"/>
      <c r="BD1472" s="333"/>
      <c r="BE1472" s="333"/>
      <c r="BF1472" s="333"/>
      <c r="BG1472" s="333"/>
    </row>
    <row r="1473" spans="1:60" s="370" customFormat="1" ht="94.5">
      <c r="A1473" s="91" t="s">
        <v>486</v>
      </c>
      <c r="B1473" s="648" t="s">
        <v>23</v>
      </c>
      <c r="C1473" s="534" t="s">
        <v>310</v>
      </c>
      <c r="D1473" s="535" t="s">
        <v>168</v>
      </c>
      <c r="E1473" s="535" t="s">
        <v>169</v>
      </c>
      <c r="F1473" s="91" t="s">
        <v>402</v>
      </c>
      <c r="G1473" s="269" t="s">
        <v>35</v>
      </c>
      <c r="H1473" s="166">
        <v>100</v>
      </c>
      <c r="I1473" s="166">
        <v>470000000</v>
      </c>
      <c r="J1473" s="68" t="s">
        <v>536</v>
      </c>
      <c r="K1473" s="67" t="s">
        <v>207</v>
      </c>
      <c r="L1473" s="68" t="s">
        <v>311</v>
      </c>
      <c r="M1473" s="68"/>
      <c r="N1473" s="69" t="s">
        <v>208</v>
      </c>
      <c r="O1473" s="91" t="s">
        <v>28</v>
      </c>
      <c r="P1473" s="207"/>
      <c r="Q1473" s="166" t="s">
        <v>116</v>
      </c>
      <c r="R1473" s="67"/>
      <c r="S1473" s="96"/>
      <c r="T1473" s="129">
        <v>27934.45</v>
      </c>
      <c r="U1473" s="104">
        <f t="shared" si="187"/>
        <v>31286.584000000003</v>
      </c>
      <c r="V1473" s="270"/>
      <c r="W1473" s="109" t="s">
        <v>265</v>
      </c>
      <c r="X1473" s="240"/>
      <c r="Y1473" s="178"/>
      <c r="Z1473" s="446"/>
      <c r="AA1473" s="354"/>
      <c r="AB1473" s="355"/>
      <c r="AC1473" s="356"/>
      <c r="AD1473" s="356"/>
      <c r="AE1473" s="356"/>
      <c r="AF1473" s="356"/>
      <c r="AG1473" s="448"/>
      <c r="AH1473" s="178"/>
      <c r="AI1473" s="178"/>
      <c r="AJ1473" s="446"/>
      <c r="AK1473" s="355"/>
      <c r="AL1473" s="446"/>
      <c r="AM1473" s="180"/>
      <c r="AN1473" s="180"/>
      <c r="AO1473" s="180"/>
      <c r="AP1473" s="449"/>
      <c r="AQ1473" s="180"/>
      <c r="AR1473" s="180"/>
      <c r="AS1473" s="180"/>
      <c r="AT1473" s="180"/>
      <c r="AU1473" s="180"/>
      <c r="AV1473" s="368"/>
      <c r="AW1473" s="368"/>
      <c r="AX1473" s="368"/>
      <c r="AY1473" s="369"/>
      <c r="AZ1473" s="369"/>
      <c r="BA1473" s="369"/>
      <c r="BB1473" s="369"/>
      <c r="BC1473" s="368"/>
      <c r="BD1473" s="368"/>
      <c r="BE1473" s="368"/>
      <c r="BF1473" s="368"/>
      <c r="BG1473" s="368"/>
    </row>
    <row r="1474" spans="1:60" s="370" customFormat="1" ht="94.5">
      <c r="A1474" s="91" t="s">
        <v>487</v>
      </c>
      <c r="B1474" s="648" t="s">
        <v>23</v>
      </c>
      <c r="C1474" s="534" t="s">
        <v>310</v>
      </c>
      <c r="D1474" s="535" t="s">
        <v>168</v>
      </c>
      <c r="E1474" s="535" t="s">
        <v>169</v>
      </c>
      <c r="F1474" s="91" t="s">
        <v>402</v>
      </c>
      <c r="G1474" s="269" t="s">
        <v>35</v>
      </c>
      <c r="H1474" s="166">
        <v>100</v>
      </c>
      <c r="I1474" s="166">
        <v>470000000</v>
      </c>
      <c r="J1474" s="68" t="s">
        <v>536</v>
      </c>
      <c r="K1474" s="67" t="s">
        <v>207</v>
      </c>
      <c r="L1474" s="68" t="s">
        <v>311</v>
      </c>
      <c r="M1474" s="68"/>
      <c r="N1474" s="69" t="s">
        <v>208</v>
      </c>
      <c r="O1474" s="91" t="s">
        <v>28</v>
      </c>
      <c r="P1474" s="207"/>
      <c r="Q1474" s="166" t="s">
        <v>116</v>
      </c>
      <c r="R1474" s="67"/>
      <c r="S1474" s="96"/>
      <c r="T1474" s="129">
        <v>23288.5</v>
      </c>
      <c r="U1474" s="104">
        <f t="shared" si="187"/>
        <v>26083.120000000003</v>
      </c>
      <c r="V1474" s="270"/>
      <c r="W1474" s="109" t="s">
        <v>265</v>
      </c>
      <c r="X1474" s="240"/>
      <c r="Y1474" s="178"/>
      <c r="Z1474" s="446"/>
      <c r="AA1474" s="354"/>
      <c r="AB1474" s="355"/>
      <c r="AC1474" s="356"/>
      <c r="AD1474" s="356"/>
      <c r="AE1474" s="356"/>
      <c r="AF1474" s="356"/>
      <c r="AG1474" s="83"/>
      <c r="AH1474" s="82"/>
      <c r="AI1474" s="178"/>
      <c r="AJ1474" s="446"/>
      <c r="AK1474" s="355"/>
      <c r="AL1474" s="446"/>
      <c r="AM1474" s="180"/>
      <c r="AN1474" s="180"/>
      <c r="AO1474" s="180"/>
      <c r="AP1474" s="449"/>
      <c r="AQ1474" s="180"/>
      <c r="AR1474" s="180"/>
      <c r="AS1474" s="180"/>
      <c r="AT1474" s="180"/>
      <c r="AU1474" s="180"/>
      <c r="AV1474" s="368"/>
      <c r="AW1474" s="368"/>
      <c r="AX1474" s="368"/>
      <c r="AY1474" s="369"/>
      <c r="AZ1474" s="369"/>
      <c r="BA1474" s="369"/>
      <c r="BB1474" s="369"/>
      <c r="BC1474" s="368"/>
      <c r="BD1474" s="368"/>
      <c r="BE1474" s="368"/>
      <c r="BF1474" s="368"/>
      <c r="BG1474" s="368"/>
    </row>
    <row r="1475" spans="1:60" s="364" customFormat="1" ht="63">
      <c r="A1475" s="91" t="s">
        <v>488</v>
      </c>
      <c r="B1475" s="648" t="s">
        <v>23</v>
      </c>
      <c r="C1475" s="95" t="s">
        <v>256</v>
      </c>
      <c r="D1475" s="95" t="s">
        <v>257</v>
      </c>
      <c r="E1475" s="95" t="s">
        <v>258</v>
      </c>
      <c r="F1475" s="91" t="s">
        <v>170</v>
      </c>
      <c r="G1475" s="269" t="s">
        <v>35</v>
      </c>
      <c r="H1475" s="166">
        <v>100</v>
      </c>
      <c r="I1475" s="166">
        <v>470000000</v>
      </c>
      <c r="J1475" s="68" t="s">
        <v>536</v>
      </c>
      <c r="K1475" s="67" t="s">
        <v>207</v>
      </c>
      <c r="L1475" s="68" t="s">
        <v>311</v>
      </c>
      <c r="M1475" s="68"/>
      <c r="N1475" s="69" t="s">
        <v>208</v>
      </c>
      <c r="O1475" s="91" t="s">
        <v>28</v>
      </c>
      <c r="P1475" s="207"/>
      <c r="Q1475" s="166" t="s">
        <v>116</v>
      </c>
      <c r="R1475" s="67"/>
      <c r="S1475" s="96"/>
      <c r="T1475" s="129">
        <v>115491.27</v>
      </c>
      <c r="U1475" s="104">
        <f t="shared" si="187"/>
        <v>129350.22240000001</v>
      </c>
      <c r="V1475" s="270"/>
      <c r="W1475" s="109" t="s">
        <v>265</v>
      </c>
      <c r="X1475" s="240"/>
      <c r="Y1475" s="178"/>
      <c r="Z1475" s="446"/>
      <c r="AA1475" s="354"/>
      <c r="AB1475" s="355"/>
      <c r="AC1475" s="356"/>
      <c r="AD1475" s="356"/>
      <c r="AE1475" s="356"/>
      <c r="AF1475" s="356"/>
      <c r="AG1475" s="179"/>
      <c r="AH1475" s="180"/>
      <c r="AI1475" s="178"/>
      <c r="AJ1475" s="446"/>
      <c r="AK1475" s="355"/>
      <c r="AL1475" s="446"/>
      <c r="AM1475" s="180"/>
      <c r="AN1475" s="180"/>
      <c r="AO1475" s="180"/>
      <c r="AP1475" s="449"/>
      <c r="AQ1475" s="180"/>
      <c r="AR1475" s="180"/>
      <c r="AS1475" s="180"/>
      <c r="AT1475" s="180"/>
      <c r="AU1475" s="180"/>
      <c r="AV1475" s="336"/>
      <c r="AW1475" s="336"/>
      <c r="AX1475" s="336"/>
      <c r="AY1475" s="335"/>
      <c r="AZ1475" s="335"/>
      <c r="BA1475" s="335"/>
      <c r="BB1475" s="335"/>
      <c r="BC1475" s="336"/>
      <c r="BD1475" s="336"/>
      <c r="BE1475" s="336"/>
      <c r="BF1475" s="336"/>
      <c r="BG1475" s="336"/>
    </row>
    <row r="1476" spans="1:60" s="370" customFormat="1" ht="63">
      <c r="A1476" s="91" t="s">
        <v>489</v>
      </c>
      <c r="B1476" s="648" t="s">
        <v>23</v>
      </c>
      <c r="C1476" s="238" t="s">
        <v>312</v>
      </c>
      <c r="D1476" s="239" t="s">
        <v>173</v>
      </c>
      <c r="E1476" s="239" t="s">
        <v>173</v>
      </c>
      <c r="F1476" s="91" t="s">
        <v>172</v>
      </c>
      <c r="G1476" s="269" t="s">
        <v>35</v>
      </c>
      <c r="H1476" s="166">
        <v>100</v>
      </c>
      <c r="I1476" s="166">
        <v>470000000</v>
      </c>
      <c r="J1476" s="68" t="s">
        <v>536</v>
      </c>
      <c r="K1476" s="67" t="s">
        <v>207</v>
      </c>
      <c r="L1476" s="68" t="s">
        <v>311</v>
      </c>
      <c r="M1476" s="68"/>
      <c r="N1476" s="69" t="s">
        <v>208</v>
      </c>
      <c r="O1476" s="91" t="s">
        <v>28</v>
      </c>
      <c r="P1476" s="207"/>
      <c r="Q1476" s="166" t="s">
        <v>116</v>
      </c>
      <c r="R1476" s="67"/>
      <c r="S1476" s="96"/>
      <c r="T1476" s="129">
        <v>356256.2</v>
      </c>
      <c r="U1476" s="104">
        <f t="shared" si="187"/>
        <v>399006.94400000008</v>
      </c>
      <c r="V1476" s="270"/>
      <c r="W1476" s="109" t="s">
        <v>265</v>
      </c>
      <c r="X1476" s="240"/>
      <c r="Y1476" s="178"/>
      <c r="Z1476" s="446"/>
      <c r="AA1476" s="354"/>
      <c r="AB1476" s="355"/>
      <c r="AC1476" s="356"/>
      <c r="AD1476" s="356"/>
      <c r="AE1476" s="356"/>
      <c r="AF1476" s="356"/>
      <c r="AG1476" s="83"/>
      <c r="AH1476" s="180"/>
      <c r="AI1476" s="178"/>
      <c r="AJ1476" s="446"/>
      <c r="AK1476" s="355"/>
      <c r="AL1476" s="446"/>
      <c r="AM1476" s="180"/>
      <c r="AN1476" s="180"/>
      <c r="AO1476" s="180"/>
      <c r="AP1476" s="449"/>
      <c r="AQ1476" s="180"/>
      <c r="AR1476" s="180"/>
      <c r="AS1476" s="180"/>
      <c r="AT1476" s="180"/>
      <c r="AU1476" s="180"/>
      <c r="AV1476" s="368"/>
      <c r="AW1476" s="368"/>
      <c r="AX1476" s="368"/>
      <c r="AY1476" s="369"/>
      <c r="AZ1476" s="369"/>
      <c r="BA1476" s="369"/>
      <c r="BB1476" s="369"/>
      <c r="BC1476" s="368"/>
      <c r="BD1476" s="368"/>
      <c r="BE1476" s="368"/>
      <c r="BF1476" s="368"/>
      <c r="BG1476" s="368"/>
    </row>
    <row r="1477" spans="1:60" s="370" customFormat="1" ht="63">
      <c r="A1477" s="91" t="s">
        <v>490</v>
      </c>
      <c r="B1477" s="648" t="s">
        <v>23</v>
      </c>
      <c r="C1477" s="238" t="s">
        <v>313</v>
      </c>
      <c r="D1477" s="239" t="s">
        <v>171</v>
      </c>
      <c r="E1477" s="239" t="s">
        <v>171</v>
      </c>
      <c r="F1477" s="91" t="s">
        <v>172</v>
      </c>
      <c r="G1477" s="269" t="s">
        <v>35</v>
      </c>
      <c r="H1477" s="166">
        <v>100</v>
      </c>
      <c r="I1477" s="166">
        <v>470000000</v>
      </c>
      <c r="J1477" s="68" t="s">
        <v>536</v>
      </c>
      <c r="K1477" s="67" t="s">
        <v>207</v>
      </c>
      <c r="L1477" s="68" t="s">
        <v>311</v>
      </c>
      <c r="M1477" s="68"/>
      <c r="N1477" s="69" t="s">
        <v>208</v>
      </c>
      <c r="O1477" s="91" t="s">
        <v>28</v>
      </c>
      <c r="P1477" s="207"/>
      <c r="Q1477" s="166" t="s">
        <v>116</v>
      </c>
      <c r="R1477" s="67"/>
      <c r="S1477" s="96"/>
      <c r="T1477" s="129">
        <v>163796.79999999999</v>
      </c>
      <c r="U1477" s="104">
        <f t="shared" si="187"/>
        <v>183452.416</v>
      </c>
      <c r="V1477" s="270"/>
      <c r="W1477" s="109" t="s">
        <v>265</v>
      </c>
      <c r="X1477" s="240"/>
      <c r="Y1477" s="178"/>
      <c r="Z1477" s="446"/>
      <c r="AA1477" s="354"/>
      <c r="AB1477" s="355"/>
      <c r="AC1477" s="356"/>
      <c r="AD1477" s="356"/>
      <c r="AE1477" s="356"/>
      <c r="AF1477" s="356"/>
      <c r="AG1477" s="83"/>
      <c r="AH1477" s="180"/>
      <c r="AI1477" s="178"/>
      <c r="AJ1477" s="446"/>
      <c r="AK1477" s="355"/>
      <c r="AL1477" s="446"/>
      <c r="AM1477" s="180"/>
      <c r="AN1477" s="180"/>
      <c r="AO1477" s="180"/>
      <c r="AP1477" s="449"/>
      <c r="AQ1477" s="180"/>
      <c r="AR1477" s="180"/>
      <c r="AS1477" s="180"/>
      <c r="AT1477" s="180"/>
      <c r="AU1477" s="180"/>
      <c r="AV1477" s="368"/>
      <c r="AW1477" s="368"/>
      <c r="AX1477" s="368"/>
      <c r="AY1477" s="369"/>
      <c r="AZ1477" s="369"/>
      <c r="BA1477" s="369"/>
      <c r="BB1477" s="369"/>
      <c r="BC1477" s="368"/>
      <c r="BD1477" s="368"/>
      <c r="BE1477" s="368"/>
      <c r="BF1477" s="368"/>
      <c r="BG1477" s="368"/>
    </row>
    <row r="1478" spans="1:60" s="364" customFormat="1" ht="63">
      <c r="A1478" s="91" t="s">
        <v>491</v>
      </c>
      <c r="B1478" s="648" t="s">
        <v>23</v>
      </c>
      <c r="C1478" s="238" t="s">
        <v>312</v>
      </c>
      <c r="D1478" s="239" t="s">
        <v>173</v>
      </c>
      <c r="E1478" s="239" t="s">
        <v>173</v>
      </c>
      <c r="F1478" s="91" t="s">
        <v>174</v>
      </c>
      <c r="G1478" s="269" t="s">
        <v>35</v>
      </c>
      <c r="H1478" s="166">
        <v>100</v>
      </c>
      <c r="I1478" s="166">
        <v>470000000</v>
      </c>
      <c r="J1478" s="68" t="s">
        <v>536</v>
      </c>
      <c r="K1478" s="67" t="s">
        <v>207</v>
      </c>
      <c r="L1478" s="68" t="s">
        <v>115</v>
      </c>
      <c r="M1478" s="68"/>
      <c r="N1478" s="69" t="s">
        <v>208</v>
      </c>
      <c r="O1478" s="91" t="s">
        <v>28</v>
      </c>
      <c r="P1478" s="207"/>
      <c r="Q1478" s="166" t="s">
        <v>116</v>
      </c>
      <c r="R1478" s="67"/>
      <c r="S1478" s="96"/>
      <c r="T1478" s="129">
        <v>1346112</v>
      </c>
      <c r="U1478" s="104">
        <f t="shared" si="187"/>
        <v>1507645.4400000002</v>
      </c>
      <c r="V1478" s="270"/>
      <c r="W1478" s="109" t="s">
        <v>265</v>
      </c>
      <c r="X1478" s="240"/>
      <c r="Y1478" s="429"/>
      <c r="Z1478" s="430"/>
      <c r="AA1478" s="405"/>
      <c r="AB1478" s="431"/>
      <c r="AC1478" s="449"/>
      <c r="AD1478" s="449"/>
      <c r="AE1478" s="449"/>
      <c r="AF1478" s="449"/>
      <c r="AG1478" s="448"/>
      <c r="AH1478" s="82"/>
      <c r="AI1478" s="178"/>
      <c r="AJ1478" s="446"/>
      <c r="AK1478" s="431"/>
      <c r="AL1478" s="430"/>
      <c r="AM1478" s="180"/>
      <c r="AN1478" s="180"/>
      <c r="AO1478" s="180"/>
      <c r="AP1478" s="449"/>
      <c r="AQ1478" s="180"/>
      <c r="AR1478" s="180"/>
      <c r="AS1478" s="180"/>
      <c r="AT1478" s="180"/>
      <c r="AU1478" s="180"/>
      <c r="AV1478" s="336"/>
      <c r="AW1478" s="336"/>
      <c r="AX1478" s="336"/>
      <c r="AY1478" s="335"/>
      <c r="AZ1478" s="335"/>
      <c r="BA1478" s="335"/>
      <c r="BB1478" s="335"/>
      <c r="BC1478" s="336"/>
      <c r="BD1478" s="336"/>
      <c r="BE1478" s="336"/>
      <c r="BF1478" s="336"/>
      <c r="BG1478" s="336"/>
    </row>
    <row r="1479" spans="1:60" s="370" customFormat="1" ht="63">
      <c r="A1479" s="91" t="s">
        <v>492</v>
      </c>
      <c r="B1479" s="648" t="s">
        <v>23</v>
      </c>
      <c r="C1479" s="238" t="s">
        <v>314</v>
      </c>
      <c r="D1479" s="239" t="s">
        <v>315</v>
      </c>
      <c r="E1479" s="239" t="s">
        <v>315</v>
      </c>
      <c r="F1479" s="433" t="s">
        <v>316</v>
      </c>
      <c r="G1479" s="269" t="s">
        <v>35</v>
      </c>
      <c r="H1479" s="166">
        <v>90</v>
      </c>
      <c r="I1479" s="166">
        <v>470000000</v>
      </c>
      <c r="J1479" s="68" t="s">
        <v>536</v>
      </c>
      <c r="K1479" s="67" t="s">
        <v>207</v>
      </c>
      <c r="L1479" s="68" t="s">
        <v>311</v>
      </c>
      <c r="M1479" s="68"/>
      <c r="N1479" s="69" t="s">
        <v>208</v>
      </c>
      <c r="O1479" s="91" t="s">
        <v>28</v>
      </c>
      <c r="P1479" s="207"/>
      <c r="Q1479" s="166" t="s">
        <v>116</v>
      </c>
      <c r="R1479" s="240"/>
      <c r="S1479" s="129"/>
      <c r="T1479" s="533">
        <v>49107.15</v>
      </c>
      <c r="U1479" s="104">
        <f>T1479*1.12</f>
        <v>55000.008000000009</v>
      </c>
      <c r="V1479" s="270"/>
      <c r="W1479" s="109" t="s">
        <v>265</v>
      </c>
      <c r="X1479" s="240"/>
      <c r="Y1479" s="429"/>
      <c r="Z1479" s="430"/>
      <c r="AA1479" s="429"/>
      <c r="AB1479" s="431"/>
      <c r="AC1479" s="449"/>
      <c r="AD1479" s="449"/>
      <c r="AE1479" s="449"/>
      <c r="AF1479" s="449"/>
      <c r="AG1479" s="197"/>
      <c r="AH1479" s="180"/>
      <c r="AI1479" s="178"/>
      <c r="AJ1479" s="446"/>
      <c r="AK1479" s="431"/>
      <c r="AL1479" s="430"/>
      <c r="AM1479" s="180"/>
      <c r="AN1479" s="180"/>
      <c r="AO1479" s="180"/>
      <c r="AP1479" s="449"/>
      <c r="AQ1479" s="180"/>
      <c r="AR1479" s="180"/>
      <c r="AS1479" s="180"/>
      <c r="AT1479" s="180"/>
      <c r="AU1479" s="180"/>
      <c r="AV1479" s="368"/>
      <c r="AW1479" s="368"/>
      <c r="AX1479" s="368"/>
      <c r="AY1479" s="369"/>
      <c r="AZ1479" s="369"/>
      <c r="BA1479" s="369"/>
      <c r="BB1479" s="369"/>
      <c r="BC1479" s="368"/>
      <c r="BD1479" s="368"/>
      <c r="BE1479" s="368"/>
      <c r="BF1479" s="368"/>
      <c r="BG1479" s="368"/>
    </row>
    <row r="1480" spans="1:60" s="337" customFormat="1" ht="47.25">
      <c r="A1480" s="91" t="s">
        <v>493</v>
      </c>
      <c r="B1480" s="648" t="s">
        <v>23</v>
      </c>
      <c r="C1480" s="95" t="s">
        <v>285</v>
      </c>
      <c r="D1480" s="95" t="s">
        <v>124</v>
      </c>
      <c r="E1480" s="95" t="s">
        <v>124</v>
      </c>
      <c r="F1480" s="98" t="s">
        <v>125</v>
      </c>
      <c r="G1480" s="166" t="s">
        <v>24</v>
      </c>
      <c r="H1480" s="166">
        <v>100</v>
      </c>
      <c r="I1480" s="166">
        <v>470000000</v>
      </c>
      <c r="J1480" s="68" t="s">
        <v>536</v>
      </c>
      <c r="K1480" s="67" t="s">
        <v>207</v>
      </c>
      <c r="L1480" s="68" t="s">
        <v>113</v>
      </c>
      <c r="M1480" s="68"/>
      <c r="N1480" s="69" t="s">
        <v>208</v>
      </c>
      <c r="O1480" s="91" t="s">
        <v>28</v>
      </c>
      <c r="P1480" s="207"/>
      <c r="Q1480" s="166" t="s">
        <v>116</v>
      </c>
      <c r="R1480" s="240"/>
      <c r="S1480" s="129"/>
      <c r="T1480" s="129">
        <v>4200000</v>
      </c>
      <c r="U1480" s="74">
        <f>T1480*1.12</f>
        <v>4704000</v>
      </c>
      <c r="V1480" s="270"/>
      <c r="W1480" s="109" t="s">
        <v>265</v>
      </c>
      <c r="X1480" s="240"/>
      <c r="Y1480" s="78"/>
      <c r="Z1480" s="76"/>
      <c r="AA1480" s="75"/>
      <c r="AB1480" s="77"/>
      <c r="AC1480" s="78"/>
      <c r="AD1480" s="78"/>
      <c r="AE1480" s="78"/>
      <c r="AF1480" s="78"/>
      <c r="AG1480" s="79"/>
      <c r="AH1480" s="75"/>
      <c r="AI1480" s="75"/>
      <c r="AJ1480" s="76"/>
      <c r="AK1480" s="77"/>
      <c r="AL1480" s="76"/>
      <c r="AM1480" s="180"/>
      <c r="AN1480" s="180"/>
      <c r="AO1480" s="180"/>
      <c r="AP1480" s="449"/>
      <c r="AQ1480" s="180"/>
      <c r="AR1480" s="180"/>
      <c r="AS1480" s="180"/>
      <c r="AT1480" s="180"/>
      <c r="AU1480" s="180"/>
      <c r="AV1480" s="336"/>
      <c r="AW1480" s="336"/>
      <c r="AX1480" s="336"/>
      <c r="AY1480" s="335"/>
      <c r="AZ1480" s="336"/>
      <c r="BA1480" s="336"/>
      <c r="BB1480" s="336"/>
      <c r="BC1480" s="336"/>
      <c r="BD1480" s="336"/>
      <c r="BE1480" s="336"/>
      <c r="BF1480" s="336"/>
      <c r="BG1480" s="336"/>
    </row>
    <row r="1481" spans="1:60" s="371" customFormat="1" ht="47.25">
      <c r="A1481" s="91" t="s">
        <v>494</v>
      </c>
      <c r="B1481" s="648" t="s">
        <v>23</v>
      </c>
      <c r="C1481" s="95" t="s">
        <v>290</v>
      </c>
      <c r="D1481" s="95" t="s">
        <v>191</v>
      </c>
      <c r="E1481" s="95" t="s">
        <v>192</v>
      </c>
      <c r="F1481" s="91" t="s">
        <v>178</v>
      </c>
      <c r="G1481" s="166" t="s">
        <v>35</v>
      </c>
      <c r="H1481" s="91">
        <v>100</v>
      </c>
      <c r="I1481" s="166">
        <v>470000000</v>
      </c>
      <c r="J1481" s="68" t="s">
        <v>536</v>
      </c>
      <c r="K1481" s="99" t="s">
        <v>207</v>
      </c>
      <c r="L1481" s="68" t="s">
        <v>113</v>
      </c>
      <c r="M1481" s="68"/>
      <c r="N1481" s="69" t="s">
        <v>208</v>
      </c>
      <c r="O1481" s="91" t="s">
        <v>28</v>
      </c>
      <c r="P1481" s="207"/>
      <c r="Q1481" s="166" t="s">
        <v>116</v>
      </c>
      <c r="R1481" s="553"/>
      <c r="S1481" s="129"/>
      <c r="T1481" s="533">
        <v>1357456</v>
      </c>
      <c r="U1481" s="104">
        <f>T1481*1.12</f>
        <v>1520350.7200000002</v>
      </c>
      <c r="V1481" s="166"/>
      <c r="W1481" s="109" t="s">
        <v>265</v>
      </c>
      <c r="X1481" s="240"/>
      <c r="Y1481" s="78"/>
      <c r="Z1481" s="76"/>
      <c r="AA1481" s="75"/>
      <c r="AB1481" s="77"/>
      <c r="AC1481" s="78"/>
      <c r="AD1481" s="78"/>
      <c r="AE1481" s="78"/>
      <c r="AF1481" s="78"/>
      <c r="AG1481" s="79"/>
      <c r="AH1481" s="75"/>
      <c r="AI1481" s="75"/>
      <c r="AJ1481" s="76"/>
      <c r="AK1481" s="77"/>
      <c r="AL1481" s="76"/>
      <c r="AM1481" s="75"/>
      <c r="AN1481" s="80"/>
      <c r="AO1481" s="76"/>
      <c r="AP1481" s="78"/>
      <c r="AQ1481" s="76"/>
      <c r="AR1481" s="80"/>
      <c r="AS1481" s="551"/>
      <c r="AT1481" s="178"/>
      <c r="AU1481" s="178"/>
      <c r="AV1481" s="366"/>
      <c r="AW1481" s="366"/>
      <c r="AX1481" s="366"/>
      <c r="AY1481" s="367"/>
      <c r="AZ1481" s="367"/>
      <c r="BA1481" s="367"/>
      <c r="BB1481" s="367"/>
      <c r="BC1481" s="366"/>
      <c r="BD1481" s="366"/>
      <c r="BE1481" s="366"/>
      <c r="BF1481" s="366"/>
      <c r="BG1481" s="366"/>
    </row>
    <row r="1482" spans="1:60" s="106" customFormat="1" ht="63" customHeight="1">
      <c r="A1482" s="91" t="s">
        <v>495</v>
      </c>
      <c r="B1482" s="648" t="s">
        <v>23</v>
      </c>
      <c r="C1482" s="95" t="s">
        <v>286</v>
      </c>
      <c r="D1482" s="95" t="s">
        <v>287</v>
      </c>
      <c r="E1482" s="95" t="s">
        <v>287</v>
      </c>
      <c r="F1482" s="98" t="s">
        <v>289</v>
      </c>
      <c r="G1482" s="166" t="s">
        <v>35</v>
      </c>
      <c r="H1482" s="166">
        <v>100</v>
      </c>
      <c r="I1482" s="166">
        <v>470000000</v>
      </c>
      <c r="J1482" s="68" t="s">
        <v>536</v>
      </c>
      <c r="K1482" s="67" t="s">
        <v>207</v>
      </c>
      <c r="L1482" s="68" t="s">
        <v>113</v>
      </c>
      <c r="M1482" s="68"/>
      <c r="N1482" s="69" t="s">
        <v>208</v>
      </c>
      <c r="O1482" s="91" t="s">
        <v>120</v>
      </c>
      <c r="P1482" s="207"/>
      <c r="Q1482" s="166" t="s">
        <v>116</v>
      </c>
      <c r="R1482" s="240"/>
      <c r="S1482" s="129"/>
      <c r="T1482" s="66">
        <v>519273</v>
      </c>
      <c r="U1482" s="104">
        <f t="shared" ref="U1482:U1484" si="188">T1482*1.12</f>
        <v>581585.76</v>
      </c>
      <c r="V1482" s="270"/>
      <c r="W1482" s="109" t="s">
        <v>265</v>
      </c>
      <c r="X1482" s="240"/>
      <c r="Y1482" s="78"/>
      <c r="Z1482" s="76"/>
      <c r="AA1482" s="75"/>
      <c r="AB1482" s="77"/>
      <c r="AC1482" s="78"/>
      <c r="AD1482" s="78"/>
      <c r="AE1482" s="78"/>
      <c r="AF1482" s="78"/>
      <c r="AG1482" s="79"/>
      <c r="AH1482" s="75"/>
      <c r="AI1482" s="75"/>
      <c r="AJ1482" s="76"/>
      <c r="AK1482" s="77"/>
      <c r="AL1482" s="76"/>
      <c r="AM1482" s="75"/>
      <c r="AN1482" s="80"/>
      <c r="AO1482" s="76"/>
      <c r="AP1482" s="78"/>
      <c r="AQ1482" s="76"/>
      <c r="AR1482" s="80"/>
      <c r="AS1482" s="81"/>
      <c r="AT1482" s="82"/>
      <c r="AU1482" s="82"/>
      <c r="AV1482" s="315"/>
      <c r="AW1482" s="315"/>
      <c r="AX1482" s="315"/>
      <c r="AY1482" s="316"/>
      <c r="AZ1482" s="316"/>
      <c r="BA1482" s="316"/>
      <c r="BB1482" s="316"/>
      <c r="BC1482" s="315"/>
      <c r="BD1482" s="315"/>
      <c r="BE1482" s="315"/>
      <c r="BF1482" s="315"/>
      <c r="BG1482" s="315"/>
    </row>
    <row r="1483" spans="1:60" s="370" customFormat="1" ht="48.75" customHeight="1">
      <c r="A1483" s="91" t="s">
        <v>496</v>
      </c>
      <c r="B1483" s="648" t="s">
        <v>23</v>
      </c>
      <c r="C1483" s="95" t="s">
        <v>286</v>
      </c>
      <c r="D1483" s="95" t="s">
        <v>287</v>
      </c>
      <c r="E1483" s="95" t="s">
        <v>287</v>
      </c>
      <c r="F1483" s="98" t="s">
        <v>288</v>
      </c>
      <c r="G1483" s="166" t="s">
        <v>35</v>
      </c>
      <c r="H1483" s="166">
        <v>100</v>
      </c>
      <c r="I1483" s="166">
        <v>470000000</v>
      </c>
      <c r="J1483" s="68" t="s">
        <v>536</v>
      </c>
      <c r="K1483" s="67" t="s">
        <v>207</v>
      </c>
      <c r="L1483" s="68" t="s">
        <v>113</v>
      </c>
      <c r="M1483" s="68"/>
      <c r="N1483" s="69" t="s">
        <v>208</v>
      </c>
      <c r="O1483" s="91" t="s">
        <v>120</v>
      </c>
      <c r="P1483" s="207"/>
      <c r="Q1483" s="166" t="s">
        <v>116</v>
      </c>
      <c r="R1483" s="240"/>
      <c r="S1483" s="129"/>
      <c r="T1483" s="66">
        <v>28539</v>
      </c>
      <c r="U1483" s="104">
        <f t="shared" si="188"/>
        <v>31963.680000000004</v>
      </c>
      <c r="V1483" s="270"/>
      <c r="W1483" s="109" t="s">
        <v>265</v>
      </c>
      <c r="X1483" s="240"/>
      <c r="Y1483" s="429"/>
      <c r="Z1483" s="430"/>
      <c r="AA1483" s="405"/>
      <c r="AB1483" s="431"/>
      <c r="AC1483" s="449"/>
      <c r="AD1483" s="449"/>
      <c r="AE1483" s="449"/>
      <c r="AF1483" s="449"/>
      <c r="AG1483" s="179"/>
      <c r="AH1483" s="180"/>
      <c r="AI1483" s="75"/>
      <c r="AJ1483" s="76"/>
      <c r="AK1483" s="77"/>
      <c r="AL1483" s="76"/>
      <c r="AM1483" s="180"/>
      <c r="AN1483" s="180"/>
      <c r="AO1483" s="180"/>
      <c r="AP1483" s="449"/>
      <c r="AQ1483" s="180"/>
      <c r="AR1483" s="180"/>
      <c r="AS1483" s="180"/>
      <c r="AT1483" s="180"/>
      <c r="AU1483" s="180"/>
      <c r="AV1483" s="368"/>
      <c r="AW1483" s="368"/>
      <c r="AX1483" s="368"/>
      <c r="AY1483" s="369"/>
      <c r="AZ1483" s="369"/>
      <c r="BA1483" s="369"/>
      <c r="BB1483" s="369"/>
      <c r="BC1483" s="368"/>
      <c r="BD1483" s="368"/>
      <c r="BE1483" s="368"/>
      <c r="BF1483" s="368"/>
      <c r="BG1483" s="368"/>
    </row>
    <row r="1484" spans="1:60" s="364" customFormat="1" ht="63">
      <c r="A1484" s="91" t="s">
        <v>497</v>
      </c>
      <c r="B1484" s="648" t="s">
        <v>23</v>
      </c>
      <c r="C1484" s="166" t="s">
        <v>387</v>
      </c>
      <c r="D1484" s="68" t="s">
        <v>386</v>
      </c>
      <c r="E1484" s="68" t="s">
        <v>386</v>
      </c>
      <c r="F1484" s="95" t="s">
        <v>385</v>
      </c>
      <c r="G1484" s="166" t="s">
        <v>35</v>
      </c>
      <c r="H1484" s="166">
        <v>100</v>
      </c>
      <c r="I1484" s="166">
        <v>470000000</v>
      </c>
      <c r="J1484" s="68" t="s">
        <v>536</v>
      </c>
      <c r="K1484" s="67" t="s">
        <v>207</v>
      </c>
      <c r="L1484" s="68" t="s">
        <v>113</v>
      </c>
      <c r="M1484" s="68"/>
      <c r="N1484" s="69" t="s">
        <v>208</v>
      </c>
      <c r="O1484" s="91" t="s">
        <v>28</v>
      </c>
      <c r="P1484" s="207"/>
      <c r="Q1484" s="166" t="s">
        <v>116</v>
      </c>
      <c r="R1484" s="240"/>
      <c r="S1484" s="129"/>
      <c r="T1484" s="66">
        <v>1344000</v>
      </c>
      <c r="U1484" s="104">
        <f t="shared" si="188"/>
        <v>1505280.0000000002</v>
      </c>
      <c r="V1484" s="270"/>
      <c r="W1484" s="109" t="s">
        <v>265</v>
      </c>
      <c r="X1484" s="240"/>
      <c r="Y1484" s="429"/>
      <c r="Z1484" s="430"/>
      <c r="AA1484" s="429"/>
      <c r="AB1484" s="431"/>
      <c r="AC1484" s="449"/>
      <c r="AD1484" s="449"/>
      <c r="AE1484" s="449"/>
      <c r="AF1484" s="449"/>
      <c r="AG1484" s="197"/>
      <c r="AH1484" s="429"/>
      <c r="AI1484" s="429"/>
      <c r="AJ1484" s="430"/>
      <c r="AK1484" s="431"/>
      <c r="AL1484" s="430"/>
      <c r="AM1484" s="180"/>
      <c r="AN1484" s="180"/>
      <c r="AO1484" s="180"/>
      <c r="AP1484" s="449"/>
      <c r="AQ1484" s="180"/>
      <c r="AR1484" s="180"/>
      <c r="AS1484" s="180"/>
      <c r="AT1484" s="180"/>
      <c r="AU1484" s="180"/>
      <c r="AV1484" s="336"/>
      <c r="AW1484" s="336"/>
      <c r="AX1484" s="336"/>
      <c r="AY1484" s="335"/>
      <c r="AZ1484" s="335"/>
      <c r="BA1484" s="335"/>
      <c r="BB1484" s="335"/>
      <c r="BC1484" s="336"/>
      <c r="BD1484" s="336"/>
      <c r="BE1484" s="336"/>
      <c r="BF1484" s="336"/>
      <c r="BG1484" s="336"/>
    </row>
    <row r="1485" spans="1:60" s="86" customFormat="1" ht="84" customHeight="1">
      <c r="A1485" s="91" t="s">
        <v>498</v>
      </c>
      <c r="B1485" s="648" t="s">
        <v>23</v>
      </c>
      <c r="C1485" s="238" t="s">
        <v>246</v>
      </c>
      <c r="D1485" s="239" t="s">
        <v>139</v>
      </c>
      <c r="E1485" s="239" t="s">
        <v>140</v>
      </c>
      <c r="F1485" s="554" t="s">
        <v>180</v>
      </c>
      <c r="G1485" s="166" t="s">
        <v>35</v>
      </c>
      <c r="H1485" s="166">
        <v>100</v>
      </c>
      <c r="I1485" s="166">
        <v>470000000</v>
      </c>
      <c r="J1485" s="68" t="s">
        <v>536</v>
      </c>
      <c r="K1485" s="67" t="s">
        <v>207</v>
      </c>
      <c r="L1485" s="68" t="s">
        <v>121</v>
      </c>
      <c r="M1485" s="68"/>
      <c r="N1485" s="69" t="s">
        <v>208</v>
      </c>
      <c r="O1485" s="91" t="s">
        <v>186</v>
      </c>
      <c r="P1485" s="207"/>
      <c r="Q1485" s="166" t="s">
        <v>116</v>
      </c>
      <c r="R1485" s="240"/>
      <c r="S1485" s="129"/>
      <c r="T1485" s="66">
        <v>100000</v>
      </c>
      <c r="U1485" s="129">
        <f>T1485*1.12</f>
        <v>112000.00000000001</v>
      </c>
      <c r="V1485" s="270"/>
      <c r="W1485" s="109" t="s">
        <v>265</v>
      </c>
      <c r="X1485" s="240"/>
      <c r="Y1485" s="78"/>
      <c r="Z1485" s="76"/>
      <c r="AA1485" s="75"/>
      <c r="AB1485" s="77"/>
      <c r="AC1485" s="78"/>
      <c r="AD1485" s="78"/>
      <c r="AE1485" s="78"/>
      <c r="AF1485" s="78"/>
      <c r="AG1485" s="79"/>
      <c r="AH1485" s="75"/>
      <c r="AI1485" s="75"/>
      <c r="AJ1485" s="76"/>
      <c r="AK1485" s="77"/>
      <c r="AL1485" s="76"/>
      <c r="AM1485" s="75"/>
      <c r="AN1485" s="80"/>
      <c r="AO1485" s="76"/>
      <c r="AP1485" s="78"/>
      <c r="AQ1485" s="76"/>
      <c r="AR1485" s="80"/>
      <c r="AS1485" s="81"/>
      <c r="AT1485" s="82"/>
      <c r="AU1485" s="82"/>
      <c r="AV1485" s="84"/>
      <c r="AW1485" s="84"/>
      <c r="AX1485" s="84"/>
      <c r="AY1485" s="85"/>
      <c r="AZ1485" s="85"/>
      <c r="BA1485" s="85"/>
      <c r="BB1485" s="85"/>
      <c r="BC1485" s="84"/>
      <c r="BD1485" s="84"/>
      <c r="BE1485" s="84"/>
      <c r="BF1485" s="84"/>
      <c r="BG1485" s="84"/>
    </row>
    <row r="1486" spans="1:60" s="106" customFormat="1" ht="101.25" customHeight="1">
      <c r="A1486" s="91" t="s">
        <v>499</v>
      </c>
      <c r="B1486" s="648" t="s">
        <v>23</v>
      </c>
      <c r="C1486" s="238" t="s">
        <v>246</v>
      </c>
      <c r="D1486" s="239" t="s">
        <v>139</v>
      </c>
      <c r="E1486" s="239" t="s">
        <v>140</v>
      </c>
      <c r="F1486" s="554" t="s">
        <v>181</v>
      </c>
      <c r="G1486" s="166" t="s">
        <v>35</v>
      </c>
      <c r="H1486" s="166">
        <v>100</v>
      </c>
      <c r="I1486" s="166">
        <v>470000000</v>
      </c>
      <c r="J1486" s="68" t="s">
        <v>536</v>
      </c>
      <c r="K1486" s="67" t="s">
        <v>207</v>
      </c>
      <c r="L1486" s="68" t="s">
        <v>121</v>
      </c>
      <c r="M1486" s="68"/>
      <c r="N1486" s="69" t="s">
        <v>208</v>
      </c>
      <c r="O1486" s="91" t="s">
        <v>186</v>
      </c>
      <c r="P1486" s="207"/>
      <c r="Q1486" s="166" t="s">
        <v>116</v>
      </c>
      <c r="R1486" s="240"/>
      <c r="S1486" s="129"/>
      <c r="T1486" s="129">
        <v>287500</v>
      </c>
      <c r="U1486" s="129">
        <f>T1486*1.12</f>
        <v>322000.00000000006</v>
      </c>
      <c r="V1486" s="270"/>
      <c r="W1486" s="109" t="s">
        <v>265</v>
      </c>
      <c r="X1486" s="240"/>
      <c r="Y1486" s="78"/>
      <c r="Z1486" s="76"/>
      <c r="AA1486" s="75"/>
      <c r="AB1486" s="77"/>
      <c r="AC1486" s="78"/>
      <c r="AD1486" s="78"/>
      <c r="AE1486" s="78"/>
      <c r="AF1486" s="78"/>
      <c r="AG1486" s="79"/>
      <c r="AH1486" s="75"/>
      <c r="AI1486" s="75"/>
      <c r="AJ1486" s="76"/>
      <c r="AK1486" s="77"/>
      <c r="AL1486" s="76"/>
      <c r="AM1486" s="75"/>
      <c r="AN1486" s="80"/>
      <c r="AO1486" s="76"/>
      <c r="AP1486" s="78"/>
      <c r="AQ1486" s="76"/>
      <c r="AR1486" s="80"/>
      <c r="AS1486" s="81"/>
      <c r="AT1486" s="82"/>
      <c r="AU1486" s="82"/>
      <c r="AV1486" s="372"/>
      <c r="AW1486" s="315"/>
      <c r="AX1486" s="315"/>
      <c r="AY1486" s="316"/>
      <c r="AZ1486" s="316"/>
      <c r="BA1486" s="316"/>
      <c r="BB1486" s="316"/>
      <c r="BC1486" s="315"/>
      <c r="BD1486" s="315"/>
      <c r="BE1486" s="315"/>
      <c r="BF1486" s="372"/>
      <c r="BG1486" s="315"/>
      <c r="BH1486" s="373"/>
    </row>
    <row r="1487" spans="1:60" s="86" customFormat="1" ht="76.5" customHeight="1">
      <c r="A1487" s="91" t="s">
        <v>500</v>
      </c>
      <c r="B1487" s="648" t="s">
        <v>23</v>
      </c>
      <c r="C1487" s="95" t="s">
        <v>323</v>
      </c>
      <c r="D1487" s="95" t="s">
        <v>182</v>
      </c>
      <c r="E1487" s="95" t="s">
        <v>182</v>
      </c>
      <c r="F1487" s="502" t="s">
        <v>183</v>
      </c>
      <c r="G1487" s="166" t="s">
        <v>35</v>
      </c>
      <c r="H1487" s="166">
        <v>100</v>
      </c>
      <c r="I1487" s="166">
        <v>470000000</v>
      </c>
      <c r="J1487" s="68" t="s">
        <v>536</v>
      </c>
      <c r="K1487" s="67" t="s">
        <v>207</v>
      </c>
      <c r="L1487" s="68" t="s">
        <v>121</v>
      </c>
      <c r="M1487" s="68"/>
      <c r="N1487" s="69" t="s">
        <v>208</v>
      </c>
      <c r="O1487" s="91" t="s">
        <v>186</v>
      </c>
      <c r="P1487" s="207"/>
      <c r="Q1487" s="166" t="s">
        <v>116</v>
      </c>
      <c r="R1487" s="240"/>
      <c r="S1487" s="129"/>
      <c r="T1487" s="129">
        <v>265000</v>
      </c>
      <c r="U1487" s="129">
        <f>T1487*1.12</f>
        <v>296800</v>
      </c>
      <c r="V1487" s="270"/>
      <c r="W1487" s="109" t="s">
        <v>265</v>
      </c>
      <c r="X1487" s="240"/>
      <c r="Y1487" s="78"/>
      <c r="Z1487" s="76"/>
      <c r="AA1487" s="75"/>
      <c r="AB1487" s="77"/>
      <c r="AC1487" s="78"/>
      <c r="AD1487" s="78"/>
      <c r="AE1487" s="78"/>
      <c r="AF1487" s="78"/>
      <c r="AG1487" s="79"/>
      <c r="AH1487" s="75"/>
      <c r="AI1487" s="75"/>
      <c r="AJ1487" s="76"/>
      <c r="AK1487" s="77"/>
      <c r="AL1487" s="76"/>
      <c r="AM1487" s="75"/>
      <c r="AN1487" s="80"/>
      <c r="AO1487" s="76"/>
      <c r="AP1487" s="78"/>
      <c r="AQ1487" s="76"/>
      <c r="AR1487" s="80"/>
      <c r="AS1487" s="81"/>
      <c r="AT1487" s="82"/>
      <c r="AU1487" s="82"/>
      <c r="AV1487" s="84"/>
      <c r="AW1487" s="84"/>
      <c r="AX1487" s="84"/>
      <c r="AY1487" s="85"/>
      <c r="AZ1487" s="85"/>
      <c r="BA1487" s="85"/>
      <c r="BB1487" s="85"/>
      <c r="BC1487" s="84"/>
      <c r="BD1487" s="84"/>
      <c r="BE1487" s="84"/>
      <c r="BF1487" s="84"/>
      <c r="BG1487" s="84"/>
    </row>
    <row r="1488" spans="1:60" s="106" customFormat="1" ht="63">
      <c r="A1488" s="166" t="s">
        <v>501</v>
      </c>
      <c r="B1488" s="648" t="s">
        <v>23</v>
      </c>
      <c r="C1488" s="95" t="s">
        <v>324</v>
      </c>
      <c r="D1488" s="95" t="s">
        <v>325</v>
      </c>
      <c r="E1488" s="95" t="s">
        <v>325</v>
      </c>
      <c r="F1488" s="98" t="s">
        <v>184</v>
      </c>
      <c r="G1488" s="166" t="s">
        <v>35</v>
      </c>
      <c r="H1488" s="166">
        <v>90</v>
      </c>
      <c r="I1488" s="166">
        <v>470000000</v>
      </c>
      <c r="J1488" s="68" t="s">
        <v>536</v>
      </c>
      <c r="K1488" s="67" t="s">
        <v>207</v>
      </c>
      <c r="L1488" s="68" t="s">
        <v>185</v>
      </c>
      <c r="M1488" s="68"/>
      <c r="N1488" s="69" t="s">
        <v>208</v>
      </c>
      <c r="O1488" s="91" t="s">
        <v>28</v>
      </c>
      <c r="P1488" s="207"/>
      <c r="Q1488" s="166" t="s">
        <v>116</v>
      </c>
      <c r="R1488" s="240"/>
      <c r="S1488" s="129"/>
      <c r="T1488" s="555">
        <v>84325</v>
      </c>
      <c r="U1488" s="129">
        <f>T1488*1.12</f>
        <v>94444.000000000015</v>
      </c>
      <c r="V1488" s="270"/>
      <c r="W1488" s="109" t="s">
        <v>265</v>
      </c>
      <c r="X1488" s="240"/>
      <c r="Y1488" s="78"/>
      <c r="Z1488" s="76"/>
      <c r="AA1488" s="75"/>
      <c r="AB1488" s="77"/>
      <c r="AC1488" s="555"/>
      <c r="AD1488" s="78"/>
      <c r="AE1488" s="78"/>
      <c r="AF1488" s="78"/>
      <c r="AG1488" s="79"/>
      <c r="AH1488" s="75"/>
      <c r="AI1488" s="178"/>
      <c r="AJ1488" s="76"/>
      <c r="AK1488" s="77"/>
      <c r="AL1488" s="76"/>
      <c r="AM1488" s="75"/>
      <c r="AN1488" s="80"/>
      <c r="AO1488" s="76"/>
      <c r="AP1488" s="78"/>
      <c r="AQ1488" s="76"/>
      <c r="AR1488" s="80"/>
      <c r="AS1488" s="81"/>
      <c r="AT1488" s="82"/>
      <c r="AU1488" s="82"/>
      <c r="AV1488" s="372"/>
      <c r="AW1488" s="314"/>
      <c r="AX1488" s="315"/>
      <c r="AY1488" s="316"/>
      <c r="AZ1488" s="316"/>
      <c r="BA1488" s="316"/>
      <c r="BB1488" s="316"/>
      <c r="BC1488" s="315"/>
      <c r="BD1488" s="315"/>
      <c r="BE1488" s="315"/>
      <c r="BF1488" s="315"/>
      <c r="BG1488" s="315"/>
    </row>
    <row r="1489" spans="1:59" s="370" customFormat="1" ht="47.25">
      <c r="A1489" s="166" t="s">
        <v>502</v>
      </c>
      <c r="B1489" s="648" t="s">
        <v>23</v>
      </c>
      <c r="C1489" s="95" t="s">
        <v>295</v>
      </c>
      <c r="D1489" s="95" t="s">
        <v>200</v>
      </c>
      <c r="E1489" s="95" t="s">
        <v>200</v>
      </c>
      <c r="F1489" s="91" t="s">
        <v>1681</v>
      </c>
      <c r="G1489" s="166" t="s">
        <v>35</v>
      </c>
      <c r="H1489" s="166">
        <v>100</v>
      </c>
      <c r="I1489" s="166">
        <v>470000000</v>
      </c>
      <c r="J1489" s="68" t="s">
        <v>536</v>
      </c>
      <c r="K1489" s="67" t="s">
        <v>207</v>
      </c>
      <c r="L1489" s="68" t="s">
        <v>113</v>
      </c>
      <c r="M1489" s="68"/>
      <c r="N1489" s="69" t="s">
        <v>208</v>
      </c>
      <c r="O1489" s="91" t="s">
        <v>28</v>
      </c>
      <c r="P1489" s="274"/>
      <c r="Q1489" s="166" t="s">
        <v>116</v>
      </c>
      <c r="R1489" s="275"/>
      <c r="S1489" s="276"/>
      <c r="T1489" s="96">
        <v>220000</v>
      </c>
      <c r="U1489" s="104">
        <f>T1489*1.12</f>
        <v>246400.00000000003</v>
      </c>
      <c r="V1489" s="250"/>
      <c r="W1489" s="109" t="s">
        <v>265</v>
      </c>
      <c r="X1489" s="274"/>
      <c r="Y1489" s="429"/>
      <c r="Z1489" s="430"/>
      <c r="AA1489" s="405"/>
      <c r="AB1489" s="431"/>
      <c r="AC1489" s="449"/>
      <c r="AD1489" s="449"/>
      <c r="AE1489" s="449"/>
      <c r="AF1489" s="449"/>
      <c r="AG1489" s="197"/>
      <c r="AH1489" s="429"/>
      <c r="AI1489" s="429"/>
      <c r="AJ1489" s="430"/>
      <c r="AK1489" s="431"/>
      <c r="AL1489" s="430"/>
      <c r="AM1489" s="180"/>
      <c r="AN1489" s="180"/>
      <c r="AO1489" s="180"/>
      <c r="AP1489" s="449"/>
      <c r="AQ1489" s="180"/>
      <c r="AR1489" s="180"/>
      <c r="AS1489" s="180"/>
      <c r="AT1489" s="180"/>
      <c r="AU1489" s="180"/>
      <c r="AV1489" s="368"/>
      <c r="AW1489" s="368"/>
      <c r="AX1489" s="368"/>
      <c r="AY1489" s="369"/>
      <c r="AZ1489" s="369"/>
      <c r="BA1489" s="369"/>
      <c r="BB1489" s="369"/>
      <c r="BC1489" s="368"/>
      <c r="BD1489" s="368"/>
      <c r="BE1489" s="368"/>
      <c r="BF1489" s="368"/>
      <c r="BG1489" s="368"/>
    </row>
    <row r="1490" spans="1:59" s="364" customFormat="1" ht="136.5" customHeight="1">
      <c r="A1490" s="166" t="s">
        <v>503</v>
      </c>
      <c r="B1490" s="648" t="s">
        <v>23</v>
      </c>
      <c r="C1490" s="503" t="s">
        <v>243</v>
      </c>
      <c r="D1490" s="503" t="s">
        <v>244</v>
      </c>
      <c r="E1490" s="95" t="s">
        <v>244</v>
      </c>
      <c r="F1490" s="68" t="s">
        <v>201</v>
      </c>
      <c r="G1490" s="166" t="s">
        <v>35</v>
      </c>
      <c r="H1490" s="166">
        <v>90</v>
      </c>
      <c r="I1490" s="166">
        <v>470000000</v>
      </c>
      <c r="J1490" s="68" t="s">
        <v>536</v>
      </c>
      <c r="K1490" s="67" t="s">
        <v>266</v>
      </c>
      <c r="L1490" s="68" t="s">
        <v>202</v>
      </c>
      <c r="M1490" s="68"/>
      <c r="N1490" s="69" t="s">
        <v>534</v>
      </c>
      <c r="O1490" s="91" t="s">
        <v>120</v>
      </c>
      <c r="P1490" s="274"/>
      <c r="Q1490" s="166" t="s">
        <v>116</v>
      </c>
      <c r="R1490" s="275"/>
      <c r="S1490" s="276"/>
      <c r="T1490" s="129">
        <v>42857.14</v>
      </c>
      <c r="U1490" s="104">
        <v>48000</v>
      </c>
      <c r="V1490" s="250"/>
      <c r="W1490" s="67" t="s">
        <v>265</v>
      </c>
      <c r="X1490" s="274"/>
      <c r="Y1490" s="429"/>
      <c r="Z1490" s="430"/>
      <c r="AA1490" s="405"/>
      <c r="AB1490" s="431"/>
      <c r="AC1490" s="449"/>
      <c r="AD1490" s="449"/>
      <c r="AE1490" s="449"/>
      <c r="AF1490" s="449"/>
      <c r="AG1490" s="197"/>
      <c r="AH1490" s="429"/>
      <c r="AI1490" s="429"/>
      <c r="AJ1490" s="430"/>
      <c r="AK1490" s="431"/>
      <c r="AL1490" s="430"/>
      <c r="AM1490" s="180"/>
      <c r="AN1490" s="180"/>
      <c r="AO1490" s="180"/>
      <c r="AP1490" s="449"/>
      <c r="AQ1490" s="180"/>
      <c r="AR1490" s="180"/>
      <c r="AS1490" s="180"/>
      <c r="AT1490" s="180"/>
      <c r="AU1490" s="180"/>
      <c r="AV1490" s="336"/>
      <c r="AW1490" s="336"/>
      <c r="AX1490" s="336"/>
      <c r="AY1490" s="335"/>
      <c r="AZ1490" s="335"/>
      <c r="BA1490" s="335"/>
      <c r="BB1490" s="335"/>
      <c r="BC1490" s="336"/>
      <c r="BD1490" s="336"/>
      <c r="BE1490" s="336"/>
      <c r="BF1490" s="336"/>
      <c r="BG1490" s="336"/>
    </row>
    <row r="1491" spans="1:59" s="17" customFormat="1" ht="154.5" customHeight="1">
      <c r="A1491" s="166" t="s">
        <v>504</v>
      </c>
      <c r="B1491" s="648" t="s">
        <v>23</v>
      </c>
      <c r="C1491" s="284" t="s">
        <v>224</v>
      </c>
      <c r="D1491" s="374" t="s">
        <v>225</v>
      </c>
      <c r="E1491" s="374" t="s">
        <v>226</v>
      </c>
      <c r="F1491" s="95" t="s">
        <v>227</v>
      </c>
      <c r="G1491" s="166" t="s">
        <v>35</v>
      </c>
      <c r="H1491" s="166">
        <v>90</v>
      </c>
      <c r="I1491" s="166">
        <v>470000000</v>
      </c>
      <c r="J1491" s="68" t="s">
        <v>536</v>
      </c>
      <c r="K1491" s="67" t="s">
        <v>291</v>
      </c>
      <c r="L1491" s="68" t="s">
        <v>113</v>
      </c>
      <c r="M1491" s="68"/>
      <c r="N1491" s="69" t="s">
        <v>273</v>
      </c>
      <c r="O1491" s="91" t="s">
        <v>120</v>
      </c>
      <c r="P1491" s="274"/>
      <c r="Q1491" s="166" t="s">
        <v>116</v>
      </c>
      <c r="R1491" s="275"/>
      <c r="S1491" s="276"/>
      <c r="T1491" s="139">
        <v>23540</v>
      </c>
      <c r="U1491" s="104">
        <f>T1491*1.12</f>
        <v>26364.800000000003</v>
      </c>
      <c r="V1491" s="250"/>
      <c r="W1491" s="67" t="s">
        <v>265</v>
      </c>
      <c r="X1491" s="274"/>
      <c r="Y1491" s="180"/>
      <c r="Z1491" s="180"/>
      <c r="AA1491" s="180"/>
      <c r="AB1491" s="198"/>
      <c r="AC1491" s="199"/>
      <c r="AD1491" s="199"/>
      <c r="AE1491" s="199"/>
      <c r="AF1491" s="199"/>
      <c r="AG1491" s="179"/>
      <c r="AH1491" s="180"/>
      <c r="AI1491" s="180"/>
      <c r="AJ1491" s="180"/>
      <c r="AK1491" s="180"/>
      <c r="AL1491" s="180"/>
      <c r="AM1491" s="180"/>
      <c r="AN1491" s="180"/>
      <c r="AO1491" s="180"/>
      <c r="AP1491" s="180"/>
      <c r="AQ1491" s="180"/>
      <c r="AR1491" s="180"/>
      <c r="AS1491" s="180"/>
      <c r="AT1491" s="180"/>
      <c r="AU1491" s="180"/>
      <c r="AV1491" s="180"/>
      <c r="AW1491" s="180"/>
      <c r="AX1491" s="180"/>
      <c r="AY1491" s="179"/>
      <c r="AZ1491" s="179"/>
      <c r="BA1491" s="179"/>
      <c r="BB1491" s="179"/>
      <c r="BC1491" s="180"/>
      <c r="BD1491" s="180"/>
      <c r="BE1491" s="180"/>
      <c r="BF1491" s="180"/>
      <c r="BG1491" s="180"/>
    </row>
    <row r="1492" spans="1:59" s="345" customFormat="1" ht="47.25">
      <c r="A1492" s="166" t="s">
        <v>505</v>
      </c>
      <c r="B1492" s="648" t="s">
        <v>23</v>
      </c>
      <c r="C1492" s="503" t="s">
        <v>239</v>
      </c>
      <c r="D1492" s="503" t="s">
        <v>228</v>
      </c>
      <c r="E1492" s="95" t="s">
        <v>228</v>
      </c>
      <c r="F1492" s="68" t="s">
        <v>135</v>
      </c>
      <c r="G1492" s="166" t="s">
        <v>40</v>
      </c>
      <c r="H1492" s="166">
        <v>90</v>
      </c>
      <c r="I1492" s="166">
        <v>470000000</v>
      </c>
      <c r="J1492" s="68" t="s">
        <v>536</v>
      </c>
      <c r="K1492" s="67" t="s">
        <v>207</v>
      </c>
      <c r="L1492" s="68" t="s">
        <v>111</v>
      </c>
      <c r="M1492" s="68"/>
      <c r="N1492" s="69" t="s">
        <v>208</v>
      </c>
      <c r="O1492" s="91" t="s">
        <v>28</v>
      </c>
      <c r="P1492" s="274"/>
      <c r="Q1492" s="166" t="s">
        <v>116</v>
      </c>
      <c r="R1492" s="275"/>
      <c r="S1492" s="276"/>
      <c r="T1492" s="66">
        <v>1170180</v>
      </c>
      <c r="U1492" s="104">
        <f t="shared" ref="U1492:U1503" si="189">T1492*1.12</f>
        <v>1310601.6000000001</v>
      </c>
      <c r="V1492" s="250"/>
      <c r="W1492" s="67" t="s">
        <v>265</v>
      </c>
      <c r="X1492" s="274"/>
      <c r="Y1492" s="429"/>
      <c r="Z1492" s="455"/>
      <c r="AA1492" s="405"/>
      <c r="AB1492" s="431"/>
      <c r="AC1492" s="449"/>
      <c r="AD1492" s="449"/>
      <c r="AE1492" s="449"/>
      <c r="AF1492" s="449"/>
      <c r="AG1492" s="179"/>
      <c r="AH1492" s="180"/>
      <c r="AI1492" s="429"/>
      <c r="AJ1492" s="430"/>
      <c r="AK1492" s="431"/>
      <c r="AL1492" s="430"/>
      <c r="AM1492" s="180"/>
      <c r="AN1492" s="180"/>
      <c r="AO1492" s="180"/>
      <c r="AP1492" s="449"/>
      <c r="AQ1492" s="180"/>
      <c r="AR1492" s="180"/>
      <c r="AS1492" s="180"/>
      <c r="AT1492" s="180"/>
      <c r="AU1492" s="180"/>
      <c r="AV1492" s="114"/>
      <c r="AW1492" s="114"/>
      <c r="AX1492" s="114"/>
      <c r="AY1492" s="343"/>
      <c r="AZ1492" s="343"/>
      <c r="BA1492" s="343"/>
      <c r="BB1492" s="343"/>
      <c r="BC1492" s="114"/>
      <c r="BD1492" s="114"/>
      <c r="BE1492" s="114"/>
      <c r="BF1492" s="114"/>
      <c r="BG1492" s="114"/>
    </row>
    <row r="1493" spans="1:59" s="370" customFormat="1" ht="47.25">
      <c r="A1493" s="166" t="s">
        <v>506</v>
      </c>
      <c r="B1493" s="648" t="s">
        <v>23</v>
      </c>
      <c r="C1493" s="503" t="s">
        <v>239</v>
      </c>
      <c r="D1493" s="503" t="s">
        <v>228</v>
      </c>
      <c r="E1493" s="95" t="s">
        <v>228</v>
      </c>
      <c r="F1493" s="68" t="s">
        <v>229</v>
      </c>
      <c r="G1493" s="166" t="s">
        <v>40</v>
      </c>
      <c r="H1493" s="166">
        <v>90</v>
      </c>
      <c r="I1493" s="166">
        <v>470000000</v>
      </c>
      <c r="J1493" s="68" t="s">
        <v>536</v>
      </c>
      <c r="K1493" s="67" t="s">
        <v>207</v>
      </c>
      <c r="L1493" s="68" t="s">
        <v>111</v>
      </c>
      <c r="M1493" s="68"/>
      <c r="N1493" s="69" t="s">
        <v>208</v>
      </c>
      <c r="O1493" s="91" t="s">
        <v>28</v>
      </c>
      <c r="P1493" s="274"/>
      <c r="Q1493" s="166" t="s">
        <v>116</v>
      </c>
      <c r="R1493" s="275"/>
      <c r="S1493" s="276"/>
      <c r="T1493" s="66">
        <v>12543425</v>
      </c>
      <c r="U1493" s="104">
        <f t="shared" si="189"/>
        <v>14048636.000000002</v>
      </c>
      <c r="V1493" s="250"/>
      <c r="W1493" s="67" t="s">
        <v>265</v>
      </c>
      <c r="X1493" s="274"/>
      <c r="Y1493" s="429"/>
      <c r="Z1493" s="455"/>
      <c r="AA1493" s="405"/>
      <c r="AB1493" s="431"/>
      <c r="AC1493" s="449"/>
      <c r="AD1493" s="449"/>
      <c r="AE1493" s="449"/>
      <c r="AF1493" s="449"/>
      <c r="AG1493" s="179"/>
      <c r="AH1493" s="180"/>
      <c r="AI1493" s="429"/>
      <c r="AJ1493" s="430"/>
      <c r="AK1493" s="431"/>
      <c r="AL1493" s="430"/>
      <c r="AM1493" s="180"/>
      <c r="AN1493" s="180"/>
      <c r="AO1493" s="180"/>
      <c r="AP1493" s="449"/>
      <c r="AQ1493" s="180"/>
      <c r="AR1493" s="180"/>
      <c r="AS1493" s="180"/>
      <c r="AT1493" s="180"/>
      <c r="AU1493" s="180"/>
      <c r="AV1493" s="368"/>
      <c r="AW1493" s="368"/>
      <c r="AX1493" s="368"/>
      <c r="AY1493" s="369"/>
      <c r="AZ1493" s="369"/>
      <c r="BA1493" s="369"/>
      <c r="BB1493" s="369"/>
      <c r="BC1493" s="368"/>
      <c r="BD1493" s="368"/>
      <c r="BE1493" s="368"/>
      <c r="BF1493" s="368"/>
      <c r="BG1493" s="368"/>
    </row>
    <row r="1494" spans="1:59" s="364" customFormat="1" ht="47.25">
      <c r="A1494" s="166" t="s">
        <v>507</v>
      </c>
      <c r="B1494" s="648" t="s">
        <v>23</v>
      </c>
      <c r="C1494" s="284" t="s">
        <v>239</v>
      </c>
      <c r="D1494" s="68" t="s">
        <v>228</v>
      </c>
      <c r="E1494" s="68" t="s">
        <v>228</v>
      </c>
      <c r="F1494" s="68" t="s">
        <v>136</v>
      </c>
      <c r="G1494" s="166" t="s">
        <v>40</v>
      </c>
      <c r="H1494" s="166">
        <v>90</v>
      </c>
      <c r="I1494" s="166">
        <v>470000000</v>
      </c>
      <c r="J1494" s="68" t="s">
        <v>536</v>
      </c>
      <c r="K1494" s="67" t="s">
        <v>207</v>
      </c>
      <c r="L1494" s="68" t="s">
        <v>111</v>
      </c>
      <c r="M1494" s="68"/>
      <c r="N1494" s="69" t="s">
        <v>208</v>
      </c>
      <c r="O1494" s="91" t="s">
        <v>28</v>
      </c>
      <c r="P1494" s="274"/>
      <c r="Q1494" s="166" t="s">
        <v>116</v>
      </c>
      <c r="R1494" s="275"/>
      <c r="S1494" s="276"/>
      <c r="T1494" s="129">
        <v>897094.82</v>
      </c>
      <c r="U1494" s="104">
        <f t="shared" si="189"/>
        <v>1004746.1984</v>
      </c>
      <c r="V1494" s="250"/>
      <c r="W1494" s="67" t="s">
        <v>265</v>
      </c>
      <c r="X1494" s="274"/>
      <c r="Y1494" s="429"/>
      <c r="Z1494" s="455"/>
      <c r="AA1494" s="405"/>
      <c r="AB1494" s="431"/>
      <c r="AC1494" s="449"/>
      <c r="AD1494" s="449"/>
      <c r="AE1494" s="449"/>
      <c r="AF1494" s="449"/>
      <c r="AG1494" s="179"/>
      <c r="AH1494" s="180"/>
      <c r="AI1494" s="429"/>
      <c r="AJ1494" s="430"/>
      <c r="AK1494" s="198"/>
      <c r="AL1494" s="180"/>
      <c r="AM1494" s="180"/>
      <c r="AN1494" s="180"/>
      <c r="AO1494" s="180"/>
      <c r="AP1494" s="449"/>
      <c r="AQ1494" s="180"/>
      <c r="AR1494" s="180"/>
      <c r="AS1494" s="180"/>
      <c r="AT1494" s="180"/>
      <c r="AU1494" s="180"/>
      <c r="AV1494" s="336"/>
      <c r="AW1494" s="336"/>
      <c r="AX1494" s="336"/>
      <c r="AY1494" s="335"/>
      <c r="AZ1494" s="335"/>
      <c r="BA1494" s="335"/>
      <c r="BB1494" s="335"/>
      <c r="BC1494" s="336"/>
      <c r="BD1494" s="336"/>
      <c r="BE1494" s="336"/>
      <c r="BF1494" s="336"/>
      <c r="BG1494" s="336"/>
    </row>
    <row r="1495" spans="1:59" s="364" customFormat="1" ht="47.25">
      <c r="A1495" s="166" t="s">
        <v>508</v>
      </c>
      <c r="B1495" s="648" t="s">
        <v>23</v>
      </c>
      <c r="C1495" s="284" t="s">
        <v>239</v>
      </c>
      <c r="D1495" s="68" t="s">
        <v>228</v>
      </c>
      <c r="E1495" s="68" t="s">
        <v>228</v>
      </c>
      <c r="F1495" s="68" t="s">
        <v>230</v>
      </c>
      <c r="G1495" s="166" t="s">
        <v>40</v>
      </c>
      <c r="H1495" s="166">
        <v>90</v>
      </c>
      <c r="I1495" s="166">
        <v>470000000</v>
      </c>
      <c r="J1495" s="68" t="s">
        <v>536</v>
      </c>
      <c r="K1495" s="67" t="s">
        <v>207</v>
      </c>
      <c r="L1495" s="68" t="s">
        <v>111</v>
      </c>
      <c r="M1495" s="68"/>
      <c r="N1495" s="69" t="s">
        <v>208</v>
      </c>
      <c r="O1495" s="91" t="s">
        <v>28</v>
      </c>
      <c r="P1495" s="274"/>
      <c r="Q1495" s="166" t="s">
        <v>116</v>
      </c>
      <c r="R1495" s="275"/>
      <c r="S1495" s="276"/>
      <c r="T1495" s="66">
        <v>1752249</v>
      </c>
      <c r="U1495" s="104">
        <f t="shared" si="189"/>
        <v>1962518.8800000001</v>
      </c>
      <c r="V1495" s="250"/>
      <c r="W1495" s="67" t="s">
        <v>265</v>
      </c>
      <c r="X1495" s="274"/>
      <c r="Y1495" s="429"/>
      <c r="Z1495" s="455"/>
      <c r="AA1495" s="405"/>
      <c r="AB1495" s="431"/>
      <c r="AC1495" s="449"/>
      <c r="AD1495" s="449"/>
      <c r="AE1495" s="449"/>
      <c r="AF1495" s="449"/>
      <c r="AG1495" s="179"/>
      <c r="AH1495" s="180"/>
      <c r="AI1495" s="429"/>
      <c r="AJ1495" s="430"/>
      <c r="AK1495" s="198"/>
      <c r="AL1495" s="180"/>
      <c r="AM1495" s="180"/>
      <c r="AN1495" s="180"/>
      <c r="AO1495" s="180"/>
      <c r="AP1495" s="449"/>
      <c r="AQ1495" s="180"/>
      <c r="AR1495" s="180"/>
      <c r="AS1495" s="180"/>
      <c r="AT1495" s="180"/>
      <c r="AU1495" s="180"/>
      <c r="AV1495" s="336"/>
      <c r="AW1495" s="336"/>
      <c r="AX1495" s="336"/>
      <c r="AY1495" s="335"/>
      <c r="AZ1495" s="335"/>
      <c r="BA1495" s="335"/>
      <c r="BB1495" s="335"/>
      <c r="BC1495" s="336"/>
      <c r="BD1495" s="336"/>
      <c r="BE1495" s="336"/>
      <c r="BF1495" s="336"/>
      <c r="BG1495" s="336"/>
    </row>
    <row r="1496" spans="1:59" s="345" customFormat="1" ht="47.25">
      <c r="A1496" s="166" t="s">
        <v>509</v>
      </c>
      <c r="B1496" s="648" t="s">
        <v>23</v>
      </c>
      <c r="C1496" s="284" t="s">
        <v>239</v>
      </c>
      <c r="D1496" s="68" t="s">
        <v>228</v>
      </c>
      <c r="E1496" s="68" t="s">
        <v>228</v>
      </c>
      <c r="F1496" s="68" t="s">
        <v>231</v>
      </c>
      <c r="G1496" s="166" t="s">
        <v>40</v>
      </c>
      <c r="H1496" s="166">
        <v>90</v>
      </c>
      <c r="I1496" s="166">
        <v>470000000</v>
      </c>
      <c r="J1496" s="68" t="s">
        <v>536</v>
      </c>
      <c r="K1496" s="67" t="s">
        <v>207</v>
      </c>
      <c r="L1496" s="68" t="s">
        <v>111</v>
      </c>
      <c r="M1496" s="68"/>
      <c r="N1496" s="69" t="s">
        <v>208</v>
      </c>
      <c r="O1496" s="91" t="s">
        <v>28</v>
      </c>
      <c r="P1496" s="274"/>
      <c r="Q1496" s="166" t="s">
        <v>116</v>
      </c>
      <c r="R1496" s="275"/>
      <c r="S1496" s="276"/>
      <c r="T1496" s="66">
        <v>771574</v>
      </c>
      <c r="U1496" s="104">
        <f t="shared" si="189"/>
        <v>864162.88000000012</v>
      </c>
      <c r="V1496" s="250"/>
      <c r="W1496" s="67" t="s">
        <v>265</v>
      </c>
      <c r="X1496" s="274"/>
      <c r="Y1496" s="429"/>
      <c r="Z1496" s="455"/>
      <c r="AA1496" s="405"/>
      <c r="AB1496" s="431"/>
      <c r="AC1496" s="449"/>
      <c r="AD1496" s="449"/>
      <c r="AE1496" s="449"/>
      <c r="AF1496" s="449"/>
      <c r="AG1496" s="179"/>
      <c r="AH1496" s="180"/>
      <c r="AI1496" s="429"/>
      <c r="AJ1496" s="430"/>
      <c r="AK1496" s="431"/>
      <c r="AL1496" s="430"/>
      <c r="AM1496" s="180"/>
      <c r="AN1496" s="180"/>
      <c r="AO1496" s="180"/>
      <c r="AP1496" s="449"/>
      <c r="AQ1496" s="180"/>
      <c r="AR1496" s="180"/>
      <c r="AS1496" s="180"/>
      <c r="AT1496" s="180"/>
      <c r="AU1496" s="180"/>
      <c r="AV1496" s="114"/>
      <c r="AW1496" s="114"/>
      <c r="AX1496" s="114"/>
      <c r="AY1496" s="343"/>
      <c r="AZ1496" s="343"/>
      <c r="BA1496" s="343"/>
      <c r="BB1496" s="343"/>
      <c r="BC1496" s="114"/>
      <c r="BD1496" s="114"/>
      <c r="BE1496" s="114"/>
      <c r="BF1496" s="114"/>
      <c r="BG1496" s="114"/>
    </row>
    <row r="1497" spans="1:59" s="345" customFormat="1" ht="47.25">
      <c r="A1497" s="166" t="s">
        <v>510</v>
      </c>
      <c r="B1497" s="648" t="s">
        <v>23</v>
      </c>
      <c r="C1497" s="284" t="s">
        <v>239</v>
      </c>
      <c r="D1497" s="68" t="s">
        <v>228</v>
      </c>
      <c r="E1497" s="68" t="s">
        <v>228</v>
      </c>
      <c r="F1497" s="68" t="s">
        <v>232</v>
      </c>
      <c r="G1497" s="166" t="s">
        <v>40</v>
      </c>
      <c r="H1497" s="166">
        <v>90</v>
      </c>
      <c r="I1497" s="166">
        <v>470000000</v>
      </c>
      <c r="J1497" s="68" t="s">
        <v>536</v>
      </c>
      <c r="K1497" s="67" t="s">
        <v>207</v>
      </c>
      <c r="L1497" s="68" t="s">
        <v>111</v>
      </c>
      <c r="M1497" s="68"/>
      <c r="N1497" s="69" t="s">
        <v>208</v>
      </c>
      <c r="O1497" s="91" t="s">
        <v>28</v>
      </c>
      <c r="P1497" s="274"/>
      <c r="Q1497" s="166" t="s">
        <v>116</v>
      </c>
      <c r="R1497" s="275"/>
      <c r="S1497" s="276"/>
      <c r="T1497" s="66">
        <v>308225</v>
      </c>
      <c r="U1497" s="104">
        <f t="shared" si="189"/>
        <v>345212.00000000006</v>
      </c>
      <c r="V1497" s="250"/>
      <c r="W1497" s="67" t="s">
        <v>265</v>
      </c>
      <c r="X1497" s="274"/>
      <c r="Y1497" s="429"/>
      <c r="Z1497" s="455"/>
      <c r="AA1497" s="405"/>
      <c r="AB1497" s="431"/>
      <c r="AC1497" s="449"/>
      <c r="AD1497" s="449"/>
      <c r="AE1497" s="449"/>
      <c r="AF1497" s="449"/>
      <c r="AG1497" s="179"/>
      <c r="AH1497" s="180"/>
      <c r="AI1497" s="429"/>
      <c r="AJ1497" s="430"/>
      <c r="AK1497" s="431"/>
      <c r="AL1497" s="430"/>
      <c r="AM1497" s="180"/>
      <c r="AN1497" s="180"/>
      <c r="AO1497" s="180"/>
      <c r="AP1497" s="449"/>
      <c r="AQ1497" s="180"/>
      <c r="AR1497" s="180"/>
      <c r="AS1497" s="180"/>
      <c r="AT1497" s="180"/>
      <c r="AU1497" s="180"/>
      <c r="AV1497" s="114"/>
      <c r="AW1497" s="114"/>
      <c r="AX1497" s="114"/>
      <c r="AY1497" s="343"/>
      <c r="AZ1497" s="343"/>
      <c r="BA1497" s="343"/>
      <c r="BB1497" s="343"/>
      <c r="BC1497" s="114"/>
      <c r="BD1497" s="114"/>
      <c r="BE1497" s="114"/>
      <c r="BF1497" s="114"/>
      <c r="BG1497" s="114"/>
    </row>
    <row r="1498" spans="1:59" s="345" customFormat="1" ht="47.25">
      <c r="A1498" s="166" t="s">
        <v>511</v>
      </c>
      <c r="B1498" s="648" t="s">
        <v>23</v>
      </c>
      <c r="C1498" s="284" t="s">
        <v>239</v>
      </c>
      <c r="D1498" s="68" t="s">
        <v>228</v>
      </c>
      <c r="E1498" s="68" t="s">
        <v>228</v>
      </c>
      <c r="F1498" s="68" t="s">
        <v>233</v>
      </c>
      <c r="G1498" s="166" t="s">
        <v>40</v>
      </c>
      <c r="H1498" s="166">
        <v>90</v>
      </c>
      <c r="I1498" s="166">
        <v>470000000</v>
      </c>
      <c r="J1498" s="68" t="s">
        <v>536</v>
      </c>
      <c r="K1498" s="67" t="s">
        <v>207</v>
      </c>
      <c r="L1498" s="68" t="s">
        <v>111</v>
      </c>
      <c r="M1498" s="68"/>
      <c r="N1498" s="69" t="s">
        <v>208</v>
      </c>
      <c r="O1498" s="91" t="s">
        <v>28</v>
      </c>
      <c r="P1498" s="274"/>
      <c r="Q1498" s="166" t="s">
        <v>116</v>
      </c>
      <c r="R1498" s="275"/>
      <c r="S1498" s="276"/>
      <c r="T1498" s="66">
        <v>1235964</v>
      </c>
      <c r="U1498" s="104">
        <f t="shared" si="189"/>
        <v>1384279.6800000002</v>
      </c>
      <c r="V1498" s="250"/>
      <c r="W1498" s="67" t="s">
        <v>265</v>
      </c>
      <c r="X1498" s="274"/>
      <c r="Y1498" s="429"/>
      <c r="Z1498" s="455"/>
      <c r="AA1498" s="405"/>
      <c r="AB1498" s="431"/>
      <c r="AC1498" s="449"/>
      <c r="AD1498" s="449"/>
      <c r="AE1498" s="449"/>
      <c r="AF1498" s="449"/>
      <c r="AG1498" s="179"/>
      <c r="AH1498" s="180"/>
      <c r="AI1498" s="429"/>
      <c r="AJ1498" s="430"/>
      <c r="AK1498" s="431"/>
      <c r="AL1498" s="430"/>
      <c r="AM1498" s="180"/>
      <c r="AN1498" s="180"/>
      <c r="AO1498" s="180"/>
      <c r="AP1498" s="449"/>
      <c r="AQ1498" s="180"/>
      <c r="AR1498" s="180"/>
      <c r="AS1498" s="180"/>
      <c r="AT1498" s="180"/>
      <c r="AU1498" s="180"/>
      <c r="AV1498" s="114"/>
      <c r="AW1498" s="114"/>
      <c r="AX1498" s="114"/>
      <c r="AY1498" s="343"/>
      <c r="AZ1498" s="343"/>
      <c r="BA1498" s="343"/>
      <c r="BB1498" s="343"/>
      <c r="BC1498" s="114"/>
      <c r="BD1498" s="114"/>
      <c r="BE1498" s="114"/>
      <c r="BF1498" s="114"/>
      <c r="BG1498" s="114"/>
    </row>
    <row r="1499" spans="1:59" s="364" customFormat="1" ht="47.25">
      <c r="A1499" s="166" t="s">
        <v>512</v>
      </c>
      <c r="B1499" s="648" t="s">
        <v>23</v>
      </c>
      <c r="C1499" s="284" t="s">
        <v>239</v>
      </c>
      <c r="D1499" s="68" t="s">
        <v>228</v>
      </c>
      <c r="E1499" s="68" t="s">
        <v>228</v>
      </c>
      <c r="F1499" s="68" t="s">
        <v>234</v>
      </c>
      <c r="G1499" s="166" t="s">
        <v>40</v>
      </c>
      <c r="H1499" s="166">
        <v>90</v>
      </c>
      <c r="I1499" s="166">
        <v>470000000</v>
      </c>
      <c r="J1499" s="68" t="s">
        <v>536</v>
      </c>
      <c r="K1499" s="67" t="s">
        <v>207</v>
      </c>
      <c r="L1499" s="68" t="s">
        <v>111</v>
      </c>
      <c r="M1499" s="68"/>
      <c r="N1499" s="69" t="s">
        <v>208</v>
      </c>
      <c r="O1499" s="91" t="s">
        <v>28</v>
      </c>
      <c r="P1499" s="274"/>
      <c r="Q1499" s="166" t="s">
        <v>116</v>
      </c>
      <c r="R1499" s="275"/>
      <c r="S1499" s="276"/>
      <c r="T1499" s="66">
        <v>8871147</v>
      </c>
      <c r="U1499" s="104">
        <f t="shared" si="189"/>
        <v>9935684.6400000006</v>
      </c>
      <c r="V1499" s="250"/>
      <c r="W1499" s="67" t="s">
        <v>265</v>
      </c>
      <c r="X1499" s="274"/>
      <c r="Y1499" s="429"/>
      <c r="Z1499" s="455"/>
      <c r="AA1499" s="405"/>
      <c r="AB1499" s="431"/>
      <c r="AC1499" s="449"/>
      <c r="AD1499" s="449"/>
      <c r="AE1499" s="449"/>
      <c r="AF1499" s="449"/>
      <c r="AG1499" s="179"/>
      <c r="AH1499" s="180"/>
      <c r="AI1499" s="429"/>
      <c r="AJ1499" s="430"/>
      <c r="AK1499" s="198"/>
      <c r="AL1499" s="180"/>
      <c r="AM1499" s="180"/>
      <c r="AN1499" s="180"/>
      <c r="AO1499" s="180"/>
      <c r="AP1499" s="449"/>
      <c r="AQ1499" s="180"/>
      <c r="AR1499" s="180"/>
      <c r="AS1499" s="180"/>
      <c r="AT1499" s="180"/>
      <c r="AU1499" s="180"/>
      <c r="AV1499" s="336"/>
      <c r="AW1499" s="336"/>
      <c r="AX1499" s="336"/>
      <c r="AY1499" s="335"/>
      <c r="AZ1499" s="335"/>
      <c r="BA1499" s="335"/>
      <c r="BB1499" s="335"/>
      <c r="BC1499" s="336"/>
      <c r="BD1499" s="336"/>
      <c r="BE1499" s="336"/>
      <c r="BF1499" s="336"/>
      <c r="BG1499" s="336"/>
    </row>
    <row r="1500" spans="1:59" s="345" customFormat="1" ht="47.25">
      <c r="A1500" s="166" t="s">
        <v>513</v>
      </c>
      <c r="B1500" s="648" t="s">
        <v>23</v>
      </c>
      <c r="C1500" s="284" t="s">
        <v>239</v>
      </c>
      <c r="D1500" s="68" t="s">
        <v>228</v>
      </c>
      <c r="E1500" s="68" t="s">
        <v>228</v>
      </c>
      <c r="F1500" s="68" t="s">
        <v>235</v>
      </c>
      <c r="G1500" s="166" t="s">
        <v>40</v>
      </c>
      <c r="H1500" s="166">
        <v>90</v>
      </c>
      <c r="I1500" s="166">
        <v>470000000</v>
      </c>
      <c r="J1500" s="68" t="s">
        <v>536</v>
      </c>
      <c r="K1500" s="67" t="s">
        <v>207</v>
      </c>
      <c r="L1500" s="68" t="s">
        <v>111</v>
      </c>
      <c r="M1500" s="68"/>
      <c r="N1500" s="69" t="s">
        <v>208</v>
      </c>
      <c r="O1500" s="91" t="s">
        <v>28</v>
      </c>
      <c r="P1500" s="274"/>
      <c r="Q1500" s="166" t="s">
        <v>116</v>
      </c>
      <c r="R1500" s="275"/>
      <c r="S1500" s="276"/>
      <c r="T1500" s="66">
        <v>2926085</v>
      </c>
      <c r="U1500" s="104">
        <f t="shared" si="189"/>
        <v>3277215.2</v>
      </c>
      <c r="V1500" s="250"/>
      <c r="W1500" s="67" t="s">
        <v>265</v>
      </c>
      <c r="X1500" s="274"/>
      <c r="Y1500" s="429"/>
      <c r="Z1500" s="455"/>
      <c r="AA1500" s="405"/>
      <c r="AB1500" s="431"/>
      <c r="AC1500" s="449"/>
      <c r="AD1500" s="449"/>
      <c r="AE1500" s="449"/>
      <c r="AF1500" s="449"/>
      <c r="AG1500" s="179"/>
      <c r="AH1500" s="180"/>
      <c r="AI1500" s="429"/>
      <c r="AJ1500" s="430"/>
      <c r="AK1500" s="431"/>
      <c r="AL1500" s="430"/>
      <c r="AM1500" s="180"/>
      <c r="AN1500" s="180"/>
      <c r="AO1500" s="180"/>
      <c r="AP1500" s="449"/>
      <c r="AQ1500" s="180"/>
      <c r="AR1500" s="180"/>
      <c r="AS1500" s="180"/>
      <c r="AT1500" s="180"/>
      <c r="AU1500" s="180"/>
      <c r="AV1500" s="114"/>
      <c r="AW1500" s="114"/>
      <c r="AX1500" s="114"/>
      <c r="AY1500" s="343"/>
      <c r="AZ1500" s="343"/>
      <c r="BA1500" s="343"/>
      <c r="BB1500" s="343"/>
      <c r="BC1500" s="114"/>
      <c r="BD1500" s="114"/>
      <c r="BE1500" s="114"/>
      <c r="BF1500" s="114"/>
      <c r="BG1500" s="114"/>
    </row>
    <row r="1501" spans="1:59" s="364" customFormat="1" ht="47.25">
      <c r="A1501" s="166" t="s">
        <v>129</v>
      </c>
      <c r="B1501" s="648" t="s">
        <v>23</v>
      </c>
      <c r="C1501" s="284" t="s">
        <v>239</v>
      </c>
      <c r="D1501" s="68" t="s">
        <v>228</v>
      </c>
      <c r="E1501" s="68" t="s">
        <v>228</v>
      </c>
      <c r="F1501" s="68" t="s">
        <v>137</v>
      </c>
      <c r="G1501" s="166" t="s">
        <v>40</v>
      </c>
      <c r="H1501" s="166">
        <v>90</v>
      </c>
      <c r="I1501" s="166">
        <v>470000000</v>
      </c>
      <c r="J1501" s="68" t="s">
        <v>536</v>
      </c>
      <c r="K1501" s="67" t="s">
        <v>207</v>
      </c>
      <c r="L1501" s="68" t="s">
        <v>111</v>
      </c>
      <c r="M1501" s="68"/>
      <c r="N1501" s="69" t="s">
        <v>208</v>
      </c>
      <c r="O1501" s="91" t="s">
        <v>28</v>
      </c>
      <c r="P1501" s="274"/>
      <c r="Q1501" s="166" t="s">
        <v>116</v>
      </c>
      <c r="R1501" s="275"/>
      <c r="S1501" s="276"/>
      <c r="T1501" s="66">
        <v>608650</v>
      </c>
      <c r="U1501" s="104">
        <f t="shared" si="189"/>
        <v>681688.00000000012</v>
      </c>
      <c r="V1501" s="250"/>
      <c r="W1501" s="67" t="s">
        <v>265</v>
      </c>
      <c r="X1501" s="274"/>
      <c r="Y1501" s="429"/>
      <c r="Z1501" s="455"/>
      <c r="AA1501" s="354"/>
      <c r="AB1501" s="355"/>
      <c r="AC1501" s="356"/>
      <c r="AD1501" s="356"/>
      <c r="AE1501" s="356"/>
      <c r="AF1501" s="356"/>
      <c r="AG1501" s="179"/>
      <c r="AH1501" s="180"/>
      <c r="AI1501" s="429"/>
      <c r="AJ1501" s="430"/>
      <c r="AK1501" s="198"/>
      <c r="AL1501" s="180"/>
      <c r="AM1501" s="180"/>
      <c r="AN1501" s="180"/>
      <c r="AO1501" s="180"/>
      <c r="AP1501" s="449"/>
      <c r="AQ1501" s="180"/>
      <c r="AR1501" s="180"/>
      <c r="AS1501" s="180"/>
      <c r="AT1501" s="180"/>
      <c r="AU1501" s="180"/>
      <c r="AV1501" s="336"/>
      <c r="AW1501" s="336"/>
      <c r="AX1501" s="336"/>
      <c r="AY1501" s="335"/>
      <c r="AZ1501" s="335"/>
      <c r="BA1501" s="335"/>
      <c r="BB1501" s="335"/>
      <c r="BC1501" s="336"/>
      <c r="BD1501" s="336"/>
      <c r="BE1501" s="336"/>
      <c r="BF1501" s="336"/>
      <c r="BG1501" s="336"/>
    </row>
    <row r="1502" spans="1:59" s="345" customFormat="1" ht="54.75" customHeight="1">
      <c r="A1502" s="166" t="s">
        <v>514</v>
      </c>
      <c r="B1502" s="648" t="s">
        <v>23</v>
      </c>
      <c r="C1502" s="284" t="s">
        <v>239</v>
      </c>
      <c r="D1502" s="68" t="s">
        <v>228</v>
      </c>
      <c r="E1502" s="68" t="s">
        <v>228</v>
      </c>
      <c r="F1502" s="68" t="s">
        <v>236</v>
      </c>
      <c r="G1502" s="166" t="s">
        <v>40</v>
      </c>
      <c r="H1502" s="166">
        <v>90</v>
      </c>
      <c r="I1502" s="166">
        <v>470000000</v>
      </c>
      <c r="J1502" s="68" t="s">
        <v>536</v>
      </c>
      <c r="K1502" s="67" t="s">
        <v>207</v>
      </c>
      <c r="L1502" s="68" t="s">
        <v>111</v>
      </c>
      <c r="M1502" s="68"/>
      <c r="N1502" s="69" t="s">
        <v>208</v>
      </c>
      <c r="O1502" s="91" t="s">
        <v>28</v>
      </c>
      <c r="P1502" s="274"/>
      <c r="Q1502" s="166" t="s">
        <v>116</v>
      </c>
      <c r="R1502" s="275"/>
      <c r="S1502" s="276"/>
      <c r="T1502" s="66">
        <v>296921</v>
      </c>
      <c r="U1502" s="104">
        <f t="shared" si="189"/>
        <v>332551.52</v>
      </c>
      <c r="V1502" s="250"/>
      <c r="W1502" s="67" t="s">
        <v>265</v>
      </c>
      <c r="X1502" s="274"/>
      <c r="Y1502" s="429"/>
      <c r="Z1502" s="430"/>
      <c r="AA1502" s="178"/>
      <c r="AB1502" s="355"/>
      <c r="AC1502" s="550"/>
      <c r="AD1502" s="548"/>
      <c r="AE1502" s="356"/>
      <c r="AF1502" s="356"/>
      <c r="AG1502" s="179"/>
      <c r="AH1502" s="180"/>
      <c r="AI1502" s="429"/>
      <c r="AJ1502" s="430"/>
      <c r="AK1502" s="431"/>
      <c r="AL1502" s="430"/>
      <c r="AM1502" s="180"/>
      <c r="AN1502" s="180"/>
      <c r="AO1502" s="180"/>
      <c r="AP1502" s="180"/>
      <c r="AQ1502" s="180"/>
      <c r="AR1502" s="180"/>
      <c r="AS1502" s="180"/>
      <c r="AT1502" s="180"/>
      <c r="AU1502" s="180"/>
      <c r="AV1502" s="114"/>
      <c r="AW1502" s="114"/>
      <c r="AX1502" s="114"/>
      <c r="AY1502" s="343"/>
      <c r="AZ1502" s="343"/>
      <c r="BA1502" s="343"/>
      <c r="BB1502" s="343"/>
      <c r="BC1502" s="114"/>
      <c r="BD1502" s="114"/>
      <c r="BE1502" s="114"/>
      <c r="BF1502" s="114"/>
      <c r="BG1502" s="114"/>
    </row>
    <row r="1503" spans="1:59" s="364" customFormat="1" ht="47.25">
      <c r="A1503" s="166" t="s">
        <v>515</v>
      </c>
      <c r="B1503" s="648" t="s">
        <v>23</v>
      </c>
      <c r="C1503" s="284" t="s">
        <v>239</v>
      </c>
      <c r="D1503" s="68" t="s">
        <v>228</v>
      </c>
      <c r="E1503" s="68" t="s">
        <v>228</v>
      </c>
      <c r="F1503" s="68" t="s">
        <v>237</v>
      </c>
      <c r="G1503" s="166" t="s">
        <v>40</v>
      </c>
      <c r="H1503" s="166">
        <v>90</v>
      </c>
      <c r="I1503" s="166">
        <v>470000000</v>
      </c>
      <c r="J1503" s="68" t="s">
        <v>536</v>
      </c>
      <c r="K1503" s="67" t="s">
        <v>207</v>
      </c>
      <c r="L1503" s="68" t="s">
        <v>1731</v>
      </c>
      <c r="M1503" s="68"/>
      <c r="N1503" s="69" t="s">
        <v>1732</v>
      </c>
      <c r="O1503" s="91" t="s">
        <v>28</v>
      </c>
      <c r="P1503" s="274"/>
      <c r="Q1503" s="166" t="s">
        <v>116</v>
      </c>
      <c r="R1503" s="275"/>
      <c r="S1503" s="276"/>
      <c r="T1503" s="66">
        <v>3271114</v>
      </c>
      <c r="U1503" s="104">
        <f t="shared" si="189"/>
        <v>3663647.68</v>
      </c>
      <c r="V1503" s="250"/>
      <c r="W1503" s="67" t="s">
        <v>265</v>
      </c>
      <c r="X1503" s="274"/>
      <c r="Y1503" s="429"/>
      <c r="Z1503" s="455"/>
      <c r="AA1503" s="354"/>
      <c r="AB1503" s="355"/>
      <c r="AC1503" s="356"/>
      <c r="AD1503" s="356"/>
      <c r="AE1503" s="356"/>
      <c r="AF1503" s="356"/>
      <c r="AG1503" s="179"/>
      <c r="AH1503" s="180"/>
      <c r="AI1503" s="429"/>
      <c r="AJ1503" s="430"/>
      <c r="AK1503" s="198"/>
      <c r="AL1503" s="180"/>
      <c r="AM1503" s="180"/>
      <c r="AN1503" s="180"/>
      <c r="AO1503" s="180"/>
      <c r="AP1503" s="449"/>
      <c r="AQ1503" s="180"/>
      <c r="AR1503" s="180"/>
      <c r="AS1503" s="180"/>
      <c r="AT1503" s="180"/>
      <c r="AU1503" s="180"/>
      <c r="AV1503" s="336"/>
      <c r="AW1503" s="336"/>
      <c r="AX1503" s="336"/>
      <c r="AY1503" s="335"/>
      <c r="AZ1503" s="335"/>
      <c r="BA1503" s="335"/>
      <c r="BB1503" s="335"/>
      <c r="BC1503" s="336"/>
      <c r="BD1503" s="336"/>
      <c r="BE1503" s="336"/>
      <c r="BF1503" s="336"/>
      <c r="BG1503" s="336"/>
    </row>
    <row r="1504" spans="1:59" s="54" customFormat="1" ht="76.5" customHeight="1">
      <c r="A1504" s="166" t="s">
        <v>516</v>
      </c>
      <c r="B1504" s="648" t="s">
        <v>23</v>
      </c>
      <c r="C1504" s="284" t="s">
        <v>239</v>
      </c>
      <c r="D1504" s="68" t="s">
        <v>228</v>
      </c>
      <c r="E1504" s="68" t="s">
        <v>228</v>
      </c>
      <c r="F1504" s="68" t="s">
        <v>238</v>
      </c>
      <c r="G1504" s="166" t="s">
        <v>40</v>
      </c>
      <c r="H1504" s="166">
        <v>90</v>
      </c>
      <c r="I1504" s="166">
        <v>470000000</v>
      </c>
      <c r="J1504" s="68" t="s">
        <v>536</v>
      </c>
      <c r="K1504" s="67" t="s">
        <v>207</v>
      </c>
      <c r="L1504" s="68" t="s">
        <v>1684</v>
      </c>
      <c r="M1504" s="68"/>
      <c r="N1504" s="69" t="s">
        <v>208</v>
      </c>
      <c r="O1504" s="91" t="s">
        <v>28</v>
      </c>
      <c r="P1504" s="274"/>
      <c r="Q1504" s="166" t="s">
        <v>116</v>
      </c>
      <c r="R1504" s="275"/>
      <c r="S1504" s="276"/>
      <c r="T1504" s="66">
        <v>0</v>
      </c>
      <c r="U1504" s="129">
        <f t="shared" ref="U1504:U1557" si="190">T1504*1.12</f>
        <v>0</v>
      </c>
      <c r="V1504" s="250"/>
      <c r="W1504" s="166" t="s">
        <v>265</v>
      </c>
      <c r="X1504" s="274"/>
      <c r="Y1504" s="164"/>
      <c r="Z1504" s="17"/>
      <c r="AA1504" s="17"/>
      <c r="AB1504" s="182"/>
      <c r="AC1504" s="407"/>
      <c r="AD1504" s="407"/>
      <c r="AE1504" s="407"/>
      <c r="AF1504" s="407"/>
      <c r="AG1504" s="18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  <c r="AT1504" s="17"/>
      <c r="AU1504" s="17"/>
      <c r="AY1504" s="55"/>
      <c r="AZ1504" s="55"/>
      <c r="BA1504" s="55"/>
      <c r="BB1504" s="55"/>
    </row>
    <row r="1505" spans="1:122" s="117" customFormat="1" ht="76.5" customHeight="1">
      <c r="A1505" s="166" t="s">
        <v>4054</v>
      </c>
      <c r="B1505" s="648" t="s">
        <v>23</v>
      </c>
      <c r="C1505" s="284" t="s">
        <v>239</v>
      </c>
      <c r="D1505" s="68" t="s">
        <v>228</v>
      </c>
      <c r="E1505" s="68" t="s">
        <v>228</v>
      </c>
      <c r="F1505" s="68" t="s">
        <v>238</v>
      </c>
      <c r="G1505" s="166" t="s">
        <v>40</v>
      </c>
      <c r="H1505" s="166">
        <v>90</v>
      </c>
      <c r="I1505" s="166">
        <v>470000000</v>
      </c>
      <c r="J1505" s="68" t="s">
        <v>536</v>
      </c>
      <c r="K1505" s="67" t="s">
        <v>207</v>
      </c>
      <c r="L1505" s="68" t="s">
        <v>1684</v>
      </c>
      <c r="M1505" s="68"/>
      <c r="N1505" s="69" t="s">
        <v>208</v>
      </c>
      <c r="O1505" s="91" t="s">
        <v>28</v>
      </c>
      <c r="P1505" s="274"/>
      <c r="Q1505" s="166" t="s">
        <v>116</v>
      </c>
      <c r="R1505" s="275"/>
      <c r="S1505" s="276"/>
      <c r="T1505" s="66">
        <v>1757600.0000000002</v>
      </c>
      <c r="U1505" s="129">
        <f t="shared" si="190"/>
        <v>1968512.0000000005</v>
      </c>
      <c r="V1505" s="250"/>
      <c r="W1505" s="166" t="s">
        <v>265</v>
      </c>
      <c r="X1505" s="166">
        <v>20.21</v>
      </c>
      <c r="Y1505" s="164"/>
      <c r="Z1505" s="17"/>
      <c r="AA1505" s="17"/>
      <c r="AB1505" s="182"/>
      <c r="AC1505" s="407"/>
      <c r="AD1505" s="407"/>
      <c r="AE1505" s="407"/>
      <c r="AF1505" s="407"/>
      <c r="AG1505" s="18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17"/>
      <c r="AT1505" s="17"/>
      <c r="AU1505" s="17"/>
      <c r="AY1505" s="118"/>
      <c r="AZ1505" s="118"/>
      <c r="BA1505" s="118"/>
      <c r="BB1505" s="118"/>
    </row>
    <row r="1506" spans="1:122" s="12" customFormat="1" ht="85.5" customHeight="1">
      <c r="A1506" s="232" t="s">
        <v>517</v>
      </c>
      <c r="B1506" s="265" t="s">
        <v>23</v>
      </c>
      <c r="C1506" s="282" t="s">
        <v>239</v>
      </c>
      <c r="D1506" s="283" t="s">
        <v>228</v>
      </c>
      <c r="E1506" s="283" t="s">
        <v>228</v>
      </c>
      <c r="F1506" s="231" t="s">
        <v>240</v>
      </c>
      <c r="G1506" s="232" t="s">
        <v>40</v>
      </c>
      <c r="H1506" s="279">
        <v>90</v>
      </c>
      <c r="I1506" s="279">
        <v>470000000</v>
      </c>
      <c r="J1506" s="229" t="s">
        <v>536</v>
      </c>
      <c r="K1506" s="280" t="s">
        <v>207</v>
      </c>
      <c r="L1506" s="281" t="s">
        <v>1685</v>
      </c>
      <c r="M1506" s="281"/>
      <c r="N1506" s="278" t="s">
        <v>208</v>
      </c>
      <c r="O1506" s="264" t="s">
        <v>120</v>
      </c>
      <c r="P1506" s="227"/>
      <c r="Q1506" s="232" t="s">
        <v>116</v>
      </c>
      <c r="R1506" s="271"/>
      <c r="S1506" s="272"/>
      <c r="T1506" s="236">
        <v>411068</v>
      </c>
      <c r="U1506" s="235">
        <f t="shared" si="190"/>
        <v>460396.16000000003</v>
      </c>
      <c r="V1506" s="273"/>
      <c r="W1506" s="232" t="s">
        <v>265</v>
      </c>
      <c r="X1506" s="227"/>
      <c r="Y1506" s="164"/>
      <c r="Z1506" s="17"/>
      <c r="AA1506" s="17"/>
      <c r="AB1506" s="182"/>
      <c r="AC1506" s="407"/>
      <c r="AD1506" s="407"/>
      <c r="AE1506" s="407"/>
      <c r="AF1506" s="407"/>
      <c r="AG1506" s="18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W1506" s="17"/>
      <c r="AX1506" s="17"/>
      <c r="AY1506" s="18"/>
      <c r="AZ1506" s="18"/>
      <c r="BA1506" s="18"/>
      <c r="BB1506" s="18"/>
      <c r="BC1506" s="17"/>
      <c r="BD1506" s="17"/>
      <c r="BE1506" s="17"/>
      <c r="BF1506" s="17"/>
      <c r="BG1506" s="17"/>
      <c r="BH1506" s="17"/>
      <c r="BI1506" s="17"/>
      <c r="BJ1506" s="17"/>
      <c r="BK1506" s="17"/>
      <c r="BL1506" s="17"/>
      <c r="BM1506" s="17"/>
      <c r="BN1506" s="17"/>
      <c r="BO1506" s="17"/>
      <c r="BP1506" s="17"/>
      <c r="BQ1506" s="17"/>
      <c r="BR1506" s="17"/>
      <c r="BS1506" s="17"/>
      <c r="BT1506" s="17"/>
      <c r="BU1506" s="17"/>
      <c r="BV1506" s="17"/>
      <c r="BW1506" s="17"/>
      <c r="BX1506" s="17"/>
      <c r="BY1506" s="17"/>
      <c r="BZ1506" s="17"/>
      <c r="CA1506" s="17"/>
      <c r="CB1506" s="17"/>
      <c r="CC1506" s="17"/>
      <c r="CD1506" s="17"/>
      <c r="CE1506" s="17"/>
      <c r="CF1506" s="17"/>
      <c r="CG1506" s="17"/>
      <c r="CH1506" s="17"/>
      <c r="CI1506" s="17"/>
      <c r="CJ1506" s="17"/>
      <c r="CK1506" s="17"/>
      <c r="CL1506" s="17"/>
      <c r="CM1506" s="17"/>
      <c r="CN1506" s="17"/>
      <c r="CO1506" s="17"/>
      <c r="CP1506" s="17"/>
      <c r="CQ1506" s="17"/>
      <c r="CR1506" s="17"/>
      <c r="CS1506" s="17"/>
      <c r="CT1506" s="17"/>
      <c r="CU1506" s="17"/>
      <c r="CV1506" s="17"/>
      <c r="CW1506" s="17"/>
      <c r="CX1506" s="17"/>
      <c r="CY1506" s="17"/>
      <c r="CZ1506" s="17"/>
      <c r="DA1506" s="17"/>
      <c r="DB1506" s="17"/>
      <c r="DC1506" s="17"/>
      <c r="DD1506" s="17"/>
      <c r="DE1506" s="17"/>
      <c r="DF1506" s="17"/>
      <c r="DG1506" s="17"/>
      <c r="DH1506" s="17"/>
      <c r="DI1506" s="17"/>
      <c r="DJ1506" s="17"/>
      <c r="DK1506" s="17"/>
      <c r="DL1506" s="17"/>
      <c r="DM1506" s="17"/>
      <c r="DN1506" s="17"/>
      <c r="DO1506" s="17"/>
      <c r="DP1506" s="17"/>
      <c r="DQ1506" s="17"/>
      <c r="DR1506" s="17"/>
    </row>
    <row r="1507" spans="1:122" s="12" customFormat="1" ht="60.75" customHeight="1">
      <c r="A1507" s="232" t="s">
        <v>518</v>
      </c>
      <c r="B1507" s="265" t="s">
        <v>23</v>
      </c>
      <c r="C1507" s="282" t="s">
        <v>239</v>
      </c>
      <c r="D1507" s="285" t="s">
        <v>228</v>
      </c>
      <c r="E1507" s="283" t="s">
        <v>228</v>
      </c>
      <c r="F1507" s="231" t="s">
        <v>241</v>
      </c>
      <c r="G1507" s="232" t="s">
        <v>40</v>
      </c>
      <c r="H1507" s="279">
        <v>90</v>
      </c>
      <c r="I1507" s="279">
        <v>470000000</v>
      </c>
      <c r="J1507" s="229" t="s">
        <v>536</v>
      </c>
      <c r="K1507" s="280" t="s">
        <v>207</v>
      </c>
      <c r="L1507" s="281" t="s">
        <v>111</v>
      </c>
      <c r="M1507" s="281"/>
      <c r="N1507" s="278" t="s">
        <v>208</v>
      </c>
      <c r="O1507" s="264" t="s">
        <v>28</v>
      </c>
      <c r="P1507" s="227"/>
      <c r="Q1507" s="232" t="s">
        <v>116</v>
      </c>
      <c r="R1507" s="271"/>
      <c r="S1507" s="272"/>
      <c r="T1507" s="236">
        <v>3510329</v>
      </c>
      <c r="U1507" s="235">
        <f t="shared" si="190"/>
        <v>3931568.4800000004</v>
      </c>
      <c r="V1507" s="273"/>
      <c r="W1507" s="232" t="s">
        <v>265</v>
      </c>
      <c r="X1507" s="227"/>
      <c r="Y1507" s="164"/>
      <c r="Z1507" s="17"/>
      <c r="AA1507" s="17"/>
      <c r="AB1507" s="182"/>
      <c r="AC1507" s="407"/>
      <c r="AD1507" s="407"/>
      <c r="AE1507" s="407"/>
      <c r="AF1507" s="407"/>
      <c r="AG1507" s="18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W1507" s="17"/>
      <c r="AX1507" s="17"/>
      <c r="AY1507" s="18"/>
      <c r="AZ1507" s="18"/>
      <c r="BA1507" s="18"/>
      <c r="BB1507" s="18"/>
      <c r="BC1507" s="17"/>
      <c r="BD1507" s="17"/>
      <c r="BE1507" s="17"/>
      <c r="BF1507" s="17"/>
      <c r="BG1507" s="17"/>
      <c r="BH1507" s="17"/>
      <c r="BI1507" s="17"/>
      <c r="BJ1507" s="17"/>
      <c r="BK1507" s="17"/>
      <c r="BL1507" s="17"/>
      <c r="BM1507" s="17"/>
      <c r="BN1507" s="17"/>
      <c r="BO1507" s="17"/>
      <c r="BP1507" s="17"/>
      <c r="BQ1507" s="17"/>
      <c r="BR1507" s="17"/>
      <c r="BS1507" s="17"/>
      <c r="BT1507" s="17"/>
      <c r="BU1507" s="17"/>
      <c r="BV1507" s="17"/>
      <c r="BW1507" s="17"/>
      <c r="BX1507" s="17"/>
      <c r="BY1507" s="17"/>
      <c r="BZ1507" s="17"/>
      <c r="CA1507" s="17"/>
      <c r="CB1507" s="17"/>
      <c r="CC1507" s="17"/>
      <c r="CD1507" s="17"/>
      <c r="CE1507" s="17"/>
      <c r="CF1507" s="17"/>
      <c r="CG1507" s="17"/>
      <c r="CH1507" s="17"/>
      <c r="CI1507" s="17"/>
      <c r="CJ1507" s="17"/>
      <c r="CK1507" s="17"/>
      <c r="CL1507" s="17"/>
      <c r="CM1507" s="17"/>
      <c r="CN1507" s="17"/>
      <c r="CO1507" s="17"/>
      <c r="CP1507" s="17"/>
      <c r="CQ1507" s="17"/>
      <c r="CR1507" s="17"/>
      <c r="CS1507" s="17"/>
      <c r="CT1507" s="17"/>
      <c r="CU1507" s="17"/>
      <c r="CV1507" s="17"/>
      <c r="CW1507" s="17"/>
      <c r="CX1507" s="17"/>
      <c r="CY1507" s="17"/>
      <c r="CZ1507" s="17"/>
      <c r="DA1507" s="17"/>
      <c r="DB1507" s="17"/>
      <c r="DC1507" s="17"/>
      <c r="DD1507" s="17"/>
      <c r="DE1507" s="17"/>
      <c r="DF1507" s="17"/>
      <c r="DG1507" s="17"/>
      <c r="DH1507" s="17"/>
      <c r="DI1507" s="17"/>
      <c r="DJ1507" s="17"/>
      <c r="DK1507" s="17"/>
      <c r="DL1507" s="17"/>
      <c r="DM1507" s="17"/>
      <c r="DN1507" s="17"/>
      <c r="DO1507" s="17"/>
      <c r="DP1507" s="17"/>
      <c r="DQ1507" s="17"/>
      <c r="DR1507" s="17"/>
    </row>
    <row r="1508" spans="1:122" s="12" customFormat="1" ht="56.25" customHeight="1">
      <c r="A1508" s="232" t="s">
        <v>519</v>
      </c>
      <c r="B1508" s="265" t="s">
        <v>23</v>
      </c>
      <c r="C1508" s="282" t="s">
        <v>239</v>
      </c>
      <c r="D1508" s="283" t="s">
        <v>228</v>
      </c>
      <c r="E1508" s="283" t="s">
        <v>228</v>
      </c>
      <c r="F1508" s="231" t="s">
        <v>242</v>
      </c>
      <c r="G1508" s="232" t="s">
        <v>40</v>
      </c>
      <c r="H1508" s="279">
        <v>90</v>
      </c>
      <c r="I1508" s="279">
        <v>470000000</v>
      </c>
      <c r="J1508" s="229" t="s">
        <v>536</v>
      </c>
      <c r="K1508" s="280" t="s">
        <v>207</v>
      </c>
      <c r="L1508" s="281" t="s">
        <v>111</v>
      </c>
      <c r="M1508" s="281"/>
      <c r="N1508" s="278" t="s">
        <v>293</v>
      </c>
      <c r="O1508" s="264" t="s">
        <v>28</v>
      </c>
      <c r="P1508" s="227"/>
      <c r="Q1508" s="232" t="s">
        <v>116</v>
      </c>
      <c r="R1508" s="271"/>
      <c r="S1508" s="272"/>
      <c r="T1508" s="236">
        <v>45455</v>
      </c>
      <c r="U1508" s="235">
        <f t="shared" si="190"/>
        <v>50909.600000000006</v>
      </c>
      <c r="V1508" s="273"/>
      <c r="W1508" s="232" t="s">
        <v>265</v>
      </c>
      <c r="X1508" s="227"/>
      <c r="Y1508" s="164"/>
      <c r="Z1508" s="17"/>
      <c r="AA1508" s="17"/>
      <c r="AB1508" s="182"/>
      <c r="AC1508" s="407"/>
      <c r="AD1508" s="407"/>
      <c r="AE1508" s="407"/>
      <c r="AF1508" s="407"/>
      <c r="AG1508" s="18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/>
      <c r="AX1508" s="17"/>
      <c r="AY1508" s="18"/>
      <c r="AZ1508" s="18"/>
      <c r="BA1508" s="18"/>
      <c r="BB1508" s="18"/>
      <c r="BC1508" s="17"/>
      <c r="BD1508" s="17"/>
      <c r="BE1508" s="17"/>
      <c r="BF1508" s="17"/>
      <c r="BG1508" s="17"/>
      <c r="BH1508" s="17"/>
      <c r="BI1508" s="17"/>
      <c r="BJ1508" s="17"/>
      <c r="BK1508" s="17"/>
      <c r="BL1508" s="17"/>
      <c r="BM1508" s="17"/>
      <c r="BN1508" s="17"/>
      <c r="BO1508" s="17"/>
      <c r="BP1508" s="17"/>
      <c r="BQ1508" s="17"/>
      <c r="BR1508" s="17"/>
      <c r="BS1508" s="17"/>
      <c r="BT1508" s="17"/>
      <c r="BU1508" s="17"/>
      <c r="BV1508" s="17"/>
      <c r="BW1508" s="17"/>
      <c r="BX1508" s="17"/>
      <c r="BY1508" s="17"/>
      <c r="BZ1508" s="17"/>
      <c r="CA1508" s="17"/>
      <c r="CB1508" s="17"/>
      <c r="CC1508" s="17"/>
      <c r="CD1508" s="17"/>
      <c r="CE1508" s="17"/>
      <c r="CF1508" s="17"/>
      <c r="CG1508" s="17"/>
      <c r="CH1508" s="17"/>
      <c r="CI1508" s="17"/>
      <c r="CJ1508" s="17"/>
      <c r="CK1508" s="17"/>
      <c r="CL1508" s="17"/>
      <c r="CM1508" s="17"/>
      <c r="CN1508" s="17"/>
      <c r="CO1508" s="17"/>
      <c r="CP1508" s="17"/>
      <c r="CQ1508" s="17"/>
      <c r="CR1508" s="17"/>
      <c r="CS1508" s="17"/>
      <c r="CT1508" s="17"/>
      <c r="CU1508" s="17"/>
      <c r="CV1508" s="17"/>
      <c r="CW1508" s="17"/>
      <c r="CX1508" s="17"/>
      <c r="CY1508" s="17"/>
      <c r="CZ1508" s="17"/>
      <c r="DA1508" s="17"/>
      <c r="DB1508" s="17"/>
      <c r="DC1508" s="17"/>
      <c r="DD1508" s="17"/>
      <c r="DE1508" s="17"/>
      <c r="DF1508" s="17"/>
      <c r="DG1508" s="17"/>
      <c r="DH1508" s="17"/>
      <c r="DI1508" s="17"/>
      <c r="DJ1508" s="17"/>
      <c r="DK1508" s="17"/>
      <c r="DL1508" s="17"/>
      <c r="DM1508" s="17"/>
      <c r="DN1508" s="17"/>
      <c r="DO1508" s="17"/>
      <c r="DP1508" s="17"/>
      <c r="DQ1508" s="17"/>
      <c r="DR1508" s="17"/>
    </row>
    <row r="1509" spans="1:122" s="364" customFormat="1" ht="126.75" customHeight="1">
      <c r="A1509" s="166" t="s">
        <v>520</v>
      </c>
      <c r="B1509" s="648" t="s">
        <v>23</v>
      </c>
      <c r="C1509" s="503" t="s">
        <v>243</v>
      </c>
      <c r="D1509" s="374" t="s">
        <v>244</v>
      </c>
      <c r="E1509" s="374" t="s">
        <v>244</v>
      </c>
      <c r="F1509" s="68" t="s">
        <v>245</v>
      </c>
      <c r="G1509" s="166" t="s">
        <v>35</v>
      </c>
      <c r="H1509" s="166">
        <v>90</v>
      </c>
      <c r="I1509" s="166">
        <v>470000000</v>
      </c>
      <c r="J1509" s="68" t="s">
        <v>536</v>
      </c>
      <c r="K1509" s="67" t="s">
        <v>207</v>
      </c>
      <c r="L1509" s="68" t="s">
        <v>202</v>
      </c>
      <c r="M1509" s="68"/>
      <c r="N1509" s="69" t="s">
        <v>294</v>
      </c>
      <c r="O1509" s="91" t="s">
        <v>120</v>
      </c>
      <c r="P1509" s="274"/>
      <c r="Q1509" s="166" t="s">
        <v>116</v>
      </c>
      <c r="R1509" s="275"/>
      <c r="S1509" s="276"/>
      <c r="T1509" s="66">
        <v>89320</v>
      </c>
      <c r="U1509" s="129">
        <f t="shared" si="190"/>
        <v>100038.40000000001</v>
      </c>
      <c r="V1509" s="250"/>
      <c r="W1509" s="166" t="s">
        <v>265</v>
      </c>
      <c r="X1509" s="556"/>
      <c r="Y1509" s="429"/>
      <c r="Z1509" s="430"/>
      <c r="AA1509" s="405"/>
      <c r="AB1509" s="431"/>
      <c r="AC1509" s="449"/>
      <c r="AD1509" s="449"/>
      <c r="AE1509" s="449"/>
      <c r="AF1509" s="449"/>
      <c r="AG1509" s="197"/>
      <c r="AH1509" s="429"/>
      <c r="AI1509" s="429"/>
      <c r="AJ1509" s="430"/>
      <c r="AK1509" s="431"/>
      <c r="AL1509" s="430"/>
      <c r="AM1509" s="180"/>
      <c r="AN1509" s="180"/>
      <c r="AO1509" s="180"/>
      <c r="AP1509" s="449"/>
      <c r="AQ1509" s="180"/>
      <c r="AR1509" s="180"/>
      <c r="AS1509" s="180"/>
      <c r="AT1509" s="180"/>
      <c r="AU1509" s="180"/>
      <c r="AV1509" s="336"/>
      <c r="AW1509" s="336"/>
      <c r="AX1509" s="336"/>
      <c r="AY1509" s="335"/>
      <c r="AZ1509" s="335"/>
      <c r="BA1509" s="335"/>
      <c r="BB1509" s="335"/>
      <c r="BC1509" s="336"/>
      <c r="BD1509" s="336"/>
      <c r="BE1509" s="336"/>
      <c r="BF1509" s="336"/>
      <c r="BG1509" s="336"/>
    </row>
    <row r="1510" spans="1:122" s="370" customFormat="1" ht="120" customHeight="1">
      <c r="A1510" s="166" t="s">
        <v>535</v>
      </c>
      <c r="B1510" s="648" t="s">
        <v>23</v>
      </c>
      <c r="C1510" s="503" t="s">
        <v>246</v>
      </c>
      <c r="D1510" s="503" t="s">
        <v>139</v>
      </c>
      <c r="E1510" s="95" t="s">
        <v>140</v>
      </c>
      <c r="F1510" s="68" t="s">
        <v>247</v>
      </c>
      <c r="G1510" s="166" t="s">
        <v>35</v>
      </c>
      <c r="H1510" s="166">
        <v>90</v>
      </c>
      <c r="I1510" s="166">
        <v>470000000</v>
      </c>
      <c r="J1510" s="68" t="s">
        <v>536</v>
      </c>
      <c r="K1510" s="67" t="s">
        <v>266</v>
      </c>
      <c r="L1510" s="68" t="s">
        <v>202</v>
      </c>
      <c r="M1510" s="68"/>
      <c r="N1510" s="69" t="s">
        <v>208</v>
      </c>
      <c r="O1510" s="91" t="s">
        <v>120</v>
      </c>
      <c r="P1510" s="274"/>
      <c r="Q1510" s="166" t="s">
        <v>116</v>
      </c>
      <c r="R1510" s="275"/>
      <c r="S1510" s="276"/>
      <c r="T1510" s="129">
        <v>50000</v>
      </c>
      <c r="U1510" s="129">
        <f t="shared" si="190"/>
        <v>56000.000000000007</v>
      </c>
      <c r="V1510" s="250"/>
      <c r="W1510" s="557" t="s">
        <v>265</v>
      </c>
      <c r="X1510" s="274"/>
      <c r="Y1510" s="429"/>
      <c r="Z1510" s="430"/>
      <c r="AA1510" s="405"/>
      <c r="AB1510" s="431"/>
      <c r="AC1510" s="449"/>
      <c r="AD1510" s="449"/>
      <c r="AE1510" s="449"/>
      <c r="AF1510" s="356"/>
      <c r="AG1510" s="448"/>
      <c r="AH1510" s="178"/>
      <c r="AI1510" s="178"/>
      <c r="AJ1510" s="446"/>
      <c r="AK1510" s="355"/>
      <c r="AL1510" s="446"/>
      <c r="AM1510" s="82"/>
      <c r="AN1510" s="82"/>
      <c r="AO1510" s="82"/>
      <c r="AP1510" s="356"/>
      <c r="AQ1510" s="82"/>
      <c r="AR1510" s="82"/>
      <c r="AS1510" s="82"/>
      <c r="AT1510" s="82"/>
      <c r="AU1510" s="82"/>
      <c r="AV1510" s="84"/>
      <c r="AW1510" s="84"/>
      <c r="AX1510" s="84"/>
      <c r="AY1510" s="85"/>
      <c r="AZ1510" s="85"/>
      <c r="BA1510" s="85"/>
      <c r="BB1510" s="85"/>
      <c r="BC1510" s="84"/>
      <c r="BD1510" s="84"/>
      <c r="BE1510" s="368"/>
      <c r="BF1510" s="368"/>
      <c r="BG1510" s="368"/>
    </row>
    <row r="1511" spans="1:122" s="376" customFormat="1" ht="112.5" customHeight="1">
      <c r="A1511" s="68" t="s">
        <v>1682</v>
      </c>
      <c r="B1511" s="648" t="s">
        <v>23</v>
      </c>
      <c r="C1511" s="558" t="s">
        <v>3141</v>
      </c>
      <c r="D1511" s="559" t="s">
        <v>210</v>
      </c>
      <c r="E1511" s="559" t="s">
        <v>210</v>
      </c>
      <c r="F1511" s="559" t="s">
        <v>150</v>
      </c>
      <c r="G1511" s="166" t="s">
        <v>24</v>
      </c>
      <c r="H1511" s="558">
        <v>90</v>
      </c>
      <c r="I1511" s="558">
        <v>470000000</v>
      </c>
      <c r="J1511" s="68" t="s">
        <v>536</v>
      </c>
      <c r="K1511" s="560" t="s">
        <v>207</v>
      </c>
      <c r="L1511" s="559" t="s">
        <v>211</v>
      </c>
      <c r="M1511" s="561"/>
      <c r="N1511" s="562" t="s">
        <v>208</v>
      </c>
      <c r="O1511" s="91" t="s">
        <v>28</v>
      </c>
      <c r="P1511" s="129"/>
      <c r="Q1511" s="166" t="s">
        <v>116</v>
      </c>
      <c r="R1511" s="275"/>
      <c r="S1511" s="276"/>
      <c r="T1511" s="547">
        <v>0</v>
      </c>
      <c r="U1511" s="547">
        <v>0</v>
      </c>
      <c r="V1511" s="563"/>
      <c r="W1511" s="564" t="s">
        <v>265</v>
      </c>
      <c r="X1511" s="274"/>
      <c r="Y1511" s="82"/>
      <c r="Z1511" s="82"/>
      <c r="AA1511" s="82"/>
      <c r="AB1511" s="445"/>
      <c r="AC1511" s="436"/>
      <c r="AD1511" s="436"/>
      <c r="AE1511" s="436"/>
      <c r="AF1511" s="436"/>
      <c r="AG1511" s="83"/>
      <c r="AH1511" s="82"/>
      <c r="AI1511" s="82"/>
      <c r="AJ1511" s="82"/>
      <c r="AK1511" s="82"/>
      <c r="AL1511" s="82"/>
      <c r="AM1511" s="82"/>
      <c r="AN1511" s="82"/>
      <c r="AO1511" s="82"/>
      <c r="AP1511" s="82"/>
      <c r="AQ1511" s="82"/>
      <c r="AR1511" s="82"/>
      <c r="AS1511" s="82"/>
      <c r="AT1511" s="82"/>
      <c r="AU1511" s="82"/>
      <c r="AV1511" s="325"/>
      <c r="AW1511" s="325"/>
      <c r="AX1511" s="325"/>
      <c r="AY1511" s="326"/>
      <c r="AZ1511" s="326"/>
      <c r="BA1511" s="326"/>
      <c r="BB1511" s="326"/>
      <c r="BC1511" s="325"/>
      <c r="BD1511" s="325"/>
      <c r="BE1511" s="375"/>
      <c r="BF1511" s="365"/>
      <c r="BG1511" s="365"/>
      <c r="BP1511" s="377"/>
    </row>
    <row r="1512" spans="1:122" s="106" customFormat="1" ht="110.25" customHeight="1">
      <c r="A1512" s="68" t="s">
        <v>3202</v>
      </c>
      <c r="B1512" s="648" t="s">
        <v>23</v>
      </c>
      <c r="C1512" s="558" t="s">
        <v>3141</v>
      </c>
      <c r="D1512" s="559" t="s">
        <v>210</v>
      </c>
      <c r="E1512" s="559" t="s">
        <v>210</v>
      </c>
      <c r="F1512" s="559" t="s">
        <v>150</v>
      </c>
      <c r="G1512" s="166" t="s">
        <v>24</v>
      </c>
      <c r="H1512" s="558">
        <v>90</v>
      </c>
      <c r="I1512" s="558">
        <v>470000000</v>
      </c>
      <c r="J1512" s="68" t="s">
        <v>536</v>
      </c>
      <c r="K1512" s="560" t="s">
        <v>3209</v>
      </c>
      <c r="L1512" s="559" t="s">
        <v>211</v>
      </c>
      <c r="M1512" s="561"/>
      <c r="N1512" s="562" t="s">
        <v>598</v>
      </c>
      <c r="O1512" s="91" t="s">
        <v>28</v>
      </c>
      <c r="P1512" s="129"/>
      <c r="Q1512" s="166" t="s">
        <v>116</v>
      </c>
      <c r="R1512" s="275"/>
      <c r="S1512" s="276"/>
      <c r="T1512" s="547">
        <v>3730000</v>
      </c>
      <c r="U1512" s="547">
        <f t="shared" si="190"/>
        <v>4177600.0000000005</v>
      </c>
      <c r="V1512" s="563"/>
      <c r="W1512" s="564" t="s">
        <v>265</v>
      </c>
      <c r="X1512" s="67"/>
      <c r="Y1512" s="178"/>
      <c r="Z1512" s="446"/>
      <c r="AA1512" s="354"/>
      <c r="AB1512" s="355"/>
      <c r="AC1512" s="356"/>
      <c r="AD1512" s="356"/>
      <c r="AE1512" s="356"/>
      <c r="AF1512" s="356"/>
      <c r="AG1512" s="448"/>
      <c r="AH1512" s="178"/>
      <c r="AI1512" s="178"/>
      <c r="AJ1512" s="446"/>
      <c r="AK1512" s="178"/>
      <c r="AL1512" s="82"/>
      <c r="AM1512" s="82"/>
      <c r="AN1512" s="82"/>
      <c r="AO1512" s="82"/>
      <c r="AP1512" s="82"/>
      <c r="AQ1512" s="82"/>
      <c r="AR1512" s="82"/>
      <c r="AS1512" s="82"/>
      <c r="AT1512" s="82"/>
      <c r="AU1512" s="82"/>
      <c r="AV1512" s="315"/>
      <c r="AW1512" s="315"/>
      <c r="AX1512" s="315"/>
      <c r="AY1512" s="316"/>
      <c r="AZ1512" s="316"/>
      <c r="BA1512" s="316"/>
      <c r="BB1512" s="316"/>
      <c r="BC1512" s="315"/>
      <c r="BD1512" s="315"/>
      <c r="BE1512" s="315"/>
      <c r="BF1512" s="315"/>
      <c r="BG1512" s="315"/>
    </row>
    <row r="1513" spans="1:122" s="380" customFormat="1" ht="120.75" customHeight="1">
      <c r="A1513" s="231" t="s">
        <v>1683</v>
      </c>
      <c r="B1513" s="265" t="s">
        <v>23</v>
      </c>
      <c r="C1513" s="231" t="s">
        <v>344</v>
      </c>
      <c r="D1513" s="231" t="s">
        <v>345</v>
      </c>
      <c r="E1513" s="231" t="s">
        <v>346</v>
      </c>
      <c r="F1513" s="231" t="s">
        <v>342</v>
      </c>
      <c r="G1513" s="231" t="s">
        <v>35</v>
      </c>
      <c r="H1513" s="231">
        <v>100</v>
      </c>
      <c r="I1513" s="231">
        <v>470000000</v>
      </c>
      <c r="J1513" s="229" t="s">
        <v>536</v>
      </c>
      <c r="K1513" s="231" t="s">
        <v>266</v>
      </c>
      <c r="L1513" s="231" t="s">
        <v>113</v>
      </c>
      <c r="M1513" s="231"/>
      <c r="N1513" s="231" t="s">
        <v>343</v>
      </c>
      <c r="O1513" s="231" t="s">
        <v>120</v>
      </c>
      <c r="P1513" s="231"/>
      <c r="Q1513" s="231" t="s">
        <v>116</v>
      </c>
      <c r="R1513" s="286"/>
      <c r="S1513" s="287"/>
      <c r="T1513" s="288">
        <v>0</v>
      </c>
      <c r="U1513" s="288">
        <f t="shared" si="190"/>
        <v>0</v>
      </c>
      <c r="V1513" s="289"/>
      <c r="W1513" s="231" t="s">
        <v>265</v>
      </c>
      <c r="X1513" s="565"/>
      <c r="Y1513" s="290"/>
      <c r="Z1513" s="28"/>
      <c r="AA1513" s="28"/>
      <c r="AB1513" s="291"/>
      <c r="AC1513" s="409"/>
      <c r="AD1513" s="409"/>
      <c r="AE1513" s="409"/>
      <c r="AF1513" s="409"/>
      <c r="AG1513" s="29"/>
      <c r="AH1513" s="28"/>
      <c r="AI1513" s="28"/>
      <c r="AJ1513" s="28"/>
      <c r="AK1513" s="28"/>
      <c r="AL1513" s="28"/>
      <c r="AM1513" s="28"/>
      <c r="AN1513" s="28"/>
      <c r="AO1513" s="28"/>
      <c r="AP1513" s="28"/>
      <c r="AQ1513" s="28"/>
      <c r="AR1513" s="28"/>
      <c r="AS1513" s="28"/>
      <c r="AT1513" s="28"/>
      <c r="AU1513" s="28"/>
      <c r="AY1513" s="381"/>
      <c r="AZ1513" s="381"/>
      <c r="BA1513" s="381"/>
      <c r="BB1513" s="381"/>
    </row>
    <row r="1514" spans="1:122" s="52" customFormat="1" ht="135.75" customHeight="1">
      <c r="A1514" s="231" t="s">
        <v>1686</v>
      </c>
      <c r="B1514" s="292" t="s">
        <v>23</v>
      </c>
      <c r="C1514" s="231" t="s">
        <v>336</v>
      </c>
      <c r="D1514" s="231" t="s">
        <v>337</v>
      </c>
      <c r="E1514" s="231" t="s">
        <v>338</v>
      </c>
      <c r="F1514" s="231" t="s">
        <v>339</v>
      </c>
      <c r="G1514" s="231" t="s">
        <v>35</v>
      </c>
      <c r="H1514" s="231">
        <v>90</v>
      </c>
      <c r="I1514" s="231">
        <v>470000000</v>
      </c>
      <c r="J1514" s="231" t="s">
        <v>536</v>
      </c>
      <c r="K1514" s="231" t="s">
        <v>266</v>
      </c>
      <c r="L1514" s="231" t="s">
        <v>113</v>
      </c>
      <c r="M1514" s="231"/>
      <c r="N1514" s="231" t="s">
        <v>208</v>
      </c>
      <c r="O1514" s="231" t="s">
        <v>28</v>
      </c>
      <c r="P1514" s="231"/>
      <c r="Q1514" s="231" t="s">
        <v>116</v>
      </c>
      <c r="R1514" s="286"/>
      <c r="S1514" s="287"/>
      <c r="T1514" s="288">
        <v>145495.17857142855</v>
      </c>
      <c r="U1514" s="288">
        <f t="shared" si="190"/>
        <v>162954.6</v>
      </c>
      <c r="V1514" s="289"/>
      <c r="W1514" s="231" t="s">
        <v>265</v>
      </c>
      <c r="X1514" s="293"/>
      <c r="Y1514" s="290"/>
      <c r="Z1514" s="28"/>
      <c r="AA1514" s="28"/>
      <c r="AB1514" s="291"/>
      <c r="AC1514" s="409"/>
      <c r="AD1514" s="409"/>
      <c r="AE1514" s="409"/>
      <c r="AF1514" s="409"/>
      <c r="AG1514" s="29"/>
      <c r="AH1514" s="28"/>
      <c r="AI1514" s="28"/>
      <c r="AJ1514" s="28"/>
      <c r="AK1514" s="28"/>
      <c r="AL1514" s="28"/>
      <c r="AM1514" s="28"/>
      <c r="AN1514" s="28"/>
      <c r="AO1514" s="28"/>
      <c r="AP1514" s="28"/>
      <c r="AQ1514" s="28"/>
      <c r="AR1514" s="28"/>
      <c r="AS1514" s="28"/>
      <c r="AT1514" s="28"/>
      <c r="AU1514" s="28"/>
      <c r="AY1514" s="53"/>
      <c r="AZ1514" s="53"/>
      <c r="BA1514" s="53"/>
      <c r="BB1514" s="53"/>
    </row>
    <row r="1515" spans="1:122" s="52" customFormat="1" ht="83.25" customHeight="1">
      <c r="A1515" s="231" t="s">
        <v>1687</v>
      </c>
      <c r="B1515" s="292" t="s">
        <v>23</v>
      </c>
      <c r="C1515" s="231" t="s">
        <v>336</v>
      </c>
      <c r="D1515" s="231" t="s">
        <v>337</v>
      </c>
      <c r="E1515" s="231" t="s">
        <v>338</v>
      </c>
      <c r="F1515" s="231" t="s">
        <v>340</v>
      </c>
      <c r="G1515" s="231" t="s">
        <v>35</v>
      </c>
      <c r="H1515" s="231">
        <v>90</v>
      </c>
      <c r="I1515" s="231">
        <v>470000000</v>
      </c>
      <c r="J1515" s="231" t="s">
        <v>536</v>
      </c>
      <c r="K1515" s="231" t="s">
        <v>266</v>
      </c>
      <c r="L1515" s="231" t="s">
        <v>113</v>
      </c>
      <c r="M1515" s="231"/>
      <c r="N1515" s="231" t="s">
        <v>208</v>
      </c>
      <c r="O1515" s="231" t="s">
        <v>28</v>
      </c>
      <c r="P1515" s="231"/>
      <c r="Q1515" s="231" t="s">
        <v>116</v>
      </c>
      <c r="R1515" s="286"/>
      <c r="S1515" s="287"/>
      <c r="T1515" s="288">
        <v>155773.00000000003</v>
      </c>
      <c r="U1515" s="288">
        <f t="shared" si="190"/>
        <v>174465.76000000004</v>
      </c>
      <c r="V1515" s="289"/>
      <c r="W1515" s="231" t="s">
        <v>265</v>
      </c>
      <c r="X1515" s="293"/>
      <c r="Y1515" s="290"/>
      <c r="Z1515" s="28"/>
      <c r="AA1515" s="28"/>
      <c r="AB1515" s="291"/>
      <c r="AC1515" s="409"/>
      <c r="AD1515" s="409"/>
      <c r="AE1515" s="409"/>
      <c r="AF1515" s="409"/>
      <c r="AG1515" s="29"/>
      <c r="AH1515" s="28"/>
      <c r="AI1515" s="28"/>
      <c r="AJ1515" s="28"/>
      <c r="AK1515" s="28"/>
      <c r="AL1515" s="28"/>
      <c r="AM1515" s="28"/>
      <c r="AN1515" s="28"/>
      <c r="AO1515" s="28"/>
      <c r="AP1515" s="28"/>
      <c r="AQ1515" s="28"/>
      <c r="AR1515" s="28"/>
      <c r="AS1515" s="28"/>
      <c r="AT1515" s="28"/>
      <c r="AU1515" s="28"/>
      <c r="AY1515" s="53"/>
      <c r="AZ1515" s="53"/>
      <c r="BA1515" s="53"/>
      <c r="BB1515" s="53"/>
    </row>
    <row r="1516" spans="1:122" s="31" customFormat="1" ht="80.25" customHeight="1">
      <c r="A1516" s="231" t="s">
        <v>1688</v>
      </c>
      <c r="B1516" s="292" t="s">
        <v>23</v>
      </c>
      <c r="C1516" s="231" t="s">
        <v>366</v>
      </c>
      <c r="D1516" s="231" t="s">
        <v>367</v>
      </c>
      <c r="E1516" s="231" t="s">
        <v>368</v>
      </c>
      <c r="F1516" s="231" t="s">
        <v>623</v>
      </c>
      <c r="G1516" s="231" t="s">
        <v>35</v>
      </c>
      <c r="H1516" s="231">
        <v>90</v>
      </c>
      <c r="I1516" s="231">
        <v>470000000</v>
      </c>
      <c r="J1516" s="231" t="s">
        <v>536</v>
      </c>
      <c r="K1516" s="231" t="s">
        <v>266</v>
      </c>
      <c r="L1516" s="231" t="s">
        <v>624</v>
      </c>
      <c r="M1516" s="231"/>
      <c r="N1516" s="231" t="s">
        <v>208</v>
      </c>
      <c r="O1516" s="231" t="s">
        <v>28</v>
      </c>
      <c r="P1516" s="231"/>
      <c r="Q1516" s="231" t="s">
        <v>116</v>
      </c>
      <c r="R1516" s="286"/>
      <c r="S1516" s="287"/>
      <c r="T1516" s="288">
        <v>12000</v>
      </c>
      <c r="U1516" s="288">
        <f t="shared" si="190"/>
        <v>13440.000000000002</v>
      </c>
      <c r="V1516" s="289"/>
      <c r="W1516" s="231" t="s">
        <v>265</v>
      </c>
      <c r="X1516" s="293"/>
      <c r="Y1516" s="290"/>
      <c r="Z1516" s="28"/>
      <c r="AA1516" s="28"/>
      <c r="AB1516" s="291"/>
      <c r="AC1516" s="409"/>
      <c r="AD1516" s="409"/>
      <c r="AE1516" s="409"/>
      <c r="AF1516" s="409"/>
      <c r="AG1516" s="29"/>
      <c r="AH1516" s="28"/>
      <c r="AI1516" s="28"/>
      <c r="AJ1516" s="28"/>
      <c r="AK1516" s="28"/>
      <c r="AL1516" s="28"/>
      <c r="AM1516" s="28"/>
      <c r="AN1516" s="28"/>
      <c r="AO1516" s="28"/>
      <c r="AP1516" s="28"/>
      <c r="AQ1516" s="28"/>
      <c r="AR1516" s="28"/>
      <c r="AS1516" s="28"/>
      <c r="AT1516" s="28"/>
      <c r="AU1516" s="28"/>
      <c r="AY1516" s="39"/>
      <c r="AZ1516" s="39"/>
      <c r="BA1516" s="39"/>
      <c r="BB1516" s="39"/>
    </row>
    <row r="1517" spans="1:122" s="31" customFormat="1" ht="103.5" customHeight="1">
      <c r="A1517" s="231" t="s">
        <v>1689</v>
      </c>
      <c r="B1517" s="146" t="s">
        <v>23</v>
      </c>
      <c r="C1517" s="185" t="s">
        <v>545</v>
      </c>
      <c r="D1517" s="231" t="s">
        <v>544</v>
      </c>
      <c r="E1517" s="185" t="s">
        <v>544</v>
      </c>
      <c r="F1517" s="145" t="s">
        <v>1307</v>
      </c>
      <c r="G1517" s="232" t="s">
        <v>35</v>
      </c>
      <c r="H1517" s="232">
        <v>90</v>
      </c>
      <c r="I1517" s="232">
        <v>470000000</v>
      </c>
      <c r="J1517" s="231" t="s">
        <v>108</v>
      </c>
      <c r="K1517" s="135" t="s">
        <v>621</v>
      </c>
      <c r="L1517" s="231" t="s">
        <v>114</v>
      </c>
      <c r="M1517" s="231"/>
      <c r="N1517" s="149" t="s">
        <v>3102</v>
      </c>
      <c r="O1517" s="146" t="s">
        <v>28</v>
      </c>
      <c r="P1517" s="233"/>
      <c r="Q1517" s="232" t="s">
        <v>116</v>
      </c>
      <c r="R1517" s="234"/>
      <c r="S1517" s="235"/>
      <c r="T1517" s="236">
        <v>96993.060000000012</v>
      </c>
      <c r="U1517" s="288">
        <f t="shared" si="190"/>
        <v>108632.22720000002</v>
      </c>
      <c r="V1517" s="289"/>
      <c r="W1517" s="231" t="s">
        <v>265</v>
      </c>
      <c r="X1517" s="293"/>
      <c r="Y1517" s="290"/>
      <c r="Z1517" s="28"/>
      <c r="AA1517" s="28"/>
      <c r="AB1517" s="291"/>
      <c r="AC1517" s="409"/>
      <c r="AD1517" s="409"/>
      <c r="AE1517" s="409"/>
      <c r="AF1517" s="409"/>
      <c r="AG1517" s="29"/>
      <c r="AH1517" s="28"/>
      <c r="AI1517" s="28"/>
      <c r="AJ1517" s="28"/>
      <c r="AK1517" s="28"/>
      <c r="AL1517" s="28"/>
      <c r="AM1517" s="28"/>
      <c r="AN1517" s="28"/>
      <c r="AO1517" s="28"/>
      <c r="AP1517" s="28"/>
      <c r="AQ1517" s="28"/>
      <c r="AR1517" s="28"/>
      <c r="AS1517" s="28"/>
      <c r="AT1517" s="28"/>
      <c r="AU1517" s="28"/>
      <c r="AV1517" s="28"/>
      <c r="AW1517" s="28"/>
      <c r="AX1517" s="28"/>
      <c r="AY1517" s="29"/>
      <c r="AZ1517" s="29"/>
      <c r="BA1517" s="29"/>
      <c r="BB1517" s="29"/>
      <c r="BC1517" s="28"/>
      <c r="BD1517" s="28"/>
      <c r="BE1517" s="28"/>
      <c r="BF1517" s="28"/>
      <c r="BG1517" s="28"/>
      <c r="BH1517" s="28"/>
      <c r="BI1517" s="28"/>
      <c r="BJ1517" s="28"/>
      <c r="BK1517" s="28"/>
      <c r="BL1517" s="28"/>
      <c r="BM1517" s="28"/>
      <c r="BN1517" s="28"/>
      <c r="BO1517" s="28"/>
      <c r="BP1517" s="28"/>
      <c r="BQ1517" s="28"/>
      <c r="BR1517" s="28"/>
      <c r="BS1517" s="28"/>
      <c r="BT1517" s="28"/>
      <c r="BU1517" s="28"/>
      <c r="BV1517" s="28"/>
      <c r="BW1517" s="28"/>
      <c r="BX1517" s="28"/>
      <c r="BY1517" s="28"/>
      <c r="BZ1517" s="28"/>
      <c r="CA1517" s="28"/>
      <c r="CB1517" s="28"/>
      <c r="CC1517" s="28"/>
      <c r="CD1517" s="28"/>
      <c r="CE1517" s="28"/>
      <c r="CF1517" s="28"/>
      <c r="CG1517" s="28"/>
      <c r="CH1517" s="28"/>
      <c r="CI1517" s="28"/>
      <c r="CJ1517" s="28"/>
      <c r="CK1517" s="28"/>
      <c r="CL1517" s="28"/>
      <c r="CM1517" s="28"/>
      <c r="CN1517" s="28"/>
      <c r="CO1517" s="28"/>
      <c r="CP1517" s="28"/>
      <c r="CQ1517" s="28"/>
      <c r="CR1517" s="28"/>
      <c r="CS1517" s="28"/>
      <c r="CT1517" s="28"/>
      <c r="CU1517" s="28"/>
      <c r="CV1517" s="28"/>
      <c r="CW1517" s="28"/>
      <c r="CX1517" s="28"/>
      <c r="CY1517" s="28"/>
      <c r="CZ1517" s="28"/>
      <c r="DA1517" s="28"/>
      <c r="DB1517" s="28"/>
      <c r="DC1517" s="28"/>
      <c r="DD1517" s="28"/>
      <c r="DE1517" s="28"/>
      <c r="DF1517" s="28"/>
      <c r="DG1517" s="28"/>
      <c r="DH1517" s="28"/>
      <c r="DI1517" s="28"/>
      <c r="DJ1517" s="28"/>
      <c r="DK1517" s="28"/>
      <c r="DL1517" s="28"/>
      <c r="DM1517" s="28"/>
      <c r="DN1517" s="28"/>
      <c r="DO1517" s="28"/>
      <c r="DP1517" s="28"/>
      <c r="DQ1517" s="28"/>
      <c r="DR1517" s="28"/>
    </row>
    <row r="1518" spans="1:122" s="380" customFormat="1" ht="120.75" customHeight="1">
      <c r="A1518" s="68" t="s">
        <v>1690</v>
      </c>
      <c r="B1518" s="91" t="s">
        <v>23</v>
      </c>
      <c r="C1518" s="68" t="s">
        <v>552</v>
      </c>
      <c r="D1518" s="95" t="s">
        <v>549</v>
      </c>
      <c r="E1518" s="95" t="s">
        <v>549</v>
      </c>
      <c r="F1518" s="98" t="s">
        <v>550</v>
      </c>
      <c r="G1518" s="68" t="s">
        <v>35</v>
      </c>
      <c r="H1518" s="68">
        <v>100</v>
      </c>
      <c r="I1518" s="68">
        <v>470000000</v>
      </c>
      <c r="J1518" s="68" t="s">
        <v>108</v>
      </c>
      <c r="K1518" s="68" t="s">
        <v>292</v>
      </c>
      <c r="L1518" s="68" t="s">
        <v>113</v>
      </c>
      <c r="M1518" s="68"/>
      <c r="N1518" s="68" t="s">
        <v>3116</v>
      </c>
      <c r="O1518" s="68" t="s">
        <v>120</v>
      </c>
      <c r="P1518" s="68"/>
      <c r="Q1518" s="68" t="s">
        <v>116</v>
      </c>
      <c r="R1518" s="566"/>
      <c r="S1518" s="567"/>
      <c r="T1518" s="568">
        <v>0</v>
      </c>
      <c r="U1518" s="568">
        <f t="shared" si="190"/>
        <v>0</v>
      </c>
      <c r="V1518" s="569"/>
      <c r="W1518" s="68" t="s">
        <v>265</v>
      </c>
      <c r="X1518" s="294"/>
      <c r="Y1518" s="290"/>
      <c r="Z1518" s="28"/>
      <c r="AA1518" s="28"/>
      <c r="AB1518" s="291"/>
      <c r="AC1518" s="409"/>
      <c r="AD1518" s="409"/>
      <c r="AE1518" s="409"/>
      <c r="AF1518" s="409"/>
      <c r="AG1518" s="29"/>
      <c r="AH1518" s="28"/>
      <c r="AI1518" s="28"/>
      <c r="AJ1518" s="28"/>
      <c r="AK1518" s="28"/>
      <c r="AL1518" s="28"/>
      <c r="AM1518" s="28"/>
      <c r="AN1518" s="28"/>
      <c r="AO1518" s="28"/>
      <c r="AP1518" s="28"/>
      <c r="AQ1518" s="28"/>
      <c r="AR1518" s="28"/>
      <c r="AS1518" s="28"/>
      <c r="AT1518" s="28"/>
      <c r="AU1518" s="28"/>
      <c r="AY1518" s="381"/>
      <c r="AZ1518" s="381"/>
      <c r="BA1518" s="381"/>
      <c r="BB1518" s="381"/>
    </row>
    <row r="1519" spans="1:122" s="388" customFormat="1" ht="120.75" customHeight="1">
      <c r="A1519" s="68" t="s">
        <v>4034</v>
      </c>
      <c r="B1519" s="91" t="s">
        <v>23</v>
      </c>
      <c r="C1519" s="68" t="s">
        <v>552</v>
      </c>
      <c r="D1519" s="95" t="s">
        <v>549</v>
      </c>
      <c r="E1519" s="95" t="s">
        <v>549</v>
      </c>
      <c r="F1519" s="98" t="s">
        <v>550</v>
      </c>
      <c r="G1519" s="68" t="s">
        <v>35</v>
      </c>
      <c r="H1519" s="68">
        <v>100</v>
      </c>
      <c r="I1519" s="68">
        <v>470000000</v>
      </c>
      <c r="J1519" s="68" t="s">
        <v>108</v>
      </c>
      <c r="K1519" s="68" t="s">
        <v>3386</v>
      </c>
      <c r="L1519" s="68" t="s">
        <v>113</v>
      </c>
      <c r="M1519" s="68"/>
      <c r="N1519" s="68" t="s">
        <v>598</v>
      </c>
      <c r="O1519" s="68" t="s">
        <v>120</v>
      </c>
      <c r="P1519" s="68"/>
      <c r="Q1519" s="68" t="s">
        <v>116</v>
      </c>
      <c r="R1519" s="566"/>
      <c r="S1519" s="567"/>
      <c r="T1519" s="568">
        <v>242500</v>
      </c>
      <c r="U1519" s="568">
        <f t="shared" si="190"/>
        <v>271600</v>
      </c>
      <c r="V1519" s="569"/>
      <c r="W1519" s="68" t="s">
        <v>265</v>
      </c>
      <c r="X1519" s="68">
        <v>11.14</v>
      </c>
      <c r="Y1519" s="290"/>
      <c r="Z1519" s="28"/>
      <c r="AA1519" s="405"/>
      <c r="AB1519" s="450"/>
      <c r="AC1519" s="538"/>
      <c r="AD1519" s="538"/>
      <c r="AE1519" s="538"/>
      <c r="AF1519" s="538"/>
      <c r="AG1519" s="487"/>
      <c r="AH1519" s="405"/>
      <c r="AI1519" s="405"/>
      <c r="AJ1519" s="455"/>
      <c r="AK1519" s="405"/>
      <c r="AL1519" s="455"/>
      <c r="AM1519" s="28"/>
      <c r="AN1519" s="28"/>
      <c r="AO1519" s="28"/>
      <c r="AP1519" s="28"/>
      <c r="AQ1519" s="28"/>
      <c r="AR1519" s="28"/>
      <c r="AS1519" s="28"/>
      <c r="AT1519" s="28"/>
      <c r="AU1519" s="28"/>
      <c r="AY1519" s="404"/>
      <c r="AZ1519" s="404"/>
      <c r="BA1519" s="404"/>
      <c r="BB1519" s="404"/>
    </row>
    <row r="1520" spans="1:122" s="41" customFormat="1" ht="105.75" customHeight="1">
      <c r="A1520" s="68" t="s">
        <v>1691</v>
      </c>
      <c r="B1520" s="91" t="s">
        <v>23</v>
      </c>
      <c r="C1520" s="68" t="s">
        <v>555</v>
      </c>
      <c r="D1520" s="68" t="s">
        <v>553</v>
      </c>
      <c r="E1520" s="68" t="s">
        <v>554</v>
      </c>
      <c r="F1520" s="554" t="s">
        <v>556</v>
      </c>
      <c r="G1520" s="68" t="s">
        <v>35</v>
      </c>
      <c r="H1520" s="68">
        <v>100</v>
      </c>
      <c r="I1520" s="68">
        <v>470000000</v>
      </c>
      <c r="J1520" s="68" t="s">
        <v>108</v>
      </c>
      <c r="K1520" s="68" t="s">
        <v>292</v>
      </c>
      <c r="L1520" s="68" t="s">
        <v>119</v>
      </c>
      <c r="M1520" s="68"/>
      <c r="N1520" s="68" t="s">
        <v>3117</v>
      </c>
      <c r="O1520" s="68" t="s">
        <v>28</v>
      </c>
      <c r="P1520" s="68"/>
      <c r="Q1520" s="68" t="s">
        <v>116</v>
      </c>
      <c r="R1520" s="566"/>
      <c r="S1520" s="567"/>
      <c r="T1520" s="568">
        <v>38020</v>
      </c>
      <c r="U1520" s="568">
        <f t="shared" si="190"/>
        <v>42582.400000000001</v>
      </c>
      <c r="V1520" s="569"/>
      <c r="W1520" s="68" t="s">
        <v>265</v>
      </c>
      <c r="X1520" s="294"/>
      <c r="Y1520" s="405"/>
      <c r="Z1520" s="405"/>
      <c r="AA1520" s="405"/>
      <c r="AB1520" s="450"/>
      <c r="AC1520" s="538"/>
      <c r="AD1520" s="538"/>
      <c r="AE1520" s="538"/>
      <c r="AF1520" s="538"/>
      <c r="AG1520" s="487"/>
      <c r="AH1520" s="405"/>
      <c r="AI1520" s="405"/>
      <c r="AJ1520" s="455"/>
      <c r="AK1520" s="405"/>
      <c r="AL1520" s="455"/>
      <c r="AM1520" s="570"/>
      <c r="AN1520" s="570"/>
      <c r="AO1520" s="570"/>
      <c r="AP1520" s="570"/>
      <c r="AQ1520" s="570"/>
      <c r="AR1520" s="570"/>
      <c r="AS1520" s="570"/>
      <c r="AT1520" s="570"/>
      <c r="AU1520" s="570"/>
      <c r="AV1520" s="378"/>
      <c r="AW1520" s="378"/>
      <c r="AX1520" s="378"/>
      <c r="AY1520" s="379"/>
      <c r="AZ1520" s="379"/>
      <c r="BA1520" s="379"/>
      <c r="BB1520" s="379"/>
      <c r="BC1520" s="378"/>
      <c r="BD1520" s="378"/>
      <c r="BE1520" s="378"/>
      <c r="BF1520" s="378"/>
      <c r="BG1520" s="378"/>
    </row>
    <row r="1521" spans="1:122" s="50" customFormat="1" ht="76.5" customHeight="1">
      <c r="A1521" s="231" t="s">
        <v>1692</v>
      </c>
      <c r="B1521" s="146" t="s">
        <v>23</v>
      </c>
      <c r="C1521" s="231" t="s">
        <v>555</v>
      </c>
      <c r="D1521" s="231" t="s">
        <v>553</v>
      </c>
      <c r="E1521" s="231" t="s">
        <v>554</v>
      </c>
      <c r="F1521" s="277" t="s">
        <v>560</v>
      </c>
      <c r="G1521" s="231" t="s">
        <v>35</v>
      </c>
      <c r="H1521" s="231">
        <v>100</v>
      </c>
      <c r="I1521" s="231">
        <v>470000000</v>
      </c>
      <c r="J1521" s="231" t="s">
        <v>108</v>
      </c>
      <c r="K1521" s="231" t="s">
        <v>292</v>
      </c>
      <c r="L1521" s="231" t="s">
        <v>119</v>
      </c>
      <c r="M1521" s="231"/>
      <c r="N1521" s="231" t="s">
        <v>3117</v>
      </c>
      <c r="O1521" s="231" t="s">
        <v>28</v>
      </c>
      <c r="P1521" s="231"/>
      <c r="Q1521" s="231" t="s">
        <v>116</v>
      </c>
      <c r="R1521" s="286"/>
      <c r="S1521" s="287"/>
      <c r="T1521" s="288">
        <v>3600</v>
      </c>
      <c r="U1521" s="288">
        <f t="shared" si="190"/>
        <v>4032.0000000000005</v>
      </c>
      <c r="V1521" s="289"/>
      <c r="W1521" s="231" t="s">
        <v>265</v>
      </c>
      <c r="X1521" s="293"/>
      <c r="Y1521" s="290"/>
      <c r="Z1521" s="28"/>
      <c r="AA1521" s="28"/>
      <c r="AB1521" s="291"/>
      <c r="AC1521" s="409"/>
      <c r="AD1521" s="409"/>
      <c r="AE1521" s="409"/>
      <c r="AF1521" s="409"/>
      <c r="AG1521" s="29"/>
      <c r="AH1521" s="28"/>
      <c r="AI1521" s="28"/>
      <c r="AJ1521" s="28"/>
      <c r="AK1521" s="28"/>
      <c r="AL1521" s="28"/>
      <c r="AM1521" s="28"/>
      <c r="AN1521" s="28"/>
      <c r="AO1521" s="28"/>
      <c r="AP1521" s="28"/>
      <c r="AQ1521" s="28"/>
      <c r="AR1521" s="28"/>
      <c r="AS1521" s="28"/>
      <c r="AT1521" s="28"/>
      <c r="AU1521" s="28"/>
      <c r="AY1521" s="51"/>
      <c r="AZ1521" s="51"/>
      <c r="BA1521" s="51"/>
      <c r="BB1521" s="51"/>
    </row>
    <row r="1522" spans="1:122" s="50" customFormat="1" ht="93" customHeight="1">
      <c r="A1522" s="231" t="s">
        <v>1693</v>
      </c>
      <c r="B1522" s="146" t="s">
        <v>23</v>
      </c>
      <c r="C1522" s="231" t="s">
        <v>559</v>
      </c>
      <c r="D1522" s="231" t="s">
        <v>558</v>
      </c>
      <c r="E1522" s="231" t="s">
        <v>558</v>
      </c>
      <c r="F1522" s="231" t="s">
        <v>557</v>
      </c>
      <c r="G1522" s="231" t="s">
        <v>35</v>
      </c>
      <c r="H1522" s="231">
        <v>100</v>
      </c>
      <c r="I1522" s="231">
        <v>470000000</v>
      </c>
      <c r="J1522" s="231" t="s">
        <v>108</v>
      </c>
      <c r="K1522" s="231" t="s">
        <v>292</v>
      </c>
      <c r="L1522" s="231" t="s">
        <v>119</v>
      </c>
      <c r="M1522" s="231"/>
      <c r="N1522" s="231" t="s">
        <v>3117</v>
      </c>
      <c r="O1522" s="231" t="s">
        <v>28</v>
      </c>
      <c r="P1522" s="231"/>
      <c r="Q1522" s="231" t="s">
        <v>116</v>
      </c>
      <c r="R1522" s="286"/>
      <c r="S1522" s="287"/>
      <c r="T1522" s="236">
        <v>50000</v>
      </c>
      <c r="U1522" s="288">
        <f t="shared" si="190"/>
        <v>56000.000000000007</v>
      </c>
      <c r="V1522" s="289"/>
      <c r="W1522" s="231" t="s">
        <v>265</v>
      </c>
      <c r="X1522" s="293"/>
      <c r="Y1522" s="290"/>
      <c r="Z1522" s="28"/>
      <c r="AA1522" s="28"/>
      <c r="AB1522" s="291"/>
      <c r="AC1522" s="409"/>
      <c r="AD1522" s="409"/>
      <c r="AE1522" s="409"/>
      <c r="AF1522" s="409"/>
      <c r="AG1522" s="29"/>
      <c r="AH1522" s="28"/>
      <c r="AI1522" s="28"/>
      <c r="AJ1522" s="28"/>
      <c r="AK1522" s="28"/>
      <c r="AL1522" s="28"/>
      <c r="AM1522" s="28"/>
      <c r="AN1522" s="28"/>
      <c r="AO1522" s="28"/>
      <c r="AP1522" s="28"/>
      <c r="AQ1522" s="28"/>
      <c r="AR1522" s="28"/>
      <c r="AS1522" s="28"/>
      <c r="AT1522" s="28"/>
      <c r="AU1522" s="28"/>
      <c r="AY1522" s="51"/>
      <c r="AZ1522" s="51"/>
      <c r="BA1522" s="51"/>
      <c r="BB1522" s="51"/>
    </row>
    <row r="1523" spans="1:122" s="31" customFormat="1" ht="70.5" customHeight="1">
      <c r="A1523" s="231" t="s">
        <v>1694</v>
      </c>
      <c r="B1523" s="146" t="s">
        <v>23</v>
      </c>
      <c r="C1523" s="231" t="s">
        <v>565</v>
      </c>
      <c r="D1523" s="231" t="s">
        <v>563</v>
      </c>
      <c r="E1523" s="231" t="s">
        <v>564</v>
      </c>
      <c r="F1523" s="231" t="s">
        <v>561</v>
      </c>
      <c r="G1523" s="231" t="s">
        <v>35</v>
      </c>
      <c r="H1523" s="231">
        <v>0</v>
      </c>
      <c r="I1523" s="231">
        <v>470000000</v>
      </c>
      <c r="J1523" s="231" t="s">
        <v>108</v>
      </c>
      <c r="K1523" s="231" t="s">
        <v>622</v>
      </c>
      <c r="L1523" s="231" t="s">
        <v>562</v>
      </c>
      <c r="M1523" s="231"/>
      <c r="N1523" s="231" t="s">
        <v>3118</v>
      </c>
      <c r="O1523" s="231" t="s">
        <v>28</v>
      </c>
      <c r="P1523" s="231"/>
      <c r="Q1523" s="231" t="s">
        <v>116</v>
      </c>
      <c r="R1523" s="286"/>
      <c r="S1523" s="287"/>
      <c r="T1523" s="236">
        <v>48150</v>
      </c>
      <c r="U1523" s="288">
        <f t="shared" si="190"/>
        <v>53928.000000000007</v>
      </c>
      <c r="V1523" s="289"/>
      <c r="W1523" s="231" t="s">
        <v>265</v>
      </c>
      <c r="X1523" s="293"/>
      <c r="Y1523" s="290"/>
      <c r="Z1523" s="28"/>
      <c r="AA1523" s="28"/>
      <c r="AB1523" s="291"/>
      <c r="AC1523" s="409"/>
      <c r="AD1523" s="409"/>
      <c r="AE1523" s="409"/>
      <c r="AF1523" s="409"/>
      <c r="AG1523" s="29"/>
      <c r="AH1523" s="28"/>
      <c r="AI1523" s="28"/>
      <c r="AJ1523" s="28"/>
      <c r="AK1523" s="28"/>
      <c r="AL1523" s="28"/>
      <c r="AM1523" s="28"/>
      <c r="AN1523" s="28"/>
      <c r="AO1523" s="28"/>
      <c r="AP1523" s="28"/>
      <c r="AQ1523" s="28"/>
      <c r="AR1523" s="28"/>
      <c r="AS1523" s="28"/>
      <c r="AT1523" s="28"/>
      <c r="AU1523" s="28"/>
      <c r="AV1523" s="28"/>
      <c r="AW1523" s="28"/>
      <c r="AX1523" s="28"/>
      <c r="AY1523" s="29"/>
      <c r="AZ1523" s="29"/>
      <c r="BA1523" s="29"/>
      <c r="BB1523" s="29"/>
      <c r="BC1523" s="28"/>
      <c r="BD1523" s="28"/>
      <c r="BE1523" s="28"/>
      <c r="BF1523" s="28"/>
      <c r="BG1523" s="28"/>
      <c r="BH1523" s="28"/>
      <c r="BI1523" s="28"/>
      <c r="BJ1523" s="28"/>
      <c r="BK1523" s="28"/>
      <c r="BL1523" s="28"/>
      <c r="BM1523" s="28"/>
      <c r="BN1523" s="28"/>
      <c r="BO1523" s="28"/>
      <c r="BP1523" s="28"/>
      <c r="BQ1523" s="28"/>
      <c r="BR1523" s="28"/>
      <c r="BS1523" s="28"/>
      <c r="BT1523" s="28"/>
      <c r="BU1523" s="28"/>
      <c r="BV1523" s="28"/>
      <c r="BW1523" s="28"/>
      <c r="BX1523" s="28"/>
      <c r="BY1523" s="28"/>
      <c r="BZ1523" s="28"/>
      <c r="CA1523" s="28"/>
      <c r="CB1523" s="28"/>
      <c r="CC1523" s="28"/>
      <c r="CD1523" s="28"/>
      <c r="CE1523" s="28"/>
      <c r="CF1523" s="28"/>
      <c r="CG1523" s="28"/>
      <c r="CH1523" s="28"/>
      <c r="CI1523" s="28"/>
      <c r="CJ1523" s="28"/>
      <c r="CK1523" s="28"/>
      <c r="CL1523" s="28"/>
      <c r="CM1523" s="28"/>
      <c r="CN1523" s="28"/>
      <c r="CO1523" s="28"/>
      <c r="CP1523" s="28"/>
      <c r="CQ1523" s="28"/>
      <c r="CR1523" s="28"/>
      <c r="CS1523" s="28"/>
      <c r="CT1523" s="28"/>
      <c r="CU1523" s="28"/>
      <c r="CV1523" s="28"/>
      <c r="CW1523" s="28"/>
      <c r="CX1523" s="28"/>
      <c r="CY1523" s="28"/>
      <c r="CZ1523" s="28"/>
      <c r="DA1523" s="28"/>
      <c r="DB1523" s="28"/>
      <c r="DC1523" s="28"/>
      <c r="DD1523" s="28"/>
      <c r="DE1523" s="28"/>
      <c r="DF1523" s="28"/>
      <c r="DG1523" s="28"/>
      <c r="DH1523" s="28"/>
      <c r="DI1523" s="28"/>
      <c r="DJ1523" s="28"/>
      <c r="DK1523" s="28"/>
      <c r="DL1523" s="28"/>
      <c r="DM1523" s="28"/>
      <c r="DN1523" s="28"/>
      <c r="DO1523" s="28"/>
      <c r="DP1523" s="28"/>
      <c r="DQ1523" s="28"/>
      <c r="DR1523" s="28"/>
    </row>
    <row r="1524" spans="1:122" s="31" customFormat="1" ht="150" customHeight="1">
      <c r="A1524" s="231" t="s">
        <v>1695</v>
      </c>
      <c r="B1524" s="146" t="s">
        <v>23</v>
      </c>
      <c r="C1524" s="231" t="s">
        <v>575</v>
      </c>
      <c r="D1524" s="231" t="s">
        <v>571</v>
      </c>
      <c r="E1524" s="231" t="s">
        <v>571</v>
      </c>
      <c r="F1524" s="231" t="s">
        <v>572</v>
      </c>
      <c r="G1524" s="231" t="s">
        <v>35</v>
      </c>
      <c r="H1524" s="231">
        <v>100</v>
      </c>
      <c r="I1524" s="231">
        <v>470000000</v>
      </c>
      <c r="J1524" s="231" t="s">
        <v>108</v>
      </c>
      <c r="K1524" s="231" t="s">
        <v>630</v>
      </c>
      <c r="L1524" s="231" t="s">
        <v>573</v>
      </c>
      <c r="M1524" s="231"/>
      <c r="N1524" s="231" t="s">
        <v>3103</v>
      </c>
      <c r="O1524" s="231" t="s">
        <v>120</v>
      </c>
      <c r="P1524" s="231"/>
      <c r="Q1524" s="231" t="s">
        <v>116</v>
      </c>
      <c r="R1524" s="286"/>
      <c r="S1524" s="287"/>
      <c r="T1524" s="236">
        <v>5530049.2799999993</v>
      </c>
      <c r="U1524" s="288">
        <f t="shared" si="190"/>
        <v>6193655.1935999999</v>
      </c>
      <c r="V1524" s="289"/>
      <c r="W1524" s="231" t="s">
        <v>265</v>
      </c>
      <c r="X1524" s="293" t="s">
        <v>574</v>
      </c>
      <c r="Y1524" s="570"/>
      <c r="Z1524" s="405"/>
      <c r="AA1524" s="405"/>
      <c r="AB1524" s="450"/>
      <c r="AC1524" s="538"/>
      <c r="AD1524" s="538"/>
      <c r="AE1524" s="538"/>
      <c r="AF1524" s="538"/>
      <c r="AG1524" s="487"/>
      <c r="AH1524" s="405"/>
      <c r="AI1524" s="455"/>
      <c r="AJ1524" s="405"/>
      <c r="AK1524" s="455"/>
      <c r="AL1524" s="405"/>
      <c r="AM1524" s="570"/>
      <c r="AN1524" s="570"/>
      <c r="AO1524" s="570"/>
      <c r="AP1524" s="28"/>
      <c r="AQ1524" s="28"/>
      <c r="AR1524" s="28"/>
      <c r="AS1524" s="28"/>
      <c r="AT1524" s="28"/>
      <c r="AU1524" s="28"/>
      <c r="AY1524" s="39"/>
      <c r="AZ1524" s="39"/>
      <c r="BA1524" s="39"/>
      <c r="BB1524" s="39"/>
    </row>
    <row r="1525" spans="1:122" s="28" customFormat="1" ht="120.75" customHeight="1">
      <c r="A1525" s="231" t="s">
        <v>1696</v>
      </c>
      <c r="B1525" s="146" t="s">
        <v>23</v>
      </c>
      <c r="C1525" s="231" t="s">
        <v>567</v>
      </c>
      <c r="D1525" s="231" t="s">
        <v>566</v>
      </c>
      <c r="E1525" s="231" t="s">
        <v>566</v>
      </c>
      <c r="F1525" s="231" t="s">
        <v>1729</v>
      </c>
      <c r="G1525" s="231" t="s">
        <v>35</v>
      </c>
      <c r="H1525" s="231">
        <v>100</v>
      </c>
      <c r="I1525" s="231">
        <v>470000000</v>
      </c>
      <c r="J1525" s="231" t="s">
        <v>108</v>
      </c>
      <c r="K1525" s="231" t="s">
        <v>1610</v>
      </c>
      <c r="L1525" s="231" t="s">
        <v>113</v>
      </c>
      <c r="M1525" s="231"/>
      <c r="N1525" s="231" t="s">
        <v>3104</v>
      </c>
      <c r="O1525" s="231" t="s">
        <v>28</v>
      </c>
      <c r="P1525" s="231"/>
      <c r="Q1525" s="231" t="s">
        <v>116</v>
      </c>
      <c r="R1525" s="286"/>
      <c r="S1525" s="287"/>
      <c r="T1525" s="236">
        <v>66950</v>
      </c>
      <c r="U1525" s="288">
        <f t="shared" si="190"/>
        <v>74984</v>
      </c>
      <c r="V1525" s="289"/>
      <c r="W1525" s="231" t="s">
        <v>265</v>
      </c>
      <c r="X1525" s="293"/>
      <c r="Y1525" s="290"/>
      <c r="AB1525" s="291"/>
      <c r="AC1525" s="409"/>
      <c r="AD1525" s="409"/>
      <c r="AE1525" s="409"/>
      <c r="AF1525" s="409"/>
      <c r="AG1525" s="29"/>
      <c r="AY1525" s="29"/>
      <c r="AZ1525" s="29"/>
      <c r="BA1525" s="29"/>
      <c r="BB1525" s="29"/>
    </row>
    <row r="1526" spans="1:122" s="48" customFormat="1" ht="104.25" customHeight="1">
      <c r="A1526" s="231" t="s">
        <v>1697</v>
      </c>
      <c r="B1526" s="146" t="s">
        <v>23</v>
      </c>
      <c r="C1526" s="231" t="s">
        <v>545</v>
      </c>
      <c r="D1526" s="231" t="s">
        <v>544</v>
      </c>
      <c r="E1526" s="231" t="s">
        <v>544</v>
      </c>
      <c r="F1526" s="231" t="s">
        <v>1306</v>
      </c>
      <c r="G1526" s="231" t="s">
        <v>35</v>
      </c>
      <c r="H1526" s="231">
        <v>90</v>
      </c>
      <c r="I1526" s="231">
        <v>470000000</v>
      </c>
      <c r="J1526" s="231" t="s">
        <v>108</v>
      </c>
      <c r="K1526" s="231" t="s">
        <v>3105</v>
      </c>
      <c r="L1526" s="231" t="s">
        <v>113</v>
      </c>
      <c r="M1526" s="231"/>
      <c r="N1526" s="231" t="s">
        <v>3106</v>
      </c>
      <c r="O1526" s="231" t="s">
        <v>28</v>
      </c>
      <c r="P1526" s="231"/>
      <c r="Q1526" s="231" t="s">
        <v>116</v>
      </c>
      <c r="R1526" s="286"/>
      <c r="S1526" s="287"/>
      <c r="T1526" s="236">
        <v>156000</v>
      </c>
      <c r="U1526" s="288">
        <f t="shared" si="190"/>
        <v>174720.00000000003</v>
      </c>
      <c r="V1526" s="289"/>
      <c r="W1526" s="231" t="s">
        <v>265</v>
      </c>
      <c r="X1526" s="293"/>
      <c r="Y1526" s="290"/>
      <c r="Z1526" s="28"/>
      <c r="AA1526" s="28"/>
      <c r="AB1526" s="291"/>
      <c r="AC1526" s="409"/>
      <c r="AD1526" s="409"/>
      <c r="AE1526" s="409"/>
      <c r="AF1526" s="409"/>
      <c r="AG1526" s="29"/>
      <c r="AH1526" s="28"/>
      <c r="AI1526" s="28"/>
      <c r="AJ1526" s="28"/>
      <c r="AK1526" s="28"/>
      <c r="AL1526" s="28"/>
      <c r="AM1526" s="28"/>
      <c r="AN1526" s="28"/>
      <c r="AO1526" s="28"/>
      <c r="AP1526" s="28"/>
      <c r="AQ1526" s="28"/>
      <c r="AR1526" s="28"/>
      <c r="AS1526" s="28"/>
      <c r="AT1526" s="28"/>
      <c r="AU1526" s="28"/>
      <c r="AY1526" s="49"/>
      <c r="AZ1526" s="49"/>
      <c r="BA1526" s="49"/>
      <c r="BB1526" s="49"/>
    </row>
    <row r="1527" spans="1:122" s="385" customFormat="1" ht="104.25" customHeight="1">
      <c r="A1527" s="68" t="s">
        <v>1698</v>
      </c>
      <c r="B1527" s="91" t="s">
        <v>23</v>
      </c>
      <c r="C1527" s="68" t="s">
        <v>1302</v>
      </c>
      <c r="D1527" s="68" t="s">
        <v>1300</v>
      </c>
      <c r="E1527" s="68" t="s">
        <v>1301</v>
      </c>
      <c r="F1527" s="68" t="s">
        <v>1298</v>
      </c>
      <c r="G1527" s="68" t="s">
        <v>35</v>
      </c>
      <c r="H1527" s="68">
        <v>90</v>
      </c>
      <c r="I1527" s="68">
        <v>470000000</v>
      </c>
      <c r="J1527" s="68" t="s">
        <v>108</v>
      </c>
      <c r="K1527" s="68" t="s">
        <v>590</v>
      </c>
      <c r="L1527" s="68" t="s">
        <v>113</v>
      </c>
      <c r="M1527" s="68"/>
      <c r="N1527" s="68" t="s">
        <v>1299</v>
      </c>
      <c r="O1527" s="68" t="s">
        <v>120</v>
      </c>
      <c r="P1527" s="68"/>
      <c r="Q1527" s="68" t="s">
        <v>116</v>
      </c>
      <c r="R1527" s="566"/>
      <c r="S1527" s="567"/>
      <c r="T1527" s="66">
        <v>78300</v>
      </c>
      <c r="U1527" s="568">
        <f t="shared" si="190"/>
        <v>87696.000000000015</v>
      </c>
      <c r="V1527" s="569"/>
      <c r="W1527" s="68" t="s">
        <v>265</v>
      </c>
      <c r="X1527" s="294"/>
      <c r="Y1527" s="405"/>
      <c r="Z1527" s="455"/>
      <c r="AA1527" s="405"/>
      <c r="AB1527" s="450"/>
      <c r="AC1527" s="538"/>
      <c r="AD1527" s="538"/>
      <c r="AE1527" s="538"/>
      <c r="AF1527" s="538"/>
      <c r="AG1527" s="487"/>
      <c r="AH1527" s="405"/>
      <c r="AI1527" s="455"/>
      <c r="AJ1527" s="405"/>
      <c r="AK1527" s="455"/>
      <c r="AL1527" s="570"/>
      <c r="AM1527" s="570"/>
      <c r="AN1527" s="570"/>
      <c r="AO1527" s="570"/>
      <c r="AP1527" s="570"/>
      <c r="AQ1527" s="570"/>
      <c r="AR1527" s="570"/>
      <c r="AS1527" s="570"/>
      <c r="AT1527" s="570"/>
      <c r="AU1527" s="570"/>
      <c r="AV1527" s="383"/>
      <c r="AW1527" s="383"/>
      <c r="AX1527" s="383"/>
      <c r="AY1527" s="384"/>
      <c r="AZ1527" s="384"/>
      <c r="BA1527" s="384"/>
      <c r="BB1527" s="384"/>
      <c r="BC1527" s="383"/>
      <c r="BD1527" s="383"/>
      <c r="BE1527" s="383"/>
      <c r="BF1527" s="383"/>
      <c r="BG1527" s="383"/>
    </row>
    <row r="1528" spans="1:122" s="388" customFormat="1" ht="96" customHeight="1">
      <c r="A1528" s="68" t="s">
        <v>1699</v>
      </c>
      <c r="B1528" s="91" t="s">
        <v>23</v>
      </c>
      <c r="C1528" s="68" t="s">
        <v>632</v>
      </c>
      <c r="D1528" s="68" t="s">
        <v>631</v>
      </c>
      <c r="E1528" s="68" t="s">
        <v>631</v>
      </c>
      <c r="F1528" s="68" t="s">
        <v>625</v>
      </c>
      <c r="G1528" s="68" t="s">
        <v>24</v>
      </c>
      <c r="H1528" s="68">
        <v>90</v>
      </c>
      <c r="I1528" s="68">
        <v>470000000</v>
      </c>
      <c r="J1528" s="68" t="s">
        <v>108</v>
      </c>
      <c r="K1528" s="68" t="s">
        <v>629</v>
      </c>
      <c r="L1528" s="68" t="s">
        <v>113</v>
      </c>
      <c r="M1528" s="68"/>
      <c r="N1528" s="68" t="s">
        <v>630</v>
      </c>
      <c r="O1528" s="68" t="s">
        <v>28</v>
      </c>
      <c r="P1528" s="68"/>
      <c r="Q1528" s="68" t="s">
        <v>116</v>
      </c>
      <c r="R1528" s="566"/>
      <c r="S1528" s="567"/>
      <c r="T1528" s="66">
        <v>28600</v>
      </c>
      <c r="U1528" s="568">
        <f t="shared" si="190"/>
        <v>32032.000000000004</v>
      </c>
      <c r="V1528" s="569"/>
      <c r="W1528" s="68" t="s">
        <v>265</v>
      </c>
      <c r="X1528" s="294"/>
      <c r="Y1528" s="405"/>
      <c r="Z1528" s="455"/>
      <c r="AA1528" s="405"/>
      <c r="AB1528" s="450"/>
      <c r="AC1528" s="538"/>
      <c r="AD1528" s="538"/>
      <c r="AE1528" s="538"/>
      <c r="AF1528" s="538"/>
      <c r="AG1528" s="487"/>
      <c r="AH1528" s="405"/>
      <c r="AI1528" s="455"/>
      <c r="AJ1528" s="405"/>
      <c r="AK1528" s="455"/>
      <c r="AL1528" s="570"/>
      <c r="AM1528" s="570"/>
      <c r="AN1528" s="570"/>
      <c r="AO1528" s="570"/>
      <c r="AP1528" s="570"/>
      <c r="AQ1528" s="570"/>
      <c r="AR1528" s="570"/>
      <c r="AS1528" s="570"/>
      <c r="AT1528" s="570"/>
      <c r="AU1528" s="570"/>
      <c r="AV1528" s="386"/>
      <c r="AW1528" s="386"/>
      <c r="AX1528" s="386"/>
      <c r="AY1528" s="387"/>
      <c r="AZ1528" s="387"/>
      <c r="BA1528" s="387"/>
      <c r="BB1528" s="387"/>
      <c r="BC1528" s="386"/>
      <c r="BD1528" s="386"/>
      <c r="BE1528" s="386"/>
      <c r="BF1528" s="386"/>
      <c r="BG1528" s="386"/>
    </row>
    <row r="1529" spans="1:122" s="388" customFormat="1" ht="102.75" customHeight="1">
      <c r="A1529" s="68" t="s">
        <v>1700</v>
      </c>
      <c r="B1529" s="91" t="s">
        <v>23</v>
      </c>
      <c r="C1529" s="68" t="s">
        <v>632</v>
      </c>
      <c r="D1529" s="68" t="s">
        <v>631</v>
      </c>
      <c r="E1529" s="68" t="s">
        <v>631</v>
      </c>
      <c r="F1529" s="68" t="s">
        <v>626</v>
      </c>
      <c r="G1529" s="68" t="s">
        <v>24</v>
      </c>
      <c r="H1529" s="68">
        <v>90</v>
      </c>
      <c r="I1529" s="68">
        <v>470000000</v>
      </c>
      <c r="J1529" s="68" t="s">
        <v>108</v>
      </c>
      <c r="K1529" s="68" t="s">
        <v>629</v>
      </c>
      <c r="L1529" s="68" t="s">
        <v>113</v>
      </c>
      <c r="M1529" s="68"/>
      <c r="N1529" s="68" t="s">
        <v>630</v>
      </c>
      <c r="O1529" s="68" t="s">
        <v>28</v>
      </c>
      <c r="P1529" s="68"/>
      <c r="Q1529" s="68" t="s">
        <v>116</v>
      </c>
      <c r="R1529" s="566"/>
      <c r="S1529" s="567"/>
      <c r="T1529" s="66">
        <v>36000</v>
      </c>
      <c r="U1529" s="568">
        <f t="shared" si="190"/>
        <v>40320.000000000007</v>
      </c>
      <c r="V1529" s="569"/>
      <c r="W1529" s="68" t="s">
        <v>265</v>
      </c>
      <c r="X1529" s="294"/>
      <c r="Y1529" s="405"/>
      <c r="Z1529" s="455"/>
      <c r="AA1529" s="405"/>
      <c r="AB1529" s="450"/>
      <c r="AC1529" s="538"/>
      <c r="AD1529" s="538"/>
      <c r="AE1529" s="538"/>
      <c r="AF1529" s="538"/>
      <c r="AG1529" s="487"/>
      <c r="AH1529" s="405"/>
      <c r="AI1529" s="455"/>
      <c r="AJ1529" s="405"/>
      <c r="AK1529" s="455"/>
      <c r="AL1529" s="570"/>
      <c r="AM1529" s="570"/>
      <c r="AN1529" s="570"/>
      <c r="AO1529" s="570"/>
      <c r="AP1529" s="570"/>
      <c r="AQ1529" s="570"/>
      <c r="AR1529" s="570"/>
      <c r="AS1529" s="570"/>
      <c r="AT1529" s="570"/>
      <c r="AU1529" s="570"/>
      <c r="AV1529" s="386"/>
      <c r="AW1529" s="386"/>
      <c r="AX1529" s="386"/>
      <c r="AY1529" s="387"/>
      <c r="AZ1529" s="387"/>
      <c r="BA1529" s="387"/>
      <c r="BB1529" s="387"/>
      <c r="BC1529" s="386"/>
      <c r="BD1529" s="386"/>
      <c r="BE1529" s="386"/>
      <c r="BF1529" s="386"/>
      <c r="BG1529" s="386"/>
    </row>
    <row r="1530" spans="1:122" s="388" customFormat="1" ht="96" customHeight="1">
      <c r="A1530" s="68" t="s">
        <v>1701</v>
      </c>
      <c r="B1530" s="91" t="s">
        <v>23</v>
      </c>
      <c r="C1530" s="68" t="s">
        <v>632</v>
      </c>
      <c r="D1530" s="68" t="s">
        <v>631</v>
      </c>
      <c r="E1530" s="68" t="s">
        <v>631</v>
      </c>
      <c r="F1530" s="68" t="s">
        <v>627</v>
      </c>
      <c r="G1530" s="68" t="s">
        <v>24</v>
      </c>
      <c r="H1530" s="68">
        <v>90</v>
      </c>
      <c r="I1530" s="68">
        <v>470000000</v>
      </c>
      <c r="J1530" s="68" t="s">
        <v>108</v>
      </c>
      <c r="K1530" s="68" t="s">
        <v>629</v>
      </c>
      <c r="L1530" s="68" t="s">
        <v>113</v>
      </c>
      <c r="M1530" s="68"/>
      <c r="N1530" s="68" t="s">
        <v>630</v>
      </c>
      <c r="O1530" s="68" t="s">
        <v>28</v>
      </c>
      <c r="P1530" s="68"/>
      <c r="Q1530" s="68" t="s">
        <v>116</v>
      </c>
      <c r="R1530" s="566"/>
      <c r="S1530" s="567"/>
      <c r="T1530" s="66">
        <v>130900</v>
      </c>
      <c r="U1530" s="568">
        <f t="shared" si="190"/>
        <v>146608</v>
      </c>
      <c r="V1530" s="569"/>
      <c r="W1530" s="68" t="s">
        <v>265</v>
      </c>
      <c r="X1530" s="294"/>
      <c r="Y1530" s="405"/>
      <c r="Z1530" s="455"/>
      <c r="AA1530" s="405"/>
      <c r="AB1530" s="450"/>
      <c r="AC1530" s="538"/>
      <c r="AD1530" s="538"/>
      <c r="AE1530" s="538"/>
      <c r="AF1530" s="538"/>
      <c r="AG1530" s="487"/>
      <c r="AH1530" s="405"/>
      <c r="AI1530" s="455"/>
      <c r="AJ1530" s="405"/>
      <c r="AK1530" s="455"/>
      <c r="AL1530" s="570"/>
      <c r="AM1530" s="570"/>
      <c r="AN1530" s="570"/>
      <c r="AO1530" s="570"/>
      <c r="AP1530" s="570"/>
      <c r="AQ1530" s="570"/>
      <c r="AR1530" s="570"/>
      <c r="AS1530" s="570"/>
      <c r="AT1530" s="570"/>
      <c r="AU1530" s="570"/>
      <c r="AV1530" s="386"/>
      <c r="AW1530" s="386"/>
      <c r="AX1530" s="386"/>
      <c r="AY1530" s="387"/>
      <c r="AZ1530" s="387"/>
      <c r="BA1530" s="387"/>
      <c r="BB1530" s="387"/>
      <c r="BC1530" s="386"/>
      <c r="BD1530" s="386"/>
      <c r="BE1530" s="386"/>
      <c r="BF1530" s="386"/>
      <c r="BG1530" s="386"/>
    </row>
    <row r="1531" spans="1:122" s="388" customFormat="1" ht="89.25" customHeight="1">
      <c r="A1531" s="68" t="s">
        <v>1702</v>
      </c>
      <c r="B1531" s="91" t="s">
        <v>23</v>
      </c>
      <c r="C1531" s="68" t="s">
        <v>632</v>
      </c>
      <c r="D1531" s="68" t="s">
        <v>631</v>
      </c>
      <c r="E1531" s="68" t="s">
        <v>631</v>
      </c>
      <c r="F1531" s="68" t="s">
        <v>628</v>
      </c>
      <c r="G1531" s="68" t="s">
        <v>24</v>
      </c>
      <c r="H1531" s="68">
        <v>90</v>
      </c>
      <c r="I1531" s="68">
        <v>470000000</v>
      </c>
      <c r="J1531" s="68" t="s">
        <v>108</v>
      </c>
      <c r="K1531" s="68" t="s">
        <v>629</v>
      </c>
      <c r="L1531" s="68" t="s">
        <v>113</v>
      </c>
      <c r="M1531" s="68"/>
      <c r="N1531" s="68" t="s">
        <v>630</v>
      </c>
      <c r="O1531" s="68" t="s">
        <v>28</v>
      </c>
      <c r="P1531" s="68"/>
      <c r="Q1531" s="68" t="s">
        <v>116</v>
      </c>
      <c r="R1531" s="566"/>
      <c r="S1531" s="567"/>
      <c r="T1531" s="66">
        <v>4200</v>
      </c>
      <c r="U1531" s="568">
        <f t="shared" si="190"/>
        <v>4704</v>
      </c>
      <c r="V1531" s="569"/>
      <c r="W1531" s="68" t="s">
        <v>265</v>
      </c>
      <c r="X1531" s="294"/>
      <c r="Y1531" s="405"/>
      <c r="Z1531" s="455"/>
      <c r="AA1531" s="405"/>
      <c r="AB1531" s="450"/>
      <c r="AC1531" s="538"/>
      <c r="AD1531" s="538"/>
      <c r="AE1531" s="538"/>
      <c r="AF1531" s="538"/>
      <c r="AG1531" s="487"/>
      <c r="AH1531" s="405"/>
      <c r="AI1531" s="455"/>
      <c r="AJ1531" s="405"/>
      <c r="AK1531" s="455"/>
      <c r="AL1531" s="570"/>
      <c r="AM1531" s="570"/>
      <c r="AN1531" s="570"/>
      <c r="AO1531" s="570"/>
      <c r="AP1531" s="570"/>
      <c r="AQ1531" s="570"/>
      <c r="AR1531" s="570"/>
      <c r="AS1531" s="570"/>
      <c r="AT1531" s="570"/>
      <c r="AU1531" s="570"/>
      <c r="AV1531" s="386"/>
      <c r="AW1531" s="386"/>
      <c r="AX1531" s="386"/>
      <c r="AY1531" s="387"/>
      <c r="AZ1531" s="387"/>
      <c r="BA1531" s="387"/>
      <c r="BB1531" s="387"/>
      <c r="BC1531" s="386"/>
      <c r="BD1531" s="386"/>
      <c r="BE1531" s="386"/>
      <c r="BF1531" s="386"/>
      <c r="BG1531" s="386"/>
    </row>
    <row r="1532" spans="1:122" s="31" customFormat="1" ht="101.25" customHeight="1">
      <c r="A1532" s="231" t="s">
        <v>1703</v>
      </c>
      <c r="B1532" s="146" t="s">
        <v>23</v>
      </c>
      <c r="C1532" s="231" t="s">
        <v>331</v>
      </c>
      <c r="D1532" s="231" t="s">
        <v>332</v>
      </c>
      <c r="E1532" s="231" t="s">
        <v>333</v>
      </c>
      <c r="F1532" s="231" t="s">
        <v>577</v>
      </c>
      <c r="G1532" s="231" t="s">
        <v>35</v>
      </c>
      <c r="H1532" s="231">
        <v>100</v>
      </c>
      <c r="I1532" s="231">
        <v>470000000</v>
      </c>
      <c r="J1532" s="231" t="s">
        <v>108</v>
      </c>
      <c r="K1532" s="231" t="s">
        <v>621</v>
      </c>
      <c r="L1532" s="231" t="s">
        <v>576</v>
      </c>
      <c r="M1532" s="231"/>
      <c r="N1532" s="231" t="s">
        <v>622</v>
      </c>
      <c r="O1532" s="231" t="s">
        <v>28</v>
      </c>
      <c r="P1532" s="231"/>
      <c r="Q1532" s="231" t="s">
        <v>116</v>
      </c>
      <c r="R1532" s="286"/>
      <c r="S1532" s="287"/>
      <c r="T1532" s="236">
        <v>424765</v>
      </c>
      <c r="U1532" s="288">
        <f t="shared" si="190"/>
        <v>475736.80000000005</v>
      </c>
      <c r="V1532" s="289"/>
      <c r="W1532" s="231" t="s">
        <v>265</v>
      </c>
      <c r="X1532" s="293"/>
      <c r="Y1532" s="290"/>
      <c r="Z1532" s="28"/>
      <c r="AA1532" s="28"/>
      <c r="AB1532" s="291"/>
      <c r="AC1532" s="409"/>
      <c r="AD1532" s="409"/>
      <c r="AE1532" s="409"/>
      <c r="AF1532" s="409"/>
      <c r="AG1532" s="29"/>
      <c r="AH1532" s="28"/>
      <c r="AI1532" s="28"/>
      <c r="AJ1532" s="28"/>
      <c r="AK1532" s="28"/>
      <c r="AL1532" s="28"/>
      <c r="AM1532" s="28"/>
      <c r="AN1532" s="28"/>
      <c r="AO1532" s="28"/>
      <c r="AP1532" s="28"/>
      <c r="AQ1532" s="28"/>
      <c r="AR1532" s="28"/>
      <c r="AS1532" s="28"/>
      <c r="AT1532" s="28"/>
      <c r="AU1532" s="28"/>
      <c r="AY1532" s="39"/>
      <c r="AZ1532" s="39"/>
      <c r="BA1532" s="39"/>
      <c r="BB1532" s="39"/>
    </row>
    <row r="1533" spans="1:122" s="31" customFormat="1" ht="93" customHeight="1">
      <c r="A1533" s="231" t="s">
        <v>1704</v>
      </c>
      <c r="B1533" s="146" t="s">
        <v>23</v>
      </c>
      <c r="C1533" s="231" t="s">
        <v>580</v>
      </c>
      <c r="D1533" s="231" t="s">
        <v>578</v>
      </c>
      <c r="E1533" s="231" t="s">
        <v>579</v>
      </c>
      <c r="F1533" s="231" t="s">
        <v>581</v>
      </c>
      <c r="G1533" s="231" t="s">
        <v>35</v>
      </c>
      <c r="H1533" s="231">
        <v>100</v>
      </c>
      <c r="I1533" s="231">
        <v>470000000</v>
      </c>
      <c r="J1533" s="231" t="s">
        <v>108</v>
      </c>
      <c r="K1533" s="231" t="s">
        <v>621</v>
      </c>
      <c r="L1533" s="231" t="s">
        <v>576</v>
      </c>
      <c r="M1533" s="231"/>
      <c r="N1533" s="231" t="s">
        <v>622</v>
      </c>
      <c r="O1533" s="231" t="s">
        <v>28</v>
      </c>
      <c r="P1533" s="231"/>
      <c r="Q1533" s="231" t="s">
        <v>116</v>
      </c>
      <c r="R1533" s="286"/>
      <c r="S1533" s="287"/>
      <c r="T1533" s="236">
        <v>139428.99999999997</v>
      </c>
      <c r="U1533" s="288">
        <f t="shared" si="190"/>
        <v>156160.47999999998</v>
      </c>
      <c r="V1533" s="289"/>
      <c r="W1533" s="231" t="s">
        <v>265</v>
      </c>
      <c r="X1533" s="293"/>
      <c r="Y1533" s="290"/>
      <c r="Z1533" s="28"/>
      <c r="AA1533" s="28"/>
      <c r="AB1533" s="291"/>
      <c r="AC1533" s="409"/>
      <c r="AD1533" s="409"/>
      <c r="AE1533" s="409"/>
      <c r="AF1533" s="409"/>
      <c r="AG1533" s="29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  <c r="AR1533" s="28"/>
      <c r="AS1533" s="28"/>
      <c r="AT1533" s="28"/>
      <c r="AU1533" s="28"/>
      <c r="AY1533" s="39"/>
      <c r="AZ1533" s="39"/>
      <c r="BA1533" s="39"/>
      <c r="BB1533" s="39"/>
    </row>
    <row r="1534" spans="1:122" s="48" customFormat="1" ht="87" customHeight="1">
      <c r="A1534" s="231" t="s">
        <v>1705</v>
      </c>
      <c r="B1534" s="146" t="s">
        <v>23</v>
      </c>
      <c r="C1534" s="231" t="s">
        <v>344</v>
      </c>
      <c r="D1534" s="231" t="s">
        <v>345</v>
      </c>
      <c r="E1534" s="231" t="s">
        <v>346</v>
      </c>
      <c r="F1534" s="231" t="s">
        <v>592</v>
      </c>
      <c r="G1534" s="231" t="s">
        <v>35</v>
      </c>
      <c r="H1534" s="231">
        <v>90</v>
      </c>
      <c r="I1534" s="231">
        <v>470000000</v>
      </c>
      <c r="J1534" s="231" t="s">
        <v>108</v>
      </c>
      <c r="K1534" s="231" t="s">
        <v>597</v>
      </c>
      <c r="L1534" s="231" t="s">
        <v>113</v>
      </c>
      <c r="M1534" s="231"/>
      <c r="N1534" s="231" t="s">
        <v>292</v>
      </c>
      <c r="O1534" s="231" t="s">
        <v>28</v>
      </c>
      <c r="P1534" s="231"/>
      <c r="Q1534" s="231" t="s">
        <v>116</v>
      </c>
      <c r="R1534" s="286"/>
      <c r="S1534" s="287"/>
      <c r="T1534" s="236">
        <v>48516.000000000007</v>
      </c>
      <c r="U1534" s="288">
        <f t="shared" si="190"/>
        <v>54337.920000000013</v>
      </c>
      <c r="V1534" s="289"/>
      <c r="W1534" s="231" t="s">
        <v>265</v>
      </c>
      <c r="X1534" s="293"/>
      <c r="Y1534" s="290"/>
      <c r="Z1534" s="28"/>
      <c r="AA1534" s="28"/>
      <c r="AB1534" s="291"/>
      <c r="AC1534" s="409"/>
      <c r="AD1534" s="409"/>
      <c r="AE1534" s="409"/>
      <c r="AF1534" s="409"/>
      <c r="AG1534" s="29"/>
      <c r="AH1534" s="28"/>
      <c r="AI1534" s="28"/>
      <c r="AJ1534" s="28"/>
      <c r="AK1534" s="28"/>
      <c r="AL1534" s="28"/>
      <c r="AM1534" s="28"/>
      <c r="AN1534" s="28"/>
      <c r="AO1534" s="28"/>
      <c r="AP1534" s="28"/>
      <c r="AQ1534" s="28"/>
      <c r="AR1534" s="28"/>
      <c r="AS1534" s="28"/>
      <c r="AT1534" s="28"/>
      <c r="AU1534" s="28"/>
      <c r="AY1534" s="49"/>
      <c r="AZ1534" s="49"/>
      <c r="BA1534" s="49"/>
      <c r="BB1534" s="49"/>
    </row>
    <row r="1535" spans="1:122" s="388" customFormat="1" ht="83.25" customHeight="1">
      <c r="A1535" s="68" t="s">
        <v>1706</v>
      </c>
      <c r="B1535" s="91" t="s">
        <v>23</v>
      </c>
      <c r="C1535" s="68" t="s">
        <v>344</v>
      </c>
      <c r="D1535" s="68" t="s">
        <v>345</v>
      </c>
      <c r="E1535" s="68" t="s">
        <v>346</v>
      </c>
      <c r="F1535" s="68" t="s">
        <v>592</v>
      </c>
      <c r="G1535" s="68" t="s">
        <v>35</v>
      </c>
      <c r="H1535" s="68">
        <v>90</v>
      </c>
      <c r="I1535" s="68">
        <v>470000000</v>
      </c>
      <c r="J1535" s="68" t="s">
        <v>108</v>
      </c>
      <c r="K1535" s="68" t="s">
        <v>590</v>
      </c>
      <c r="L1535" s="68" t="s">
        <v>591</v>
      </c>
      <c r="M1535" s="68"/>
      <c r="N1535" s="68" t="s">
        <v>590</v>
      </c>
      <c r="O1535" s="68" t="s">
        <v>28</v>
      </c>
      <c r="P1535" s="68"/>
      <c r="Q1535" s="68" t="s">
        <v>116</v>
      </c>
      <c r="R1535" s="566"/>
      <c r="S1535" s="567"/>
      <c r="T1535" s="66">
        <v>3654872.0000000005</v>
      </c>
      <c r="U1535" s="568">
        <f t="shared" si="190"/>
        <v>4093456.6400000011</v>
      </c>
      <c r="V1535" s="569"/>
      <c r="W1535" s="68" t="s">
        <v>265</v>
      </c>
      <c r="X1535" s="294"/>
      <c r="Y1535" s="429"/>
      <c r="Z1535" s="430"/>
      <c r="AA1535" s="405"/>
      <c r="AB1535" s="431"/>
      <c r="AC1535" s="449"/>
      <c r="AD1535" s="449"/>
      <c r="AE1535" s="449"/>
      <c r="AF1535" s="449"/>
      <c r="AG1535" s="429"/>
      <c r="AH1535" s="429"/>
      <c r="AI1535" s="430"/>
      <c r="AJ1535" s="431"/>
      <c r="AK1535" s="430"/>
      <c r="AL1535" s="570"/>
      <c r="AM1535" s="570"/>
      <c r="AN1535" s="570"/>
      <c r="AO1535" s="570"/>
      <c r="AP1535" s="538"/>
      <c r="AQ1535" s="570"/>
      <c r="AR1535" s="570"/>
      <c r="AS1535" s="570"/>
      <c r="AT1535" s="570"/>
      <c r="AU1535" s="570"/>
      <c r="AV1535" s="386"/>
      <c r="AW1535" s="386"/>
      <c r="AX1535" s="386"/>
      <c r="AY1535" s="387"/>
      <c r="AZ1535" s="387"/>
      <c r="BA1535" s="387"/>
      <c r="BB1535" s="387"/>
      <c r="BC1535" s="386"/>
      <c r="BD1535" s="386"/>
      <c r="BE1535" s="386"/>
      <c r="BF1535" s="386"/>
      <c r="BG1535" s="386"/>
    </row>
    <row r="1536" spans="1:122" s="388" customFormat="1" ht="104.25" customHeight="1">
      <c r="A1536" s="68" t="s">
        <v>1707</v>
      </c>
      <c r="B1536" s="91" t="s">
        <v>23</v>
      </c>
      <c r="C1536" s="68" t="s">
        <v>344</v>
      </c>
      <c r="D1536" s="68" t="s">
        <v>345</v>
      </c>
      <c r="E1536" s="68" t="s">
        <v>346</v>
      </c>
      <c r="F1536" s="68" t="s">
        <v>593</v>
      </c>
      <c r="G1536" s="68" t="s">
        <v>35</v>
      </c>
      <c r="H1536" s="68">
        <v>90</v>
      </c>
      <c r="I1536" s="68">
        <v>470000000</v>
      </c>
      <c r="J1536" s="68" t="s">
        <v>108</v>
      </c>
      <c r="K1536" s="68" t="s">
        <v>596</v>
      </c>
      <c r="L1536" s="68" t="s">
        <v>113</v>
      </c>
      <c r="M1536" s="68"/>
      <c r="N1536" s="68" t="s">
        <v>598</v>
      </c>
      <c r="O1536" s="68" t="s">
        <v>28</v>
      </c>
      <c r="P1536" s="68"/>
      <c r="Q1536" s="68" t="s">
        <v>116</v>
      </c>
      <c r="R1536" s="566"/>
      <c r="S1536" s="567"/>
      <c r="T1536" s="66">
        <v>360000</v>
      </c>
      <c r="U1536" s="568">
        <f t="shared" si="190"/>
        <v>403200.00000000006</v>
      </c>
      <c r="V1536" s="569"/>
      <c r="W1536" s="68" t="s">
        <v>265</v>
      </c>
      <c r="X1536" s="294"/>
      <c r="Y1536" s="429"/>
      <c r="Z1536" s="430"/>
      <c r="AA1536" s="405"/>
      <c r="AB1536" s="431"/>
      <c r="AC1536" s="449"/>
      <c r="AD1536" s="449"/>
      <c r="AE1536" s="449"/>
      <c r="AF1536" s="449"/>
      <c r="AG1536" s="429"/>
      <c r="AH1536" s="429"/>
      <c r="AI1536" s="430"/>
      <c r="AJ1536" s="431"/>
      <c r="AK1536" s="430"/>
      <c r="AL1536" s="570"/>
      <c r="AM1536" s="570"/>
      <c r="AN1536" s="570"/>
      <c r="AO1536" s="570"/>
      <c r="AP1536" s="538"/>
      <c r="AQ1536" s="570"/>
      <c r="AR1536" s="570"/>
      <c r="AS1536" s="570"/>
      <c r="AT1536" s="570"/>
      <c r="AU1536" s="570"/>
      <c r="AV1536" s="386"/>
      <c r="AW1536" s="386"/>
      <c r="AX1536" s="386"/>
      <c r="AY1536" s="387"/>
      <c r="AZ1536" s="387"/>
      <c r="BA1536" s="387"/>
      <c r="BB1536" s="387"/>
      <c r="BC1536" s="386"/>
      <c r="BD1536" s="386"/>
      <c r="BE1536" s="386"/>
      <c r="BF1536" s="386"/>
      <c r="BG1536" s="386"/>
    </row>
    <row r="1537" spans="1:76" s="388" customFormat="1" ht="63" customHeight="1">
      <c r="A1537" s="68" t="s">
        <v>1708</v>
      </c>
      <c r="B1537" s="91" t="s">
        <v>23</v>
      </c>
      <c r="C1537" s="68" t="s">
        <v>344</v>
      </c>
      <c r="D1537" s="68" t="s">
        <v>345</v>
      </c>
      <c r="E1537" s="68" t="s">
        <v>346</v>
      </c>
      <c r="F1537" s="68" t="s">
        <v>594</v>
      </c>
      <c r="G1537" s="68" t="s">
        <v>35</v>
      </c>
      <c r="H1537" s="68">
        <v>90</v>
      </c>
      <c r="I1537" s="68">
        <v>470000000</v>
      </c>
      <c r="J1537" s="68" t="s">
        <v>108</v>
      </c>
      <c r="K1537" s="68" t="s">
        <v>597</v>
      </c>
      <c r="L1537" s="68" t="s">
        <v>113</v>
      </c>
      <c r="M1537" s="68"/>
      <c r="N1537" s="68" t="s">
        <v>292</v>
      </c>
      <c r="O1537" s="68" t="s">
        <v>28</v>
      </c>
      <c r="P1537" s="68"/>
      <c r="Q1537" s="68" t="s">
        <v>116</v>
      </c>
      <c r="R1537" s="566"/>
      <c r="S1537" s="567"/>
      <c r="T1537" s="66">
        <v>144000</v>
      </c>
      <c r="U1537" s="568">
        <f t="shared" si="190"/>
        <v>161280.00000000003</v>
      </c>
      <c r="V1537" s="569"/>
      <c r="W1537" s="68" t="s">
        <v>265</v>
      </c>
      <c r="X1537" s="294"/>
      <c r="Y1537" s="429"/>
      <c r="Z1537" s="430"/>
      <c r="AA1537" s="405"/>
      <c r="AB1537" s="431"/>
      <c r="AC1537" s="449"/>
      <c r="AD1537" s="449"/>
      <c r="AE1537" s="449"/>
      <c r="AF1537" s="449"/>
      <c r="AG1537" s="429"/>
      <c r="AH1537" s="429"/>
      <c r="AI1537" s="430"/>
      <c r="AJ1537" s="431"/>
      <c r="AK1537" s="430"/>
      <c r="AL1537" s="570"/>
      <c r="AM1537" s="570"/>
      <c r="AN1537" s="570"/>
      <c r="AO1537" s="570"/>
      <c r="AP1537" s="538"/>
      <c r="AQ1537" s="570"/>
      <c r="AR1537" s="570"/>
      <c r="AS1537" s="570"/>
      <c r="AT1537" s="570"/>
      <c r="AU1537" s="570"/>
      <c r="AV1537" s="386"/>
      <c r="AW1537" s="386"/>
      <c r="AX1537" s="386"/>
      <c r="AY1537" s="387"/>
      <c r="AZ1537" s="387"/>
      <c r="BA1537" s="387"/>
      <c r="BB1537" s="387"/>
      <c r="BC1537" s="386"/>
      <c r="BD1537" s="386"/>
      <c r="BE1537" s="386"/>
      <c r="BF1537" s="386"/>
      <c r="BG1537" s="386"/>
    </row>
    <row r="1538" spans="1:76" s="388" customFormat="1" ht="84" customHeight="1">
      <c r="A1538" s="68" t="s">
        <v>130</v>
      </c>
      <c r="B1538" s="91" t="s">
        <v>23</v>
      </c>
      <c r="C1538" s="68" t="s">
        <v>344</v>
      </c>
      <c r="D1538" s="68" t="s">
        <v>345</v>
      </c>
      <c r="E1538" s="68" t="s">
        <v>346</v>
      </c>
      <c r="F1538" s="68" t="s">
        <v>599</v>
      </c>
      <c r="G1538" s="68" t="s">
        <v>35</v>
      </c>
      <c r="H1538" s="68">
        <v>90</v>
      </c>
      <c r="I1538" s="68">
        <v>470000000</v>
      </c>
      <c r="J1538" s="68" t="s">
        <v>108</v>
      </c>
      <c r="K1538" s="68" t="s">
        <v>597</v>
      </c>
      <c r="L1538" s="68" t="s">
        <v>113</v>
      </c>
      <c r="M1538" s="68"/>
      <c r="N1538" s="68" t="s">
        <v>292</v>
      </c>
      <c r="O1538" s="68" t="s">
        <v>28</v>
      </c>
      <c r="P1538" s="68"/>
      <c r="Q1538" s="68" t="s">
        <v>116</v>
      </c>
      <c r="R1538" s="566"/>
      <c r="S1538" s="567"/>
      <c r="T1538" s="66">
        <v>300000</v>
      </c>
      <c r="U1538" s="568">
        <f t="shared" si="190"/>
        <v>336000.00000000006</v>
      </c>
      <c r="V1538" s="569"/>
      <c r="W1538" s="68" t="s">
        <v>265</v>
      </c>
      <c r="X1538" s="294"/>
      <c r="Y1538" s="429"/>
      <c r="Z1538" s="430"/>
      <c r="AA1538" s="405"/>
      <c r="AB1538" s="431"/>
      <c r="AC1538" s="449"/>
      <c r="AD1538" s="449"/>
      <c r="AE1538" s="449"/>
      <c r="AF1538" s="449"/>
      <c r="AG1538" s="429"/>
      <c r="AH1538" s="429"/>
      <c r="AI1538" s="430"/>
      <c r="AJ1538" s="431"/>
      <c r="AK1538" s="430"/>
      <c r="AL1538" s="570"/>
      <c r="AM1538" s="570"/>
      <c r="AN1538" s="570"/>
      <c r="AO1538" s="570"/>
      <c r="AP1538" s="538"/>
      <c r="AQ1538" s="570"/>
      <c r="AR1538" s="570"/>
      <c r="AS1538" s="570"/>
      <c r="AT1538" s="570"/>
      <c r="AU1538" s="570"/>
      <c r="AV1538" s="386"/>
      <c r="AW1538" s="386"/>
      <c r="AX1538" s="386"/>
      <c r="AY1538" s="387"/>
      <c r="AZ1538" s="387"/>
      <c r="BA1538" s="387"/>
      <c r="BB1538" s="387"/>
      <c r="BC1538" s="386"/>
      <c r="BD1538" s="386"/>
      <c r="BE1538" s="386"/>
      <c r="BF1538" s="386"/>
      <c r="BG1538" s="386"/>
    </row>
    <row r="1539" spans="1:76" s="48" customFormat="1" ht="61.5" customHeight="1">
      <c r="A1539" s="231" t="s">
        <v>1709</v>
      </c>
      <c r="B1539" s="146" t="s">
        <v>23</v>
      </c>
      <c r="C1539" s="231" t="s">
        <v>344</v>
      </c>
      <c r="D1539" s="231" t="s">
        <v>345</v>
      </c>
      <c r="E1539" s="231" t="s">
        <v>346</v>
      </c>
      <c r="F1539" s="231" t="s">
        <v>600</v>
      </c>
      <c r="G1539" s="231" t="s">
        <v>35</v>
      </c>
      <c r="H1539" s="231">
        <v>90</v>
      </c>
      <c r="I1539" s="231">
        <v>470000000</v>
      </c>
      <c r="J1539" s="231" t="s">
        <v>108</v>
      </c>
      <c r="K1539" s="231" t="s">
        <v>597</v>
      </c>
      <c r="L1539" s="231" t="s">
        <v>113</v>
      </c>
      <c r="M1539" s="231"/>
      <c r="N1539" s="231" t="s">
        <v>292</v>
      </c>
      <c r="O1539" s="231" t="s">
        <v>28</v>
      </c>
      <c r="P1539" s="231"/>
      <c r="Q1539" s="231" t="s">
        <v>116</v>
      </c>
      <c r="R1539" s="286"/>
      <c r="S1539" s="287"/>
      <c r="T1539" s="236">
        <v>120000</v>
      </c>
      <c r="U1539" s="288">
        <f t="shared" si="190"/>
        <v>134400</v>
      </c>
      <c r="V1539" s="289"/>
      <c r="W1539" s="231" t="s">
        <v>265</v>
      </c>
      <c r="X1539" s="293"/>
      <c r="Y1539" s="290"/>
      <c r="Z1539" s="28"/>
      <c r="AA1539" s="28"/>
      <c r="AB1539" s="291"/>
      <c r="AC1539" s="409"/>
      <c r="AD1539" s="409"/>
      <c r="AE1539" s="409"/>
      <c r="AF1539" s="409"/>
      <c r="AG1539" s="29"/>
      <c r="AH1539" s="28"/>
      <c r="AI1539" s="28"/>
      <c r="AJ1539" s="28"/>
      <c r="AK1539" s="28"/>
      <c r="AL1539" s="28"/>
      <c r="AM1539" s="28"/>
      <c r="AN1539" s="28"/>
      <c r="AO1539" s="28"/>
      <c r="AP1539" s="28"/>
      <c r="AQ1539" s="28"/>
      <c r="AR1539" s="28"/>
      <c r="AS1539" s="28"/>
      <c r="AT1539" s="28"/>
      <c r="AU1539" s="28"/>
      <c r="AY1539" s="49"/>
      <c r="AZ1539" s="49"/>
      <c r="BA1539" s="49"/>
      <c r="BB1539" s="49"/>
    </row>
    <row r="1540" spans="1:76" s="391" customFormat="1" ht="84.75" customHeight="1">
      <c r="A1540" s="68" t="s">
        <v>1710</v>
      </c>
      <c r="B1540" s="91" t="s">
        <v>23</v>
      </c>
      <c r="C1540" s="68" t="s">
        <v>545</v>
      </c>
      <c r="D1540" s="68" t="s">
        <v>544</v>
      </c>
      <c r="E1540" s="68" t="s">
        <v>544</v>
      </c>
      <c r="F1540" s="68" t="s">
        <v>1297</v>
      </c>
      <c r="G1540" s="68" t="s">
        <v>35</v>
      </c>
      <c r="H1540" s="68">
        <v>100</v>
      </c>
      <c r="I1540" s="68">
        <v>470000000</v>
      </c>
      <c r="J1540" s="68" t="s">
        <v>108</v>
      </c>
      <c r="K1540" s="68" t="s">
        <v>3107</v>
      </c>
      <c r="L1540" s="68" t="s">
        <v>113</v>
      </c>
      <c r="M1540" s="68"/>
      <c r="N1540" s="68" t="s">
        <v>3108</v>
      </c>
      <c r="O1540" s="68" t="s">
        <v>28</v>
      </c>
      <c r="P1540" s="68"/>
      <c r="Q1540" s="68" t="s">
        <v>116</v>
      </c>
      <c r="R1540" s="566"/>
      <c r="S1540" s="567"/>
      <c r="T1540" s="66">
        <v>269150</v>
      </c>
      <c r="U1540" s="568">
        <f t="shared" si="190"/>
        <v>301448</v>
      </c>
      <c r="V1540" s="569"/>
      <c r="W1540" s="68" t="s">
        <v>265</v>
      </c>
      <c r="X1540" s="294"/>
      <c r="Y1540" s="405"/>
      <c r="Z1540" s="455"/>
      <c r="AA1540" s="405"/>
      <c r="AB1540" s="450"/>
      <c r="AC1540" s="538"/>
      <c r="AD1540" s="538"/>
      <c r="AE1540" s="538"/>
      <c r="AF1540" s="538"/>
      <c r="AG1540" s="487"/>
      <c r="AH1540" s="405"/>
      <c r="AI1540" s="455"/>
      <c r="AJ1540" s="405"/>
      <c r="AK1540" s="455"/>
      <c r="AL1540" s="405"/>
      <c r="AM1540" s="570"/>
      <c r="AN1540" s="570"/>
      <c r="AO1540" s="570"/>
      <c r="AP1540" s="570"/>
      <c r="AQ1540" s="570"/>
      <c r="AR1540" s="570"/>
      <c r="AS1540" s="570"/>
      <c r="AT1540" s="570"/>
      <c r="AU1540" s="570"/>
      <c r="AV1540" s="389"/>
      <c r="AW1540" s="389"/>
      <c r="AX1540" s="389"/>
      <c r="AY1540" s="390"/>
      <c r="AZ1540" s="390"/>
      <c r="BA1540" s="390"/>
      <c r="BB1540" s="390"/>
      <c r="BC1540" s="389"/>
      <c r="BD1540" s="389"/>
      <c r="BE1540" s="389"/>
      <c r="BF1540" s="389"/>
      <c r="BG1540" s="389"/>
    </row>
    <row r="1541" spans="1:76" s="394" customFormat="1" ht="131.25" customHeight="1">
      <c r="A1541" s="68" t="s">
        <v>1711</v>
      </c>
      <c r="B1541" s="91" t="s">
        <v>23</v>
      </c>
      <c r="C1541" s="68" t="s">
        <v>344</v>
      </c>
      <c r="D1541" s="68" t="s">
        <v>345</v>
      </c>
      <c r="E1541" s="68" t="s">
        <v>346</v>
      </c>
      <c r="F1541" s="68" t="s">
        <v>601</v>
      </c>
      <c r="G1541" s="68" t="s">
        <v>35</v>
      </c>
      <c r="H1541" s="68">
        <v>90</v>
      </c>
      <c r="I1541" s="68">
        <v>470000000</v>
      </c>
      <c r="J1541" s="68" t="s">
        <v>108</v>
      </c>
      <c r="K1541" s="68" t="s">
        <v>597</v>
      </c>
      <c r="L1541" s="68" t="s">
        <v>113</v>
      </c>
      <c r="M1541" s="68"/>
      <c r="N1541" s="68" t="s">
        <v>598</v>
      </c>
      <c r="O1541" s="68" t="s">
        <v>28</v>
      </c>
      <c r="P1541" s="68"/>
      <c r="Q1541" s="68" t="s">
        <v>116</v>
      </c>
      <c r="R1541" s="566"/>
      <c r="S1541" s="567"/>
      <c r="T1541" s="66">
        <v>86000</v>
      </c>
      <c r="U1541" s="568">
        <f t="shared" si="190"/>
        <v>96320.000000000015</v>
      </c>
      <c r="V1541" s="569"/>
      <c r="W1541" s="68" t="s">
        <v>265</v>
      </c>
      <c r="X1541" s="294"/>
      <c r="Y1541" s="429"/>
      <c r="Z1541" s="430"/>
      <c r="AA1541" s="405"/>
      <c r="AB1541" s="431"/>
      <c r="AC1541" s="449"/>
      <c r="AD1541" s="449"/>
      <c r="AE1541" s="449"/>
      <c r="AF1541" s="449"/>
      <c r="AG1541" s="429"/>
      <c r="AH1541" s="429"/>
      <c r="AI1541" s="430"/>
      <c r="AJ1541" s="431"/>
      <c r="AK1541" s="430"/>
      <c r="AL1541" s="570"/>
      <c r="AM1541" s="570"/>
      <c r="AN1541" s="570"/>
      <c r="AO1541" s="570"/>
      <c r="AP1541" s="570"/>
      <c r="AQ1541" s="570"/>
      <c r="AR1541" s="570"/>
      <c r="AS1541" s="570"/>
      <c r="AT1541" s="570"/>
      <c r="AU1541" s="570"/>
      <c r="AV1541" s="392"/>
      <c r="AW1541" s="392"/>
      <c r="AX1541" s="392"/>
      <c r="AY1541" s="393"/>
      <c r="AZ1541" s="393"/>
      <c r="BA1541" s="393"/>
      <c r="BB1541" s="393"/>
      <c r="BC1541" s="392"/>
      <c r="BD1541" s="392"/>
      <c r="BE1541" s="392"/>
      <c r="BF1541" s="392"/>
      <c r="BG1541" s="392"/>
    </row>
    <row r="1542" spans="1:76" s="41" customFormat="1" ht="93" customHeight="1">
      <c r="A1542" s="231" t="s">
        <v>1712</v>
      </c>
      <c r="B1542" s="146" t="s">
        <v>23</v>
      </c>
      <c r="C1542" s="231" t="s">
        <v>344</v>
      </c>
      <c r="D1542" s="231" t="s">
        <v>345</v>
      </c>
      <c r="E1542" s="231" t="s">
        <v>346</v>
      </c>
      <c r="F1542" s="231" t="s">
        <v>602</v>
      </c>
      <c r="G1542" s="231" t="s">
        <v>35</v>
      </c>
      <c r="H1542" s="231">
        <v>90</v>
      </c>
      <c r="I1542" s="231">
        <v>470000000</v>
      </c>
      <c r="J1542" s="231" t="s">
        <v>108</v>
      </c>
      <c r="K1542" s="231" t="s">
        <v>597</v>
      </c>
      <c r="L1542" s="231" t="s">
        <v>113</v>
      </c>
      <c r="M1542" s="231"/>
      <c r="N1542" s="231" t="s">
        <v>598</v>
      </c>
      <c r="O1542" s="231" t="s">
        <v>28</v>
      </c>
      <c r="P1542" s="231"/>
      <c r="Q1542" s="231" t="s">
        <v>116</v>
      </c>
      <c r="R1542" s="286"/>
      <c r="S1542" s="287"/>
      <c r="T1542" s="236">
        <v>55000</v>
      </c>
      <c r="U1542" s="288">
        <f t="shared" si="190"/>
        <v>61600.000000000007</v>
      </c>
      <c r="V1542" s="289"/>
      <c r="W1542" s="231" t="s">
        <v>265</v>
      </c>
      <c r="X1542" s="293"/>
      <c r="Y1542" s="290"/>
      <c r="Z1542" s="28"/>
      <c r="AA1542" s="28"/>
      <c r="AB1542" s="291"/>
      <c r="AC1542" s="409"/>
      <c r="AD1542" s="409"/>
      <c r="AE1542" s="409"/>
      <c r="AF1542" s="409"/>
      <c r="AG1542" s="29"/>
      <c r="AH1542" s="28"/>
      <c r="AI1542" s="28"/>
      <c r="AJ1542" s="28"/>
      <c r="AK1542" s="28"/>
      <c r="AL1542" s="28"/>
      <c r="AM1542" s="28"/>
      <c r="AN1542" s="28"/>
      <c r="AO1542" s="28"/>
      <c r="AP1542" s="28"/>
      <c r="AQ1542" s="28"/>
      <c r="AR1542" s="28"/>
      <c r="AS1542" s="28"/>
      <c r="AT1542" s="28"/>
      <c r="AU1542" s="28"/>
      <c r="AY1542" s="42"/>
      <c r="AZ1542" s="42"/>
      <c r="BA1542" s="42"/>
      <c r="BB1542" s="42"/>
    </row>
    <row r="1543" spans="1:76" s="380" customFormat="1" ht="80.25" customHeight="1">
      <c r="A1543" s="231" t="s">
        <v>1713</v>
      </c>
      <c r="B1543" s="146" t="s">
        <v>23</v>
      </c>
      <c r="C1543" s="231" t="s">
        <v>344</v>
      </c>
      <c r="D1543" s="231" t="s">
        <v>345</v>
      </c>
      <c r="E1543" s="231" t="s">
        <v>346</v>
      </c>
      <c r="F1543" s="231" t="s">
        <v>603</v>
      </c>
      <c r="G1543" s="231" t="s">
        <v>35</v>
      </c>
      <c r="H1543" s="231">
        <v>90</v>
      </c>
      <c r="I1543" s="231">
        <v>470000000</v>
      </c>
      <c r="J1543" s="231" t="s">
        <v>108</v>
      </c>
      <c r="K1543" s="231" t="s">
        <v>597</v>
      </c>
      <c r="L1543" s="231" t="s">
        <v>113</v>
      </c>
      <c r="M1543" s="231"/>
      <c r="N1543" s="231" t="s">
        <v>598</v>
      </c>
      <c r="O1543" s="231" t="s">
        <v>28</v>
      </c>
      <c r="P1543" s="231"/>
      <c r="Q1543" s="231" t="s">
        <v>116</v>
      </c>
      <c r="R1543" s="286"/>
      <c r="S1543" s="287"/>
      <c r="T1543" s="236">
        <v>0</v>
      </c>
      <c r="U1543" s="288">
        <f t="shared" si="190"/>
        <v>0</v>
      </c>
      <c r="V1543" s="289"/>
      <c r="W1543" s="231" t="s">
        <v>265</v>
      </c>
      <c r="X1543" s="293"/>
      <c r="Y1543" s="290"/>
      <c r="Z1543" s="28"/>
      <c r="AA1543" s="28"/>
      <c r="AB1543" s="291"/>
      <c r="AC1543" s="409"/>
      <c r="AD1543" s="409"/>
      <c r="AE1543" s="409"/>
      <c r="AF1543" s="409"/>
      <c r="AG1543" s="29"/>
      <c r="AH1543" s="28"/>
      <c r="AI1543" s="28"/>
      <c r="AJ1543" s="28"/>
      <c r="AK1543" s="28"/>
      <c r="AL1543" s="28"/>
      <c r="AM1543" s="28"/>
      <c r="AN1543" s="28"/>
      <c r="AO1543" s="28"/>
      <c r="AP1543" s="28"/>
      <c r="AQ1543" s="28"/>
      <c r="AR1543" s="28"/>
      <c r="AS1543" s="28"/>
      <c r="AT1543" s="28"/>
      <c r="AU1543" s="28"/>
      <c r="AY1543" s="381"/>
      <c r="AZ1543" s="381"/>
      <c r="BA1543" s="381"/>
      <c r="BB1543" s="381"/>
    </row>
    <row r="1544" spans="1:76" s="380" customFormat="1" ht="67.5" customHeight="1">
      <c r="A1544" s="231" t="s">
        <v>1714</v>
      </c>
      <c r="B1544" s="146" t="s">
        <v>23</v>
      </c>
      <c r="C1544" s="231" t="s">
        <v>344</v>
      </c>
      <c r="D1544" s="231" t="s">
        <v>345</v>
      </c>
      <c r="E1544" s="231" t="s">
        <v>346</v>
      </c>
      <c r="F1544" s="231" t="s">
        <v>604</v>
      </c>
      <c r="G1544" s="231" t="s">
        <v>35</v>
      </c>
      <c r="H1544" s="231">
        <v>90</v>
      </c>
      <c r="I1544" s="231">
        <v>470000000</v>
      </c>
      <c r="J1544" s="231" t="s">
        <v>108</v>
      </c>
      <c r="K1544" s="231" t="s">
        <v>597</v>
      </c>
      <c r="L1544" s="231" t="s">
        <v>113</v>
      </c>
      <c r="M1544" s="231"/>
      <c r="N1544" s="231" t="s">
        <v>598</v>
      </c>
      <c r="O1544" s="231" t="s">
        <v>28</v>
      </c>
      <c r="P1544" s="231"/>
      <c r="Q1544" s="231" t="s">
        <v>116</v>
      </c>
      <c r="R1544" s="286"/>
      <c r="S1544" s="287"/>
      <c r="T1544" s="236">
        <v>0</v>
      </c>
      <c r="U1544" s="288">
        <v>0</v>
      </c>
      <c r="V1544" s="289"/>
      <c r="W1544" s="231" t="s">
        <v>265</v>
      </c>
      <c r="X1544" s="293"/>
      <c r="Y1544" s="290"/>
      <c r="Z1544" s="28"/>
      <c r="AA1544" s="28"/>
      <c r="AB1544" s="291"/>
      <c r="AC1544" s="409"/>
      <c r="AD1544" s="409"/>
      <c r="AE1544" s="409"/>
      <c r="AF1544" s="409"/>
      <c r="AG1544" s="29"/>
      <c r="AH1544" s="28"/>
      <c r="AI1544" s="28"/>
      <c r="AJ1544" s="28"/>
      <c r="AK1544" s="28"/>
      <c r="AL1544" s="28"/>
      <c r="AM1544" s="28"/>
      <c r="AN1544" s="28"/>
      <c r="AO1544" s="28"/>
      <c r="AP1544" s="28"/>
      <c r="AQ1544" s="28"/>
      <c r="AR1544" s="28"/>
      <c r="AS1544" s="28"/>
      <c r="AT1544" s="28"/>
      <c r="AU1544" s="28"/>
      <c r="AY1544" s="381"/>
      <c r="AZ1544" s="381"/>
      <c r="BA1544" s="381"/>
      <c r="BB1544" s="381"/>
    </row>
    <row r="1545" spans="1:76" s="380" customFormat="1" ht="70.5" customHeight="1">
      <c r="A1545" s="231" t="s">
        <v>1715</v>
      </c>
      <c r="B1545" s="146" t="s">
        <v>23</v>
      </c>
      <c r="C1545" s="231" t="s">
        <v>344</v>
      </c>
      <c r="D1545" s="231" t="s">
        <v>345</v>
      </c>
      <c r="E1545" s="231" t="s">
        <v>346</v>
      </c>
      <c r="F1545" s="231" t="s">
        <v>605</v>
      </c>
      <c r="G1545" s="231" t="s">
        <v>35</v>
      </c>
      <c r="H1545" s="231">
        <v>90</v>
      </c>
      <c r="I1545" s="231">
        <v>470000000</v>
      </c>
      <c r="J1545" s="231" t="s">
        <v>108</v>
      </c>
      <c r="K1545" s="231" t="s">
        <v>597</v>
      </c>
      <c r="L1545" s="231" t="s">
        <v>113</v>
      </c>
      <c r="M1545" s="231"/>
      <c r="N1545" s="231" t="s">
        <v>598</v>
      </c>
      <c r="O1545" s="231" t="s">
        <v>28</v>
      </c>
      <c r="P1545" s="231"/>
      <c r="Q1545" s="231" t="s">
        <v>116</v>
      </c>
      <c r="R1545" s="286"/>
      <c r="S1545" s="287"/>
      <c r="T1545" s="236">
        <v>0</v>
      </c>
      <c r="U1545" s="288">
        <v>0</v>
      </c>
      <c r="V1545" s="289"/>
      <c r="W1545" s="231" t="s">
        <v>265</v>
      </c>
      <c r="X1545" s="293"/>
      <c r="Y1545" s="290"/>
      <c r="Z1545" s="28"/>
      <c r="AA1545" s="28"/>
      <c r="AB1545" s="291"/>
      <c r="AC1545" s="409"/>
      <c r="AD1545" s="409"/>
      <c r="AE1545" s="409"/>
      <c r="AF1545" s="409"/>
      <c r="AG1545" s="29"/>
      <c r="AH1545" s="28"/>
      <c r="AI1545" s="28"/>
      <c r="AJ1545" s="28"/>
      <c r="AK1545" s="28"/>
      <c r="AL1545" s="28"/>
      <c r="AM1545" s="28"/>
      <c r="AN1545" s="28"/>
      <c r="AO1545" s="28"/>
      <c r="AP1545" s="28"/>
      <c r="AQ1545" s="28"/>
      <c r="AR1545" s="28"/>
      <c r="AS1545" s="28"/>
      <c r="AT1545" s="28"/>
      <c r="AU1545" s="28"/>
      <c r="AY1545" s="381"/>
      <c r="AZ1545" s="381"/>
      <c r="BA1545" s="381"/>
      <c r="BB1545" s="381"/>
    </row>
    <row r="1546" spans="1:76" s="41" customFormat="1" ht="70.5" customHeight="1">
      <c r="A1546" s="201" t="s">
        <v>3182</v>
      </c>
      <c r="B1546" s="154" t="s">
        <v>23</v>
      </c>
      <c r="C1546" s="201" t="s">
        <v>344</v>
      </c>
      <c r="D1546" s="201" t="s">
        <v>345</v>
      </c>
      <c r="E1546" s="201" t="s">
        <v>346</v>
      </c>
      <c r="F1546" s="201" t="s">
        <v>605</v>
      </c>
      <c r="G1546" s="201" t="s">
        <v>35</v>
      </c>
      <c r="H1546" s="201">
        <v>90</v>
      </c>
      <c r="I1546" s="201">
        <v>470000000</v>
      </c>
      <c r="J1546" s="201" t="s">
        <v>108</v>
      </c>
      <c r="K1546" s="201" t="s">
        <v>597</v>
      </c>
      <c r="L1546" s="201" t="s">
        <v>113</v>
      </c>
      <c r="M1546" s="201"/>
      <c r="N1546" s="201" t="s">
        <v>598</v>
      </c>
      <c r="O1546" s="201" t="s">
        <v>28</v>
      </c>
      <c r="P1546" s="201"/>
      <c r="Q1546" s="201" t="s">
        <v>116</v>
      </c>
      <c r="R1546" s="295"/>
      <c r="S1546" s="296"/>
      <c r="T1546" s="244">
        <v>15000</v>
      </c>
      <c r="U1546" s="297">
        <f t="shared" si="190"/>
        <v>16800</v>
      </c>
      <c r="V1546" s="298"/>
      <c r="W1546" s="201" t="s">
        <v>265</v>
      </c>
      <c r="X1546" s="68" t="s">
        <v>743</v>
      </c>
      <c r="Y1546" s="290"/>
      <c r="Z1546" s="28"/>
      <c r="AA1546" s="28"/>
      <c r="AB1546" s="291"/>
      <c r="AC1546" s="409"/>
      <c r="AD1546" s="409"/>
      <c r="AE1546" s="409"/>
      <c r="AF1546" s="409"/>
      <c r="AG1546" s="29"/>
      <c r="AH1546" s="28"/>
      <c r="AI1546" s="28"/>
      <c r="AJ1546" s="28"/>
      <c r="AK1546" s="28"/>
      <c r="AL1546" s="28"/>
      <c r="AM1546" s="28"/>
      <c r="AN1546" s="28"/>
      <c r="AO1546" s="28"/>
      <c r="AP1546" s="28"/>
      <c r="AQ1546" s="28"/>
      <c r="AR1546" s="28"/>
      <c r="AS1546" s="28"/>
      <c r="AT1546" s="28"/>
      <c r="AU1546" s="28"/>
      <c r="AY1546" s="42"/>
      <c r="AZ1546" s="42"/>
      <c r="BA1546" s="42"/>
      <c r="BB1546" s="42"/>
    </row>
    <row r="1547" spans="1:76" s="380" customFormat="1" ht="72.75" customHeight="1">
      <c r="A1547" s="68" t="s">
        <v>1716</v>
      </c>
      <c r="B1547" s="91" t="s">
        <v>23</v>
      </c>
      <c r="C1547" s="68" t="s">
        <v>344</v>
      </c>
      <c r="D1547" s="68" t="s">
        <v>345</v>
      </c>
      <c r="E1547" s="68" t="s">
        <v>346</v>
      </c>
      <c r="F1547" s="68" t="s">
        <v>606</v>
      </c>
      <c r="G1547" s="68" t="s">
        <v>35</v>
      </c>
      <c r="H1547" s="68">
        <v>90</v>
      </c>
      <c r="I1547" s="68">
        <v>470000000</v>
      </c>
      <c r="J1547" s="68" t="s">
        <v>108</v>
      </c>
      <c r="K1547" s="68" t="s">
        <v>1728</v>
      </c>
      <c r="L1547" s="68" t="s">
        <v>608</v>
      </c>
      <c r="M1547" s="68"/>
      <c r="N1547" s="68" t="s">
        <v>598</v>
      </c>
      <c r="O1547" s="68" t="s">
        <v>38</v>
      </c>
      <c r="P1547" s="68"/>
      <c r="Q1547" s="68" t="s">
        <v>116</v>
      </c>
      <c r="R1547" s="566"/>
      <c r="S1547" s="567"/>
      <c r="T1547" s="66">
        <v>0</v>
      </c>
      <c r="U1547" s="568">
        <f t="shared" si="190"/>
        <v>0</v>
      </c>
      <c r="V1547" s="569"/>
      <c r="W1547" s="68" t="s">
        <v>265</v>
      </c>
      <c r="X1547" s="294"/>
      <c r="Y1547" s="570"/>
      <c r="Z1547" s="570"/>
      <c r="AA1547" s="570"/>
      <c r="AB1547" s="571"/>
      <c r="AC1547" s="572"/>
      <c r="AD1547" s="572"/>
      <c r="AE1547" s="572"/>
      <c r="AF1547" s="572"/>
      <c r="AG1547" s="573"/>
      <c r="AH1547" s="570"/>
      <c r="AI1547" s="570"/>
      <c r="AJ1547" s="570"/>
      <c r="AK1547" s="571"/>
      <c r="AL1547" s="570"/>
      <c r="AM1547" s="570"/>
      <c r="AN1547" s="570"/>
      <c r="AO1547" s="570"/>
      <c r="AP1547" s="570"/>
      <c r="AQ1547" s="570"/>
      <c r="AR1547" s="570"/>
      <c r="AS1547" s="574"/>
      <c r="AT1547" s="574"/>
      <c r="AU1547" s="574"/>
      <c r="AV1547" s="382"/>
      <c r="AY1547" s="381"/>
      <c r="AZ1547" s="381"/>
      <c r="BA1547" s="381"/>
      <c r="BB1547" s="381"/>
    </row>
    <row r="1548" spans="1:76" s="59" customFormat="1" ht="89.25" customHeight="1">
      <c r="A1548" s="91" t="s">
        <v>3767</v>
      </c>
      <c r="B1548" s="91" t="s">
        <v>23</v>
      </c>
      <c r="C1548" s="95" t="s">
        <v>344</v>
      </c>
      <c r="D1548" s="95" t="s">
        <v>345</v>
      </c>
      <c r="E1548" s="95" t="s">
        <v>346</v>
      </c>
      <c r="F1548" s="206" t="s">
        <v>606</v>
      </c>
      <c r="G1548" s="96" t="s">
        <v>35</v>
      </c>
      <c r="H1548" s="90">
        <v>90</v>
      </c>
      <c r="I1548" s="97">
        <v>470000000</v>
      </c>
      <c r="J1548" s="98" t="s">
        <v>536</v>
      </c>
      <c r="K1548" s="67" t="s">
        <v>3764</v>
      </c>
      <c r="L1548" s="68" t="s">
        <v>608</v>
      </c>
      <c r="M1548" s="68"/>
      <c r="N1548" s="69" t="s">
        <v>3106</v>
      </c>
      <c r="O1548" s="91" t="s">
        <v>38</v>
      </c>
      <c r="P1548" s="207"/>
      <c r="Q1548" s="166" t="s">
        <v>116</v>
      </c>
      <c r="R1548" s="166"/>
      <c r="S1548" s="129"/>
      <c r="T1548" s="139">
        <v>91500</v>
      </c>
      <c r="U1548" s="104">
        <f t="shared" si="190"/>
        <v>102480.00000000001</v>
      </c>
      <c r="V1548" s="68"/>
      <c r="W1548" s="208" t="s">
        <v>265</v>
      </c>
      <c r="X1548" s="299" t="s">
        <v>3769</v>
      </c>
      <c r="Y1548" s="179"/>
      <c r="Z1548" s="196"/>
      <c r="AA1548" s="197"/>
      <c r="AB1548" s="198"/>
      <c r="AC1548" s="199"/>
      <c r="AD1548" s="199"/>
      <c r="AE1548" s="199"/>
      <c r="AF1548" s="199"/>
      <c r="AG1548" s="199"/>
      <c r="AH1548" s="180"/>
      <c r="AI1548" s="180"/>
      <c r="AJ1548" s="180"/>
      <c r="AK1548" s="198"/>
      <c r="AL1548" s="180"/>
      <c r="AM1548" s="180"/>
      <c r="AN1548" s="180"/>
      <c r="AO1548" s="180"/>
      <c r="BV1548" s="60"/>
      <c r="BW1548" s="60"/>
      <c r="BX1548" s="60"/>
    </row>
    <row r="1549" spans="1:76" s="380" customFormat="1" ht="91.5" customHeight="1">
      <c r="A1549" s="68" t="s">
        <v>1717</v>
      </c>
      <c r="B1549" s="91" t="s">
        <v>23</v>
      </c>
      <c r="C1549" s="68" t="s">
        <v>344</v>
      </c>
      <c r="D1549" s="68" t="s">
        <v>345</v>
      </c>
      <c r="E1549" s="68" t="s">
        <v>346</v>
      </c>
      <c r="F1549" s="68" t="s">
        <v>607</v>
      </c>
      <c r="G1549" s="68" t="s">
        <v>35</v>
      </c>
      <c r="H1549" s="68">
        <v>90</v>
      </c>
      <c r="I1549" s="68">
        <v>470000000</v>
      </c>
      <c r="J1549" s="68" t="s">
        <v>108</v>
      </c>
      <c r="K1549" s="68" t="s">
        <v>1728</v>
      </c>
      <c r="L1549" s="68" t="s">
        <v>608</v>
      </c>
      <c r="M1549" s="68"/>
      <c r="N1549" s="68" t="s">
        <v>598</v>
      </c>
      <c r="O1549" s="68" t="s">
        <v>38</v>
      </c>
      <c r="P1549" s="68"/>
      <c r="Q1549" s="68" t="s">
        <v>116</v>
      </c>
      <c r="R1549" s="566"/>
      <c r="S1549" s="567"/>
      <c r="T1549" s="66">
        <v>0</v>
      </c>
      <c r="U1549" s="568">
        <f t="shared" ref="U1549:U1550" si="191">T1549*1.12</f>
        <v>0</v>
      </c>
      <c r="V1549" s="569"/>
      <c r="W1549" s="68" t="s">
        <v>265</v>
      </c>
      <c r="X1549" s="294"/>
      <c r="Y1549" s="290"/>
      <c r="Z1549" s="28"/>
      <c r="AA1549" s="28"/>
      <c r="AB1549" s="291"/>
      <c r="AC1549" s="409"/>
      <c r="AD1549" s="409"/>
      <c r="AE1549" s="409"/>
      <c r="AF1549" s="409"/>
      <c r="AG1549" s="29"/>
      <c r="AH1549" s="28"/>
      <c r="AI1549" s="28"/>
      <c r="AJ1549" s="28"/>
      <c r="AK1549" s="28"/>
      <c r="AL1549" s="28"/>
      <c r="AM1549" s="28"/>
      <c r="AN1549" s="28"/>
      <c r="AO1549" s="28"/>
      <c r="AP1549" s="28"/>
      <c r="AQ1549" s="28"/>
      <c r="AR1549" s="28"/>
      <c r="AS1549" s="28"/>
      <c r="AT1549" s="28"/>
      <c r="AU1549" s="28"/>
      <c r="AY1549" s="381"/>
      <c r="AZ1549" s="381"/>
      <c r="BA1549" s="381"/>
      <c r="BB1549" s="381"/>
    </row>
    <row r="1550" spans="1:76" s="380" customFormat="1" ht="91.5" customHeight="1">
      <c r="A1550" s="68" t="s">
        <v>3763</v>
      </c>
      <c r="B1550" s="91" t="s">
        <v>23</v>
      </c>
      <c r="C1550" s="68" t="s">
        <v>344</v>
      </c>
      <c r="D1550" s="68" t="s">
        <v>345</v>
      </c>
      <c r="E1550" s="68" t="s">
        <v>346</v>
      </c>
      <c r="F1550" s="68" t="s">
        <v>607</v>
      </c>
      <c r="G1550" s="68" t="s">
        <v>35</v>
      </c>
      <c r="H1550" s="68">
        <v>90</v>
      </c>
      <c r="I1550" s="68">
        <v>470000000</v>
      </c>
      <c r="J1550" s="68" t="s">
        <v>108</v>
      </c>
      <c r="K1550" s="68" t="s">
        <v>3504</v>
      </c>
      <c r="L1550" s="68" t="s">
        <v>608</v>
      </c>
      <c r="M1550" s="68"/>
      <c r="N1550" s="68" t="s">
        <v>3765</v>
      </c>
      <c r="O1550" s="68" t="s">
        <v>38</v>
      </c>
      <c r="P1550" s="68"/>
      <c r="Q1550" s="68" t="s">
        <v>116</v>
      </c>
      <c r="R1550" s="566"/>
      <c r="S1550" s="567"/>
      <c r="T1550" s="66">
        <v>0</v>
      </c>
      <c r="U1550" s="568">
        <f t="shared" si="191"/>
        <v>0</v>
      </c>
      <c r="V1550" s="569"/>
      <c r="W1550" s="68" t="s">
        <v>265</v>
      </c>
      <c r="X1550" s="207" t="s">
        <v>3766</v>
      </c>
      <c r="Y1550" s="290"/>
      <c r="Z1550" s="28"/>
      <c r="AA1550" s="28"/>
      <c r="AB1550" s="291"/>
      <c r="AC1550" s="409"/>
      <c r="AD1550" s="409"/>
      <c r="AE1550" s="409"/>
      <c r="AF1550" s="409"/>
      <c r="AG1550" s="29"/>
      <c r="AH1550" s="28"/>
      <c r="AI1550" s="28"/>
      <c r="AJ1550" s="28"/>
      <c r="AK1550" s="28"/>
      <c r="AL1550" s="28"/>
      <c r="AM1550" s="28"/>
      <c r="AN1550" s="28"/>
      <c r="AO1550" s="28"/>
      <c r="AP1550" s="28"/>
      <c r="AQ1550" s="28"/>
      <c r="AR1550" s="28"/>
      <c r="AS1550" s="28"/>
      <c r="AT1550" s="28"/>
      <c r="AU1550" s="28"/>
      <c r="AY1550" s="381"/>
      <c r="AZ1550" s="381"/>
      <c r="BA1550" s="381"/>
      <c r="BB1550" s="381"/>
    </row>
    <row r="1551" spans="1:76" s="41" customFormat="1" ht="83.25" customHeight="1">
      <c r="A1551" s="231" t="s">
        <v>1718</v>
      </c>
      <c r="B1551" s="146" t="s">
        <v>23</v>
      </c>
      <c r="C1551" s="231" t="s">
        <v>344</v>
      </c>
      <c r="D1551" s="231" t="s">
        <v>345</v>
      </c>
      <c r="E1551" s="231" t="s">
        <v>346</v>
      </c>
      <c r="F1551" s="231" t="s">
        <v>609</v>
      </c>
      <c r="G1551" s="231" t="s">
        <v>35</v>
      </c>
      <c r="H1551" s="231">
        <v>90</v>
      </c>
      <c r="I1551" s="231">
        <v>470000000</v>
      </c>
      <c r="J1551" s="231" t="s">
        <v>108</v>
      </c>
      <c r="K1551" s="231" t="s">
        <v>590</v>
      </c>
      <c r="L1551" s="231" t="s">
        <v>113</v>
      </c>
      <c r="M1551" s="231"/>
      <c r="N1551" s="231" t="s">
        <v>598</v>
      </c>
      <c r="O1551" s="231" t="s">
        <v>28</v>
      </c>
      <c r="P1551" s="231"/>
      <c r="Q1551" s="231" t="s">
        <v>116</v>
      </c>
      <c r="R1551" s="286"/>
      <c r="S1551" s="287"/>
      <c r="T1551" s="236">
        <v>110000</v>
      </c>
      <c r="U1551" s="288">
        <f t="shared" si="190"/>
        <v>123200.00000000001</v>
      </c>
      <c r="V1551" s="289"/>
      <c r="W1551" s="231" t="s">
        <v>265</v>
      </c>
      <c r="X1551" s="293"/>
      <c r="Y1551" s="290"/>
      <c r="Z1551" s="28"/>
      <c r="AA1551" s="28"/>
      <c r="AB1551" s="291"/>
      <c r="AC1551" s="409"/>
      <c r="AD1551" s="409"/>
      <c r="AE1551" s="409"/>
      <c r="AF1551" s="409"/>
      <c r="AG1551" s="29"/>
      <c r="AH1551" s="28"/>
      <c r="AI1551" s="28"/>
      <c r="AJ1551" s="28"/>
      <c r="AK1551" s="28"/>
      <c r="AL1551" s="28"/>
      <c r="AM1551" s="28"/>
      <c r="AN1551" s="28"/>
      <c r="AO1551" s="28"/>
      <c r="AP1551" s="28"/>
      <c r="AQ1551" s="28"/>
      <c r="AR1551" s="28"/>
      <c r="AS1551" s="28"/>
      <c r="AT1551" s="28"/>
      <c r="AU1551" s="28"/>
      <c r="AY1551" s="42"/>
      <c r="AZ1551" s="42"/>
      <c r="BA1551" s="42"/>
      <c r="BB1551" s="42"/>
    </row>
    <row r="1552" spans="1:76" s="380" customFormat="1" ht="75.75" customHeight="1">
      <c r="A1552" s="68" t="s">
        <v>1719</v>
      </c>
      <c r="B1552" s="91" t="s">
        <v>23</v>
      </c>
      <c r="C1552" s="68" t="s">
        <v>344</v>
      </c>
      <c r="D1552" s="68" t="s">
        <v>345</v>
      </c>
      <c r="E1552" s="68" t="s">
        <v>346</v>
      </c>
      <c r="F1552" s="207" t="s">
        <v>610</v>
      </c>
      <c r="G1552" s="68" t="s">
        <v>35</v>
      </c>
      <c r="H1552" s="68">
        <v>90</v>
      </c>
      <c r="I1552" s="68">
        <v>470000000</v>
      </c>
      <c r="J1552" s="68" t="s">
        <v>108</v>
      </c>
      <c r="K1552" s="68" t="s">
        <v>595</v>
      </c>
      <c r="L1552" s="68" t="s">
        <v>113</v>
      </c>
      <c r="M1552" s="68"/>
      <c r="N1552" s="68" t="s">
        <v>551</v>
      </c>
      <c r="O1552" s="68" t="s">
        <v>28</v>
      </c>
      <c r="P1552" s="68"/>
      <c r="Q1552" s="68" t="s">
        <v>116</v>
      </c>
      <c r="R1552" s="566"/>
      <c r="S1552" s="567"/>
      <c r="T1552" s="66">
        <v>0</v>
      </c>
      <c r="U1552" s="568">
        <f t="shared" si="190"/>
        <v>0</v>
      </c>
      <c r="V1552" s="569"/>
      <c r="W1552" s="68" t="s">
        <v>265</v>
      </c>
      <c r="X1552" s="294"/>
      <c r="Y1552" s="290"/>
      <c r="Z1552" s="28"/>
      <c r="AA1552" s="28"/>
      <c r="AB1552" s="291"/>
      <c r="AC1552" s="409"/>
      <c r="AD1552" s="409"/>
      <c r="AE1552" s="409"/>
      <c r="AF1552" s="409"/>
      <c r="AG1552" s="29"/>
      <c r="AH1552" s="28"/>
      <c r="AI1552" s="28"/>
      <c r="AJ1552" s="28"/>
      <c r="AK1552" s="28"/>
      <c r="AL1552" s="28"/>
      <c r="AM1552" s="28"/>
      <c r="AN1552" s="28"/>
      <c r="AO1552" s="28"/>
      <c r="AP1552" s="28"/>
      <c r="AQ1552" s="28"/>
      <c r="AR1552" s="28"/>
      <c r="AS1552" s="28"/>
      <c r="AT1552" s="28"/>
      <c r="AU1552" s="28"/>
      <c r="AY1552" s="381"/>
      <c r="AZ1552" s="381"/>
      <c r="BA1552" s="381"/>
      <c r="BB1552" s="381"/>
    </row>
    <row r="1553" spans="1:122" s="397" customFormat="1" ht="75.75" customHeight="1">
      <c r="A1553" s="68" t="s">
        <v>3417</v>
      </c>
      <c r="B1553" s="91" t="s">
        <v>23</v>
      </c>
      <c r="C1553" s="68" t="s">
        <v>344</v>
      </c>
      <c r="D1553" s="68" t="s">
        <v>345</v>
      </c>
      <c r="E1553" s="68" t="s">
        <v>346</v>
      </c>
      <c r="F1553" s="207" t="s">
        <v>610</v>
      </c>
      <c r="G1553" s="68" t="s">
        <v>35</v>
      </c>
      <c r="H1553" s="68">
        <v>90</v>
      </c>
      <c r="I1553" s="68">
        <v>470000000</v>
      </c>
      <c r="J1553" s="68" t="s">
        <v>108</v>
      </c>
      <c r="K1553" s="68" t="s">
        <v>595</v>
      </c>
      <c r="L1553" s="68" t="s">
        <v>113</v>
      </c>
      <c r="M1553" s="68"/>
      <c r="N1553" s="68" t="s">
        <v>551</v>
      </c>
      <c r="O1553" s="68" t="s">
        <v>28</v>
      </c>
      <c r="P1553" s="68"/>
      <c r="Q1553" s="68" t="s">
        <v>116</v>
      </c>
      <c r="R1553" s="566"/>
      <c r="S1553" s="567"/>
      <c r="T1553" s="66">
        <v>120000</v>
      </c>
      <c r="U1553" s="568">
        <f t="shared" si="190"/>
        <v>134400</v>
      </c>
      <c r="V1553" s="569"/>
      <c r="W1553" s="68" t="s">
        <v>265</v>
      </c>
      <c r="X1553" s="68">
        <v>20</v>
      </c>
      <c r="Y1553" s="429"/>
      <c r="Z1553" s="430"/>
      <c r="AA1553" s="405"/>
      <c r="AB1553" s="431"/>
      <c r="AC1553" s="449"/>
      <c r="AD1553" s="449"/>
      <c r="AE1553" s="449"/>
      <c r="AF1553" s="449"/>
      <c r="AG1553" s="429"/>
      <c r="AH1553" s="429"/>
      <c r="AI1553" s="430"/>
      <c r="AJ1553" s="431"/>
      <c r="AK1553" s="430"/>
      <c r="AL1553" s="570"/>
      <c r="AM1553" s="570"/>
      <c r="AN1553" s="570"/>
      <c r="AO1553" s="570"/>
      <c r="AP1553" s="538"/>
      <c r="AQ1553" s="570"/>
      <c r="AR1553" s="570"/>
      <c r="AS1553" s="570"/>
      <c r="AT1553" s="570"/>
      <c r="AU1553" s="570"/>
      <c r="AV1553" s="395"/>
      <c r="AW1553" s="395"/>
      <c r="AX1553" s="395"/>
      <c r="AY1553" s="396"/>
      <c r="AZ1553" s="396"/>
      <c r="BA1553" s="396"/>
      <c r="BB1553" s="396"/>
      <c r="BC1553" s="395"/>
      <c r="BD1553" s="395"/>
      <c r="BE1553" s="395"/>
      <c r="BF1553" s="395"/>
      <c r="BG1553" s="395"/>
    </row>
    <row r="1554" spans="1:122" s="115" customFormat="1" ht="74.25" customHeight="1">
      <c r="A1554" s="231" t="s">
        <v>1720</v>
      </c>
      <c r="B1554" s="146" t="s">
        <v>23</v>
      </c>
      <c r="C1554" s="231" t="s">
        <v>344</v>
      </c>
      <c r="D1554" s="231" t="s">
        <v>345</v>
      </c>
      <c r="E1554" s="231" t="s">
        <v>346</v>
      </c>
      <c r="F1554" s="231" t="s">
        <v>589</v>
      </c>
      <c r="G1554" s="231" t="s">
        <v>35</v>
      </c>
      <c r="H1554" s="231">
        <v>80</v>
      </c>
      <c r="I1554" s="231">
        <v>470000000</v>
      </c>
      <c r="J1554" s="231" t="s">
        <v>108</v>
      </c>
      <c r="K1554" s="231" t="s">
        <v>590</v>
      </c>
      <c r="L1554" s="231" t="s">
        <v>113</v>
      </c>
      <c r="M1554" s="231"/>
      <c r="N1554" s="231" t="s">
        <v>598</v>
      </c>
      <c r="O1554" s="231" t="s">
        <v>120</v>
      </c>
      <c r="P1554" s="231"/>
      <c r="Q1554" s="231" t="s">
        <v>116</v>
      </c>
      <c r="R1554" s="286"/>
      <c r="S1554" s="287"/>
      <c r="T1554" s="236">
        <v>45000</v>
      </c>
      <c r="U1554" s="288">
        <f t="shared" si="190"/>
        <v>50400.000000000007</v>
      </c>
      <c r="V1554" s="289"/>
      <c r="W1554" s="231" t="s">
        <v>265</v>
      </c>
      <c r="X1554" s="293"/>
      <c r="Y1554" s="290"/>
      <c r="Z1554" s="28"/>
      <c r="AA1554" s="28"/>
      <c r="AB1554" s="291"/>
      <c r="AC1554" s="409"/>
      <c r="AD1554" s="409"/>
      <c r="AE1554" s="409"/>
      <c r="AF1554" s="409"/>
      <c r="AG1554" s="29"/>
      <c r="AH1554" s="28"/>
      <c r="AI1554" s="28"/>
      <c r="AJ1554" s="28"/>
      <c r="AK1554" s="28"/>
      <c r="AL1554" s="28"/>
      <c r="AM1554" s="28"/>
      <c r="AN1554" s="28"/>
      <c r="AO1554" s="28"/>
      <c r="AP1554" s="28"/>
      <c r="AQ1554" s="28"/>
      <c r="AR1554" s="28"/>
      <c r="AS1554" s="28"/>
      <c r="AT1554" s="28"/>
      <c r="AU1554" s="28"/>
      <c r="AY1554" s="116"/>
      <c r="AZ1554" s="116"/>
      <c r="BA1554" s="116"/>
      <c r="BB1554" s="116"/>
    </row>
    <row r="1555" spans="1:122" s="380" customFormat="1" ht="81.75" customHeight="1">
      <c r="A1555" s="68" t="s">
        <v>1721</v>
      </c>
      <c r="B1555" s="91" t="s">
        <v>23</v>
      </c>
      <c r="C1555" s="68" t="s">
        <v>344</v>
      </c>
      <c r="D1555" s="68" t="s">
        <v>345</v>
      </c>
      <c r="E1555" s="68" t="s">
        <v>346</v>
      </c>
      <c r="F1555" s="68" t="s">
        <v>611</v>
      </c>
      <c r="G1555" s="68" t="s">
        <v>24</v>
      </c>
      <c r="H1555" s="68">
        <v>90</v>
      </c>
      <c r="I1555" s="68">
        <v>470000000</v>
      </c>
      <c r="J1555" s="68" t="s">
        <v>108</v>
      </c>
      <c r="K1555" s="68" t="s">
        <v>3114</v>
      </c>
      <c r="L1555" s="68" t="s">
        <v>111</v>
      </c>
      <c r="M1555" s="68"/>
      <c r="N1555" s="68" t="s">
        <v>3115</v>
      </c>
      <c r="O1555" s="68" t="s">
        <v>28</v>
      </c>
      <c r="P1555" s="68"/>
      <c r="Q1555" s="68" t="s">
        <v>116</v>
      </c>
      <c r="R1555" s="566"/>
      <c r="S1555" s="567"/>
      <c r="T1555" s="66">
        <v>0</v>
      </c>
      <c r="U1555" s="568">
        <f t="shared" si="190"/>
        <v>0</v>
      </c>
      <c r="V1555" s="569"/>
      <c r="W1555" s="68" t="s">
        <v>265</v>
      </c>
      <c r="X1555" s="294"/>
      <c r="Y1555" s="290"/>
      <c r="Z1555" s="28"/>
      <c r="AA1555" s="28"/>
      <c r="AB1555" s="291"/>
      <c r="AC1555" s="409"/>
      <c r="AD1555" s="409"/>
      <c r="AE1555" s="409"/>
      <c r="AF1555" s="409"/>
      <c r="AG1555" s="29"/>
      <c r="AH1555" s="28"/>
      <c r="AI1555" s="28"/>
      <c r="AJ1555" s="28"/>
      <c r="AK1555" s="28"/>
      <c r="AL1555" s="28"/>
      <c r="AM1555" s="28"/>
      <c r="AN1555" s="28"/>
      <c r="AO1555" s="28"/>
      <c r="AP1555" s="28"/>
      <c r="AQ1555" s="28"/>
      <c r="AR1555" s="28"/>
      <c r="AS1555" s="28"/>
      <c r="AT1555" s="28"/>
      <c r="AU1555" s="28"/>
      <c r="AY1555" s="381"/>
      <c r="AZ1555" s="381"/>
      <c r="BA1555" s="381"/>
      <c r="BB1555" s="381"/>
    </row>
    <row r="1556" spans="1:122" s="397" customFormat="1" ht="81.75" customHeight="1">
      <c r="A1556" s="68" t="s">
        <v>3342</v>
      </c>
      <c r="B1556" s="91" t="s">
        <v>23</v>
      </c>
      <c r="C1556" s="68" t="s">
        <v>344</v>
      </c>
      <c r="D1556" s="68" t="s">
        <v>345</v>
      </c>
      <c r="E1556" s="68" t="s">
        <v>346</v>
      </c>
      <c r="F1556" s="68" t="s">
        <v>611</v>
      </c>
      <c r="G1556" s="96" t="s">
        <v>35</v>
      </c>
      <c r="H1556" s="68">
        <v>90</v>
      </c>
      <c r="I1556" s="68">
        <v>470000000</v>
      </c>
      <c r="J1556" s="68" t="s">
        <v>108</v>
      </c>
      <c r="K1556" s="68" t="s">
        <v>3114</v>
      </c>
      <c r="L1556" s="68" t="s">
        <v>111</v>
      </c>
      <c r="M1556" s="68"/>
      <c r="N1556" s="68" t="s">
        <v>3115</v>
      </c>
      <c r="O1556" s="68" t="s">
        <v>120</v>
      </c>
      <c r="P1556" s="68"/>
      <c r="Q1556" s="68" t="s">
        <v>116</v>
      </c>
      <c r="R1556" s="566"/>
      <c r="S1556" s="567"/>
      <c r="T1556" s="66">
        <v>108000</v>
      </c>
      <c r="U1556" s="568">
        <f t="shared" si="190"/>
        <v>120960.00000000001</v>
      </c>
      <c r="V1556" s="569"/>
      <c r="W1556" s="68" t="s">
        <v>265</v>
      </c>
      <c r="X1556" s="68">
        <v>7.15</v>
      </c>
      <c r="Y1556" s="429"/>
      <c r="Z1556" s="430"/>
      <c r="AA1556" s="405"/>
      <c r="AB1556" s="431"/>
      <c r="AC1556" s="449"/>
      <c r="AD1556" s="449"/>
      <c r="AE1556" s="449"/>
      <c r="AF1556" s="449"/>
      <c r="AG1556" s="429"/>
      <c r="AH1556" s="429"/>
      <c r="AI1556" s="430"/>
      <c r="AJ1556" s="431"/>
      <c r="AK1556" s="430"/>
      <c r="AL1556" s="570"/>
      <c r="AM1556" s="570"/>
      <c r="AN1556" s="570"/>
      <c r="AO1556" s="570"/>
      <c r="AP1556" s="538"/>
      <c r="AQ1556" s="570"/>
      <c r="AR1556" s="570"/>
      <c r="AS1556" s="570"/>
      <c r="AT1556" s="570"/>
      <c r="AU1556" s="570"/>
      <c r="AV1556" s="395"/>
      <c r="AW1556" s="395"/>
      <c r="AX1556" s="395"/>
      <c r="AY1556" s="396"/>
      <c r="AZ1556" s="396"/>
      <c r="BA1556" s="396"/>
      <c r="BB1556" s="396"/>
      <c r="BC1556" s="395"/>
      <c r="BD1556" s="395"/>
      <c r="BE1556" s="395"/>
      <c r="BF1556" s="395"/>
      <c r="BG1556" s="395"/>
    </row>
    <row r="1557" spans="1:122" s="41" customFormat="1" ht="79.5" customHeight="1">
      <c r="A1557" s="231" t="s">
        <v>1722</v>
      </c>
      <c r="B1557" s="146" t="s">
        <v>23</v>
      </c>
      <c r="C1557" s="231" t="s">
        <v>344</v>
      </c>
      <c r="D1557" s="231" t="s">
        <v>345</v>
      </c>
      <c r="E1557" s="231" t="s">
        <v>346</v>
      </c>
      <c r="F1557" s="231" t="s">
        <v>612</v>
      </c>
      <c r="G1557" s="231" t="s">
        <v>35</v>
      </c>
      <c r="H1557" s="231">
        <v>90</v>
      </c>
      <c r="I1557" s="231">
        <v>470000000</v>
      </c>
      <c r="J1557" s="231" t="s">
        <v>108</v>
      </c>
      <c r="K1557" s="231" t="s">
        <v>620</v>
      </c>
      <c r="L1557" s="231" t="s">
        <v>617</v>
      </c>
      <c r="M1557" s="231"/>
      <c r="N1557" s="231" t="s">
        <v>598</v>
      </c>
      <c r="O1557" s="231" t="s">
        <v>28</v>
      </c>
      <c r="P1557" s="231"/>
      <c r="Q1557" s="231" t="s">
        <v>116</v>
      </c>
      <c r="R1557" s="286"/>
      <c r="S1557" s="287"/>
      <c r="T1557" s="236">
        <v>45000</v>
      </c>
      <c r="U1557" s="288">
        <f t="shared" si="190"/>
        <v>50400.000000000007</v>
      </c>
      <c r="V1557" s="289"/>
      <c r="W1557" s="231" t="s">
        <v>265</v>
      </c>
      <c r="X1557" s="293"/>
      <c r="Y1557" s="290"/>
      <c r="Z1557" s="28"/>
      <c r="AA1557" s="28"/>
      <c r="AB1557" s="291"/>
      <c r="AC1557" s="409"/>
      <c r="AD1557" s="409"/>
      <c r="AE1557" s="409"/>
      <c r="AF1557" s="409"/>
      <c r="AG1557" s="29"/>
      <c r="AH1557" s="28"/>
      <c r="AI1557" s="28"/>
      <c r="AJ1557" s="28"/>
      <c r="AK1557" s="28"/>
      <c r="AL1557" s="28"/>
      <c r="AM1557" s="28"/>
      <c r="AN1557" s="28"/>
      <c r="AO1557" s="28"/>
      <c r="AP1557" s="28"/>
      <c r="AQ1557" s="28"/>
      <c r="AR1557" s="28"/>
      <c r="AS1557" s="28"/>
      <c r="AT1557" s="28"/>
      <c r="AU1557" s="28"/>
      <c r="AY1557" s="42"/>
      <c r="AZ1557" s="42"/>
      <c r="BA1557" s="42"/>
      <c r="BB1557" s="42"/>
    </row>
    <row r="1558" spans="1:122" s="380" customFormat="1" ht="82.5" customHeight="1">
      <c r="A1558" s="68" t="s">
        <v>1723</v>
      </c>
      <c r="B1558" s="91" t="s">
        <v>23</v>
      </c>
      <c r="C1558" s="68" t="s">
        <v>344</v>
      </c>
      <c r="D1558" s="68" t="s">
        <v>345</v>
      </c>
      <c r="E1558" s="68" t="s">
        <v>346</v>
      </c>
      <c r="F1558" s="68" t="s">
        <v>613</v>
      </c>
      <c r="G1558" s="68" t="s">
        <v>35</v>
      </c>
      <c r="H1558" s="68">
        <v>90</v>
      </c>
      <c r="I1558" s="68">
        <v>470000000</v>
      </c>
      <c r="J1558" s="68" t="s">
        <v>108</v>
      </c>
      <c r="K1558" s="68" t="s">
        <v>597</v>
      </c>
      <c r="L1558" s="68" t="s">
        <v>113</v>
      </c>
      <c r="M1558" s="68"/>
      <c r="N1558" s="68" t="s">
        <v>598</v>
      </c>
      <c r="O1558" s="68" t="s">
        <v>28</v>
      </c>
      <c r="P1558" s="68"/>
      <c r="Q1558" s="68" t="s">
        <v>116</v>
      </c>
      <c r="R1558" s="566"/>
      <c r="S1558" s="567"/>
      <c r="T1558" s="66">
        <v>0</v>
      </c>
      <c r="U1558" s="568">
        <v>0</v>
      </c>
      <c r="V1558" s="569"/>
      <c r="W1558" s="68" t="s">
        <v>265</v>
      </c>
      <c r="X1558" s="294"/>
      <c r="Y1558" s="290"/>
      <c r="Z1558" s="28"/>
      <c r="AA1558" s="28"/>
      <c r="AB1558" s="291"/>
      <c r="AC1558" s="409"/>
      <c r="AD1558" s="409"/>
      <c r="AE1558" s="409"/>
      <c r="AF1558" s="409"/>
      <c r="AG1558" s="29"/>
      <c r="AH1558" s="28"/>
      <c r="AI1558" s="28"/>
      <c r="AJ1558" s="28"/>
      <c r="AK1558" s="28"/>
      <c r="AL1558" s="28"/>
      <c r="AM1558" s="28"/>
      <c r="AN1558" s="28"/>
      <c r="AO1558" s="28"/>
      <c r="AP1558" s="28"/>
      <c r="AQ1558" s="28"/>
      <c r="AR1558" s="28"/>
      <c r="AS1558" s="28"/>
      <c r="AT1558" s="28"/>
      <c r="AU1558" s="28"/>
      <c r="AY1558" s="381"/>
      <c r="AZ1558" s="381"/>
      <c r="BA1558" s="381"/>
      <c r="BB1558" s="381"/>
    </row>
    <row r="1559" spans="1:122" s="397" customFormat="1" ht="82.5" customHeight="1">
      <c r="A1559" s="68" t="s">
        <v>3387</v>
      </c>
      <c r="B1559" s="91" t="s">
        <v>23</v>
      </c>
      <c r="C1559" s="68" t="s">
        <v>344</v>
      </c>
      <c r="D1559" s="68" t="s">
        <v>345</v>
      </c>
      <c r="E1559" s="68" t="s">
        <v>346</v>
      </c>
      <c r="F1559" s="68" t="s">
        <v>613</v>
      </c>
      <c r="G1559" s="68" t="s">
        <v>35</v>
      </c>
      <c r="H1559" s="68">
        <v>90</v>
      </c>
      <c r="I1559" s="68">
        <v>470000000</v>
      </c>
      <c r="J1559" s="68" t="s">
        <v>108</v>
      </c>
      <c r="K1559" s="68" t="s">
        <v>597</v>
      </c>
      <c r="L1559" s="68" t="s">
        <v>113</v>
      </c>
      <c r="M1559" s="68"/>
      <c r="N1559" s="68" t="s">
        <v>598</v>
      </c>
      <c r="O1559" s="68" t="s">
        <v>120</v>
      </c>
      <c r="P1559" s="68"/>
      <c r="Q1559" s="68" t="s">
        <v>116</v>
      </c>
      <c r="R1559" s="566"/>
      <c r="S1559" s="567"/>
      <c r="T1559" s="66">
        <v>174000</v>
      </c>
      <c r="U1559" s="568">
        <f t="shared" ref="U1559" si="192">T1559*1.12</f>
        <v>194880.00000000003</v>
      </c>
      <c r="V1559" s="569"/>
      <c r="W1559" s="68" t="s">
        <v>265</v>
      </c>
      <c r="X1559" s="68" t="s">
        <v>1130</v>
      </c>
      <c r="Y1559" s="429"/>
      <c r="Z1559" s="430"/>
      <c r="AA1559" s="405"/>
      <c r="AB1559" s="431"/>
      <c r="AC1559" s="449"/>
      <c r="AD1559" s="449"/>
      <c r="AE1559" s="449"/>
      <c r="AF1559" s="449"/>
      <c r="AG1559" s="429"/>
      <c r="AH1559" s="429"/>
      <c r="AI1559" s="430"/>
      <c r="AJ1559" s="431"/>
      <c r="AK1559" s="430"/>
      <c r="AL1559" s="570"/>
      <c r="AM1559" s="570"/>
      <c r="AN1559" s="570"/>
      <c r="AO1559" s="570"/>
      <c r="AP1559" s="538"/>
      <c r="AQ1559" s="570"/>
      <c r="AR1559" s="570"/>
      <c r="AS1559" s="570"/>
      <c r="AT1559" s="570"/>
      <c r="AU1559" s="570"/>
      <c r="AV1559" s="395"/>
      <c r="AW1559" s="395"/>
      <c r="AX1559" s="395"/>
      <c r="AY1559" s="396"/>
      <c r="AZ1559" s="396"/>
      <c r="BA1559" s="396"/>
      <c r="BB1559" s="396"/>
      <c r="BC1559" s="395"/>
      <c r="BD1559" s="395"/>
      <c r="BE1559" s="395"/>
      <c r="BF1559" s="395"/>
      <c r="BG1559" s="395"/>
    </row>
    <row r="1560" spans="1:122" s="380" customFormat="1" ht="82.5" customHeight="1">
      <c r="A1560" s="231" t="s">
        <v>1724</v>
      </c>
      <c r="B1560" s="146" t="s">
        <v>23</v>
      </c>
      <c r="C1560" s="231" t="s">
        <v>344</v>
      </c>
      <c r="D1560" s="231" t="s">
        <v>345</v>
      </c>
      <c r="E1560" s="231" t="s">
        <v>346</v>
      </c>
      <c r="F1560" s="231" t="s">
        <v>614</v>
      </c>
      <c r="G1560" s="231" t="s">
        <v>35</v>
      </c>
      <c r="H1560" s="231">
        <v>100</v>
      </c>
      <c r="I1560" s="231">
        <v>470000000</v>
      </c>
      <c r="J1560" s="231" t="s">
        <v>108</v>
      </c>
      <c r="K1560" s="231" t="s">
        <v>620</v>
      </c>
      <c r="L1560" s="231" t="s">
        <v>618</v>
      </c>
      <c r="M1560" s="231"/>
      <c r="N1560" s="231" t="s">
        <v>598</v>
      </c>
      <c r="O1560" s="231" t="s">
        <v>28</v>
      </c>
      <c r="P1560" s="231"/>
      <c r="Q1560" s="231" t="s">
        <v>116</v>
      </c>
      <c r="R1560" s="286"/>
      <c r="S1560" s="287"/>
      <c r="T1560" s="236">
        <v>0</v>
      </c>
      <c r="U1560" s="288">
        <v>0</v>
      </c>
      <c r="V1560" s="289"/>
      <c r="W1560" s="231" t="s">
        <v>265</v>
      </c>
      <c r="X1560" s="293"/>
      <c r="Y1560" s="290"/>
      <c r="Z1560" s="28"/>
      <c r="AA1560" s="28"/>
      <c r="AB1560" s="291"/>
      <c r="AC1560" s="409"/>
      <c r="AD1560" s="409"/>
      <c r="AE1560" s="409"/>
      <c r="AF1560" s="409"/>
      <c r="AG1560" s="29"/>
      <c r="AH1560" s="28"/>
      <c r="AI1560" s="28"/>
      <c r="AJ1560" s="28"/>
      <c r="AK1560" s="28"/>
      <c r="AL1560" s="28"/>
      <c r="AM1560" s="28"/>
      <c r="AN1560" s="28"/>
      <c r="AO1560" s="28"/>
      <c r="AP1560" s="28"/>
      <c r="AQ1560" s="28"/>
      <c r="AR1560" s="28"/>
      <c r="AS1560" s="28"/>
      <c r="AT1560" s="28"/>
      <c r="AU1560" s="28"/>
      <c r="AY1560" s="381"/>
      <c r="AZ1560" s="381"/>
      <c r="BA1560" s="381"/>
      <c r="BB1560" s="381"/>
    </row>
    <row r="1561" spans="1:122" s="380" customFormat="1" ht="70.5" customHeight="1">
      <c r="A1561" s="231" t="s">
        <v>1725</v>
      </c>
      <c r="B1561" s="146" t="s">
        <v>23</v>
      </c>
      <c r="C1561" s="231" t="s">
        <v>344</v>
      </c>
      <c r="D1561" s="231" t="s">
        <v>345</v>
      </c>
      <c r="E1561" s="231" t="s">
        <v>346</v>
      </c>
      <c r="F1561" s="231" t="s">
        <v>615</v>
      </c>
      <c r="G1561" s="231" t="s">
        <v>35</v>
      </c>
      <c r="H1561" s="231">
        <v>100</v>
      </c>
      <c r="I1561" s="231">
        <v>470000000</v>
      </c>
      <c r="J1561" s="231" t="s">
        <v>108</v>
      </c>
      <c r="K1561" s="231" t="s">
        <v>620</v>
      </c>
      <c r="L1561" s="231" t="s">
        <v>618</v>
      </c>
      <c r="M1561" s="231"/>
      <c r="N1561" s="231" t="s">
        <v>598</v>
      </c>
      <c r="O1561" s="231" t="s">
        <v>28</v>
      </c>
      <c r="P1561" s="231"/>
      <c r="Q1561" s="231" t="s">
        <v>116</v>
      </c>
      <c r="R1561" s="286"/>
      <c r="S1561" s="287"/>
      <c r="T1561" s="236">
        <v>0</v>
      </c>
      <c r="U1561" s="288">
        <v>0</v>
      </c>
      <c r="V1561" s="289"/>
      <c r="W1561" s="231" t="s">
        <v>265</v>
      </c>
      <c r="X1561" s="293"/>
      <c r="Y1561" s="290"/>
      <c r="Z1561" s="28"/>
      <c r="AA1561" s="28"/>
      <c r="AB1561" s="291"/>
      <c r="AC1561" s="409"/>
      <c r="AD1561" s="409"/>
      <c r="AE1561" s="409"/>
      <c r="AF1561" s="409"/>
      <c r="AG1561" s="29"/>
      <c r="AH1561" s="28"/>
      <c r="AI1561" s="28"/>
      <c r="AJ1561" s="28"/>
      <c r="AK1561" s="28"/>
      <c r="AL1561" s="28"/>
      <c r="AM1561" s="28"/>
      <c r="AN1561" s="28"/>
      <c r="AO1561" s="28"/>
      <c r="AP1561" s="28"/>
      <c r="AQ1561" s="28"/>
      <c r="AR1561" s="28"/>
      <c r="AS1561" s="28"/>
      <c r="AT1561" s="28"/>
      <c r="AU1561" s="28"/>
      <c r="AY1561" s="381"/>
      <c r="AZ1561" s="381"/>
      <c r="BA1561" s="381"/>
      <c r="BB1561" s="381"/>
    </row>
    <row r="1562" spans="1:122" s="380" customFormat="1" ht="84.75" customHeight="1">
      <c r="A1562" s="231" t="s">
        <v>1726</v>
      </c>
      <c r="B1562" s="146" t="s">
        <v>23</v>
      </c>
      <c r="C1562" s="231" t="s">
        <v>344</v>
      </c>
      <c r="D1562" s="231" t="s">
        <v>345</v>
      </c>
      <c r="E1562" s="231" t="s">
        <v>346</v>
      </c>
      <c r="F1562" s="231" t="s">
        <v>616</v>
      </c>
      <c r="G1562" s="231" t="s">
        <v>35</v>
      </c>
      <c r="H1562" s="231">
        <v>100</v>
      </c>
      <c r="I1562" s="231">
        <v>470000000</v>
      </c>
      <c r="J1562" s="231" t="s">
        <v>108</v>
      </c>
      <c r="K1562" s="231" t="s">
        <v>590</v>
      </c>
      <c r="L1562" s="231" t="s">
        <v>619</v>
      </c>
      <c r="M1562" s="231"/>
      <c r="N1562" s="231" t="s">
        <v>598</v>
      </c>
      <c r="O1562" s="231" t="s">
        <v>28</v>
      </c>
      <c r="P1562" s="231"/>
      <c r="Q1562" s="231" t="s">
        <v>116</v>
      </c>
      <c r="R1562" s="286"/>
      <c r="S1562" s="287"/>
      <c r="T1562" s="236">
        <v>0</v>
      </c>
      <c r="U1562" s="288">
        <v>0</v>
      </c>
      <c r="V1562" s="289"/>
      <c r="W1562" s="231" t="s">
        <v>265</v>
      </c>
      <c r="X1562" s="293"/>
      <c r="Y1562" s="290"/>
      <c r="Z1562" s="28"/>
      <c r="AA1562" s="28"/>
      <c r="AB1562" s="291"/>
      <c r="AC1562" s="409"/>
      <c r="AD1562" s="409"/>
      <c r="AE1562" s="409"/>
      <c r="AF1562" s="409"/>
      <c r="AG1562" s="29"/>
      <c r="AH1562" s="28"/>
      <c r="AI1562" s="28"/>
      <c r="AJ1562" s="28"/>
      <c r="AK1562" s="28"/>
      <c r="AL1562" s="28"/>
      <c r="AM1562" s="28"/>
      <c r="AN1562" s="28"/>
      <c r="AO1562" s="28"/>
      <c r="AP1562" s="28"/>
      <c r="AQ1562" s="28"/>
      <c r="AR1562" s="28"/>
      <c r="AS1562" s="28"/>
      <c r="AT1562" s="28"/>
      <c r="AU1562" s="28"/>
      <c r="AY1562" s="381"/>
      <c r="AZ1562" s="381"/>
      <c r="BA1562" s="381"/>
      <c r="BB1562" s="381"/>
    </row>
    <row r="1563" spans="1:122" s="54" customFormat="1" ht="78.75">
      <c r="A1563" s="558" t="s">
        <v>1727</v>
      </c>
      <c r="B1563" s="558" t="s">
        <v>23</v>
      </c>
      <c r="C1563" s="575" t="s">
        <v>2328</v>
      </c>
      <c r="D1563" s="576" t="s">
        <v>2329</v>
      </c>
      <c r="E1563" s="577" t="s">
        <v>2329</v>
      </c>
      <c r="F1563" s="578" t="s">
        <v>2285</v>
      </c>
      <c r="G1563" s="579" t="s">
        <v>35</v>
      </c>
      <c r="H1563" s="580">
        <v>100</v>
      </c>
      <c r="I1563" s="581">
        <v>470000000</v>
      </c>
      <c r="J1563" s="582" t="s">
        <v>108</v>
      </c>
      <c r="K1563" s="562" t="s">
        <v>590</v>
      </c>
      <c r="L1563" s="583" t="s">
        <v>113</v>
      </c>
      <c r="M1563" s="584"/>
      <c r="N1563" s="562" t="s">
        <v>598</v>
      </c>
      <c r="O1563" s="585" t="s">
        <v>28</v>
      </c>
      <c r="P1563" s="583"/>
      <c r="Q1563" s="586" t="s">
        <v>116</v>
      </c>
      <c r="R1563" s="586"/>
      <c r="S1563" s="587"/>
      <c r="T1563" s="547">
        <v>0</v>
      </c>
      <c r="U1563" s="547">
        <v>0</v>
      </c>
      <c r="V1563" s="563"/>
      <c r="W1563" s="558" t="s">
        <v>265</v>
      </c>
      <c r="X1563" s="556"/>
      <c r="Y1563" s="164"/>
      <c r="Z1563" s="17"/>
      <c r="AA1563" s="17"/>
      <c r="AB1563" s="182"/>
      <c r="AC1563" s="407"/>
      <c r="AD1563" s="407"/>
      <c r="AE1563" s="407"/>
      <c r="AF1563" s="407"/>
      <c r="AG1563" s="18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  <c r="AT1563" s="17"/>
      <c r="AU1563" s="17"/>
      <c r="AY1563" s="55"/>
      <c r="AZ1563" s="55"/>
      <c r="BA1563" s="55"/>
      <c r="BB1563" s="55"/>
    </row>
    <row r="1564" spans="1:122" s="44" customFormat="1" ht="120.75" customHeight="1">
      <c r="A1564" s="201" t="s">
        <v>3323</v>
      </c>
      <c r="B1564" s="201" t="s">
        <v>23</v>
      </c>
      <c r="C1564" s="201" t="s">
        <v>3210</v>
      </c>
      <c r="D1564" s="201" t="s">
        <v>3211</v>
      </c>
      <c r="E1564" s="201" t="s">
        <v>3211</v>
      </c>
      <c r="F1564" s="201" t="s">
        <v>3193</v>
      </c>
      <c r="G1564" s="201" t="s">
        <v>35</v>
      </c>
      <c r="H1564" s="201">
        <v>90</v>
      </c>
      <c r="I1564" s="201">
        <v>470000000</v>
      </c>
      <c r="J1564" s="201" t="s">
        <v>108</v>
      </c>
      <c r="K1564" s="201" t="s">
        <v>3413</v>
      </c>
      <c r="L1564" s="201" t="s">
        <v>113</v>
      </c>
      <c r="M1564" s="201"/>
      <c r="N1564" s="69" t="s">
        <v>598</v>
      </c>
      <c r="O1564" s="201" t="s">
        <v>28</v>
      </c>
      <c r="P1564" s="201"/>
      <c r="Q1564" s="201" t="s">
        <v>116</v>
      </c>
      <c r="R1564" s="202"/>
      <c r="S1564" s="296"/>
      <c r="T1564" s="297">
        <v>1320000</v>
      </c>
      <c r="U1564" s="297">
        <f t="shared" ref="U1564:U1572" si="193">T1564*1.12</f>
        <v>1478400.0000000002</v>
      </c>
      <c r="V1564" s="298"/>
      <c r="W1564" s="201" t="s">
        <v>265</v>
      </c>
      <c r="X1564" s="294"/>
      <c r="Y1564" s="300"/>
      <c r="Z1564" s="22"/>
      <c r="AA1564" s="22"/>
      <c r="AB1564" s="301"/>
      <c r="AC1564" s="410"/>
      <c r="AD1564" s="410"/>
      <c r="AE1564" s="410"/>
      <c r="AF1564" s="410"/>
      <c r="AG1564" s="43"/>
      <c r="AH1564" s="22"/>
      <c r="AI1564" s="22"/>
      <c r="AJ1564" s="22"/>
      <c r="AK1564" s="22"/>
      <c r="AL1564" s="22"/>
      <c r="AM1564" s="22"/>
      <c r="AN1564" s="22"/>
      <c r="AO1564" s="22"/>
      <c r="AP1564" s="22"/>
      <c r="AQ1564" s="22"/>
      <c r="AR1564" s="22"/>
      <c r="AS1564" s="22"/>
      <c r="AT1564" s="22"/>
      <c r="AU1564" s="22"/>
      <c r="AV1564" s="22"/>
      <c r="AW1564" s="22"/>
      <c r="AX1564" s="22"/>
      <c r="AY1564" s="43"/>
      <c r="AZ1564" s="43"/>
      <c r="BA1564" s="43"/>
      <c r="BB1564" s="43"/>
      <c r="BC1564" s="22"/>
      <c r="BD1564" s="22"/>
      <c r="BE1564" s="22"/>
      <c r="BF1564" s="22"/>
      <c r="BG1564" s="22"/>
      <c r="BH1564" s="22"/>
      <c r="BI1564" s="22"/>
      <c r="BJ1564" s="22"/>
      <c r="BK1564" s="22"/>
      <c r="BL1564" s="22"/>
      <c r="BM1564" s="22"/>
      <c r="BN1564" s="22"/>
      <c r="BO1564" s="22"/>
      <c r="BP1564" s="22"/>
      <c r="BQ1564" s="22"/>
      <c r="BR1564" s="22"/>
      <c r="BS1564" s="22"/>
      <c r="BT1564" s="22"/>
      <c r="BU1564" s="22"/>
      <c r="BV1564" s="22"/>
      <c r="BW1564" s="22"/>
      <c r="BX1564" s="22"/>
      <c r="BY1564" s="22"/>
      <c r="BZ1564" s="22"/>
      <c r="CA1564" s="22"/>
      <c r="CB1564" s="22"/>
      <c r="CC1564" s="22"/>
      <c r="CD1564" s="22"/>
      <c r="CE1564" s="22"/>
      <c r="CF1564" s="22"/>
      <c r="CG1564" s="22"/>
      <c r="CH1564" s="22"/>
      <c r="CI1564" s="22"/>
      <c r="CJ1564" s="22"/>
      <c r="CK1564" s="22"/>
      <c r="CL1564" s="22"/>
      <c r="CM1564" s="22"/>
      <c r="CN1564" s="22"/>
      <c r="CO1564" s="22"/>
      <c r="CP1564" s="22"/>
      <c r="CQ1564" s="22"/>
      <c r="CR1564" s="22"/>
      <c r="CS1564" s="22"/>
      <c r="CT1564" s="22"/>
      <c r="CU1564" s="22"/>
      <c r="CV1564" s="22"/>
      <c r="CW1564" s="22"/>
      <c r="CX1564" s="22"/>
      <c r="CY1564" s="22"/>
      <c r="CZ1564" s="22"/>
      <c r="DA1564" s="22"/>
      <c r="DB1564" s="22"/>
      <c r="DC1564" s="22"/>
      <c r="DD1564" s="22"/>
      <c r="DE1564" s="22"/>
      <c r="DF1564" s="22"/>
      <c r="DG1564" s="22"/>
      <c r="DH1564" s="22"/>
      <c r="DI1564" s="22"/>
      <c r="DJ1564" s="22"/>
      <c r="DK1564" s="22"/>
      <c r="DL1564" s="22"/>
      <c r="DM1564" s="22"/>
      <c r="DN1564" s="22"/>
      <c r="DO1564" s="22"/>
      <c r="DP1564" s="22"/>
      <c r="DQ1564" s="22"/>
      <c r="DR1564" s="22"/>
    </row>
    <row r="1565" spans="1:122" s="402" customFormat="1" ht="78.75" customHeight="1">
      <c r="A1565" s="91" t="s">
        <v>3359</v>
      </c>
      <c r="B1565" s="91" t="s">
        <v>23</v>
      </c>
      <c r="C1565" s="534" t="s">
        <v>303</v>
      </c>
      <c r="D1565" s="535" t="s">
        <v>165</v>
      </c>
      <c r="E1565" s="535" t="s">
        <v>165</v>
      </c>
      <c r="F1565" s="91" t="s">
        <v>3360</v>
      </c>
      <c r="G1565" s="96" t="s">
        <v>35</v>
      </c>
      <c r="H1565" s="90">
        <v>100</v>
      </c>
      <c r="I1565" s="97">
        <v>470000000</v>
      </c>
      <c r="J1565" s="98" t="s">
        <v>536</v>
      </c>
      <c r="K1565" s="68" t="s">
        <v>3361</v>
      </c>
      <c r="L1565" s="69" t="s">
        <v>26</v>
      </c>
      <c r="M1565" s="68"/>
      <c r="N1565" s="69" t="s">
        <v>598</v>
      </c>
      <c r="O1565" s="91" t="s">
        <v>28</v>
      </c>
      <c r="P1565" s="207"/>
      <c r="Q1565" s="166" t="s">
        <v>116</v>
      </c>
      <c r="R1565" s="166"/>
      <c r="S1565" s="129"/>
      <c r="T1565" s="139">
        <v>0</v>
      </c>
      <c r="U1565" s="104">
        <f t="shared" si="193"/>
        <v>0</v>
      </c>
      <c r="V1565" s="68"/>
      <c r="W1565" s="208" t="s">
        <v>265</v>
      </c>
      <c r="X1565" s="209"/>
      <c r="Y1565" s="83"/>
      <c r="Z1565" s="588"/>
      <c r="AA1565" s="448"/>
      <c r="AB1565" s="445"/>
      <c r="AC1565" s="436"/>
      <c r="AD1565" s="436"/>
      <c r="AE1565" s="436"/>
      <c r="AF1565" s="436"/>
      <c r="AG1565" s="436"/>
      <c r="AH1565" s="82"/>
      <c r="AI1565" s="82"/>
      <c r="AJ1565" s="82"/>
      <c r="AK1565" s="445"/>
      <c r="AL1565" s="82"/>
      <c r="AM1565" s="82"/>
      <c r="AN1565" s="82"/>
      <c r="AO1565" s="82"/>
      <c r="AP1565" s="57"/>
      <c r="AQ1565" s="57"/>
      <c r="AR1565" s="57"/>
      <c r="AS1565" s="57"/>
      <c r="AT1565" s="57"/>
      <c r="AU1565" s="57"/>
      <c r="BV1565" s="403"/>
      <c r="BW1565" s="403"/>
      <c r="BX1565" s="403"/>
    </row>
    <row r="1566" spans="1:122" s="398" customFormat="1" ht="114.95" customHeight="1">
      <c r="A1566" s="91" t="s">
        <v>4035</v>
      </c>
      <c r="B1566" s="91" t="s">
        <v>23</v>
      </c>
      <c r="C1566" s="534" t="s">
        <v>303</v>
      </c>
      <c r="D1566" s="535" t="s">
        <v>165</v>
      </c>
      <c r="E1566" s="535" t="s">
        <v>165</v>
      </c>
      <c r="F1566" s="91" t="s">
        <v>3360</v>
      </c>
      <c r="G1566" s="96" t="s">
        <v>35</v>
      </c>
      <c r="H1566" s="90">
        <v>100</v>
      </c>
      <c r="I1566" s="97">
        <v>470000000</v>
      </c>
      <c r="J1566" s="98" t="s">
        <v>536</v>
      </c>
      <c r="K1566" s="68" t="s">
        <v>3361</v>
      </c>
      <c r="L1566" s="69" t="s">
        <v>26</v>
      </c>
      <c r="M1566" s="68"/>
      <c r="N1566" s="69" t="s">
        <v>598</v>
      </c>
      <c r="O1566" s="91" t="s">
        <v>28</v>
      </c>
      <c r="P1566" s="207"/>
      <c r="Q1566" s="166" t="s">
        <v>116</v>
      </c>
      <c r="R1566" s="166"/>
      <c r="S1566" s="129"/>
      <c r="T1566" s="139">
        <v>107148</v>
      </c>
      <c r="U1566" s="104">
        <f t="shared" si="193"/>
        <v>120005.76000000001</v>
      </c>
      <c r="V1566" s="68"/>
      <c r="W1566" s="208" t="s">
        <v>265</v>
      </c>
      <c r="X1566" s="209"/>
      <c r="Y1566" s="448"/>
      <c r="Z1566" s="446"/>
      <c r="AA1566" s="448"/>
      <c r="AB1566" s="355"/>
      <c r="AC1566" s="356"/>
      <c r="AD1566" s="356"/>
      <c r="AE1566" s="356"/>
      <c r="AF1566" s="356"/>
      <c r="AG1566" s="356"/>
      <c r="AH1566" s="178"/>
      <c r="AI1566" s="446"/>
      <c r="AJ1566" s="178"/>
      <c r="AK1566" s="355"/>
      <c r="AL1566" s="82"/>
      <c r="AM1566" s="82"/>
      <c r="AN1566" s="82"/>
      <c r="AO1566" s="82"/>
      <c r="AP1566" s="82"/>
      <c r="AQ1566" s="82"/>
      <c r="AR1566" s="82"/>
      <c r="AS1566" s="82"/>
      <c r="AT1566" s="82"/>
      <c r="AU1566" s="82"/>
      <c r="AV1566" s="315"/>
      <c r="AW1566" s="315"/>
      <c r="AX1566" s="315"/>
      <c r="AY1566" s="315"/>
      <c r="AZ1566" s="315"/>
      <c r="BA1566" s="315"/>
      <c r="BB1566" s="315"/>
      <c r="BC1566" s="315"/>
      <c r="BD1566" s="315"/>
      <c r="BE1566" s="315"/>
      <c r="BF1566" s="315"/>
      <c r="BG1566" s="315"/>
      <c r="BV1566" s="399"/>
      <c r="BW1566" s="399"/>
      <c r="BX1566" s="399"/>
    </row>
    <row r="1567" spans="1:122" s="110" customFormat="1" ht="114.95" customHeight="1">
      <c r="A1567" s="91" t="s">
        <v>3406</v>
      </c>
      <c r="B1567" s="91" t="s">
        <v>23</v>
      </c>
      <c r="C1567" s="534" t="s">
        <v>3407</v>
      </c>
      <c r="D1567" s="535" t="s">
        <v>3408</v>
      </c>
      <c r="E1567" s="535" t="s">
        <v>3408</v>
      </c>
      <c r="F1567" s="91" t="s">
        <v>3409</v>
      </c>
      <c r="G1567" s="96" t="s">
        <v>35</v>
      </c>
      <c r="H1567" s="90">
        <v>100</v>
      </c>
      <c r="I1567" s="97">
        <v>470000000</v>
      </c>
      <c r="J1567" s="98" t="s">
        <v>108</v>
      </c>
      <c r="K1567" s="68" t="s">
        <v>622</v>
      </c>
      <c r="L1567" s="69" t="s">
        <v>3410</v>
      </c>
      <c r="M1567" s="68"/>
      <c r="N1567" s="69" t="s">
        <v>598</v>
      </c>
      <c r="O1567" s="91" t="s">
        <v>28</v>
      </c>
      <c r="P1567" s="207"/>
      <c r="Q1567" s="166" t="s">
        <v>116</v>
      </c>
      <c r="R1567" s="166"/>
      <c r="S1567" s="129"/>
      <c r="T1567" s="139">
        <v>3916800</v>
      </c>
      <c r="U1567" s="104">
        <f t="shared" si="193"/>
        <v>4386816</v>
      </c>
      <c r="V1567" s="68"/>
      <c r="W1567" s="208" t="s">
        <v>265</v>
      </c>
      <c r="X1567" s="209"/>
      <c r="Y1567" s="83"/>
      <c r="Z1567" s="588"/>
      <c r="AA1567" s="589"/>
      <c r="AB1567" s="355"/>
      <c r="AC1567" s="356"/>
      <c r="AD1567" s="356"/>
      <c r="AE1567" s="356"/>
      <c r="AF1567" s="356"/>
      <c r="AG1567" s="356"/>
      <c r="AH1567" s="178"/>
      <c r="AI1567" s="446"/>
      <c r="AJ1567" s="178"/>
      <c r="AK1567" s="355"/>
      <c r="AL1567" s="82"/>
      <c r="AM1567" s="82"/>
      <c r="AN1567" s="82"/>
      <c r="AO1567" s="82"/>
      <c r="AP1567" s="82"/>
      <c r="AQ1567" s="82"/>
      <c r="AR1567" s="82"/>
      <c r="AS1567" s="82"/>
      <c r="AT1567" s="82"/>
      <c r="AU1567" s="82"/>
      <c r="AV1567" s="312"/>
      <c r="AW1567" s="312"/>
      <c r="AX1567" s="312"/>
      <c r="AY1567" s="312"/>
      <c r="AZ1567" s="312"/>
      <c r="BA1567" s="312"/>
      <c r="BB1567" s="312"/>
      <c r="BC1567" s="312"/>
      <c r="BD1567" s="312"/>
      <c r="BE1567" s="312"/>
      <c r="BF1567" s="312"/>
      <c r="BG1567" s="312"/>
      <c r="BV1567" s="111"/>
      <c r="BW1567" s="111"/>
      <c r="BX1567" s="111"/>
    </row>
    <row r="1568" spans="1:122" s="10" customFormat="1" ht="117" customHeight="1">
      <c r="A1568" s="91" t="s">
        <v>3412</v>
      </c>
      <c r="B1568" s="91" t="s">
        <v>23</v>
      </c>
      <c r="C1568" s="95" t="s">
        <v>328</v>
      </c>
      <c r="D1568" s="181" t="s">
        <v>329</v>
      </c>
      <c r="E1568" s="95" t="s">
        <v>329</v>
      </c>
      <c r="F1568" s="91" t="s">
        <v>388</v>
      </c>
      <c r="G1568" s="166" t="s">
        <v>35</v>
      </c>
      <c r="H1568" s="166">
        <v>90</v>
      </c>
      <c r="I1568" s="166">
        <v>470000000</v>
      </c>
      <c r="J1568" s="68" t="s">
        <v>536</v>
      </c>
      <c r="K1568" s="67" t="s">
        <v>622</v>
      </c>
      <c r="L1568" s="99" t="s">
        <v>198</v>
      </c>
      <c r="M1568" s="68"/>
      <c r="N1568" s="69" t="s">
        <v>3411</v>
      </c>
      <c r="O1568" s="91" t="s">
        <v>28</v>
      </c>
      <c r="P1568" s="207"/>
      <c r="Q1568" s="166" t="s">
        <v>116</v>
      </c>
      <c r="R1568" s="240"/>
      <c r="S1568" s="129"/>
      <c r="T1568" s="129">
        <v>573454.32250000024</v>
      </c>
      <c r="U1568" s="104">
        <f t="shared" si="193"/>
        <v>642268.84120000037</v>
      </c>
      <c r="V1568" s="496"/>
      <c r="W1568" s="109" t="s">
        <v>265</v>
      </c>
      <c r="X1568" s="240"/>
      <c r="Y1568" s="78"/>
      <c r="Z1568" s="76"/>
      <c r="AA1568" s="589"/>
      <c r="AB1568" s="77"/>
      <c r="AC1568" s="78"/>
      <c r="AD1568" s="78"/>
      <c r="AE1568" s="78"/>
      <c r="AF1568" s="78"/>
      <c r="AG1568" s="79"/>
      <c r="AH1568" s="75"/>
      <c r="AI1568" s="76"/>
      <c r="AJ1568" s="76"/>
      <c r="AK1568" s="77"/>
      <c r="AL1568" s="76"/>
      <c r="AM1568" s="75"/>
      <c r="AN1568" s="80"/>
      <c r="AO1568" s="76"/>
      <c r="AP1568" s="80"/>
      <c r="AQ1568" s="76"/>
      <c r="AR1568" s="80"/>
      <c r="AS1568" s="81"/>
      <c r="AT1568" s="82"/>
      <c r="AU1568" s="82"/>
      <c r="AV1568" s="310"/>
      <c r="AW1568" s="310"/>
      <c r="AX1568" s="310"/>
      <c r="AY1568" s="311"/>
      <c r="AZ1568" s="311"/>
      <c r="BA1568" s="311"/>
      <c r="BB1568" s="311"/>
      <c r="BC1568" s="310"/>
      <c r="BD1568" s="310"/>
      <c r="BE1568" s="310"/>
      <c r="BF1568" s="310"/>
      <c r="BG1568" s="310"/>
    </row>
    <row r="1569" spans="1:122" s="11" customFormat="1" ht="124.5" customHeight="1">
      <c r="A1569" s="91" t="s">
        <v>3415</v>
      </c>
      <c r="B1569" s="91" t="s">
        <v>23</v>
      </c>
      <c r="C1569" s="95" t="s">
        <v>344</v>
      </c>
      <c r="D1569" s="95" t="s">
        <v>345</v>
      </c>
      <c r="E1569" s="95" t="s">
        <v>346</v>
      </c>
      <c r="F1569" s="91" t="s">
        <v>3416</v>
      </c>
      <c r="G1569" s="166" t="s">
        <v>35</v>
      </c>
      <c r="H1569" s="166">
        <v>100</v>
      </c>
      <c r="I1569" s="166">
        <v>470000000</v>
      </c>
      <c r="J1569" s="68" t="s">
        <v>536</v>
      </c>
      <c r="K1569" s="67" t="s">
        <v>622</v>
      </c>
      <c r="L1569" s="68" t="s">
        <v>3758</v>
      </c>
      <c r="M1569" s="68"/>
      <c r="N1569" s="69" t="s">
        <v>622</v>
      </c>
      <c r="O1569" s="91" t="s">
        <v>38</v>
      </c>
      <c r="P1569" s="207"/>
      <c r="Q1569" s="166" t="s">
        <v>116</v>
      </c>
      <c r="R1569" s="240"/>
      <c r="S1569" s="129"/>
      <c r="T1569" s="590">
        <v>134000</v>
      </c>
      <c r="U1569" s="104">
        <f t="shared" si="193"/>
        <v>150080</v>
      </c>
      <c r="V1569" s="496"/>
      <c r="W1569" s="67" t="s">
        <v>265</v>
      </c>
      <c r="X1569" s="240"/>
      <c r="Y1569" s="78"/>
      <c r="Z1569" s="76"/>
      <c r="AA1569" s="75"/>
      <c r="AB1569" s="77"/>
      <c r="AC1569" s="78"/>
      <c r="AD1569" s="78"/>
      <c r="AE1569" s="78"/>
      <c r="AF1569" s="78"/>
      <c r="AG1569" s="79"/>
      <c r="AH1569" s="75"/>
      <c r="AI1569" s="76"/>
      <c r="AJ1569" s="76"/>
      <c r="AK1569" s="77"/>
      <c r="AL1569" s="76"/>
      <c r="AM1569" s="75"/>
      <c r="AN1569" s="80"/>
      <c r="AO1569" s="76"/>
      <c r="AP1569" s="78"/>
      <c r="AQ1569" s="76"/>
      <c r="AR1569" s="80"/>
      <c r="AS1569" s="81"/>
      <c r="AT1569" s="82"/>
      <c r="AU1569" s="82"/>
      <c r="AV1569" s="312"/>
      <c r="AW1569" s="312"/>
      <c r="AX1569" s="312"/>
      <c r="AY1569" s="313"/>
      <c r="AZ1569" s="313"/>
      <c r="BA1569" s="313"/>
      <c r="BB1569" s="313"/>
      <c r="BC1569" s="312"/>
      <c r="BD1569" s="312"/>
      <c r="BE1569" s="312"/>
      <c r="BF1569" s="312"/>
      <c r="BG1569" s="312"/>
    </row>
    <row r="1570" spans="1:122" s="400" customFormat="1" ht="114.95" customHeight="1">
      <c r="A1570" s="91" t="s">
        <v>3760</v>
      </c>
      <c r="B1570" s="91" t="s">
        <v>23</v>
      </c>
      <c r="C1570" s="534" t="s">
        <v>344</v>
      </c>
      <c r="D1570" s="535" t="s">
        <v>345</v>
      </c>
      <c r="E1570" s="535" t="s">
        <v>346</v>
      </c>
      <c r="F1570" s="91" t="s">
        <v>3761</v>
      </c>
      <c r="G1570" s="96" t="s">
        <v>35</v>
      </c>
      <c r="H1570" s="90">
        <v>100</v>
      </c>
      <c r="I1570" s="97">
        <v>470000000</v>
      </c>
      <c r="J1570" s="98" t="s">
        <v>536</v>
      </c>
      <c r="K1570" s="68" t="s">
        <v>292</v>
      </c>
      <c r="L1570" s="68" t="s">
        <v>3762</v>
      </c>
      <c r="M1570" s="68"/>
      <c r="N1570" s="69" t="s">
        <v>292</v>
      </c>
      <c r="O1570" s="91" t="s">
        <v>38</v>
      </c>
      <c r="P1570" s="207"/>
      <c r="Q1570" s="166" t="s">
        <v>116</v>
      </c>
      <c r="R1570" s="166"/>
      <c r="S1570" s="129"/>
      <c r="T1570" s="139">
        <v>69676</v>
      </c>
      <c r="U1570" s="104">
        <f t="shared" si="193"/>
        <v>78037.12000000001</v>
      </c>
      <c r="V1570" s="68"/>
      <c r="W1570" s="208" t="s">
        <v>265</v>
      </c>
      <c r="X1570" s="209"/>
      <c r="Y1570" s="405"/>
      <c r="Z1570" s="455"/>
      <c r="AA1570" s="405"/>
      <c r="AB1570" s="450"/>
      <c r="AC1570" s="538"/>
      <c r="AD1570" s="538"/>
      <c r="AE1570" s="538"/>
      <c r="AF1570" s="538"/>
      <c r="AG1570" s="487"/>
      <c r="AH1570" s="405"/>
      <c r="AI1570" s="455"/>
      <c r="AJ1570" s="405"/>
      <c r="AK1570" s="455"/>
      <c r="AL1570" s="570"/>
      <c r="AM1570" s="82"/>
      <c r="AN1570" s="82"/>
      <c r="AO1570" s="82"/>
      <c r="AP1570" s="82"/>
      <c r="AQ1570" s="82"/>
      <c r="AR1570" s="82"/>
      <c r="AS1570" s="82"/>
      <c r="AT1570" s="82"/>
      <c r="AU1570" s="82"/>
      <c r="AV1570" s="344"/>
      <c r="AW1570" s="344"/>
      <c r="AX1570" s="344"/>
      <c r="AY1570" s="344"/>
      <c r="AZ1570" s="344"/>
      <c r="BA1570" s="344"/>
      <c r="BB1570" s="344"/>
      <c r="BC1570" s="344"/>
      <c r="BD1570" s="344"/>
      <c r="BE1570" s="344"/>
      <c r="BF1570" s="344"/>
      <c r="BG1570" s="344"/>
      <c r="BV1570" s="401"/>
      <c r="BW1570" s="401"/>
      <c r="BX1570" s="401"/>
    </row>
    <row r="1571" spans="1:122" s="25" customFormat="1" ht="108.75" customHeight="1">
      <c r="A1571" s="67" t="s">
        <v>4041</v>
      </c>
      <c r="B1571" s="91" t="s">
        <v>23</v>
      </c>
      <c r="C1571" s="92" t="s">
        <v>4042</v>
      </c>
      <c r="D1571" s="93" t="s">
        <v>4043</v>
      </c>
      <c r="E1571" s="94" t="s">
        <v>4043</v>
      </c>
      <c r="F1571" s="95" t="s">
        <v>4044</v>
      </c>
      <c r="G1571" s="96" t="s">
        <v>35</v>
      </c>
      <c r="H1571" s="90">
        <v>0</v>
      </c>
      <c r="I1571" s="97">
        <v>470000000</v>
      </c>
      <c r="J1571" s="98" t="s">
        <v>25</v>
      </c>
      <c r="K1571" s="91" t="s">
        <v>630</v>
      </c>
      <c r="L1571" s="69" t="s">
        <v>26</v>
      </c>
      <c r="M1571" s="99" t="s">
        <v>27</v>
      </c>
      <c r="N1571" s="91" t="s">
        <v>1610</v>
      </c>
      <c r="O1571" s="100" t="s">
        <v>28</v>
      </c>
      <c r="P1571" s="69"/>
      <c r="Q1571" s="101" t="s">
        <v>116</v>
      </c>
      <c r="R1571" s="101" t="s">
        <v>818</v>
      </c>
      <c r="S1571" s="102"/>
      <c r="T1571" s="103">
        <v>1640000</v>
      </c>
      <c r="U1571" s="104">
        <f t="shared" si="193"/>
        <v>1836800.0000000002</v>
      </c>
      <c r="V1571" s="104"/>
      <c r="W1571" s="68" t="s">
        <v>265</v>
      </c>
      <c r="X1571" s="67"/>
      <c r="Y1571" s="87"/>
      <c r="Z1571" s="3"/>
      <c r="AA1571" s="75"/>
      <c r="AB1571" s="77"/>
      <c r="AC1571" s="78"/>
      <c r="AD1571" s="78"/>
      <c r="AE1571" s="78"/>
      <c r="AF1571" s="78"/>
      <c r="AG1571" s="79"/>
      <c r="AH1571" s="75"/>
      <c r="AI1571" s="76"/>
      <c r="AJ1571" s="76"/>
      <c r="AK1571" s="77"/>
      <c r="AL1571" s="3"/>
      <c r="AM1571" s="2"/>
      <c r="AN1571" s="4"/>
      <c r="AO1571" s="3"/>
      <c r="AP1571" s="4"/>
      <c r="AQ1571" s="3"/>
      <c r="AR1571" s="4"/>
      <c r="AS1571" s="8"/>
      <c r="AT1571" s="1"/>
      <c r="AU1571" s="1"/>
      <c r="AY1571" s="56"/>
      <c r="AZ1571" s="56"/>
      <c r="BA1571" s="56"/>
      <c r="BB1571" s="56"/>
    </row>
    <row r="1572" spans="1:122" s="11" customFormat="1" ht="108.75" customHeight="1">
      <c r="A1572" s="90" t="s">
        <v>4045</v>
      </c>
      <c r="B1572" s="91" t="s">
        <v>23</v>
      </c>
      <c r="C1572" s="92" t="s">
        <v>559</v>
      </c>
      <c r="D1572" s="93" t="s">
        <v>558</v>
      </c>
      <c r="E1572" s="94" t="s">
        <v>558</v>
      </c>
      <c r="F1572" s="95" t="s">
        <v>4046</v>
      </c>
      <c r="G1572" s="96" t="s">
        <v>35</v>
      </c>
      <c r="H1572" s="90">
        <v>0</v>
      </c>
      <c r="I1572" s="97">
        <v>470000000</v>
      </c>
      <c r="J1572" s="98" t="s">
        <v>25</v>
      </c>
      <c r="K1572" s="91" t="s">
        <v>3105</v>
      </c>
      <c r="L1572" s="69" t="s">
        <v>26</v>
      </c>
      <c r="M1572" s="99" t="s">
        <v>27</v>
      </c>
      <c r="N1572" s="91" t="s">
        <v>598</v>
      </c>
      <c r="O1572" s="100" t="s">
        <v>28</v>
      </c>
      <c r="P1572" s="69"/>
      <c r="Q1572" s="166" t="s">
        <v>116</v>
      </c>
      <c r="R1572" s="101" t="s">
        <v>818</v>
      </c>
      <c r="S1572" s="102"/>
      <c r="T1572" s="103">
        <v>84000</v>
      </c>
      <c r="U1572" s="104">
        <f t="shared" si="193"/>
        <v>94080.000000000015</v>
      </c>
      <c r="V1572" s="104"/>
      <c r="W1572" s="68" t="s">
        <v>265</v>
      </c>
      <c r="X1572" s="67"/>
      <c r="Y1572" s="87"/>
      <c r="Z1572" s="3"/>
      <c r="AA1572" s="2"/>
      <c r="AB1572" s="7"/>
      <c r="AC1572" s="5"/>
      <c r="AD1572" s="5"/>
      <c r="AE1572" s="5"/>
      <c r="AF1572" s="5"/>
      <c r="AG1572" s="14"/>
      <c r="AH1572" s="2"/>
      <c r="AI1572" s="2"/>
      <c r="AJ1572" s="3"/>
      <c r="AK1572" s="7"/>
      <c r="AL1572" s="3"/>
      <c r="AM1572" s="2"/>
      <c r="AN1572" s="4"/>
      <c r="AO1572" s="3"/>
      <c r="AP1572" s="4"/>
      <c r="AQ1572" s="3"/>
      <c r="AR1572" s="4"/>
      <c r="AS1572" s="8"/>
      <c r="AT1572" s="1"/>
      <c r="AU1572" s="1"/>
      <c r="AY1572" s="112"/>
      <c r="AZ1572" s="112"/>
      <c r="BA1572" s="112"/>
      <c r="BB1572" s="112"/>
    </row>
    <row r="1573" spans="1:122" s="11" customFormat="1" ht="175.5" customHeight="1">
      <c r="A1573" s="67" t="s">
        <v>4047</v>
      </c>
      <c r="B1573" s="91" t="s">
        <v>23</v>
      </c>
      <c r="C1573" s="67" t="s">
        <v>224</v>
      </c>
      <c r="D1573" s="72" t="s">
        <v>225</v>
      </c>
      <c r="E1573" s="67" t="s">
        <v>226</v>
      </c>
      <c r="F1573" s="67" t="s">
        <v>4048</v>
      </c>
      <c r="G1573" s="269" t="s">
        <v>35</v>
      </c>
      <c r="H1573" s="269">
        <v>90</v>
      </c>
      <c r="I1573" s="269">
        <v>470000000</v>
      </c>
      <c r="J1573" s="95" t="s">
        <v>108</v>
      </c>
      <c r="K1573" s="67" t="s">
        <v>3105</v>
      </c>
      <c r="L1573" s="95" t="s">
        <v>113</v>
      </c>
      <c r="M1573" s="95"/>
      <c r="N1573" s="69" t="s">
        <v>598</v>
      </c>
      <c r="O1573" s="91" t="s">
        <v>28</v>
      </c>
      <c r="P1573" s="67"/>
      <c r="Q1573" s="67" t="s">
        <v>116</v>
      </c>
      <c r="R1573" s="67" t="s">
        <v>818</v>
      </c>
      <c r="S1573" s="96"/>
      <c r="T1573" s="74">
        <v>45000</v>
      </c>
      <c r="U1573" s="74">
        <f t="shared" ref="U1573" si="194">T1573*1.12</f>
        <v>50400.000000000007</v>
      </c>
      <c r="V1573" s="67"/>
      <c r="W1573" s="68" t="s">
        <v>265</v>
      </c>
      <c r="X1573" s="67"/>
      <c r="Y1573" s="87"/>
      <c r="Z1573" s="3"/>
      <c r="AA1573" s="2"/>
      <c r="AB1573" s="7"/>
      <c r="AC1573" s="5"/>
      <c r="AD1573" s="5"/>
      <c r="AE1573" s="5"/>
      <c r="AF1573" s="5"/>
      <c r="AG1573" s="14"/>
      <c r="AH1573" s="2"/>
      <c r="AI1573" s="2"/>
      <c r="AJ1573" s="3"/>
      <c r="AK1573" s="7"/>
      <c r="AL1573" s="3"/>
      <c r="AM1573" s="2"/>
      <c r="AN1573" s="4"/>
      <c r="AO1573" s="3"/>
      <c r="AP1573" s="4"/>
      <c r="AQ1573" s="3"/>
      <c r="AR1573" s="4"/>
      <c r="AS1573" s="8"/>
      <c r="AT1573" s="1"/>
      <c r="AU1573" s="1"/>
      <c r="AY1573" s="112"/>
      <c r="AZ1573" s="112"/>
      <c r="BA1573" s="112"/>
      <c r="BB1573" s="112"/>
    </row>
    <row r="1574" spans="1:122" s="110" customFormat="1" ht="110.25" customHeight="1">
      <c r="A1574" s="67" t="s">
        <v>4071</v>
      </c>
      <c r="B1574" s="91" t="s">
        <v>23</v>
      </c>
      <c r="C1574" s="68" t="s">
        <v>344</v>
      </c>
      <c r="D1574" s="68" t="s">
        <v>345</v>
      </c>
      <c r="E1574" s="68" t="s">
        <v>346</v>
      </c>
      <c r="F1574" s="591" t="s">
        <v>4072</v>
      </c>
      <c r="G1574" s="269" t="s">
        <v>35</v>
      </c>
      <c r="H1574" s="269">
        <v>90</v>
      </c>
      <c r="I1574" s="269">
        <v>470000000</v>
      </c>
      <c r="J1574" s="95" t="s">
        <v>108</v>
      </c>
      <c r="K1574" s="67" t="s">
        <v>630</v>
      </c>
      <c r="L1574" s="95" t="s">
        <v>4261</v>
      </c>
      <c r="M1574" s="95"/>
      <c r="N1574" s="67" t="s">
        <v>630</v>
      </c>
      <c r="O1574" s="68" t="s">
        <v>120</v>
      </c>
      <c r="P1574" s="67"/>
      <c r="Q1574" s="67" t="s">
        <v>116</v>
      </c>
      <c r="R1574" s="67" t="s">
        <v>818</v>
      </c>
      <c r="S1574" s="74"/>
      <c r="T1574" s="590">
        <v>69429</v>
      </c>
      <c r="U1574" s="74">
        <f>T1574*1.12</f>
        <v>77760.48000000001</v>
      </c>
      <c r="V1574" s="67"/>
      <c r="W1574" s="67" t="s">
        <v>265</v>
      </c>
      <c r="X1574" s="67"/>
      <c r="Y1574" s="75"/>
      <c r="Z1574" s="76"/>
      <c r="AA1574" s="75"/>
      <c r="AB1574" s="77"/>
      <c r="AC1574" s="78"/>
      <c r="AD1574" s="78"/>
      <c r="AE1574" s="78"/>
      <c r="AF1574" s="78"/>
      <c r="AG1574" s="79"/>
      <c r="AH1574" s="75"/>
      <c r="AI1574" s="76"/>
      <c r="AJ1574" s="76"/>
      <c r="AK1574" s="77"/>
      <c r="AL1574" s="76"/>
      <c r="AM1574" s="75"/>
      <c r="AN1574" s="80"/>
      <c r="AO1574" s="76"/>
      <c r="AP1574" s="80"/>
      <c r="AQ1574" s="76"/>
      <c r="AR1574" s="80"/>
      <c r="AS1574" s="592"/>
      <c r="AT1574" s="57"/>
      <c r="AU1574" s="57"/>
      <c r="AY1574" s="111"/>
      <c r="AZ1574" s="111"/>
      <c r="BA1574" s="111"/>
      <c r="BB1574" s="111"/>
    </row>
    <row r="1575" spans="1:122" s="11" customFormat="1" ht="140.25" customHeight="1">
      <c r="A1575" s="67" t="s">
        <v>4073</v>
      </c>
      <c r="B1575" s="91" t="s">
        <v>23</v>
      </c>
      <c r="C1575" s="68" t="s">
        <v>344</v>
      </c>
      <c r="D1575" s="68" t="s">
        <v>345</v>
      </c>
      <c r="E1575" s="68" t="s">
        <v>346</v>
      </c>
      <c r="F1575" s="68" t="s">
        <v>4074</v>
      </c>
      <c r="G1575" s="269" t="s">
        <v>35</v>
      </c>
      <c r="H1575" s="269">
        <v>90</v>
      </c>
      <c r="I1575" s="269">
        <v>470000000</v>
      </c>
      <c r="J1575" s="95" t="s">
        <v>108</v>
      </c>
      <c r="K1575" s="67" t="s">
        <v>293</v>
      </c>
      <c r="L1575" s="95" t="s">
        <v>4261</v>
      </c>
      <c r="M1575" s="95"/>
      <c r="N1575" s="67" t="s">
        <v>293</v>
      </c>
      <c r="O1575" s="68" t="s">
        <v>120</v>
      </c>
      <c r="P1575" s="67"/>
      <c r="Q1575" s="67" t="s">
        <v>116</v>
      </c>
      <c r="R1575" s="67" t="s">
        <v>818</v>
      </c>
      <c r="S1575" s="74"/>
      <c r="T1575" s="129">
        <v>98000</v>
      </c>
      <c r="U1575" s="74">
        <f>T1575*1.12</f>
        <v>109760.00000000001</v>
      </c>
      <c r="V1575" s="67"/>
      <c r="W1575" s="67" t="s">
        <v>265</v>
      </c>
      <c r="X1575" s="67"/>
      <c r="Y1575" s="87"/>
      <c r="Z1575" s="3"/>
      <c r="AA1575" s="2"/>
      <c r="AB1575" s="7"/>
      <c r="AC1575" s="5"/>
      <c r="AD1575" s="5"/>
      <c r="AE1575" s="5"/>
      <c r="AF1575" s="5"/>
      <c r="AG1575" s="14"/>
      <c r="AH1575" s="2"/>
      <c r="AI1575" s="2"/>
      <c r="AJ1575" s="3"/>
      <c r="AK1575" s="7"/>
      <c r="AL1575" s="3"/>
      <c r="AM1575" s="2"/>
      <c r="AN1575" s="4"/>
      <c r="AO1575" s="3"/>
      <c r="AP1575" s="4"/>
      <c r="AQ1575" s="3"/>
      <c r="AR1575" s="4"/>
      <c r="AS1575" s="8"/>
      <c r="AT1575" s="1"/>
      <c r="AU1575" s="1"/>
      <c r="AY1575" s="112"/>
      <c r="AZ1575" s="112"/>
      <c r="BA1575" s="112"/>
      <c r="BB1575" s="112"/>
    </row>
    <row r="1576" spans="1:122" s="57" customFormat="1" ht="27.75" customHeight="1">
      <c r="A1576" s="285"/>
      <c r="B1576" s="285"/>
      <c r="C1576" s="593"/>
      <c r="D1576" s="594"/>
      <c r="E1576" s="594"/>
      <c r="F1576" s="285"/>
      <c r="G1576" s="78"/>
      <c r="H1576" s="595"/>
      <c r="I1576" s="596"/>
      <c r="J1576" s="597"/>
      <c r="K1576" s="354"/>
      <c r="L1576" s="354"/>
      <c r="M1576" s="354"/>
      <c r="N1576" s="598"/>
      <c r="O1576" s="285"/>
      <c r="P1576" s="447"/>
      <c r="Q1576" s="178"/>
      <c r="R1576" s="178"/>
      <c r="S1576" s="356"/>
      <c r="T1576" s="599"/>
      <c r="U1576" s="548"/>
      <c r="V1576" s="354"/>
      <c r="W1576" s="600"/>
      <c r="X1576" s="601"/>
      <c r="Y1576" s="83"/>
      <c r="Z1576" s="588"/>
      <c r="AA1576" s="448"/>
      <c r="AB1576" s="445"/>
      <c r="AC1576" s="436"/>
      <c r="AD1576" s="436"/>
      <c r="AE1576" s="436"/>
      <c r="AF1576" s="436"/>
      <c r="AG1576" s="436"/>
      <c r="AH1576" s="82"/>
      <c r="AI1576" s="82"/>
      <c r="AJ1576" s="82"/>
      <c r="AK1576" s="445"/>
      <c r="AL1576" s="82"/>
      <c r="AM1576" s="82"/>
      <c r="AN1576" s="82"/>
      <c r="AO1576" s="82"/>
      <c r="BV1576" s="58"/>
      <c r="BW1576" s="58"/>
      <c r="BX1576" s="58"/>
    </row>
    <row r="1577" spans="1:122" s="59" customFormat="1" ht="84.75" customHeight="1">
      <c r="A1577" s="285"/>
      <c r="B1577" s="285"/>
      <c r="C1577" s="75"/>
      <c r="D1577" s="75"/>
      <c r="E1577" s="75"/>
      <c r="F1577" s="602"/>
      <c r="G1577" s="78"/>
      <c r="H1577" s="595"/>
      <c r="I1577" s="596"/>
      <c r="J1577" s="597"/>
      <c r="K1577" s="347"/>
      <c r="L1577" s="354"/>
      <c r="M1577" s="354"/>
      <c r="N1577" s="598"/>
      <c r="O1577" s="285"/>
      <c r="P1577" s="447"/>
      <c r="Q1577" s="178"/>
      <c r="R1577" s="178"/>
      <c r="S1577" s="356"/>
      <c r="T1577" s="599"/>
      <c r="U1577" s="548"/>
      <c r="V1577" s="354"/>
      <c r="W1577" s="600"/>
      <c r="X1577" s="601"/>
      <c r="Y1577" s="179"/>
      <c r="Z1577" s="196"/>
      <c r="AA1577" s="197"/>
      <c r="AB1577" s="198"/>
      <c r="AC1577" s="199"/>
      <c r="AD1577" s="199"/>
      <c r="AE1577" s="199"/>
      <c r="AF1577" s="199"/>
      <c r="AG1577" s="199"/>
      <c r="AH1577" s="180"/>
      <c r="AI1577" s="180"/>
      <c r="AJ1577" s="180"/>
      <c r="AK1577" s="198"/>
      <c r="AL1577" s="180"/>
      <c r="AM1577" s="180"/>
      <c r="AN1577" s="180"/>
      <c r="AO1577" s="180"/>
      <c r="BV1577" s="60"/>
      <c r="BW1577" s="60"/>
      <c r="BX1577" s="60"/>
    </row>
    <row r="1578" spans="1:122" ht="35.25" customHeight="1">
      <c r="A1578" s="411"/>
      <c r="B1578" s="411"/>
      <c r="C1578" s="411"/>
      <c r="D1578" s="682" t="s">
        <v>3836</v>
      </c>
      <c r="E1578" s="682"/>
      <c r="F1578" s="682"/>
      <c r="G1578" s="603"/>
      <c r="H1578" s="603"/>
      <c r="I1578" s="604"/>
      <c r="J1578" s="605"/>
      <c r="K1578" s="606"/>
      <c r="L1578" s="606"/>
      <c r="M1578" s="606"/>
      <c r="N1578" s="607"/>
      <c r="O1578" s="302" t="s">
        <v>3837</v>
      </c>
      <c r="P1578" s="303"/>
      <c r="Q1578" s="608"/>
      <c r="R1578" s="609"/>
      <c r="S1578" s="610"/>
      <c r="T1578" s="611"/>
      <c r="U1578" s="199"/>
      <c r="V1578" s="179"/>
      <c r="W1578" s="429"/>
      <c r="X1578" s="180"/>
      <c r="Y1578" s="164"/>
      <c r="Z1578" s="17"/>
      <c r="AA1578" s="17"/>
      <c r="AB1578" s="182"/>
      <c r="AC1578" s="407"/>
      <c r="AD1578" s="407"/>
      <c r="AE1578" s="407"/>
      <c r="AF1578" s="407"/>
      <c r="AG1578" s="18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  <c r="AT1578" s="17"/>
      <c r="AU1578" s="17"/>
      <c r="AV1578" s="17"/>
      <c r="AW1578" s="17"/>
      <c r="AX1578" s="17"/>
      <c r="AY1578" s="18"/>
      <c r="AZ1578" s="18"/>
      <c r="BA1578" s="18"/>
      <c r="BB1578" s="18"/>
      <c r="BC1578" s="17"/>
      <c r="BD1578" s="17"/>
      <c r="BE1578" s="17"/>
      <c r="BF1578" s="17"/>
      <c r="BG1578" s="17"/>
      <c r="BH1578" s="17"/>
      <c r="BI1578" s="17"/>
      <c r="BJ1578" s="17"/>
      <c r="BK1578" s="17"/>
      <c r="BL1578" s="17"/>
      <c r="BM1578" s="17"/>
      <c r="BN1578" s="17"/>
      <c r="BO1578" s="17"/>
      <c r="BP1578" s="17"/>
      <c r="BQ1578" s="17"/>
      <c r="BR1578" s="17"/>
      <c r="BS1578" s="17"/>
      <c r="BT1578" s="17"/>
      <c r="BU1578" s="17"/>
      <c r="BV1578" s="17"/>
      <c r="BW1578" s="17"/>
      <c r="BX1578" s="17"/>
      <c r="BY1578" s="17"/>
      <c r="BZ1578" s="17"/>
      <c r="CA1578" s="17"/>
      <c r="CB1578" s="17"/>
      <c r="CC1578" s="17"/>
      <c r="CD1578" s="17"/>
      <c r="CE1578" s="17"/>
      <c r="CF1578" s="17"/>
      <c r="CG1578" s="17"/>
      <c r="CH1578" s="17"/>
      <c r="CI1578" s="17"/>
      <c r="CJ1578" s="17"/>
      <c r="CK1578" s="17"/>
      <c r="CL1578" s="17"/>
      <c r="CM1578" s="17"/>
      <c r="CN1578" s="17"/>
      <c r="CO1578" s="17"/>
      <c r="CP1578" s="17"/>
      <c r="CQ1578" s="17"/>
      <c r="CR1578" s="17"/>
      <c r="CS1578" s="17"/>
      <c r="CT1578" s="17"/>
      <c r="CU1578" s="17"/>
      <c r="CV1578" s="17"/>
      <c r="CW1578" s="17"/>
      <c r="CX1578" s="17"/>
      <c r="CY1578" s="17"/>
      <c r="CZ1578" s="17"/>
      <c r="DA1578" s="17"/>
      <c r="DB1578" s="17"/>
      <c r="DC1578" s="17"/>
      <c r="DD1578" s="17"/>
      <c r="DE1578" s="17"/>
      <c r="DF1578" s="17"/>
      <c r="DG1578" s="17"/>
      <c r="DH1578" s="17"/>
      <c r="DI1578" s="17"/>
      <c r="DJ1578" s="17"/>
      <c r="DK1578" s="17"/>
      <c r="DL1578" s="17"/>
      <c r="DM1578" s="17"/>
      <c r="DN1578" s="17"/>
      <c r="DO1578" s="17"/>
      <c r="DP1578" s="17"/>
      <c r="DQ1578" s="17"/>
      <c r="DR1578" s="17"/>
    </row>
    <row r="1579" spans="1:122" ht="57.75" customHeight="1">
      <c r="A1579" s="411"/>
      <c r="B1579" s="411"/>
      <c r="C1579" s="411"/>
      <c r="D1579" s="643"/>
      <c r="E1579" s="612"/>
      <c r="F1579" s="613"/>
      <c r="G1579" s="614"/>
      <c r="H1579" s="614"/>
      <c r="I1579" s="615"/>
      <c r="J1579" s="302"/>
      <c r="K1579" s="616"/>
      <c r="L1579" s="616"/>
      <c r="M1579" s="616"/>
      <c r="N1579" s="607"/>
      <c r="O1579" s="302"/>
      <c r="P1579" s="303"/>
      <c r="Q1579" s="608"/>
      <c r="R1579" s="609"/>
      <c r="S1579" s="610"/>
      <c r="T1579" s="611"/>
      <c r="U1579" s="199"/>
      <c r="V1579" s="179"/>
      <c r="W1579" s="429"/>
      <c r="X1579" s="180"/>
      <c r="Y1579" s="164"/>
      <c r="Z1579" s="17"/>
      <c r="AA1579" s="17"/>
      <c r="AB1579" s="182"/>
      <c r="AC1579" s="407"/>
      <c r="AD1579" s="407"/>
      <c r="AE1579" s="407"/>
      <c r="AF1579" s="407"/>
      <c r="AG1579" s="18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  <c r="AT1579" s="17"/>
      <c r="AU1579" s="17"/>
      <c r="AV1579" s="17"/>
      <c r="AW1579" s="17"/>
      <c r="AX1579" s="17"/>
      <c r="AY1579" s="18"/>
      <c r="AZ1579" s="18"/>
      <c r="BA1579" s="18"/>
      <c r="BB1579" s="18"/>
      <c r="BC1579" s="17"/>
      <c r="BD1579" s="17"/>
      <c r="BE1579" s="17"/>
      <c r="BF1579" s="17"/>
      <c r="BG1579" s="17"/>
      <c r="BH1579" s="17"/>
      <c r="BI1579" s="17"/>
      <c r="BJ1579" s="17"/>
      <c r="BK1579" s="17"/>
      <c r="BL1579" s="17"/>
      <c r="BM1579" s="17"/>
      <c r="BN1579" s="17"/>
      <c r="BO1579" s="17"/>
      <c r="BP1579" s="17"/>
      <c r="BQ1579" s="17"/>
      <c r="BR1579" s="17"/>
      <c r="BS1579" s="17"/>
      <c r="BT1579" s="17"/>
      <c r="BU1579" s="17"/>
      <c r="BV1579" s="17"/>
      <c r="BW1579" s="17"/>
      <c r="BX1579" s="17"/>
      <c r="BY1579" s="17"/>
      <c r="BZ1579" s="17"/>
      <c r="CA1579" s="17"/>
      <c r="CB1579" s="17"/>
      <c r="CC1579" s="17"/>
      <c r="CD1579" s="17"/>
      <c r="CE1579" s="17"/>
      <c r="CF1579" s="17"/>
      <c r="CG1579" s="17"/>
      <c r="CH1579" s="17"/>
      <c r="CI1579" s="17"/>
      <c r="CJ1579" s="17"/>
      <c r="CK1579" s="17"/>
      <c r="CL1579" s="17"/>
      <c r="CM1579" s="17"/>
      <c r="CN1579" s="17"/>
      <c r="CO1579" s="17"/>
      <c r="CP1579" s="17"/>
      <c r="CQ1579" s="17"/>
      <c r="CR1579" s="17"/>
      <c r="CS1579" s="17"/>
      <c r="CT1579" s="17"/>
      <c r="CU1579" s="17"/>
      <c r="CV1579" s="17"/>
      <c r="CW1579" s="17"/>
      <c r="CX1579" s="17"/>
      <c r="CY1579" s="17"/>
      <c r="CZ1579" s="17"/>
      <c r="DA1579" s="17"/>
      <c r="DB1579" s="17"/>
      <c r="DC1579" s="17"/>
      <c r="DD1579" s="17"/>
      <c r="DE1579" s="17"/>
      <c r="DF1579" s="17"/>
      <c r="DG1579" s="17"/>
      <c r="DH1579" s="17"/>
      <c r="DI1579" s="17"/>
      <c r="DJ1579" s="17"/>
      <c r="DK1579" s="17"/>
      <c r="DL1579" s="17"/>
      <c r="DM1579" s="17"/>
      <c r="DN1579" s="17"/>
      <c r="DO1579" s="17"/>
      <c r="DP1579" s="17"/>
      <c r="DQ1579" s="17"/>
      <c r="DR1579" s="17"/>
    </row>
    <row r="1580" spans="1:122" ht="39.75" customHeight="1">
      <c r="A1580" s="411"/>
      <c r="B1580" s="411"/>
      <c r="C1580" s="411"/>
      <c r="D1580" s="683" t="s">
        <v>3838</v>
      </c>
      <c r="E1580" s="683"/>
      <c r="F1580" s="683"/>
      <c r="G1580" s="668"/>
      <c r="H1580" s="668"/>
      <c r="I1580" s="668"/>
      <c r="J1580" s="668"/>
      <c r="K1580" s="668"/>
      <c r="L1580" s="668"/>
      <c r="M1580" s="668"/>
      <c r="N1580" s="607"/>
      <c r="O1580" s="303" t="s">
        <v>3839</v>
      </c>
      <c r="P1580" s="303"/>
      <c r="Q1580" s="608"/>
      <c r="R1580" s="609"/>
      <c r="S1580" s="610"/>
      <c r="T1580" s="611"/>
      <c r="U1580" s="199"/>
      <c r="V1580" s="179"/>
      <c r="W1580" s="429"/>
      <c r="X1580" s="180"/>
      <c r="Y1580" s="164"/>
      <c r="Z1580" s="17"/>
      <c r="AA1580" s="17"/>
      <c r="AB1580" s="182"/>
      <c r="AC1580" s="407"/>
      <c r="AD1580" s="407"/>
      <c r="AE1580" s="407"/>
      <c r="AF1580" s="407"/>
      <c r="AG1580" s="18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17"/>
      <c r="AT1580" s="17"/>
      <c r="AU1580" s="17"/>
      <c r="AV1580" s="17"/>
      <c r="AW1580" s="17"/>
      <c r="AX1580" s="17"/>
      <c r="AY1580" s="18"/>
      <c r="AZ1580" s="18"/>
      <c r="BA1580" s="18"/>
      <c r="BB1580" s="18"/>
      <c r="BC1580" s="17"/>
      <c r="BD1580" s="17"/>
      <c r="BE1580" s="17"/>
      <c r="BF1580" s="17"/>
      <c r="BG1580" s="17"/>
      <c r="BH1580" s="17"/>
      <c r="BI1580" s="17"/>
      <c r="BJ1580" s="17"/>
      <c r="BK1580" s="17"/>
      <c r="BL1580" s="17"/>
      <c r="BM1580" s="17"/>
      <c r="BN1580" s="17"/>
      <c r="BO1580" s="17"/>
      <c r="BP1580" s="17"/>
      <c r="BQ1580" s="17"/>
      <c r="BR1580" s="17"/>
      <c r="BS1580" s="17"/>
      <c r="BT1580" s="17"/>
      <c r="BU1580" s="17"/>
      <c r="BV1580" s="17"/>
      <c r="BW1580" s="17"/>
      <c r="BX1580" s="17"/>
      <c r="BY1580" s="17"/>
      <c r="BZ1580" s="17"/>
      <c r="CA1580" s="17"/>
      <c r="CB1580" s="17"/>
      <c r="CC1580" s="17"/>
      <c r="CD1580" s="17"/>
      <c r="CE1580" s="17"/>
      <c r="CF1580" s="17"/>
      <c r="CG1580" s="17"/>
      <c r="CH1580" s="17"/>
      <c r="CI1580" s="17"/>
      <c r="CJ1580" s="17"/>
      <c r="CK1580" s="17"/>
      <c r="CL1580" s="17"/>
      <c r="CM1580" s="17"/>
      <c r="CN1580" s="17"/>
      <c r="CO1580" s="17"/>
      <c r="CP1580" s="17"/>
      <c r="CQ1580" s="17"/>
      <c r="CR1580" s="17"/>
      <c r="CS1580" s="17"/>
      <c r="CT1580" s="17"/>
      <c r="CU1580" s="17"/>
      <c r="CV1580" s="17"/>
      <c r="CW1580" s="17"/>
      <c r="CX1580" s="17"/>
      <c r="CY1580" s="17"/>
      <c r="CZ1580" s="17"/>
      <c r="DA1580" s="17"/>
      <c r="DB1580" s="17"/>
      <c r="DC1580" s="17"/>
      <c r="DD1580" s="17"/>
      <c r="DE1580" s="17"/>
      <c r="DF1580" s="17"/>
      <c r="DG1580" s="17"/>
      <c r="DH1580" s="17"/>
      <c r="DI1580" s="17"/>
      <c r="DJ1580" s="17"/>
      <c r="DK1580" s="17"/>
      <c r="DL1580" s="17"/>
      <c r="DM1580" s="17"/>
      <c r="DN1580" s="17"/>
      <c r="DO1580" s="17"/>
      <c r="DP1580" s="17"/>
      <c r="DQ1580" s="17"/>
      <c r="DR1580" s="17"/>
    </row>
    <row r="1581" spans="1:122" ht="60.75" customHeight="1">
      <c r="A1581" s="411"/>
      <c r="B1581" s="411"/>
      <c r="C1581" s="411"/>
      <c r="D1581" s="617"/>
      <c r="E1581" s="617"/>
      <c r="F1581" s="617"/>
      <c r="G1581" s="617"/>
      <c r="H1581" s="617"/>
      <c r="I1581" s="617"/>
      <c r="J1581" s="617"/>
      <c r="K1581" s="618"/>
      <c r="L1581" s="618" t="s">
        <v>1130</v>
      </c>
      <c r="M1581" s="618"/>
      <c r="N1581" s="618"/>
      <c r="O1581" s="607"/>
      <c r="P1581" s="607"/>
      <c r="Q1581" s="608"/>
      <c r="R1581" s="609"/>
      <c r="S1581" s="610"/>
      <c r="T1581" s="611"/>
      <c r="U1581" s="199"/>
      <c r="V1581" s="179"/>
      <c r="W1581" s="429"/>
      <c r="X1581" s="180"/>
      <c r="Y1581" s="164"/>
      <c r="Z1581" s="17"/>
      <c r="AA1581" s="17"/>
      <c r="AB1581" s="182"/>
      <c r="AC1581" s="407"/>
      <c r="AD1581" s="407"/>
      <c r="AE1581" s="407"/>
      <c r="AF1581" s="407"/>
      <c r="AG1581" s="18"/>
      <c r="AH1581" s="17"/>
      <c r="AI1581" s="17"/>
      <c r="AJ1581" s="17"/>
      <c r="AK1581" s="17"/>
      <c r="AL1581" s="17"/>
      <c r="AM1581" s="17"/>
      <c r="AN1581" s="17"/>
      <c r="AO1581" s="17"/>
      <c r="AP1581" s="17"/>
      <c r="AQ1581" s="17"/>
      <c r="AR1581" s="17"/>
      <c r="AS1581" s="17"/>
      <c r="AT1581" s="17"/>
      <c r="AU1581" s="17"/>
      <c r="AV1581" s="17"/>
      <c r="AW1581" s="17"/>
      <c r="AX1581" s="17"/>
      <c r="AY1581" s="18"/>
      <c r="AZ1581" s="18"/>
      <c r="BA1581" s="18"/>
      <c r="BB1581" s="18"/>
      <c r="BC1581" s="17"/>
      <c r="BD1581" s="17"/>
      <c r="BE1581" s="17"/>
      <c r="BF1581" s="17"/>
      <c r="BG1581" s="17"/>
      <c r="BH1581" s="17"/>
      <c r="BI1581" s="17"/>
      <c r="BJ1581" s="17"/>
      <c r="BK1581" s="17"/>
      <c r="BL1581" s="17"/>
      <c r="BM1581" s="17"/>
      <c r="BN1581" s="17"/>
      <c r="BO1581" s="17"/>
      <c r="BP1581" s="17"/>
      <c r="BQ1581" s="17"/>
      <c r="BR1581" s="17"/>
      <c r="BS1581" s="17"/>
      <c r="BT1581" s="17"/>
      <c r="BU1581" s="17"/>
      <c r="BV1581" s="17"/>
      <c r="BW1581" s="17"/>
      <c r="BX1581" s="17"/>
      <c r="BY1581" s="17"/>
      <c r="BZ1581" s="17"/>
      <c r="CA1581" s="17"/>
      <c r="CB1581" s="17"/>
      <c r="CC1581" s="17"/>
      <c r="CD1581" s="17"/>
      <c r="CE1581" s="17"/>
      <c r="CF1581" s="17"/>
      <c r="CG1581" s="17"/>
      <c r="CH1581" s="17"/>
      <c r="CI1581" s="17"/>
      <c r="CJ1581" s="17"/>
      <c r="CK1581" s="17"/>
      <c r="CL1581" s="17"/>
      <c r="CM1581" s="17"/>
      <c r="CN1581" s="17"/>
      <c r="CO1581" s="17"/>
      <c r="CP1581" s="17"/>
      <c r="CQ1581" s="17"/>
      <c r="CR1581" s="17"/>
      <c r="CS1581" s="17"/>
      <c r="CT1581" s="17"/>
      <c r="CU1581" s="17"/>
      <c r="CV1581" s="17"/>
      <c r="CW1581" s="17"/>
      <c r="CX1581" s="17"/>
      <c r="CY1581" s="17"/>
      <c r="CZ1581" s="17"/>
      <c r="DA1581" s="17"/>
      <c r="DB1581" s="17"/>
      <c r="DC1581" s="17"/>
      <c r="DD1581" s="17"/>
      <c r="DE1581" s="17"/>
      <c r="DF1581" s="17"/>
      <c r="DG1581" s="17"/>
      <c r="DH1581" s="17"/>
      <c r="DI1581" s="17"/>
      <c r="DJ1581" s="17"/>
      <c r="DK1581" s="17"/>
      <c r="DL1581" s="17"/>
      <c r="DM1581" s="17"/>
      <c r="DN1581" s="17"/>
      <c r="DO1581" s="17"/>
      <c r="DP1581" s="17"/>
      <c r="DQ1581" s="17"/>
      <c r="DR1581" s="17"/>
    </row>
    <row r="1582" spans="1:122" ht="60" customHeight="1">
      <c r="A1582" s="411"/>
      <c r="B1582" s="411"/>
      <c r="C1582" s="411"/>
      <c r="D1582" s="684" t="s">
        <v>205</v>
      </c>
      <c r="E1582" s="684"/>
      <c r="F1582" s="684"/>
      <c r="G1582" s="619"/>
      <c r="H1582" s="620"/>
      <c r="I1582" s="621"/>
      <c r="J1582" s="305"/>
      <c r="K1582" s="622"/>
      <c r="L1582" s="622"/>
      <c r="M1582" s="622"/>
      <c r="N1582" s="644"/>
      <c r="O1582" s="607" t="s">
        <v>179</v>
      </c>
      <c r="P1582" s="607"/>
      <c r="Q1582" s="608"/>
      <c r="R1582" s="609"/>
      <c r="S1582" s="610"/>
      <c r="T1582" s="610"/>
      <c r="U1582" s="413"/>
      <c r="V1582" s="623"/>
      <c r="W1582" s="624"/>
      <c r="X1582" s="411"/>
      <c r="Y1582" s="164"/>
      <c r="Z1582" s="17"/>
      <c r="AA1582" s="17"/>
      <c r="AB1582" s="182"/>
      <c r="AC1582" s="407"/>
      <c r="AD1582" s="407"/>
      <c r="AE1582" s="407"/>
      <c r="AF1582" s="407"/>
      <c r="AG1582" s="18"/>
      <c r="AH1582" s="17"/>
      <c r="AI1582" s="17"/>
      <c r="AJ1582" s="17"/>
      <c r="AK1582" s="17"/>
      <c r="AL1582" s="17"/>
      <c r="AM1582" s="17"/>
      <c r="AN1582" s="17"/>
      <c r="AO1582" s="17"/>
      <c r="AP1582" s="17"/>
      <c r="AQ1582" s="17"/>
      <c r="AR1582" s="17"/>
      <c r="AS1582" s="17"/>
      <c r="AT1582" s="17"/>
      <c r="AU1582" s="17"/>
      <c r="AV1582" s="17"/>
      <c r="AW1582" s="17"/>
      <c r="AX1582" s="17"/>
      <c r="AY1582" s="18"/>
      <c r="AZ1582" s="18"/>
      <c r="BA1582" s="18"/>
      <c r="BB1582" s="18"/>
      <c r="BC1582" s="17"/>
      <c r="BD1582" s="17"/>
      <c r="BE1582" s="17"/>
      <c r="BF1582" s="17"/>
      <c r="BG1582" s="17"/>
      <c r="BH1582" s="17"/>
      <c r="BI1582" s="17"/>
      <c r="BJ1582" s="17"/>
      <c r="BK1582" s="17"/>
      <c r="BL1582" s="17"/>
      <c r="BM1582" s="17"/>
      <c r="BN1582" s="17"/>
      <c r="BO1582" s="17"/>
      <c r="BP1582" s="17"/>
      <c r="BQ1582" s="17"/>
      <c r="BR1582" s="17"/>
      <c r="BS1582" s="17"/>
      <c r="BT1582" s="17"/>
      <c r="BU1582" s="17"/>
      <c r="BV1582" s="17"/>
      <c r="BW1582" s="17"/>
      <c r="BX1582" s="17"/>
      <c r="BY1582" s="17"/>
      <c r="BZ1582" s="17"/>
      <c r="CA1582" s="17"/>
      <c r="CB1582" s="17"/>
      <c r="CC1582" s="17"/>
      <c r="CD1582" s="17"/>
      <c r="CE1582" s="17"/>
      <c r="CF1582" s="17"/>
      <c r="CG1582" s="17"/>
      <c r="CH1582" s="17"/>
      <c r="CI1582" s="17"/>
      <c r="CJ1582" s="17"/>
      <c r="CK1582" s="17"/>
      <c r="CL1582" s="17"/>
      <c r="CM1582" s="17"/>
      <c r="CN1582" s="17"/>
      <c r="CO1582" s="17"/>
      <c r="CP1582" s="17"/>
      <c r="CQ1582" s="17"/>
      <c r="CR1582" s="17"/>
      <c r="CS1582" s="17"/>
      <c r="CT1582" s="17"/>
      <c r="CU1582" s="17"/>
      <c r="CV1582" s="17"/>
      <c r="CW1582" s="17"/>
      <c r="CX1582" s="17"/>
      <c r="CY1582" s="17"/>
      <c r="CZ1582" s="17"/>
      <c r="DA1582" s="17"/>
      <c r="DB1582" s="17"/>
      <c r="DC1582" s="17"/>
      <c r="DD1582" s="17"/>
      <c r="DE1582" s="17"/>
      <c r="DF1582" s="17"/>
      <c r="DG1582" s="17"/>
      <c r="DH1582" s="17"/>
      <c r="DI1582" s="17"/>
      <c r="DJ1582" s="17"/>
      <c r="DK1582" s="17"/>
      <c r="DL1582" s="17"/>
      <c r="DM1582" s="17"/>
      <c r="DN1582" s="17"/>
      <c r="DO1582" s="17"/>
      <c r="DP1582" s="17"/>
      <c r="DQ1582" s="17"/>
      <c r="DR1582" s="17"/>
    </row>
    <row r="1583" spans="1:122" ht="56.25" customHeight="1">
      <c r="A1583" s="411"/>
      <c r="B1583" s="411"/>
      <c r="C1583" s="411"/>
      <c r="D1583" s="644"/>
      <c r="E1583" s="644"/>
      <c r="F1583" s="644"/>
      <c r="G1583" s="642"/>
      <c r="H1583" s="614"/>
      <c r="I1583" s="625"/>
      <c r="J1583" s="644"/>
      <c r="K1583" s="616"/>
      <c r="L1583" s="616"/>
      <c r="M1583" s="616"/>
      <c r="N1583" s="644"/>
      <c r="O1583" s="607"/>
      <c r="P1583" s="607"/>
      <c r="Q1583" s="608"/>
      <c r="R1583" s="609"/>
      <c r="S1583" s="610"/>
      <c r="T1583" s="610"/>
      <c r="U1583" s="413"/>
      <c r="V1583" s="623"/>
      <c r="W1583" s="624"/>
      <c r="X1583" s="411"/>
      <c r="Y1583" s="164"/>
      <c r="Z1583" s="17"/>
      <c r="AA1583" s="17"/>
      <c r="AB1583" s="182"/>
      <c r="AC1583" s="407"/>
      <c r="AD1583" s="407"/>
      <c r="AE1583" s="407"/>
      <c r="AF1583" s="407"/>
      <c r="AG1583" s="18"/>
      <c r="AH1583" s="17"/>
      <c r="AI1583" s="17"/>
      <c r="AJ1583" s="17"/>
      <c r="AK1583" s="17"/>
      <c r="AL1583" s="17"/>
      <c r="AM1583" s="17"/>
      <c r="AN1583" s="17"/>
      <c r="AO1583" s="17"/>
      <c r="AP1583" s="17"/>
      <c r="AQ1583" s="17"/>
      <c r="AR1583" s="17"/>
      <c r="AS1583" s="17"/>
      <c r="AT1583" s="17"/>
      <c r="AU1583" s="17"/>
      <c r="AV1583" s="17"/>
      <c r="AW1583" s="17"/>
      <c r="AX1583" s="17"/>
      <c r="AY1583" s="18"/>
      <c r="AZ1583" s="18"/>
      <c r="BA1583" s="18"/>
      <c r="BB1583" s="18"/>
      <c r="BC1583" s="17"/>
      <c r="BD1583" s="17"/>
      <c r="BE1583" s="17"/>
      <c r="BF1583" s="17"/>
      <c r="BG1583" s="17"/>
      <c r="BH1583" s="17"/>
      <c r="BI1583" s="17"/>
      <c r="BJ1583" s="17"/>
      <c r="BK1583" s="17"/>
      <c r="BL1583" s="17"/>
      <c r="BM1583" s="17"/>
      <c r="BN1583" s="17"/>
      <c r="BO1583" s="17"/>
      <c r="BP1583" s="17"/>
      <c r="BQ1583" s="17"/>
      <c r="BR1583" s="17"/>
      <c r="BS1583" s="17"/>
      <c r="BT1583" s="17"/>
      <c r="BU1583" s="17"/>
      <c r="BV1583" s="17"/>
      <c r="BW1583" s="17"/>
      <c r="BX1583" s="17"/>
      <c r="BY1583" s="17"/>
      <c r="BZ1583" s="17"/>
      <c r="CA1583" s="17"/>
      <c r="CB1583" s="17"/>
      <c r="CC1583" s="17"/>
      <c r="CD1583" s="17"/>
      <c r="CE1583" s="17"/>
      <c r="CF1583" s="17"/>
      <c r="CG1583" s="17"/>
      <c r="CH1583" s="17"/>
      <c r="CI1583" s="17"/>
      <c r="CJ1583" s="17"/>
      <c r="CK1583" s="17"/>
      <c r="CL1583" s="17"/>
      <c r="CM1583" s="17"/>
      <c r="CN1583" s="17"/>
      <c r="CO1583" s="17"/>
      <c r="CP1583" s="17"/>
      <c r="CQ1583" s="17"/>
      <c r="CR1583" s="17"/>
      <c r="CS1583" s="17"/>
      <c r="CT1583" s="17"/>
      <c r="CU1583" s="17"/>
      <c r="CV1583" s="17"/>
      <c r="CW1583" s="17"/>
      <c r="CX1583" s="17"/>
      <c r="CY1583" s="17"/>
      <c r="CZ1583" s="17"/>
      <c r="DA1583" s="17"/>
      <c r="DB1583" s="17"/>
      <c r="DC1583" s="17"/>
      <c r="DD1583" s="17"/>
      <c r="DE1583" s="17"/>
      <c r="DF1583" s="17"/>
      <c r="DG1583" s="17"/>
      <c r="DH1583" s="17"/>
      <c r="DI1583" s="17"/>
      <c r="DJ1583" s="17"/>
      <c r="DK1583" s="17"/>
      <c r="DL1583" s="17"/>
      <c r="DM1583" s="17"/>
      <c r="DN1583" s="17"/>
      <c r="DO1583" s="17"/>
      <c r="DP1583" s="17"/>
      <c r="DQ1583" s="17"/>
      <c r="DR1583" s="17"/>
    </row>
    <row r="1584" spans="1:122" ht="64.5" customHeight="1">
      <c r="A1584" s="411"/>
      <c r="B1584" s="411"/>
      <c r="C1584" s="626"/>
      <c r="D1584" s="684" t="s">
        <v>4051</v>
      </c>
      <c r="E1584" s="684"/>
      <c r="F1584" s="684"/>
      <c r="G1584" s="627"/>
      <c r="H1584" s="304"/>
      <c r="I1584" s="304"/>
      <c r="J1584" s="304"/>
      <c r="K1584" s="305"/>
      <c r="L1584" s="306"/>
      <c r="M1584" s="306"/>
      <c r="N1584" s="307"/>
      <c r="O1584" s="644" t="s">
        <v>4052</v>
      </c>
      <c r="P1584" s="644"/>
      <c r="Q1584" s="628"/>
      <c r="R1584" s="609"/>
      <c r="S1584" s="610"/>
      <c r="T1584" s="610"/>
      <c r="U1584" s="413"/>
      <c r="V1584" s="623"/>
      <c r="W1584" s="624"/>
      <c r="X1584" s="411"/>
      <c r="Y1584" s="164"/>
      <c r="Z1584" s="17"/>
      <c r="AA1584" s="17"/>
      <c r="AB1584" s="182"/>
      <c r="AC1584" s="407"/>
      <c r="AD1584" s="407"/>
      <c r="AE1584" s="407"/>
      <c r="AF1584" s="407"/>
      <c r="AG1584" s="18"/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17"/>
      <c r="AT1584" s="17"/>
      <c r="AU1584" s="17"/>
      <c r="AV1584" s="17"/>
      <c r="AW1584" s="17"/>
      <c r="AX1584" s="17"/>
      <c r="AY1584" s="18"/>
      <c r="AZ1584" s="18"/>
      <c r="BA1584" s="18"/>
      <c r="BB1584" s="18"/>
      <c r="BC1584" s="17"/>
      <c r="BD1584" s="17"/>
      <c r="BE1584" s="17"/>
      <c r="BF1584" s="17"/>
      <c r="BG1584" s="17"/>
      <c r="BH1584" s="17"/>
      <c r="BI1584" s="17"/>
      <c r="BJ1584" s="17"/>
      <c r="BK1584" s="17"/>
      <c r="BL1584" s="17"/>
      <c r="BM1584" s="17"/>
      <c r="BN1584" s="17"/>
      <c r="BO1584" s="17"/>
      <c r="BP1584" s="17"/>
      <c r="BQ1584" s="17"/>
      <c r="BR1584" s="17"/>
      <c r="BS1584" s="17"/>
      <c r="BT1584" s="17"/>
      <c r="BU1584" s="17"/>
      <c r="BV1584" s="17"/>
      <c r="BW1584" s="17"/>
      <c r="BX1584" s="17"/>
      <c r="BY1584" s="17"/>
      <c r="BZ1584" s="17"/>
      <c r="CA1584" s="17"/>
      <c r="CB1584" s="17"/>
      <c r="CC1584" s="17"/>
      <c r="CD1584" s="17"/>
      <c r="CE1584" s="17"/>
      <c r="CF1584" s="17"/>
      <c r="CG1584" s="17"/>
      <c r="CH1584" s="17"/>
      <c r="CI1584" s="17"/>
      <c r="CJ1584" s="17"/>
      <c r="CK1584" s="17"/>
      <c r="CL1584" s="17"/>
      <c r="CM1584" s="17"/>
      <c r="CN1584" s="17"/>
      <c r="CO1584" s="17"/>
      <c r="CP1584" s="17"/>
      <c r="CQ1584" s="17"/>
      <c r="CR1584" s="17"/>
      <c r="CS1584" s="17"/>
      <c r="CT1584" s="17"/>
      <c r="CU1584" s="17"/>
      <c r="CV1584" s="17"/>
      <c r="CW1584" s="17"/>
      <c r="CX1584" s="17"/>
      <c r="CY1584" s="17"/>
      <c r="CZ1584" s="17"/>
      <c r="DA1584" s="17"/>
      <c r="DB1584" s="17"/>
      <c r="DC1584" s="17"/>
      <c r="DD1584" s="17"/>
      <c r="DE1584" s="17"/>
      <c r="DF1584" s="17"/>
      <c r="DG1584" s="17"/>
      <c r="DH1584" s="17"/>
      <c r="DI1584" s="17"/>
      <c r="DJ1584" s="17"/>
      <c r="DK1584" s="17"/>
      <c r="DL1584" s="17"/>
      <c r="DM1584" s="17"/>
      <c r="DN1584" s="17"/>
      <c r="DO1584" s="17"/>
      <c r="DP1584" s="17"/>
      <c r="DQ1584" s="17"/>
      <c r="DR1584" s="17"/>
    </row>
    <row r="1585" spans="1:122" ht="57.75" customHeight="1">
      <c r="A1585" s="411"/>
      <c r="B1585" s="411"/>
      <c r="C1585" s="626"/>
      <c r="D1585" s="645"/>
      <c r="E1585" s="308"/>
      <c r="F1585" s="308"/>
      <c r="G1585" s="309"/>
      <c r="H1585" s="309"/>
      <c r="I1585" s="309"/>
      <c r="J1585" s="309"/>
      <c r="K1585" s="644"/>
      <c r="L1585" s="307"/>
      <c r="M1585" s="307"/>
      <c r="N1585" s="307"/>
      <c r="O1585" s="644"/>
      <c r="P1585" s="644"/>
      <c r="Q1585" s="629"/>
      <c r="R1585" s="609"/>
      <c r="S1585" s="610"/>
      <c r="T1585" s="610"/>
      <c r="U1585" s="413"/>
      <c r="V1585" s="623"/>
      <c r="W1585" s="624"/>
      <c r="X1585" s="411"/>
      <c r="Y1585" s="164"/>
      <c r="Z1585" s="17"/>
      <c r="AA1585" s="17"/>
      <c r="AB1585" s="182"/>
      <c r="AC1585" s="407"/>
      <c r="AD1585" s="407"/>
      <c r="AE1585" s="407"/>
      <c r="AF1585" s="407"/>
      <c r="AG1585" s="18"/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17"/>
      <c r="AT1585" s="17"/>
      <c r="AU1585" s="17"/>
      <c r="AV1585" s="17"/>
      <c r="AW1585" s="17"/>
      <c r="AX1585" s="17"/>
      <c r="AY1585" s="18"/>
      <c r="AZ1585" s="18"/>
      <c r="BA1585" s="18"/>
      <c r="BB1585" s="18"/>
      <c r="BC1585" s="17"/>
      <c r="BD1585" s="17"/>
      <c r="BE1585" s="17"/>
      <c r="BF1585" s="17"/>
      <c r="BG1585" s="17"/>
      <c r="BH1585" s="17"/>
      <c r="BI1585" s="17"/>
      <c r="BJ1585" s="17"/>
      <c r="BK1585" s="17"/>
      <c r="BL1585" s="17"/>
      <c r="BM1585" s="17"/>
      <c r="BN1585" s="17"/>
      <c r="BO1585" s="17"/>
      <c r="BP1585" s="17"/>
      <c r="BQ1585" s="17"/>
      <c r="BR1585" s="17"/>
      <c r="BS1585" s="17"/>
      <c r="BT1585" s="17"/>
      <c r="BU1585" s="17"/>
      <c r="BV1585" s="17"/>
      <c r="BW1585" s="17"/>
      <c r="BX1585" s="17"/>
      <c r="BY1585" s="17"/>
      <c r="BZ1585" s="17"/>
      <c r="CA1585" s="17"/>
      <c r="CB1585" s="17"/>
      <c r="CC1585" s="17"/>
      <c r="CD1585" s="17"/>
      <c r="CE1585" s="17"/>
      <c r="CF1585" s="17"/>
      <c r="CG1585" s="17"/>
      <c r="CH1585" s="17"/>
      <c r="CI1585" s="17"/>
      <c r="CJ1585" s="17"/>
      <c r="CK1585" s="17"/>
      <c r="CL1585" s="17"/>
      <c r="CM1585" s="17"/>
      <c r="CN1585" s="17"/>
      <c r="CO1585" s="17"/>
      <c r="CP1585" s="17"/>
      <c r="CQ1585" s="17"/>
      <c r="CR1585" s="17"/>
      <c r="CS1585" s="17"/>
      <c r="CT1585" s="17"/>
      <c r="CU1585" s="17"/>
      <c r="CV1585" s="17"/>
      <c r="CW1585" s="17"/>
      <c r="CX1585" s="17"/>
      <c r="CY1585" s="17"/>
      <c r="CZ1585" s="17"/>
      <c r="DA1585" s="17"/>
      <c r="DB1585" s="17"/>
      <c r="DC1585" s="17"/>
      <c r="DD1585" s="17"/>
      <c r="DE1585" s="17"/>
      <c r="DF1585" s="17"/>
      <c r="DG1585" s="17"/>
      <c r="DH1585" s="17"/>
      <c r="DI1585" s="17"/>
      <c r="DJ1585" s="17"/>
      <c r="DK1585" s="17"/>
      <c r="DL1585" s="17"/>
      <c r="DM1585" s="17"/>
      <c r="DN1585" s="17"/>
      <c r="DO1585" s="17"/>
      <c r="DP1585" s="17"/>
      <c r="DQ1585" s="17"/>
      <c r="DR1585" s="17"/>
    </row>
    <row r="1586" spans="1:122" ht="48" customHeight="1">
      <c r="A1586" s="411"/>
      <c r="B1586" s="411"/>
      <c r="C1586" s="626"/>
      <c r="D1586" s="681" t="s">
        <v>4295</v>
      </c>
      <c r="E1586" s="681"/>
      <c r="F1586" s="681"/>
      <c r="G1586" s="630"/>
      <c r="H1586" s="620"/>
      <c r="I1586" s="619"/>
      <c r="J1586" s="619"/>
      <c r="K1586" s="622"/>
      <c r="L1586" s="622"/>
      <c r="M1586" s="622"/>
      <c r="N1586" s="642"/>
      <c r="O1586" s="303" t="s">
        <v>4296</v>
      </c>
      <c r="P1586" s="303"/>
      <c r="Q1586" s="628"/>
      <c r="R1586" s="609"/>
      <c r="S1586" s="610"/>
      <c r="T1586" s="610"/>
      <c r="U1586" s="413"/>
      <c r="V1586" s="623"/>
      <c r="W1586" s="624"/>
      <c r="X1586" s="411"/>
      <c r="Y1586" s="164"/>
      <c r="Z1586" s="17"/>
      <c r="AA1586" s="17"/>
      <c r="AB1586" s="182"/>
      <c r="AC1586" s="407"/>
      <c r="AD1586" s="407"/>
      <c r="AE1586" s="407"/>
      <c r="AF1586" s="407"/>
      <c r="AG1586" s="18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  <c r="AT1586" s="17"/>
      <c r="AU1586" s="17"/>
      <c r="AV1586" s="17"/>
      <c r="AW1586" s="17"/>
      <c r="AX1586" s="17"/>
      <c r="AY1586" s="18"/>
      <c r="AZ1586" s="18"/>
      <c r="BA1586" s="18"/>
      <c r="BB1586" s="18"/>
      <c r="BC1586" s="17"/>
      <c r="BD1586" s="17"/>
      <c r="BE1586" s="17"/>
      <c r="BF1586" s="17"/>
      <c r="BG1586" s="17"/>
      <c r="BH1586" s="17"/>
      <c r="BI1586" s="17"/>
      <c r="BJ1586" s="17"/>
      <c r="BK1586" s="17"/>
      <c r="BL1586" s="17"/>
      <c r="BM1586" s="17"/>
      <c r="BN1586" s="17"/>
      <c r="BO1586" s="17"/>
      <c r="BP1586" s="17"/>
      <c r="BQ1586" s="17"/>
      <c r="BR1586" s="17"/>
      <c r="BS1586" s="17"/>
      <c r="BT1586" s="17"/>
      <c r="BU1586" s="17"/>
      <c r="BV1586" s="17"/>
      <c r="BW1586" s="17"/>
      <c r="BX1586" s="17"/>
      <c r="BY1586" s="17"/>
      <c r="BZ1586" s="17"/>
      <c r="CA1586" s="17"/>
      <c r="CB1586" s="17"/>
      <c r="CC1586" s="17"/>
      <c r="CD1586" s="17"/>
      <c r="CE1586" s="17"/>
      <c r="CF1586" s="17"/>
      <c r="CG1586" s="17"/>
      <c r="CH1586" s="17"/>
      <c r="CI1586" s="17"/>
      <c r="CJ1586" s="17"/>
      <c r="CK1586" s="17"/>
      <c r="CL1586" s="17"/>
      <c r="CM1586" s="17"/>
      <c r="CN1586" s="17"/>
      <c r="CO1586" s="17"/>
      <c r="CP1586" s="17"/>
      <c r="CQ1586" s="17"/>
      <c r="CR1586" s="17"/>
      <c r="CS1586" s="17"/>
      <c r="CT1586" s="17"/>
      <c r="CU1586" s="17"/>
      <c r="CV1586" s="17"/>
      <c r="CW1586" s="17"/>
      <c r="CX1586" s="17"/>
      <c r="CY1586" s="17"/>
      <c r="CZ1586" s="17"/>
      <c r="DA1586" s="17"/>
      <c r="DB1586" s="17"/>
      <c r="DC1586" s="17"/>
      <c r="DD1586" s="17"/>
      <c r="DE1586" s="17"/>
      <c r="DF1586" s="17"/>
      <c r="DG1586" s="17"/>
      <c r="DH1586" s="17"/>
      <c r="DI1586" s="17"/>
      <c r="DJ1586" s="17"/>
      <c r="DK1586" s="17"/>
      <c r="DL1586" s="17"/>
      <c r="DM1586" s="17"/>
      <c r="DN1586" s="17"/>
      <c r="DO1586" s="17"/>
      <c r="DP1586" s="17"/>
      <c r="DQ1586" s="17"/>
      <c r="DR1586" s="17"/>
    </row>
    <row r="1587" spans="1:122" ht="36">
      <c r="A1587" s="411"/>
      <c r="B1587" s="411"/>
      <c r="C1587" s="411"/>
      <c r="D1587" s="618"/>
      <c r="E1587" s="618"/>
      <c r="F1587" s="618"/>
      <c r="G1587" s="618"/>
      <c r="H1587" s="618"/>
      <c r="I1587" s="618"/>
      <c r="J1587" s="618"/>
      <c r="K1587" s="618"/>
      <c r="L1587" s="618"/>
      <c r="M1587" s="618"/>
      <c r="N1587" s="618"/>
      <c r="O1587" s="618"/>
      <c r="P1587" s="618"/>
      <c r="Q1587" s="411"/>
      <c r="R1587" s="412"/>
      <c r="S1587" s="413"/>
      <c r="T1587" s="413"/>
      <c r="U1587" s="413"/>
      <c r="V1587" s="623"/>
      <c r="W1587" s="624"/>
      <c r="X1587" s="411"/>
      <c r="Y1587" s="164"/>
      <c r="Z1587" s="17"/>
      <c r="AA1587" s="17"/>
      <c r="AB1587" s="182"/>
      <c r="AC1587" s="407"/>
      <c r="AD1587" s="407"/>
      <c r="AE1587" s="407"/>
      <c r="AF1587" s="407"/>
      <c r="AG1587" s="18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  <c r="AT1587" s="17"/>
      <c r="AU1587" s="17"/>
      <c r="AV1587" s="17"/>
      <c r="AW1587" s="17"/>
      <c r="AX1587" s="17"/>
      <c r="AY1587" s="18"/>
      <c r="AZ1587" s="18"/>
      <c r="BA1587" s="18"/>
      <c r="BB1587" s="18"/>
      <c r="BC1587" s="17"/>
      <c r="BD1587" s="17"/>
      <c r="BE1587" s="17"/>
      <c r="BF1587" s="17"/>
      <c r="BG1587" s="17"/>
      <c r="BH1587" s="17"/>
      <c r="BI1587" s="17"/>
      <c r="BJ1587" s="17"/>
      <c r="BK1587" s="17"/>
      <c r="BL1587" s="17"/>
      <c r="BM1587" s="17"/>
      <c r="BN1587" s="17"/>
      <c r="BO1587" s="17"/>
      <c r="BP1587" s="17"/>
      <c r="BQ1587" s="17"/>
      <c r="BR1587" s="17"/>
      <c r="BS1587" s="17"/>
      <c r="BT1587" s="17"/>
      <c r="BU1587" s="17"/>
      <c r="BV1587" s="17"/>
      <c r="BW1587" s="17"/>
      <c r="BX1587" s="17"/>
      <c r="BY1587" s="17"/>
      <c r="BZ1587" s="17"/>
      <c r="CA1587" s="17"/>
      <c r="CB1587" s="17"/>
      <c r="CC1587" s="17"/>
      <c r="CD1587" s="17"/>
      <c r="CE1587" s="17"/>
      <c r="CF1587" s="17"/>
      <c r="CG1587" s="17"/>
      <c r="CH1587" s="17"/>
      <c r="CI1587" s="17"/>
      <c r="CJ1587" s="17"/>
      <c r="CK1587" s="17"/>
      <c r="CL1587" s="17"/>
      <c r="CM1587" s="17"/>
      <c r="CN1587" s="17"/>
      <c r="CO1587" s="17"/>
      <c r="CP1587" s="17"/>
      <c r="CQ1587" s="17"/>
      <c r="CR1587" s="17"/>
      <c r="CS1587" s="17"/>
      <c r="CT1587" s="17"/>
      <c r="CU1587" s="17"/>
      <c r="CV1587" s="17"/>
      <c r="CW1587" s="17"/>
      <c r="CX1587" s="17"/>
      <c r="CY1587" s="17"/>
      <c r="CZ1587" s="17"/>
      <c r="DA1587" s="17"/>
      <c r="DB1587" s="17"/>
      <c r="DC1587" s="17"/>
      <c r="DD1587" s="17"/>
      <c r="DE1587" s="17"/>
      <c r="DF1587" s="17"/>
      <c r="DG1587" s="17"/>
      <c r="DH1587" s="17"/>
      <c r="DI1587" s="17"/>
      <c r="DJ1587" s="17"/>
      <c r="DK1587" s="17"/>
      <c r="DL1587" s="17"/>
      <c r="DM1587" s="17"/>
      <c r="DN1587" s="17"/>
      <c r="DO1587" s="17"/>
      <c r="DP1587" s="17"/>
      <c r="DQ1587" s="17"/>
      <c r="DR1587" s="17"/>
    </row>
    <row r="1588" spans="1:122" ht="36">
      <c r="A1588" s="411"/>
      <c r="B1588" s="411"/>
      <c r="C1588" s="411"/>
      <c r="D1588" s="618"/>
      <c r="E1588" s="618"/>
      <c r="F1588" s="618"/>
      <c r="G1588" s="618"/>
      <c r="H1588" s="618"/>
      <c r="I1588" s="618"/>
      <c r="J1588" s="618"/>
      <c r="K1588" s="618"/>
      <c r="L1588" s="618"/>
      <c r="M1588" s="618"/>
      <c r="N1588" s="618"/>
      <c r="O1588" s="618"/>
      <c r="P1588" s="618"/>
      <c r="Q1588" s="411"/>
      <c r="R1588" s="412"/>
      <c r="S1588" s="413"/>
      <c r="T1588" s="413"/>
      <c r="U1588" s="413"/>
      <c r="V1588" s="623"/>
      <c r="W1588" s="624"/>
      <c r="X1588" s="411"/>
      <c r="Y1588" s="164"/>
      <c r="Z1588" s="17"/>
      <c r="AA1588" s="17"/>
      <c r="AB1588" s="182"/>
      <c r="AC1588" s="407"/>
      <c r="AD1588" s="407"/>
      <c r="AE1588" s="407"/>
      <c r="AF1588" s="407"/>
      <c r="AG1588" s="18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  <c r="AT1588" s="17"/>
      <c r="AU1588" s="17"/>
      <c r="AV1588" s="17"/>
      <c r="AW1588" s="17"/>
      <c r="AX1588" s="17"/>
      <c r="AY1588" s="18"/>
      <c r="AZ1588" s="18"/>
      <c r="BA1588" s="18"/>
      <c r="BB1588" s="18"/>
      <c r="BC1588" s="17"/>
      <c r="BD1588" s="17"/>
      <c r="BE1588" s="17"/>
      <c r="BF1588" s="17"/>
      <c r="BG1588" s="17"/>
      <c r="BH1588" s="17"/>
      <c r="BI1588" s="17"/>
      <c r="BJ1588" s="17"/>
      <c r="BK1588" s="17"/>
      <c r="BL1588" s="17"/>
      <c r="BM1588" s="17"/>
      <c r="BN1588" s="17"/>
      <c r="BO1588" s="17"/>
      <c r="BP1588" s="17"/>
      <c r="BQ1588" s="17"/>
      <c r="BR1588" s="17"/>
      <c r="BS1588" s="17"/>
      <c r="BT1588" s="17"/>
      <c r="BU1588" s="17"/>
      <c r="BV1588" s="17"/>
      <c r="BW1588" s="17"/>
      <c r="BX1588" s="17"/>
      <c r="BY1588" s="17"/>
      <c r="BZ1588" s="17"/>
      <c r="CA1588" s="17"/>
      <c r="CB1588" s="17"/>
      <c r="CC1588" s="17"/>
      <c r="CD1588" s="17"/>
      <c r="CE1588" s="17"/>
      <c r="CF1588" s="17"/>
      <c r="CG1588" s="17"/>
      <c r="CH1588" s="17"/>
      <c r="CI1588" s="17"/>
      <c r="CJ1588" s="17"/>
      <c r="CK1588" s="17"/>
      <c r="CL1588" s="17"/>
      <c r="CM1588" s="17"/>
      <c r="CN1588" s="17"/>
      <c r="CO1588" s="17"/>
      <c r="CP1588" s="17"/>
      <c r="CQ1588" s="17"/>
      <c r="CR1588" s="17"/>
      <c r="CS1588" s="17"/>
      <c r="CT1588" s="17"/>
      <c r="CU1588" s="17"/>
      <c r="CV1588" s="17"/>
      <c r="CW1588" s="17"/>
      <c r="CX1588" s="17"/>
      <c r="CY1588" s="17"/>
      <c r="CZ1588" s="17"/>
      <c r="DA1588" s="17"/>
      <c r="DB1588" s="17"/>
      <c r="DC1588" s="17"/>
      <c r="DD1588" s="17"/>
      <c r="DE1588" s="17"/>
      <c r="DF1588" s="17"/>
      <c r="DG1588" s="17"/>
      <c r="DH1588" s="17"/>
      <c r="DI1588" s="17"/>
      <c r="DJ1588" s="17"/>
      <c r="DK1588" s="17"/>
      <c r="DL1588" s="17"/>
      <c r="DM1588" s="17"/>
      <c r="DN1588" s="17"/>
      <c r="DO1588" s="17"/>
      <c r="DP1588" s="17"/>
      <c r="DQ1588" s="17"/>
      <c r="DR1588" s="17"/>
    </row>
    <row r="1589" spans="1:122" ht="36">
      <c r="A1589" s="411"/>
      <c r="B1589" s="411"/>
      <c r="C1589" s="411"/>
      <c r="D1589" s="411"/>
      <c r="E1589" s="411"/>
      <c r="F1589" s="411"/>
      <c r="G1589" s="411"/>
      <c r="H1589" s="411"/>
      <c r="I1589" s="411"/>
      <c r="J1589" s="411"/>
      <c r="K1589" s="411"/>
      <c r="L1589" s="411"/>
      <c r="M1589" s="411"/>
      <c r="N1589" s="411"/>
      <c r="O1589" s="411"/>
      <c r="P1589" s="411"/>
      <c r="Q1589" s="411"/>
      <c r="R1589" s="412"/>
      <c r="S1589" s="413"/>
      <c r="T1589" s="413"/>
      <c r="U1589" s="413"/>
      <c r="V1589" s="623"/>
      <c r="W1589" s="624"/>
      <c r="X1589" s="411"/>
      <c r="Y1589" s="164"/>
      <c r="Z1589" s="17"/>
      <c r="AA1589" s="17"/>
      <c r="AB1589" s="182"/>
      <c r="AC1589" s="407"/>
      <c r="AD1589" s="407"/>
      <c r="AE1589" s="407"/>
      <c r="AF1589" s="407"/>
      <c r="AG1589" s="18"/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17"/>
      <c r="AT1589" s="17"/>
      <c r="AU1589" s="17"/>
      <c r="AV1589" s="17"/>
      <c r="AW1589" s="17"/>
      <c r="AX1589" s="17"/>
      <c r="AY1589" s="18"/>
      <c r="AZ1589" s="18"/>
      <c r="BA1589" s="18"/>
      <c r="BB1589" s="18"/>
      <c r="BC1589" s="17"/>
      <c r="BD1589" s="17"/>
      <c r="BE1589" s="17"/>
      <c r="BF1589" s="17"/>
      <c r="BG1589" s="17"/>
      <c r="BH1589" s="17"/>
      <c r="BI1589" s="17"/>
      <c r="BJ1589" s="17"/>
      <c r="BK1589" s="17"/>
      <c r="BL1589" s="17"/>
      <c r="BM1589" s="17"/>
      <c r="BN1589" s="17"/>
      <c r="BO1589" s="17"/>
      <c r="BP1589" s="17"/>
      <c r="BQ1589" s="17"/>
      <c r="BR1589" s="17"/>
      <c r="BS1589" s="17"/>
      <c r="BT1589" s="17"/>
      <c r="BU1589" s="17"/>
      <c r="BV1589" s="17"/>
      <c r="BW1589" s="17"/>
      <c r="BX1589" s="17"/>
      <c r="BY1589" s="17"/>
      <c r="BZ1589" s="17"/>
      <c r="CA1589" s="17"/>
      <c r="CB1589" s="17"/>
      <c r="CC1589" s="17"/>
      <c r="CD1589" s="17"/>
      <c r="CE1589" s="17"/>
      <c r="CF1589" s="17"/>
      <c r="CG1589" s="17"/>
      <c r="CH1589" s="17"/>
      <c r="CI1589" s="17"/>
      <c r="CJ1589" s="17"/>
      <c r="CK1589" s="17"/>
      <c r="CL1589" s="17"/>
      <c r="CM1589" s="17"/>
      <c r="CN1589" s="17"/>
      <c r="CO1589" s="17"/>
      <c r="CP1589" s="17"/>
      <c r="CQ1589" s="17"/>
      <c r="CR1589" s="17"/>
      <c r="CS1589" s="17"/>
      <c r="CT1589" s="17"/>
      <c r="CU1589" s="17"/>
      <c r="CV1589" s="17"/>
      <c r="CW1589" s="17"/>
      <c r="CX1589" s="17"/>
      <c r="CY1589" s="17"/>
      <c r="CZ1589" s="17"/>
      <c r="DA1589" s="17"/>
      <c r="DB1589" s="17"/>
      <c r="DC1589" s="17"/>
      <c r="DD1589" s="17"/>
      <c r="DE1589" s="17"/>
      <c r="DF1589" s="17"/>
      <c r="DG1589" s="17"/>
      <c r="DH1589" s="17"/>
      <c r="DI1589" s="17"/>
      <c r="DJ1589" s="17"/>
      <c r="DK1589" s="17"/>
      <c r="DL1589" s="17"/>
      <c r="DM1589" s="17"/>
      <c r="DN1589" s="17"/>
      <c r="DO1589" s="17"/>
      <c r="DP1589" s="17"/>
      <c r="DQ1589" s="17"/>
      <c r="DR1589" s="17"/>
    </row>
    <row r="1590" spans="1:122" ht="36">
      <c r="A1590" s="411"/>
      <c r="B1590" s="411"/>
      <c r="C1590" s="411"/>
      <c r="D1590" s="411"/>
      <c r="E1590" s="411"/>
      <c r="F1590" s="411"/>
      <c r="G1590" s="411"/>
      <c r="H1590" s="411"/>
      <c r="I1590" s="411"/>
      <c r="J1590" s="411"/>
      <c r="K1590" s="411"/>
      <c r="L1590" s="411"/>
      <c r="M1590" s="411"/>
      <c r="N1590" s="411"/>
      <c r="O1590" s="411"/>
      <c r="P1590" s="411"/>
      <c r="Q1590" s="411"/>
      <c r="R1590" s="412"/>
      <c r="S1590" s="413"/>
      <c r="T1590" s="413"/>
      <c r="U1590" s="413"/>
      <c r="V1590" s="623"/>
      <c r="W1590" s="624"/>
      <c r="X1590" s="411"/>
      <c r="Y1590" s="164"/>
      <c r="Z1590" s="17"/>
      <c r="AA1590" s="17"/>
      <c r="AB1590" s="182"/>
      <c r="AC1590" s="407"/>
      <c r="AD1590" s="407"/>
      <c r="AE1590" s="407"/>
      <c r="AF1590" s="407"/>
      <c r="AG1590" s="18"/>
      <c r="AH1590" s="17"/>
      <c r="AI1590" s="17"/>
      <c r="AJ1590" s="17"/>
      <c r="AK1590" s="17"/>
      <c r="AL1590" s="17"/>
      <c r="AM1590" s="17"/>
      <c r="AN1590" s="17"/>
      <c r="AO1590" s="17"/>
      <c r="AP1590" s="17"/>
      <c r="AQ1590" s="17"/>
      <c r="AR1590" s="17"/>
      <c r="AS1590" s="17"/>
      <c r="AT1590" s="17"/>
      <c r="AU1590" s="17"/>
      <c r="AV1590" s="17"/>
      <c r="AW1590" s="17"/>
      <c r="AX1590" s="17"/>
      <c r="AY1590" s="18"/>
      <c r="AZ1590" s="18"/>
      <c r="BA1590" s="18"/>
      <c r="BB1590" s="18"/>
      <c r="BC1590" s="17"/>
      <c r="BD1590" s="17"/>
      <c r="BE1590" s="17"/>
      <c r="BF1590" s="17"/>
      <c r="BG1590" s="17"/>
      <c r="BH1590" s="17"/>
      <c r="BI1590" s="17"/>
      <c r="BJ1590" s="17"/>
      <c r="BK1590" s="17"/>
      <c r="BL1590" s="17"/>
      <c r="BM1590" s="17"/>
      <c r="BN1590" s="17"/>
      <c r="BO1590" s="17"/>
      <c r="BP1590" s="17"/>
      <c r="BQ1590" s="17"/>
      <c r="BR1590" s="17"/>
      <c r="BS1590" s="17"/>
      <c r="BT1590" s="17"/>
      <c r="BU1590" s="17"/>
      <c r="BV1590" s="17"/>
      <c r="BW1590" s="17"/>
      <c r="BX1590" s="17"/>
      <c r="BY1590" s="17"/>
      <c r="BZ1590" s="17"/>
      <c r="CA1590" s="17"/>
      <c r="CB1590" s="17"/>
      <c r="CC1590" s="17"/>
      <c r="CD1590" s="17"/>
      <c r="CE1590" s="17"/>
      <c r="CF1590" s="17"/>
      <c r="CG1590" s="17"/>
      <c r="CH1590" s="17"/>
      <c r="CI1590" s="17"/>
      <c r="CJ1590" s="17"/>
      <c r="CK1590" s="17"/>
      <c r="CL1590" s="17"/>
      <c r="CM1590" s="17"/>
      <c r="CN1590" s="17"/>
      <c r="CO1590" s="17"/>
      <c r="CP1590" s="17"/>
      <c r="CQ1590" s="17"/>
      <c r="CR1590" s="17"/>
      <c r="CS1590" s="17"/>
      <c r="CT1590" s="17"/>
      <c r="CU1590" s="17"/>
      <c r="CV1590" s="17"/>
      <c r="CW1590" s="17"/>
      <c r="CX1590" s="17"/>
      <c r="CY1590" s="17"/>
      <c r="CZ1590" s="17"/>
      <c r="DA1590" s="17"/>
      <c r="DB1590" s="17"/>
      <c r="DC1590" s="17"/>
      <c r="DD1590" s="17"/>
      <c r="DE1590" s="17"/>
      <c r="DF1590" s="17"/>
      <c r="DG1590" s="17"/>
      <c r="DH1590" s="17"/>
      <c r="DI1590" s="17"/>
      <c r="DJ1590" s="17"/>
      <c r="DK1590" s="17"/>
      <c r="DL1590" s="17"/>
      <c r="DM1590" s="17"/>
      <c r="DN1590" s="17"/>
      <c r="DO1590" s="17"/>
      <c r="DP1590" s="17"/>
      <c r="DQ1590" s="17"/>
      <c r="DR1590" s="17"/>
    </row>
    <row r="1591" spans="1:122" ht="18.75">
      <c r="A1591" s="411"/>
      <c r="B1591" s="411"/>
      <c r="C1591" s="411"/>
      <c r="D1591" s="411"/>
      <c r="E1591" s="411"/>
      <c r="F1591" s="411"/>
      <c r="G1591" s="411"/>
      <c r="H1591" s="411"/>
      <c r="I1591" s="411"/>
      <c r="J1591" s="411"/>
      <c r="K1591" s="411"/>
      <c r="L1591" s="411"/>
      <c r="M1591" s="411"/>
      <c r="N1591" s="411"/>
      <c r="O1591" s="411"/>
      <c r="P1591" s="411"/>
      <c r="Q1591" s="411"/>
      <c r="R1591" s="412"/>
      <c r="S1591" s="413"/>
      <c r="T1591" s="413"/>
      <c r="U1591" s="413"/>
      <c r="V1591" s="623"/>
      <c r="W1591" s="624"/>
      <c r="X1591" s="411"/>
      <c r="Y1591" s="17"/>
      <c r="Z1591" s="17"/>
      <c r="AA1591" s="17"/>
      <c r="AB1591" s="182"/>
      <c r="AC1591" s="407"/>
      <c r="AD1591" s="407"/>
      <c r="AE1591" s="407"/>
      <c r="AF1591" s="407"/>
      <c r="AG1591" s="18"/>
      <c r="AH1591" s="17"/>
      <c r="AI1591" s="17"/>
      <c r="AJ1591" s="17"/>
      <c r="AK1591" s="17"/>
      <c r="AL1591" s="17"/>
      <c r="AM1591" s="17"/>
      <c r="AN1591" s="17"/>
      <c r="AO1591" s="17"/>
      <c r="AP1591" s="17"/>
      <c r="AQ1591" s="17"/>
      <c r="AR1591" s="17"/>
      <c r="AS1591" s="17"/>
      <c r="AT1591" s="17"/>
      <c r="AU1591" s="17"/>
      <c r="AV1591" s="17"/>
      <c r="AW1591" s="17"/>
      <c r="AX1591" s="17"/>
      <c r="AY1591" s="18"/>
      <c r="AZ1591" s="18"/>
      <c r="BA1591" s="18"/>
      <c r="BB1591" s="18"/>
      <c r="BC1591" s="17"/>
      <c r="BD1591" s="17"/>
      <c r="BE1591" s="17"/>
      <c r="BF1591" s="17"/>
      <c r="BG1591" s="17"/>
      <c r="BH1591" s="17"/>
      <c r="BI1591" s="17"/>
      <c r="BJ1591" s="17"/>
      <c r="BK1591" s="17"/>
      <c r="BL1591" s="17"/>
      <c r="BM1591" s="17"/>
      <c r="BN1591" s="17"/>
      <c r="BO1591" s="17"/>
      <c r="BP1591" s="17"/>
      <c r="BQ1591" s="17"/>
      <c r="BR1591" s="17"/>
      <c r="BS1591" s="17"/>
      <c r="BT1591" s="17"/>
      <c r="BU1591" s="17"/>
      <c r="BV1591" s="17"/>
      <c r="BW1591" s="17"/>
      <c r="BX1591" s="17"/>
      <c r="BY1591" s="17"/>
      <c r="BZ1591" s="17"/>
      <c r="CA1591" s="17"/>
      <c r="CB1591" s="17"/>
      <c r="CC1591" s="17"/>
      <c r="CD1591" s="17"/>
      <c r="CE1591" s="17"/>
      <c r="CF1591" s="17"/>
      <c r="CG1591" s="17"/>
      <c r="CH1591" s="17"/>
      <c r="CI1591" s="17"/>
      <c r="CJ1591" s="17"/>
      <c r="CK1591" s="17"/>
      <c r="CL1591" s="17"/>
      <c r="CM1591" s="17"/>
      <c r="CN1591" s="17"/>
      <c r="CO1591" s="17"/>
      <c r="CP1591" s="17"/>
      <c r="CQ1591" s="17"/>
      <c r="CR1591" s="17"/>
      <c r="CS1591" s="17"/>
      <c r="CT1591" s="17"/>
      <c r="CU1591" s="17"/>
      <c r="CV1591" s="17"/>
      <c r="CW1591" s="17"/>
      <c r="CX1591" s="17"/>
      <c r="CY1591" s="17"/>
      <c r="CZ1591" s="17"/>
      <c r="DA1591" s="17"/>
      <c r="DB1591" s="17"/>
      <c r="DC1591" s="17"/>
      <c r="DD1591" s="17"/>
      <c r="DE1591" s="17"/>
      <c r="DF1591" s="17"/>
      <c r="DG1591" s="17"/>
      <c r="DH1591" s="17"/>
      <c r="DI1591" s="17"/>
      <c r="DJ1591" s="17"/>
      <c r="DK1591" s="17"/>
      <c r="DL1591" s="17"/>
      <c r="DM1591" s="17"/>
      <c r="DN1591" s="17"/>
      <c r="DO1591" s="17"/>
      <c r="DP1591" s="17"/>
      <c r="DQ1591" s="17"/>
      <c r="DR1591" s="17"/>
    </row>
    <row r="1592" spans="1:122" ht="18.75">
      <c r="A1592" s="631"/>
      <c r="B1592" s="631"/>
      <c r="C1592" s="631"/>
      <c r="D1592" s="631"/>
      <c r="E1592" s="632"/>
      <c r="F1592" s="631"/>
      <c r="G1592" s="631"/>
      <c r="H1592" s="631"/>
      <c r="I1592" s="631"/>
      <c r="J1592" s="631"/>
      <c r="K1592" s="631"/>
      <c r="L1592" s="631"/>
      <c r="M1592" s="631"/>
      <c r="N1592" s="631"/>
      <c r="O1592" s="631"/>
      <c r="P1592" s="631"/>
      <c r="Q1592" s="631"/>
      <c r="R1592" s="633"/>
      <c r="S1592" s="634"/>
      <c r="T1592" s="634"/>
      <c r="U1592" s="634"/>
      <c r="V1592" s="635"/>
      <c r="W1592" s="636"/>
      <c r="X1592" s="631"/>
      <c r="Y1592" s="17"/>
      <c r="Z1592" s="17"/>
      <c r="AA1592" s="17"/>
      <c r="AB1592" s="182"/>
      <c r="AC1592" s="407"/>
      <c r="AD1592" s="407"/>
      <c r="AE1592" s="407"/>
      <c r="AF1592" s="407"/>
      <c r="AG1592" s="18"/>
      <c r="AH1592" s="17"/>
      <c r="AI1592" s="17"/>
      <c r="AJ1592" s="17"/>
      <c r="AK1592" s="17"/>
      <c r="AL1592" s="17"/>
      <c r="AM1592" s="17"/>
      <c r="AN1592" s="17"/>
      <c r="AO1592" s="17"/>
      <c r="AP1592" s="17"/>
      <c r="AQ1592" s="17"/>
      <c r="AR1592" s="17"/>
      <c r="AS1592" s="17"/>
      <c r="AT1592" s="17"/>
      <c r="AU1592" s="17"/>
      <c r="AV1592" s="17"/>
      <c r="AW1592" s="17"/>
      <c r="AX1592" s="17"/>
      <c r="AY1592" s="18"/>
      <c r="AZ1592" s="18"/>
      <c r="BA1592" s="18"/>
      <c r="BB1592" s="18"/>
      <c r="BC1592" s="17"/>
      <c r="BD1592" s="17"/>
      <c r="BE1592" s="17"/>
      <c r="BF1592" s="17"/>
      <c r="BG1592" s="17"/>
      <c r="BH1592" s="17"/>
      <c r="BI1592" s="17"/>
      <c r="BJ1592" s="17"/>
      <c r="BK1592" s="17"/>
      <c r="BL1592" s="17"/>
      <c r="BM1592" s="17"/>
      <c r="BN1592" s="17"/>
      <c r="BO1592" s="17"/>
      <c r="BP1592" s="17"/>
      <c r="BQ1592" s="17"/>
      <c r="BR1592" s="17"/>
      <c r="BS1592" s="17"/>
      <c r="BT1592" s="17"/>
      <c r="BU1592" s="17"/>
      <c r="BV1592" s="17"/>
      <c r="BW1592" s="17"/>
      <c r="BX1592" s="17"/>
      <c r="BY1592" s="17"/>
      <c r="BZ1592" s="17"/>
      <c r="CA1592" s="17"/>
      <c r="CB1592" s="17"/>
      <c r="CC1592" s="17"/>
      <c r="CD1592" s="17"/>
      <c r="CE1592" s="17"/>
      <c r="CF1592" s="17"/>
      <c r="CG1592" s="17"/>
      <c r="CH1592" s="17"/>
      <c r="CI1592" s="17"/>
      <c r="CJ1592" s="17"/>
      <c r="CK1592" s="17"/>
      <c r="CL1592" s="17"/>
      <c r="CM1592" s="17"/>
      <c r="CN1592" s="17"/>
      <c r="CO1592" s="17"/>
      <c r="CP1592" s="17"/>
      <c r="CQ1592" s="17"/>
      <c r="CR1592" s="17"/>
      <c r="CS1592" s="17"/>
      <c r="CT1592" s="17"/>
      <c r="CU1592" s="17"/>
      <c r="CV1592" s="17"/>
      <c r="CW1592" s="17"/>
      <c r="CX1592" s="17"/>
      <c r="CY1592" s="17"/>
      <c r="CZ1592" s="17"/>
      <c r="DA1592" s="17"/>
      <c r="DB1592" s="17"/>
      <c r="DC1592" s="17"/>
      <c r="DD1592" s="17"/>
      <c r="DE1592" s="17"/>
      <c r="DF1592" s="17"/>
      <c r="DG1592" s="17"/>
      <c r="DH1592" s="17"/>
      <c r="DI1592" s="17"/>
      <c r="DJ1592" s="17"/>
      <c r="DK1592" s="17"/>
      <c r="DL1592" s="17"/>
      <c r="DM1592" s="17"/>
      <c r="DN1592" s="17"/>
      <c r="DO1592" s="17"/>
      <c r="DP1592" s="17"/>
      <c r="DQ1592" s="17"/>
      <c r="DR1592" s="17"/>
    </row>
    <row r="1593" spans="1:122" ht="18.75">
      <c r="A1593" s="631"/>
      <c r="B1593" s="631"/>
      <c r="C1593" s="631"/>
      <c r="D1593" s="631"/>
      <c r="E1593" s="631"/>
      <c r="F1593" s="631"/>
      <c r="G1593" s="631"/>
      <c r="H1593" s="631"/>
      <c r="I1593" s="631"/>
      <c r="J1593" s="631"/>
      <c r="K1593" s="631"/>
      <c r="L1593" s="631"/>
      <c r="M1593" s="631"/>
      <c r="N1593" s="631"/>
      <c r="O1593" s="631"/>
      <c r="P1593" s="631"/>
      <c r="Q1593" s="631"/>
      <c r="R1593" s="633"/>
      <c r="S1593" s="634"/>
      <c r="T1593" s="634"/>
      <c r="U1593" s="634"/>
      <c r="V1593" s="635"/>
      <c r="W1593" s="636"/>
      <c r="X1593" s="631"/>
      <c r="Y1593" s="17"/>
      <c r="Z1593" s="17"/>
      <c r="AA1593" s="17"/>
      <c r="AB1593" s="182"/>
      <c r="AC1593" s="407"/>
      <c r="AD1593" s="407"/>
      <c r="AE1593" s="407"/>
      <c r="AF1593" s="407"/>
      <c r="AG1593" s="18"/>
      <c r="AH1593" s="17"/>
      <c r="AI1593" s="17"/>
      <c r="AJ1593" s="17"/>
      <c r="AK1593" s="17"/>
      <c r="AL1593" s="17"/>
      <c r="AM1593" s="17"/>
      <c r="AN1593" s="17"/>
      <c r="AO1593" s="17"/>
      <c r="AP1593" s="17"/>
      <c r="AQ1593" s="17"/>
      <c r="AR1593" s="17"/>
      <c r="AS1593" s="17"/>
      <c r="AT1593" s="17"/>
      <c r="AU1593" s="17"/>
      <c r="AV1593" s="17"/>
      <c r="AW1593" s="17"/>
      <c r="AX1593" s="17"/>
      <c r="AY1593" s="18"/>
      <c r="AZ1593" s="18"/>
      <c r="BA1593" s="18"/>
      <c r="BB1593" s="18"/>
      <c r="BC1593" s="17"/>
      <c r="BD1593" s="17"/>
      <c r="BE1593" s="17"/>
      <c r="BF1593" s="17"/>
      <c r="BG1593" s="17"/>
      <c r="BH1593" s="17"/>
      <c r="BI1593" s="17"/>
      <c r="BJ1593" s="17"/>
      <c r="BK1593" s="17"/>
      <c r="BL1593" s="17"/>
      <c r="BM1593" s="17"/>
      <c r="BN1593" s="17"/>
      <c r="BO1593" s="17"/>
      <c r="BP1593" s="17"/>
      <c r="BQ1593" s="17"/>
      <c r="BR1593" s="17"/>
      <c r="BS1593" s="17"/>
      <c r="BT1593" s="17"/>
      <c r="BU1593" s="17"/>
      <c r="BV1593" s="17"/>
      <c r="BW1593" s="17"/>
      <c r="BX1593" s="17"/>
      <c r="BY1593" s="17"/>
      <c r="BZ1593" s="17"/>
      <c r="CA1593" s="17"/>
      <c r="CB1593" s="17"/>
      <c r="CC1593" s="17"/>
      <c r="CD1593" s="17"/>
      <c r="CE1593" s="17"/>
      <c r="CF1593" s="17"/>
      <c r="CG1593" s="17"/>
      <c r="CH1593" s="17"/>
      <c r="CI1593" s="17"/>
      <c r="CJ1593" s="17"/>
      <c r="CK1593" s="17"/>
      <c r="CL1593" s="17"/>
      <c r="CM1593" s="17"/>
      <c r="CN1593" s="17"/>
      <c r="CO1593" s="17"/>
      <c r="CP1593" s="17"/>
      <c r="CQ1593" s="17"/>
      <c r="CR1593" s="17"/>
      <c r="CS1593" s="17"/>
      <c r="CT1593" s="17"/>
      <c r="CU1593" s="17"/>
      <c r="CV1593" s="17"/>
      <c r="CW1593" s="17"/>
      <c r="CX1593" s="17"/>
      <c r="CY1593" s="17"/>
      <c r="CZ1593" s="17"/>
      <c r="DA1593" s="17"/>
      <c r="DB1593" s="17"/>
      <c r="DC1593" s="17"/>
      <c r="DD1593" s="17"/>
      <c r="DE1593" s="17"/>
      <c r="DF1593" s="17"/>
      <c r="DG1593" s="17"/>
      <c r="DH1593" s="17"/>
      <c r="DI1593" s="17"/>
      <c r="DJ1593" s="17"/>
      <c r="DK1593" s="17"/>
      <c r="DL1593" s="17"/>
      <c r="DM1593" s="17"/>
      <c r="DN1593" s="17"/>
      <c r="DO1593" s="17"/>
      <c r="DP1593" s="17"/>
      <c r="DQ1593" s="17"/>
      <c r="DR1593" s="17"/>
    </row>
    <row r="1594" spans="1:122">
      <c r="A1594" s="17"/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82"/>
      <c r="S1594" s="407"/>
      <c r="T1594" s="407"/>
      <c r="U1594" s="407"/>
      <c r="V1594" s="18"/>
      <c r="W1594" s="260"/>
      <c r="X1594" s="17"/>
      <c r="Y1594" s="17"/>
      <c r="Z1594" s="17"/>
      <c r="AA1594" s="17"/>
      <c r="AB1594" s="182"/>
      <c r="AC1594" s="407"/>
      <c r="AD1594" s="407"/>
      <c r="AE1594" s="407"/>
      <c r="AF1594" s="407"/>
      <c r="AG1594" s="18"/>
      <c r="AH1594" s="17"/>
      <c r="AI1594" s="17"/>
      <c r="AJ1594" s="17"/>
      <c r="AK1594" s="17"/>
      <c r="AL1594" s="17"/>
      <c r="AM1594" s="17"/>
      <c r="AN1594" s="17"/>
      <c r="AO1594" s="17"/>
      <c r="AP1594" s="17"/>
      <c r="AQ1594" s="17"/>
      <c r="AR1594" s="17"/>
      <c r="AS1594" s="17"/>
      <c r="AT1594" s="17"/>
      <c r="AU1594" s="17"/>
    </row>
    <row r="1595" spans="1:122">
      <c r="A1595" s="17"/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82"/>
      <c r="S1595" s="407"/>
      <c r="T1595" s="407"/>
      <c r="U1595" s="407"/>
      <c r="V1595" s="18"/>
      <c r="W1595" s="260"/>
      <c r="X1595" s="17"/>
      <c r="Y1595" s="17"/>
      <c r="Z1595" s="17"/>
      <c r="AA1595" s="17"/>
      <c r="AB1595" s="182"/>
      <c r="AC1595" s="407"/>
      <c r="AD1595" s="407"/>
      <c r="AE1595" s="407"/>
      <c r="AF1595" s="407"/>
      <c r="AG1595" s="18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17"/>
      <c r="AT1595" s="17"/>
      <c r="AU1595" s="17"/>
    </row>
    <row r="1596" spans="1:122">
      <c r="A1596" s="17"/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82"/>
      <c r="S1596" s="407"/>
      <c r="T1596" s="407"/>
      <c r="U1596" s="407"/>
      <c r="V1596" s="18"/>
      <c r="W1596" s="260"/>
      <c r="X1596" s="17"/>
      <c r="Y1596" s="17"/>
      <c r="Z1596" s="17"/>
      <c r="AA1596" s="17"/>
      <c r="AB1596" s="182"/>
      <c r="AC1596" s="407"/>
      <c r="AD1596" s="407"/>
      <c r="AE1596" s="407"/>
      <c r="AF1596" s="407"/>
      <c r="AG1596" s="18"/>
      <c r="AH1596" s="17"/>
      <c r="AI1596" s="17"/>
      <c r="AJ1596" s="17"/>
      <c r="AK1596" s="17"/>
      <c r="AL1596" s="17"/>
      <c r="AM1596" s="17"/>
      <c r="AN1596" s="17"/>
      <c r="AO1596" s="17"/>
      <c r="AP1596" s="17"/>
      <c r="AQ1596" s="17"/>
      <c r="AR1596" s="17"/>
      <c r="AS1596" s="17"/>
      <c r="AT1596" s="17"/>
      <c r="AU1596" s="17"/>
    </row>
    <row r="1597" spans="1:122">
      <c r="A1597" s="17"/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82"/>
      <c r="S1597" s="407"/>
      <c r="T1597" s="407"/>
      <c r="U1597" s="407"/>
      <c r="V1597" s="18"/>
      <c r="W1597" s="260"/>
      <c r="X1597" s="17"/>
      <c r="Y1597" s="17"/>
      <c r="Z1597" s="17"/>
      <c r="AA1597" s="17"/>
      <c r="AB1597" s="182"/>
      <c r="AC1597" s="407"/>
      <c r="AD1597" s="407"/>
      <c r="AE1597" s="407"/>
      <c r="AF1597" s="407"/>
      <c r="AG1597" s="18"/>
      <c r="AH1597" s="17"/>
      <c r="AI1597" s="17"/>
      <c r="AJ1597" s="17"/>
      <c r="AK1597" s="17"/>
      <c r="AL1597" s="17"/>
      <c r="AM1597" s="17"/>
      <c r="AN1597" s="17"/>
      <c r="AO1597" s="17"/>
      <c r="AP1597" s="17"/>
      <c r="AQ1597" s="17"/>
      <c r="AR1597" s="17"/>
      <c r="AS1597" s="17"/>
      <c r="AT1597" s="17"/>
      <c r="AU1597" s="17"/>
    </row>
    <row r="1598" spans="1:122">
      <c r="A1598" s="17"/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82"/>
      <c r="S1598" s="407"/>
      <c r="T1598" s="407"/>
      <c r="U1598" s="407"/>
      <c r="V1598" s="18"/>
      <c r="W1598" s="260"/>
      <c r="X1598" s="17"/>
      <c r="Y1598" s="17"/>
      <c r="Z1598" s="17"/>
      <c r="AA1598" s="17"/>
      <c r="AB1598" s="182"/>
      <c r="AC1598" s="407"/>
      <c r="AD1598" s="407"/>
      <c r="AE1598" s="407"/>
      <c r="AF1598" s="407"/>
      <c r="AG1598" s="18"/>
      <c r="AH1598" s="17"/>
      <c r="AI1598" s="17"/>
      <c r="AJ1598" s="17"/>
      <c r="AK1598" s="17"/>
      <c r="AL1598" s="17"/>
      <c r="AM1598" s="17"/>
      <c r="AN1598" s="17"/>
      <c r="AO1598" s="17"/>
      <c r="AP1598" s="17"/>
      <c r="AQ1598" s="17"/>
      <c r="AR1598" s="17"/>
      <c r="AS1598" s="17"/>
      <c r="AT1598" s="17"/>
      <c r="AU1598" s="17"/>
    </row>
    <row r="1599" spans="1:122">
      <c r="A1599" s="17"/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82"/>
      <c r="S1599" s="407"/>
      <c r="T1599" s="407"/>
      <c r="U1599" s="407"/>
      <c r="V1599" s="18"/>
      <c r="W1599" s="260"/>
      <c r="X1599" s="17"/>
      <c r="Y1599" s="17"/>
      <c r="Z1599" s="17"/>
      <c r="AA1599" s="17"/>
      <c r="AB1599" s="182"/>
      <c r="AC1599" s="407"/>
      <c r="AD1599" s="407"/>
      <c r="AE1599" s="407"/>
      <c r="AF1599" s="407"/>
      <c r="AG1599" s="18"/>
      <c r="AH1599" s="17"/>
      <c r="AI1599" s="17"/>
      <c r="AJ1599" s="17"/>
      <c r="AK1599" s="17"/>
      <c r="AL1599" s="17"/>
      <c r="AM1599" s="17"/>
      <c r="AN1599" s="17"/>
      <c r="AO1599" s="17"/>
      <c r="AP1599" s="17"/>
      <c r="AQ1599" s="17"/>
      <c r="AR1599" s="17"/>
      <c r="AS1599" s="17"/>
      <c r="AT1599" s="17"/>
      <c r="AU1599" s="17"/>
    </row>
    <row r="1600" spans="1:122">
      <c r="A1600" s="17"/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82"/>
      <c r="S1600" s="407"/>
      <c r="T1600" s="407"/>
      <c r="U1600" s="407"/>
      <c r="V1600" s="18"/>
      <c r="W1600" s="260"/>
      <c r="X1600" s="17"/>
      <c r="Y1600" s="17"/>
      <c r="Z1600" s="17"/>
      <c r="AA1600" s="17"/>
      <c r="AB1600" s="182"/>
      <c r="AC1600" s="407"/>
      <c r="AD1600" s="407"/>
      <c r="AE1600" s="407"/>
      <c r="AF1600" s="407"/>
      <c r="AG1600" s="18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  <c r="AT1600" s="17"/>
      <c r="AU1600" s="17"/>
    </row>
    <row r="1601" spans="1:47">
      <c r="A1601" s="17"/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82"/>
      <c r="S1601" s="407"/>
      <c r="T1601" s="407"/>
      <c r="U1601" s="407"/>
      <c r="V1601" s="18"/>
      <c r="W1601" s="260"/>
      <c r="X1601" s="17"/>
      <c r="Y1601" s="17"/>
      <c r="Z1601" s="17"/>
      <c r="AA1601" s="17"/>
      <c r="AB1601" s="182"/>
      <c r="AC1601" s="407"/>
      <c r="AD1601" s="407"/>
      <c r="AE1601" s="407"/>
      <c r="AF1601" s="407"/>
      <c r="AG1601" s="18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  <c r="AT1601" s="17"/>
      <c r="AU1601" s="17"/>
    </row>
    <row r="1602" spans="1:47">
      <c r="A1602" s="17"/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82"/>
      <c r="S1602" s="407"/>
      <c r="T1602" s="407"/>
      <c r="U1602" s="407"/>
      <c r="V1602" s="18"/>
      <c r="W1602" s="260"/>
      <c r="X1602" s="17"/>
      <c r="Y1602" s="17"/>
      <c r="Z1602" s="17"/>
      <c r="AA1602" s="17"/>
      <c r="AB1602" s="182"/>
      <c r="AC1602" s="407"/>
      <c r="AD1602" s="407"/>
      <c r="AE1602" s="407"/>
      <c r="AF1602" s="407"/>
      <c r="AG1602" s="18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  <c r="AT1602" s="17"/>
      <c r="AU1602" s="17"/>
    </row>
    <row r="1603" spans="1:47">
      <c r="A1603" s="17"/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82"/>
      <c r="S1603" s="407"/>
      <c r="T1603" s="407"/>
      <c r="U1603" s="407"/>
      <c r="V1603" s="18"/>
      <c r="W1603" s="260"/>
      <c r="X1603" s="17"/>
      <c r="Y1603" s="17"/>
      <c r="Z1603" s="17"/>
      <c r="AA1603" s="17"/>
      <c r="AB1603" s="182"/>
      <c r="AC1603" s="407"/>
      <c r="AD1603" s="407"/>
      <c r="AE1603" s="407"/>
      <c r="AF1603" s="407"/>
      <c r="AG1603" s="18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17"/>
      <c r="AT1603" s="17"/>
      <c r="AU1603" s="17"/>
    </row>
    <row r="1604" spans="1:47">
      <c r="A1604" s="17"/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82"/>
      <c r="S1604" s="407"/>
      <c r="T1604" s="407"/>
      <c r="U1604" s="407"/>
      <c r="V1604" s="18"/>
      <c r="W1604" s="260"/>
      <c r="X1604" s="17"/>
      <c r="Y1604" s="17"/>
      <c r="Z1604" s="17"/>
      <c r="AA1604" s="17"/>
      <c r="AB1604" s="182"/>
      <c r="AC1604" s="407"/>
      <c r="AD1604" s="407"/>
      <c r="AE1604" s="407"/>
      <c r="AF1604" s="407"/>
      <c r="AG1604" s="18"/>
      <c r="AH1604" s="17"/>
      <c r="AI1604" s="17"/>
      <c r="AJ1604" s="17"/>
      <c r="AK1604" s="17"/>
      <c r="AL1604" s="17"/>
      <c r="AM1604" s="17"/>
      <c r="AN1604" s="17"/>
      <c r="AO1604" s="17"/>
      <c r="AP1604" s="17"/>
      <c r="AQ1604" s="17"/>
      <c r="AR1604" s="17"/>
      <c r="AS1604" s="17"/>
      <c r="AT1604" s="17"/>
      <c r="AU1604" s="17"/>
    </row>
    <row r="1605" spans="1:47">
      <c r="A1605" s="17"/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82"/>
      <c r="S1605" s="407"/>
      <c r="T1605" s="407"/>
      <c r="U1605" s="407"/>
      <c r="V1605" s="18"/>
      <c r="W1605" s="260"/>
      <c r="X1605" s="17"/>
      <c r="Y1605" s="17"/>
      <c r="Z1605" s="17"/>
      <c r="AA1605" s="17"/>
      <c r="AB1605" s="182"/>
      <c r="AC1605" s="407"/>
      <c r="AD1605" s="407"/>
      <c r="AE1605" s="407"/>
      <c r="AF1605" s="407"/>
      <c r="AG1605" s="18"/>
      <c r="AH1605" s="17"/>
      <c r="AI1605" s="17"/>
      <c r="AJ1605" s="17"/>
      <c r="AK1605" s="17"/>
      <c r="AL1605" s="17"/>
      <c r="AM1605" s="17"/>
      <c r="AN1605" s="17"/>
      <c r="AO1605" s="17"/>
      <c r="AP1605" s="17"/>
      <c r="AQ1605" s="17"/>
      <c r="AR1605" s="17"/>
      <c r="AS1605" s="17"/>
      <c r="AT1605" s="17"/>
      <c r="AU1605" s="17"/>
    </row>
    <row r="1606" spans="1:47">
      <c r="A1606" s="17"/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82"/>
      <c r="S1606" s="407"/>
      <c r="T1606" s="407"/>
      <c r="U1606" s="407"/>
      <c r="V1606" s="18"/>
      <c r="W1606" s="260"/>
      <c r="X1606" s="17"/>
      <c r="Y1606" s="17"/>
      <c r="Z1606" s="17"/>
      <c r="AA1606" s="17"/>
      <c r="AB1606" s="182"/>
      <c r="AC1606" s="407"/>
      <c r="AD1606" s="407"/>
      <c r="AE1606" s="407"/>
      <c r="AF1606" s="407"/>
      <c r="AG1606" s="18"/>
      <c r="AH1606" s="17"/>
      <c r="AI1606" s="17"/>
      <c r="AJ1606" s="17"/>
      <c r="AK1606" s="17"/>
      <c r="AL1606" s="17"/>
      <c r="AM1606" s="17"/>
      <c r="AN1606" s="17"/>
      <c r="AO1606" s="17"/>
      <c r="AP1606" s="17"/>
      <c r="AQ1606" s="17"/>
      <c r="AR1606" s="17"/>
      <c r="AS1606" s="17"/>
      <c r="AT1606" s="17"/>
      <c r="AU1606" s="17"/>
    </row>
    <row r="1607" spans="1:47">
      <c r="A1607" s="17"/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82"/>
      <c r="S1607" s="407"/>
      <c r="T1607" s="407"/>
      <c r="U1607" s="407"/>
      <c r="V1607" s="18"/>
      <c r="W1607" s="260"/>
      <c r="X1607" s="17"/>
      <c r="Y1607" s="17"/>
      <c r="Z1607" s="17"/>
      <c r="AA1607" s="17"/>
      <c r="AB1607" s="182"/>
      <c r="AC1607" s="407"/>
      <c r="AD1607" s="407"/>
      <c r="AE1607" s="407"/>
      <c r="AF1607" s="407"/>
      <c r="AG1607" s="18"/>
      <c r="AH1607" s="17"/>
      <c r="AI1607" s="17"/>
      <c r="AJ1607" s="17"/>
      <c r="AK1607" s="17"/>
      <c r="AL1607" s="17"/>
      <c r="AM1607" s="17"/>
      <c r="AN1607" s="17"/>
      <c r="AO1607" s="17"/>
      <c r="AP1607" s="17"/>
      <c r="AQ1607" s="17"/>
      <c r="AR1607" s="17"/>
      <c r="AS1607" s="17"/>
      <c r="AT1607" s="17"/>
      <c r="AU1607" s="17"/>
    </row>
    <row r="1608" spans="1:47">
      <c r="A1608" s="17"/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82"/>
      <c r="S1608" s="407"/>
      <c r="T1608" s="407"/>
      <c r="U1608" s="407"/>
      <c r="V1608" s="18"/>
      <c r="W1608" s="260"/>
      <c r="X1608" s="17"/>
      <c r="Y1608" s="17"/>
      <c r="Z1608" s="17"/>
      <c r="AA1608" s="17"/>
      <c r="AB1608" s="182"/>
      <c r="AC1608" s="407"/>
      <c r="AD1608" s="407"/>
      <c r="AE1608" s="407"/>
      <c r="AF1608" s="407"/>
      <c r="AG1608" s="18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17"/>
      <c r="AT1608" s="17"/>
      <c r="AU1608" s="17"/>
    </row>
    <row r="1609" spans="1:47">
      <c r="A1609" s="17"/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82"/>
      <c r="S1609" s="407"/>
      <c r="T1609" s="407"/>
      <c r="U1609" s="407"/>
      <c r="V1609" s="18"/>
      <c r="W1609" s="260"/>
      <c r="X1609" s="17"/>
      <c r="Y1609" s="17"/>
      <c r="Z1609" s="17"/>
      <c r="AA1609" s="17"/>
      <c r="AB1609" s="182"/>
      <c r="AC1609" s="407"/>
      <c r="AD1609" s="407"/>
      <c r="AE1609" s="407"/>
      <c r="AF1609" s="407"/>
      <c r="AG1609" s="18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17"/>
      <c r="AT1609" s="17"/>
      <c r="AU1609" s="17"/>
    </row>
    <row r="1610" spans="1:47">
      <c r="A1610" s="17"/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82"/>
      <c r="S1610" s="407"/>
      <c r="T1610" s="407"/>
      <c r="U1610" s="407"/>
      <c r="V1610" s="18"/>
      <c r="W1610" s="260"/>
      <c r="X1610" s="17"/>
      <c r="Y1610" s="17"/>
      <c r="Z1610" s="17"/>
      <c r="AA1610" s="17"/>
      <c r="AB1610" s="182"/>
      <c r="AC1610" s="407"/>
      <c r="AD1610" s="407"/>
      <c r="AE1610" s="407"/>
      <c r="AF1610" s="407"/>
      <c r="AG1610" s="18"/>
      <c r="AH1610" s="17"/>
      <c r="AI1610" s="17"/>
      <c r="AJ1610" s="17"/>
      <c r="AK1610" s="17"/>
      <c r="AL1610" s="17"/>
      <c r="AM1610" s="17"/>
      <c r="AN1610" s="17"/>
      <c r="AO1610" s="17"/>
      <c r="AP1610" s="17"/>
      <c r="AQ1610" s="17"/>
      <c r="AR1610" s="17"/>
      <c r="AS1610" s="17"/>
      <c r="AT1610" s="17"/>
      <c r="AU1610" s="17"/>
    </row>
    <row r="1611" spans="1:47">
      <c r="A1611" s="17"/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82"/>
      <c r="S1611" s="407"/>
      <c r="T1611" s="407"/>
      <c r="U1611" s="407"/>
      <c r="V1611" s="18"/>
      <c r="W1611" s="260"/>
      <c r="X1611" s="17"/>
      <c r="Y1611" s="17"/>
      <c r="Z1611" s="17"/>
      <c r="AA1611" s="17"/>
      <c r="AB1611" s="182"/>
      <c r="AC1611" s="407"/>
      <c r="AD1611" s="407"/>
      <c r="AE1611" s="407"/>
      <c r="AF1611" s="407"/>
      <c r="AG1611" s="18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17"/>
      <c r="AT1611" s="17"/>
      <c r="AU1611" s="17"/>
    </row>
    <row r="1612" spans="1:47">
      <c r="A1612" s="17"/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82"/>
      <c r="S1612" s="407"/>
      <c r="T1612" s="407"/>
      <c r="U1612" s="407"/>
      <c r="V1612" s="18"/>
      <c r="W1612" s="260"/>
      <c r="X1612" s="17"/>
      <c r="Y1612" s="17"/>
      <c r="Z1612" s="17"/>
      <c r="AA1612" s="17"/>
      <c r="AB1612" s="182"/>
      <c r="AC1612" s="407"/>
      <c r="AD1612" s="407"/>
      <c r="AE1612" s="407"/>
      <c r="AF1612" s="407"/>
      <c r="AG1612" s="18"/>
      <c r="AH1612" s="17"/>
      <c r="AI1612" s="17"/>
      <c r="AJ1612" s="17"/>
      <c r="AK1612" s="17"/>
      <c r="AL1612" s="17"/>
      <c r="AM1612" s="17"/>
      <c r="AN1612" s="17"/>
      <c r="AO1612" s="17"/>
      <c r="AP1612" s="17"/>
      <c r="AQ1612" s="17"/>
      <c r="AR1612" s="17"/>
      <c r="AS1612" s="17"/>
      <c r="AT1612" s="17"/>
      <c r="AU1612" s="17"/>
    </row>
    <row r="1613" spans="1:47">
      <c r="A1613" s="17"/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82"/>
      <c r="S1613" s="407"/>
      <c r="T1613" s="407"/>
      <c r="U1613" s="407"/>
      <c r="V1613" s="18"/>
      <c r="W1613" s="260"/>
      <c r="X1613" s="17"/>
      <c r="Y1613" s="17"/>
      <c r="Z1613" s="17"/>
      <c r="AA1613" s="17"/>
      <c r="AB1613" s="182"/>
      <c r="AC1613" s="407"/>
      <c r="AD1613" s="407"/>
      <c r="AE1613" s="407"/>
      <c r="AF1613" s="407"/>
      <c r="AG1613" s="18"/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17"/>
      <c r="AT1613" s="17"/>
      <c r="AU1613" s="17"/>
    </row>
    <row r="1614" spans="1:47">
      <c r="A1614" s="17"/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82"/>
      <c r="S1614" s="407"/>
      <c r="T1614" s="407"/>
      <c r="U1614" s="407"/>
      <c r="V1614" s="18"/>
      <c r="W1614" s="260"/>
      <c r="X1614" s="17"/>
      <c r="Y1614" s="17"/>
      <c r="Z1614" s="17"/>
      <c r="AA1614" s="17"/>
      <c r="AB1614" s="182"/>
      <c r="AC1614" s="407"/>
      <c r="AD1614" s="407"/>
      <c r="AE1614" s="407"/>
      <c r="AF1614" s="407"/>
      <c r="AG1614" s="18"/>
      <c r="AH1614" s="17"/>
      <c r="AI1614" s="17"/>
      <c r="AJ1614" s="17"/>
      <c r="AK1614" s="17"/>
      <c r="AL1614" s="17"/>
      <c r="AM1614" s="17"/>
      <c r="AN1614" s="17"/>
      <c r="AO1614" s="17"/>
      <c r="AP1614" s="17"/>
      <c r="AQ1614" s="17"/>
      <c r="AR1614" s="17"/>
      <c r="AS1614" s="17"/>
      <c r="AT1614" s="17"/>
      <c r="AU1614" s="17"/>
    </row>
    <row r="1615" spans="1:47">
      <c r="A1615" s="17"/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82"/>
      <c r="S1615" s="407"/>
      <c r="T1615" s="407"/>
      <c r="U1615" s="407"/>
      <c r="V1615" s="18"/>
      <c r="W1615" s="260"/>
      <c r="X1615" s="17"/>
      <c r="Y1615" s="17"/>
      <c r="Z1615" s="17"/>
      <c r="AA1615" s="17"/>
      <c r="AB1615" s="182"/>
      <c r="AC1615" s="407"/>
      <c r="AD1615" s="407"/>
      <c r="AE1615" s="407"/>
      <c r="AF1615" s="407"/>
      <c r="AG1615" s="18"/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17"/>
      <c r="AT1615" s="17"/>
      <c r="AU1615" s="17"/>
    </row>
    <row r="1616" spans="1:47">
      <c r="A1616" s="17"/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82"/>
      <c r="S1616" s="407"/>
      <c r="T1616" s="407"/>
      <c r="U1616" s="407"/>
      <c r="V1616" s="18"/>
      <c r="W1616" s="260"/>
      <c r="X1616" s="17"/>
      <c r="Y1616" s="17"/>
      <c r="Z1616" s="17"/>
      <c r="AA1616" s="17"/>
      <c r="AB1616" s="182"/>
      <c r="AC1616" s="407"/>
      <c r="AD1616" s="407"/>
      <c r="AE1616" s="407"/>
      <c r="AF1616" s="407"/>
      <c r="AG1616" s="18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  <c r="AT1616" s="17"/>
      <c r="AU1616" s="17"/>
    </row>
    <row r="1617" spans="1:47">
      <c r="A1617" s="17"/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82"/>
      <c r="S1617" s="407"/>
      <c r="T1617" s="407"/>
      <c r="U1617" s="407"/>
      <c r="V1617" s="18"/>
      <c r="W1617" s="260"/>
      <c r="X1617" s="17"/>
      <c r="Y1617" s="17"/>
      <c r="Z1617" s="17"/>
      <c r="AA1617" s="17"/>
      <c r="AB1617" s="182"/>
      <c r="AC1617" s="407"/>
      <c r="AD1617" s="407"/>
      <c r="AE1617" s="407"/>
      <c r="AF1617" s="407"/>
      <c r="AG1617" s="18"/>
      <c r="AH1617" s="17"/>
      <c r="AI1617" s="17"/>
      <c r="AJ1617" s="17"/>
      <c r="AK1617" s="17"/>
      <c r="AL1617" s="17"/>
      <c r="AM1617" s="17"/>
      <c r="AN1617" s="17"/>
      <c r="AO1617" s="17"/>
      <c r="AP1617" s="17"/>
      <c r="AQ1617" s="17"/>
      <c r="AR1617" s="17"/>
      <c r="AS1617" s="17"/>
      <c r="AT1617" s="17"/>
      <c r="AU1617" s="17"/>
    </row>
    <row r="1618" spans="1:47">
      <c r="A1618" s="17"/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82"/>
      <c r="S1618" s="407"/>
      <c r="T1618" s="407"/>
      <c r="U1618" s="407"/>
      <c r="V1618" s="18"/>
      <c r="W1618" s="260"/>
      <c r="X1618" s="17"/>
      <c r="Y1618" s="17"/>
      <c r="Z1618" s="17"/>
      <c r="AA1618" s="17"/>
      <c r="AB1618" s="182"/>
      <c r="AC1618" s="407"/>
      <c r="AD1618" s="407"/>
      <c r="AE1618" s="407"/>
      <c r="AF1618" s="407"/>
      <c r="AG1618" s="18"/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17"/>
      <c r="AT1618" s="17"/>
      <c r="AU1618" s="17"/>
    </row>
    <row r="1619" spans="1:47">
      <c r="A1619" s="17"/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82"/>
      <c r="S1619" s="407"/>
      <c r="T1619" s="407"/>
      <c r="U1619" s="407"/>
      <c r="V1619" s="18"/>
      <c r="W1619" s="260"/>
      <c r="X1619" s="17"/>
      <c r="Y1619" s="17"/>
      <c r="Z1619" s="17"/>
      <c r="AA1619" s="17"/>
      <c r="AB1619" s="182"/>
      <c r="AC1619" s="407"/>
      <c r="AD1619" s="407"/>
      <c r="AE1619" s="407"/>
      <c r="AF1619" s="407"/>
      <c r="AG1619" s="18"/>
      <c r="AH1619" s="17"/>
      <c r="AI1619" s="17"/>
      <c r="AJ1619" s="17"/>
      <c r="AK1619" s="17"/>
      <c r="AL1619" s="17"/>
      <c r="AM1619" s="17"/>
      <c r="AN1619" s="17"/>
      <c r="AO1619" s="17"/>
      <c r="AP1619" s="17"/>
      <c r="AQ1619" s="17"/>
      <c r="AR1619" s="17"/>
      <c r="AS1619" s="17"/>
      <c r="AT1619" s="17"/>
      <c r="AU1619" s="17"/>
    </row>
    <row r="1620" spans="1:47">
      <c r="A1620" s="17"/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82"/>
      <c r="S1620" s="407"/>
      <c r="T1620" s="407"/>
      <c r="U1620" s="407"/>
      <c r="V1620" s="18"/>
      <c r="W1620" s="260"/>
      <c r="X1620" s="17"/>
      <c r="Y1620" s="17"/>
      <c r="Z1620" s="17"/>
      <c r="AA1620" s="17"/>
      <c r="AB1620" s="182"/>
      <c r="AC1620" s="407"/>
      <c r="AD1620" s="407"/>
      <c r="AE1620" s="407"/>
      <c r="AF1620" s="407"/>
      <c r="AG1620" s="18"/>
      <c r="AH1620" s="17"/>
      <c r="AI1620" s="17"/>
      <c r="AJ1620" s="17"/>
      <c r="AK1620" s="17"/>
      <c r="AL1620" s="17"/>
      <c r="AM1620" s="17"/>
      <c r="AN1620" s="17"/>
      <c r="AO1620" s="17"/>
      <c r="AP1620" s="17"/>
      <c r="AQ1620" s="17"/>
      <c r="AR1620" s="17"/>
      <c r="AS1620" s="17"/>
      <c r="AT1620" s="17"/>
      <c r="AU1620" s="17"/>
    </row>
    <row r="1621" spans="1:47">
      <c r="A1621" s="17"/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82"/>
      <c r="S1621" s="407"/>
      <c r="T1621" s="407"/>
      <c r="U1621" s="407"/>
      <c r="V1621" s="18"/>
      <c r="W1621" s="260"/>
      <c r="X1621" s="17"/>
      <c r="Y1621" s="17"/>
      <c r="Z1621" s="17"/>
      <c r="AA1621" s="17"/>
      <c r="AB1621" s="182"/>
      <c r="AC1621" s="407"/>
      <c r="AD1621" s="407"/>
      <c r="AE1621" s="407"/>
      <c r="AF1621" s="407"/>
      <c r="AG1621" s="18"/>
      <c r="AH1621" s="17"/>
      <c r="AI1621" s="17"/>
      <c r="AJ1621" s="17"/>
      <c r="AK1621" s="17"/>
      <c r="AL1621" s="17"/>
      <c r="AM1621" s="17"/>
      <c r="AN1621" s="17"/>
      <c r="AO1621" s="17"/>
      <c r="AP1621" s="17"/>
      <c r="AQ1621" s="17"/>
      <c r="AR1621" s="17"/>
      <c r="AS1621" s="17"/>
      <c r="AT1621" s="17"/>
      <c r="AU1621" s="17"/>
    </row>
    <row r="1622" spans="1:47">
      <c r="A1622" s="17"/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82"/>
      <c r="S1622" s="407"/>
      <c r="T1622" s="407"/>
      <c r="U1622" s="407"/>
      <c r="V1622" s="18"/>
      <c r="W1622" s="260"/>
      <c r="X1622" s="17"/>
      <c r="Y1622" s="17"/>
      <c r="Z1622" s="17"/>
      <c r="AA1622" s="17"/>
      <c r="AB1622" s="182"/>
      <c r="AC1622" s="407"/>
      <c r="AD1622" s="407"/>
      <c r="AE1622" s="407"/>
      <c r="AF1622" s="407"/>
      <c r="AG1622" s="18"/>
      <c r="AH1622" s="17"/>
      <c r="AI1622" s="17"/>
      <c r="AJ1622" s="17"/>
      <c r="AK1622" s="17"/>
      <c r="AL1622" s="17"/>
      <c r="AM1622" s="17"/>
      <c r="AN1622" s="17"/>
      <c r="AO1622" s="17"/>
      <c r="AP1622" s="17"/>
      <c r="AQ1622" s="17"/>
      <c r="AR1622" s="17"/>
      <c r="AS1622" s="17"/>
      <c r="AT1622" s="17"/>
      <c r="AU1622" s="17"/>
    </row>
    <row r="1623" spans="1:47">
      <c r="A1623" s="17"/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82"/>
      <c r="S1623" s="407"/>
      <c r="T1623" s="407"/>
      <c r="U1623" s="407"/>
      <c r="V1623" s="18"/>
      <c r="W1623" s="260"/>
      <c r="X1623" s="17"/>
      <c r="Y1623" s="17"/>
      <c r="Z1623" s="17"/>
      <c r="AA1623" s="17"/>
      <c r="AB1623" s="182"/>
      <c r="AC1623" s="407"/>
      <c r="AD1623" s="407"/>
      <c r="AE1623" s="407"/>
      <c r="AF1623" s="407"/>
      <c r="AG1623" s="18"/>
      <c r="AH1623" s="17"/>
      <c r="AI1623" s="17"/>
      <c r="AJ1623" s="17"/>
      <c r="AK1623" s="17"/>
      <c r="AL1623" s="17"/>
      <c r="AM1623" s="17"/>
      <c r="AN1623" s="17"/>
      <c r="AO1623" s="17"/>
      <c r="AP1623" s="17"/>
      <c r="AQ1623" s="17"/>
      <c r="AR1623" s="17"/>
      <c r="AS1623" s="17"/>
      <c r="AT1623" s="17"/>
      <c r="AU1623" s="17"/>
    </row>
    <row r="1624" spans="1:47">
      <c r="A1624" s="17"/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82"/>
      <c r="S1624" s="407"/>
      <c r="T1624" s="407"/>
      <c r="U1624" s="407"/>
      <c r="V1624" s="18"/>
      <c r="W1624" s="260"/>
      <c r="X1624" s="17"/>
      <c r="Y1624" s="17"/>
      <c r="Z1624" s="17"/>
      <c r="AA1624" s="17"/>
      <c r="AB1624" s="182"/>
      <c r="AC1624" s="407"/>
      <c r="AD1624" s="407"/>
      <c r="AE1624" s="407"/>
      <c r="AF1624" s="407"/>
      <c r="AG1624" s="18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17"/>
      <c r="AT1624" s="17"/>
      <c r="AU1624" s="17"/>
    </row>
    <row r="1625" spans="1:47">
      <c r="A1625" s="17"/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82"/>
      <c r="S1625" s="407"/>
      <c r="T1625" s="407"/>
      <c r="U1625" s="407"/>
      <c r="V1625" s="18"/>
      <c r="W1625" s="260"/>
      <c r="X1625" s="17"/>
      <c r="Y1625" s="17"/>
      <c r="Z1625" s="17"/>
      <c r="AA1625" s="17"/>
      <c r="AB1625" s="182"/>
      <c r="AC1625" s="407"/>
      <c r="AD1625" s="407"/>
      <c r="AE1625" s="407"/>
      <c r="AF1625" s="407"/>
      <c r="AG1625" s="18"/>
      <c r="AH1625" s="17"/>
      <c r="AI1625" s="17"/>
      <c r="AJ1625" s="17"/>
      <c r="AK1625" s="17"/>
      <c r="AL1625" s="17"/>
      <c r="AM1625" s="17"/>
      <c r="AN1625" s="17"/>
      <c r="AO1625" s="17"/>
      <c r="AP1625" s="17"/>
      <c r="AQ1625" s="17"/>
      <c r="AR1625" s="17"/>
      <c r="AS1625" s="17"/>
      <c r="AT1625" s="17"/>
      <c r="AU1625" s="17"/>
    </row>
    <row r="1626" spans="1:47">
      <c r="A1626" s="17"/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82"/>
      <c r="S1626" s="407"/>
      <c r="T1626" s="407"/>
      <c r="U1626" s="407"/>
      <c r="V1626" s="18"/>
      <c r="W1626" s="260"/>
      <c r="X1626" s="17"/>
      <c r="Y1626" s="17"/>
      <c r="Z1626" s="17"/>
      <c r="AA1626" s="17"/>
      <c r="AB1626" s="182"/>
      <c r="AC1626" s="407"/>
      <c r="AD1626" s="407"/>
      <c r="AE1626" s="407"/>
      <c r="AF1626" s="407"/>
      <c r="AG1626" s="18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17"/>
      <c r="AT1626" s="17"/>
      <c r="AU1626" s="17"/>
    </row>
    <row r="1627" spans="1:47">
      <c r="A1627" s="17"/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82"/>
      <c r="S1627" s="407"/>
      <c r="T1627" s="407"/>
      <c r="U1627" s="407"/>
      <c r="V1627" s="18"/>
      <c r="W1627" s="260"/>
      <c r="X1627" s="17"/>
      <c r="Y1627" s="17"/>
      <c r="Z1627" s="17"/>
      <c r="AA1627" s="17"/>
      <c r="AB1627" s="182"/>
      <c r="AC1627" s="407"/>
      <c r="AD1627" s="407"/>
      <c r="AE1627" s="407"/>
      <c r="AF1627" s="407"/>
      <c r="AG1627" s="18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17"/>
      <c r="AT1627" s="17"/>
      <c r="AU1627" s="17"/>
    </row>
    <row r="1628" spans="1:47">
      <c r="A1628" s="17"/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82"/>
      <c r="S1628" s="407"/>
      <c r="T1628" s="407"/>
      <c r="U1628" s="407"/>
      <c r="V1628" s="18"/>
      <c r="W1628" s="260"/>
      <c r="X1628" s="17"/>
      <c r="Y1628" s="17"/>
      <c r="Z1628" s="17"/>
      <c r="AA1628" s="17"/>
      <c r="AB1628" s="182"/>
      <c r="AC1628" s="407"/>
      <c r="AD1628" s="407"/>
      <c r="AE1628" s="407"/>
      <c r="AF1628" s="407"/>
      <c r="AG1628" s="18"/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17"/>
      <c r="AT1628" s="17"/>
      <c r="AU1628" s="17"/>
    </row>
    <row r="1629" spans="1:47">
      <c r="A1629" s="17"/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82"/>
      <c r="S1629" s="407"/>
      <c r="T1629" s="407"/>
      <c r="U1629" s="407"/>
      <c r="V1629" s="18"/>
      <c r="W1629" s="260"/>
      <c r="X1629" s="17"/>
      <c r="Y1629" s="17"/>
      <c r="Z1629" s="17"/>
      <c r="AA1629" s="17"/>
      <c r="AB1629" s="182"/>
      <c r="AC1629" s="407"/>
      <c r="AD1629" s="407"/>
      <c r="AE1629" s="407"/>
      <c r="AF1629" s="407"/>
      <c r="AG1629" s="18"/>
      <c r="AH1629" s="17"/>
      <c r="AI1629" s="17"/>
      <c r="AJ1629" s="17"/>
      <c r="AK1629" s="17"/>
      <c r="AL1629" s="17"/>
      <c r="AM1629" s="17"/>
      <c r="AN1629" s="17"/>
      <c r="AO1629" s="17"/>
      <c r="AP1629" s="17"/>
      <c r="AQ1629" s="17"/>
      <c r="AR1629" s="17"/>
      <c r="AS1629" s="17"/>
      <c r="AT1629" s="17"/>
      <c r="AU1629" s="17"/>
    </row>
    <row r="1630" spans="1:47">
      <c r="A1630" s="17"/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82"/>
      <c r="S1630" s="407"/>
      <c r="T1630" s="407"/>
      <c r="U1630" s="407"/>
      <c r="V1630" s="18"/>
      <c r="W1630" s="260"/>
      <c r="X1630" s="17"/>
      <c r="Y1630" s="17"/>
      <c r="Z1630" s="17"/>
      <c r="AA1630" s="17"/>
      <c r="AB1630" s="182"/>
      <c r="AC1630" s="407"/>
      <c r="AD1630" s="407"/>
      <c r="AE1630" s="407"/>
      <c r="AF1630" s="407"/>
      <c r="AG1630" s="18"/>
      <c r="AH1630" s="17"/>
      <c r="AI1630" s="17"/>
      <c r="AJ1630" s="17"/>
      <c r="AK1630" s="17"/>
      <c r="AL1630" s="17"/>
      <c r="AM1630" s="17"/>
      <c r="AN1630" s="17"/>
      <c r="AO1630" s="17"/>
      <c r="AP1630" s="17"/>
      <c r="AQ1630" s="17"/>
      <c r="AR1630" s="17"/>
      <c r="AS1630" s="17"/>
      <c r="AT1630" s="17"/>
      <c r="AU1630" s="17"/>
    </row>
    <row r="1631" spans="1:47">
      <c r="A1631" s="17"/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82"/>
      <c r="S1631" s="407"/>
      <c r="T1631" s="407"/>
      <c r="U1631" s="407"/>
      <c r="V1631" s="18"/>
      <c r="W1631" s="260"/>
      <c r="X1631" s="17"/>
      <c r="Y1631" s="17"/>
      <c r="Z1631" s="17"/>
      <c r="AA1631" s="17"/>
      <c r="AB1631" s="182"/>
      <c r="AC1631" s="407"/>
      <c r="AD1631" s="407"/>
      <c r="AE1631" s="407"/>
      <c r="AF1631" s="407"/>
      <c r="AG1631" s="18"/>
      <c r="AH1631" s="17"/>
      <c r="AI1631" s="17"/>
      <c r="AJ1631" s="17"/>
      <c r="AK1631" s="17"/>
      <c r="AL1631" s="17"/>
      <c r="AM1631" s="17"/>
      <c r="AN1631" s="17"/>
      <c r="AO1631" s="17"/>
      <c r="AP1631" s="17"/>
      <c r="AQ1631" s="17"/>
      <c r="AR1631" s="17"/>
      <c r="AS1631" s="17"/>
      <c r="AT1631" s="17"/>
      <c r="AU1631" s="17"/>
    </row>
    <row r="1632" spans="1:47">
      <c r="A1632" s="17"/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82"/>
      <c r="S1632" s="407"/>
      <c r="T1632" s="407"/>
      <c r="U1632" s="407"/>
      <c r="V1632" s="18"/>
      <c r="W1632" s="260"/>
      <c r="X1632" s="17"/>
      <c r="Y1632" s="17"/>
      <c r="Z1632" s="17"/>
      <c r="AA1632" s="17"/>
      <c r="AB1632" s="182"/>
      <c r="AC1632" s="407"/>
      <c r="AD1632" s="407"/>
      <c r="AE1632" s="407"/>
      <c r="AF1632" s="407"/>
      <c r="AG1632" s="18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  <c r="AT1632" s="17"/>
      <c r="AU1632" s="17"/>
    </row>
    <row r="1633" spans="1:47">
      <c r="A1633" s="17"/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82"/>
      <c r="S1633" s="407"/>
      <c r="T1633" s="407"/>
      <c r="U1633" s="407"/>
      <c r="V1633" s="18"/>
      <c r="W1633" s="260"/>
      <c r="X1633" s="17"/>
      <c r="Y1633" s="17"/>
      <c r="Z1633" s="17"/>
      <c r="AA1633" s="17"/>
      <c r="AB1633" s="182"/>
      <c r="AC1633" s="407"/>
      <c r="AD1633" s="407"/>
      <c r="AE1633" s="407"/>
      <c r="AF1633" s="407"/>
      <c r="AG1633" s="18"/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17"/>
      <c r="AT1633" s="17"/>
      <c r="AU1633" s="17"/>
    </row>
    <row r="1634" spans="1:47">
      <c r="A1634" s="17"/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82"/>
      <c r="S1634" s="407"/>
      <c r="T1634" s="407"/>
      <c r="U1634" s="407"/>
      <c r="V1634" s="18"/>
      <c r="W1634" s="260"/>
      <c r="X1634" s="17"/>
      <c r="Y1634" s="17"/>
      <c r="Z1634" s="17"/>
      <c r="AA1634" s="17"/>
      <c r="AB1634" s="182"/>
      <c r="AC1634" s="407"/>
      <c r="AD1634" s="407"/>
      <c r="AE1634" s="407"/>
      <c r="AF1634" s="407"/>
      <c r="AG1634" s="18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17"/>
      <c r="AT1634" s="17"/>
      <c r="AU1634" s="17"/>
    </row>
    <row r="1635" spans="1:47">
      <c r="A1635" s="17"/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82"/>
      <c r="S1635" s="407"/>
      <c r="T1635" s="407"/>
      <c r="U1635" s="407"/>
      <c r="V1635" s="18"/>
      <c r="W1635" s="260"/>
      <c r="X1635" s="17"/>
      <c r="Y1635" s="17"/>
      <c r="Z1635" s="17"/>
      <c r="AA1635" s="17"/>
      <c r="AB1635" s="182"/>
      <c r="AC1635" s="407"/>
      <c r="AD1635" s="407"/>
      <c r="AE1635" s="407"/>
      <c r="AF1635" s="407"/>
      <c r="AG1635" s="18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17"/>
      <c r="AT1635" s="17"/>
      <c r="AU1635" s="17"/>
    </row>
    <row r="1636" spans="1:47">
      <c r="A1636" s="17"/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82"/>
      <c r="S1636" s="407"/>
      <c r="T1636" s="407"/>
      <c r="U1636" s="407"/>
      <c r="V1636" s="18"/>
      <c r="W1636" s="260"/>
      <c r="X1636" s="17"/>
      <c r="Y1636" s="17"/>
      <c r="Z1636" s="17"/>
      <c r="AA1636" s="17"/>
      <c r="AB1636" s="182"/>
      <c r="AC1636" s="407"/>
      <c r="AD1636" s="407"/>
      <c r="AE1636" s="407"/>
      <c r="AF1636" s="407"/>
      <c r="AG1636" s="18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17"/>
      <c r="AT1636" s="17"/>
      <c r="AU1636" s="17"/>
    </row>
    <row r="1637" spans="1:47">
      <c r="A1637" s="17"/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82"/>
      <c r="S1637" s="407"/>
      <c r="T1637" s="407"/>
      <c r="U1637" s="407"/>
      <c r="V1637" s="18"/>
      <c r="W1637" s="260"/>
      <c r="X1637" s="17"/>
      <c r="Y1637" s="17"/>
      <c r="Z1637" s="17"/>
      <c r="AA1637" s="17"/>
      <c r="AB1637" s="182"/>
      <c r="AC1637" s="407"/>
      <c r="AD1637" s="407"/>
      <c r="AE1637" s="407"/>
      <c r="AF1637" s="407"/>
      <c r="AG1637" s="18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  <c r="AT1637" s="17"/>
      <c r="AU1637" s="17"/>
    </row>
    <row r="1638" spans="1:47">
      <c r="A1638" s="17"/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82"/>
      <c r="S1638" s="407"/>
      <c r="T1638" s="407"/>
      <c r="U1638" s="407"/>
      <c r="V1638" s="18"/>
      <c r="W1638" s="260"/>
      <c r="X1638" s="17"/>
      <c r="Y1638" s="17"/>
      <c r="Z1638" s="17"/>
      <c r="AA1638" s="17"/>
      <c r="AB1638" s="182"/>
      <c r="AC1638" s="407"/>
      <c r="AD1638" s="407"/>
      <c r="AE1638" s="407"/>
      <c r="AF1638" s="407"/>
      <c r="AG1638" s="18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17"/>
      <c r="AT1638" s="17"/>
      <c r="AU1638" s="17"/>
    </row>
    <row r="1639" spans="1:47">
      <c r="A1639" s="17"/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82"/>
      <c r="S1639" s="407"/>
      <c r="T1639" s="407"/>
      <c r="U1639" s="407"/>
      <c r="V1639" s="18"/>
      <c r="W1639" s="260"/>
      <c r="X1639" s="17"/>
      <c r="Y1639" s="17"/>
      <c r="Z1639" s="17"/>
      <c r="AA1639" s="17"/>
      <c r="AB1639" s="182"/>
      <c r="AC1639" s="407"/>
      <c r="AD1639" s="407"/>
      <c r="AE1639" s="407"/>
      <c r="AF1639" s="407"/>
      <c r="AG1639" s="18"/>
      <c r="AH1639" s="17"/>
      <c r="AI1639" s="17"/>
      <c r="AJ1639" s="17"/>
      <c r="AK1639" s="17"/>
      <c r="AL1639" s="17"/>
      <c r="AM1639" s="17"/>
      <c r="AN1639" s="17"/>
      <c r="AO1639" s="17"/>
      <c r="AP1639" s="17"/>
      <c r="AQ1639" s="17"/>
      <c r="AR1639" s="17"/>
      <c r="AS1639" s="17"/>
      <c r="AT1639" s="17"/>
      <c r="AU1639" s="17"/>
    </row>
    <row r="1640" spans="1:47">
      <c r="A1640" s="17"/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82"/>
      <c r="S1640" s="407"/>
      <c r="T1640" s="407"/>
      <c r="U1640" s="407"/>
      <c r="V1640" s="18"/>
      <c r="W1640" s="260"/>
      <c r="X1640" s="17"/>
      <c r="Y1640" s="17"/>
      <c r="Z1640" s="17"/>
      <c r="AA1640" s="17"/>
      <c r="AB1640" s="182"/>
      <c r="AC1640" s="407"/>
      <c r="AD1640" s="407"/>
      <c r="AE1640" s="407"/>
      <c r="AF1640" s="407"/>
      <c r="AG1640" s="18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  <c r="AT1640" s="17"/>
      <c r="AU1640" s="17"/>
    </row>
    <row r="1641" spans="1:47">
      <c r="A1641" s="17"/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82"/>
      <c r="S1641" s="407"/>
      <c r="T1641" s="407"/>
      <c r="U1641" s="407"/>
      <c r="V1641" s="18"/>
      <c r="W1641" s="260"/>
      <c r="X1641" s="17"/>
      <c r="Y1641" s="17"/>
      <c r="Z1641" s="17"/>
      <c r="AA1641" s="17"/>
      <c r="AB1641" s="182"/>
      <c r="AC1641" s="407"/>
      <c r="AD1641" s="407"/>
      <c r="AE1641" s="407"/>
      <c r="AF1641" s="407"/>
      <c r="AG1641" s="18"/>
      <c r="AH1641" s="17"/>
      <c r="AI1641" s="17"/>
      <c r="AJ1641" s="17"/>
      <c r="AK1641" s="17"/>
      <c r="AL1641" s="17"/>
      <c r="AM1641" s="17"/>
      <c r="AN1641" s="17"/>
      <c r="AO1641" s="17"/>
      <c r="AP1641" s="17"/>
      <c r="AQ1641" s="17"/>
      <c r="AR1641" s="17"/>
      <c r="AS1641" s="17"/>
      <c r="AT1641" s="17"/>
      <c r="AU1641" s="17"/>
    </row>
    <row r="1642" spans="1:47">
      <c r="A1642" s="17"/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82"/>
      <c r="S1642" s="407"/>
      <c r="T1642" s="407"/>
      <c r="U1642" s="407"/>
      <c r="V1642" s="18"/>
      <c r="W1642" s="260"/>
      <c r="X1642" s="17"/>
      <c r="Y1642" s="17"/>
      <c r="Z1642" s="17"/>
      <c r="AA1642" s="17"/>
      <c r="AB1642" s="182"/>
      <c r="AC1642" s="407"/>
      <c r="AD1642" s="407"/>
      <c r="AE1642" s="407"/>
      <c r="AF1642" s="407"/>
      <c r="AG1642" s="18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  <c r="AT1642" s="17"/>
      <c r="AU1642" s="17"/>
    </row>
    <row r="1643" spans="1:47">
      <c r="A1643" s="17"/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82"/>
      <c r="S1643" s="407"/>
      <c r="T1643" s="407"/>
      <c r="U1643" s="407"/>
      <c r="V1643" s="18"/>
      <c r="W1643" s="260"/>
      <c r="X1643" s="17"/>
      <c r="Y1643" s="17"/>
      <c r="Z1643" s="17"/>
      <c r="AA1643" s="17"/>
      <c r="AB1643" s="182"/>
      <c r="AC1643" s="407"/>
      <c r="AD1643" s="407"/>
      <c r="AE1643" s="407"/>
      <c r="AF1643" s="407"/>
      <c r="AG1643" s="18"/>
      <c r="AH1643" s="17"/>
      <c r="AI1643" s="17"/>
      <c r="AJ1643" s="17"/>
      <c r="AK1643" s="17"/>
      <c r="AL1643" s="17"/>
      <c r="AM1643" s="17"/>
      <c r="AN1643" s="17"/>
      <c r="AO1643" s="17"/>
      <c r="AP1643" s="17"/>
      <c r="AQ1643" s="17"/>
      <c r="AR1643" s="17"/>
      <c r="AS1643" s="17"/>
      <c r="AT1643" s="17"/>
      <c r="AU1643" s="17"/>
    </row>
    <row r="1644" spans="1:47">
      <c r="A1644" s="17"/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82"/>
      <c r="S1644" s="407"/>
      <c r="T1644" s="407"/>
      <c r="U1644" s="407"/>
      <c r="V1644" s="18"/>
      <c r="W1644" s="260"/>
      <c r="X1644" s="17"/>
      <c r="Y1644" s="17"/>
      <c r="Z1644" s="17"/>
      <c r="AA1644" s="17"/>
      <c r="AB1644" s="182"/>
      <c r="AC1644" s="407"/>
      <c r="AD1644" s="407"/>
      <c r="AE1644" s="407"/>
      <c r="AF1644" s="407"/>
      <c r="AG1644" s="18"/>
      <c r="AH1644" s="17"/>
      <c r="AI1644" s="17"/>
      <c r="AJ1644" s="17"/>
      <c r="AK1644" s="17"/>
      <c r="AL1644" s="17"/>
      <c r="AM1644" s="17"/>
      <c r="AN1644" s="17"/>
      <c r="AO1644" s="17"/>
      <c r="AP1644" s="17"/>
      <c r="AQ1644" s="17"/>
      <c r="AR1644" s="17"/>
      <c r="AS1644" s="17"/>
      <c r="AT1644" s="17"/>
      <c r="AU1644" s="17"/>
    </row>
    <row r="1645" spans="1:47">
      <c r="A1645" s="17"/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82"/>
      <c r="S1645" s="407"/>
      <c r="T1645" s="407"/>
      <c r="U1645" s="407"/>
      <c r="V1645" s="18"/>
      <c r="W1645" s="260"/>
      <c r="X1645" s="17"/>
      <c r="Y1645" s="17"/>
      <c r="Z1645" s="17"/>
      <c r="AA1645" s="17"/>
      <c r="AB1645" s="182"/>
      <c r="AC1645" s="407"/>
      <c r="AD1645" s="407"/>
      <c r="AE1645" s="407"/>
      <c r="AF1645" s="407"/>
      <c r="AG1645" s="18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  <c r="AT1645" s="17"/>
      <c r="AU1645" s="17"/>
    </row>
    <row r="1646" spans="1:47">
      <c r="A1646" s="17"/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82"/>
      <c r="S1646" s="407"/>
      <c r="T1646" s="407"/>
      <c r="U1646" s="407"/>
      <c r="V1646" s="18"/>
      <c r="W1646" s="260"/>
      <c r="X1646" s="17"/>
      <c r="Y1646" s="17"/>
      <c r="Z1646" s="17"/>
      <c r="AA1646" s="17"/>
      <c r="AB1646" s="182"/>
      <c r="AC1646" s="407"/>
      <c r="AD1646" s="407"/>
      <c r="AE1646" s="407"/>
      <c r="AF1646" s="407"/>
      <c r="AG1646" s="18"/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17"/>
      <c r="AT1646" s="17"/>
      <c r="AU1646" s="17"/>
    </row>
    <row r="1647" spans="1:47">
      <c r="A1647" s="17"/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82"/>
      <c r="S1647" s="407"/>
      <c r="T1647" s="407"/>
      <c r="U1647" s="407"/>
      <c r="V1647" s="18"/>
      <c r="W1647" s="260"/>
      <c r="X1647" s="17"/>
      <c r="Y1647" s="17"/>
      <c r="Z1647" s="17"/>
      <c r="AA1647" s="17"/>
      <c r="AB1647" s="182"/>
      <c r="AC1647" s="407"/>
      <c r="AD1647" s="407"/>
      <c r="AE1647" s="407"/>
      <c r="AF1647" s="407"/>
      <c r="AG1647" s="18"/>
      <c r="AH1647" s="17"/>
      <c r="AI1647" s="17"/>
      <c r="AJ1647" s="17"/>
      <c r="AK1647" s="17"/>
      <c r="AL1647" s="17"/>
      <c r="AM1647" s="17"/>
      <c r="AN1647" s="17"/>
      <c r="AO1647" s="17"/>
      <c r="AP1647" s="17"/>
      <c r="AQ1647" s="17"/>
      <c r="AR1647" s="17"/>
      <c r="AS1647" s="17"/>
      <c r="AT1647" s="17"/>
      <c r="AU1647" s="17"/>
    </row>
    <row r="1648" spans="1:47">
      <c r="A1648" s="17"/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82"/>
      <c r="S1648" s="407"/>
      <c r="T1648" s="407"/>
      <c r="U1648" s="407"/>
      <c r="V1648" s="18"/>
      <c r="W1648" s="260"/>
      <c r="X1648" s="17"/>
      <c r="Y1648" s="17"/>
      <c r="Z1648" s="17"/>
      <c r="AA1648" s="17"/>
      <c r="AB1648" s="182"/>
      <c r="AC1648" s="407"/>
      <c r="AD1648" s="407"/>
      <c r="AE1648" s="407"/>
      <c r="AF1648" s="407"/>
      <c r="AG1648" s="18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17"/>
      <c r="AT1648" s="17"/>
      <c r="AU1648" s="17"/>
    </row>
    <row r="1649" spans="1:47">
      <c r="A1649" s="17"/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82"/>
      <c r="S1649" s="407"/>
      <c r="T1649" s="407"/>
      <c r="U1649" s="407"/>
      <c r="V1649" s="18"/>
      <c r="W1649" s="260"/>
      <c r="X1649" s="17"/>
      <c r="Y1649" s="17"/>
      <c r="Z1649" s="17"/>
      <c r="AA1649" s="17"/>
      <c r="AB1649" s="182"/>
      <c r="AC1649" s="407"/>
      <c r="AD1649" s="407"/>
      <c r="AE1649" s="407"/>
      <c r="AF1649" s="407"/>
      <c r="AG1649" s="18"/>
      <c r="AH1649" s="17"/>
      <c r="AI1649" s="17"/>
      <c r="AJ1649" s="17"/>
      <c r="AK1649" s="17"/>
      <c r="AL1649" s="17"/>
      <c r="AM1649" s="17"/>
      <c r="AN1649" s="17"/>
      <c r="AO1649" s="17"/>
      <c r="AP1649" s="17"/>
      <c r="AQ1649" s="17"/>
      <c r="AR1649" s="17"/>
      <c r="AS1649" s="17"/>
      <c r="AT1649" s="17"/>
      <c r="AU1649" s="17"/>
    </row>
    <row r="1650" spans="1:47">
      <c r="A1650" s="17"/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82"/>
      <c r="S1650" s="407"/>
      <c r="T1650" s="407"/>
      <c r="U1650" s="407"/>
      <c r="V1650" s="18"/>
      <c r="W1650" s="260"/>
      <c r="X1650" s="17"/>
      <c r="Y1650" s="17"/>
      <c r="Z1650" s="17"/>
      <c r="AA1650" s="17"/>
      <c r="AB1650" s="182"/>
      <c r="AC1650" s="407"/>
      <c r="AD1650" s="407"/>
      <c r="AE1650" s="407"/>
      <c r="AF1650" s="407"/>
      <c r="AG1650" s="18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17"/>
      <c r="AT1650" s="17"/>
      <c r="AU1650" s="17"/>
    </row>
    <row r="1651" spans="1:47">
      <c r="A1651" s="17"/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82"/>
      <c r="S1651" s="407"/>
      <c r="T1651" s="407"/>
      <c r="U1651" s="407"/>
      <c r="V1651" s="18"/>
      <c r="W1651" s="260"/>
      <c r="X1651" s="17"/>
      <c r="Y1651" s="17"/>
      <c r="Z1651" s="17"/>
      <c r="AA1651" s="17"/>
      <c r="AB1651" s="182"/>
      <c r="AC1651" s="407"/>
      <c r="AD1651" s="407"/>
      <c r="AE1651" s="407"/>
      <c r="AF1651" s="407"/>
      <c r="AG1651" s="18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17"/>
      <c r="AT1651" s="17"/>
      <c r="AU1651" s="17"/>
    </row>
    <row r="1652" spans="1:47">
      <c r="A1652" s="17"/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82"/>
      <c r="S1652" s="407"/>
      <c r="T1652" s="407"/>
      <c r="U1652" s="407"/>
      <c r="V1652" s="18"/>
      <c r="W1652" s="260"/>
      <c r="X1652" s="17"/>
      <c r="Y1652" s="17"/>
      <c r="Z1652" s="17"/>
      <c r="AA1652" s="17"/>
      <c r="AB1652" s="182"/>
      <c r="AC1652" s="407"/>
      <c r="AD1652" s="407"/>
      <c r="AE1652" s="407"/>
      <c r="AF1652" s="407"/>
      <c r="AG1652" s="18"/>
      <c r="AH1652" s="17"/>
      <c r="AI1652" s="17"/>
      <c r="AJ1652" s="17"/>
      <c r="AK1652" s="17"/>
      <c r="AL1652" s="17"/>
      <c r="AM1652" s="17"/>
      <c r="AN1652" s="17"/>
      <c r="AO1652" s="17"/>
      <c r="AP1652" s="17"/>
      <c r="AQ1652" s="17"/>
      <c r="AR1652" s="17"/>
      <c r="AS1652" s="17"/>
      <c r="AT1652" s="17"/>
      <c r="AU1652" s="17"/>
    </row>
    <row r="1653" spans="1:47">
      <c r="A1653" s="17"/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82"/>
      <c r="S1653" s="407"/>
      <c r="T1653" s="407"/>
      <c r="U1653" s="407"/>
      <c r="V1653" s="18"/>
      <c r="W1653" s="260"/>
      <c r="X1653" s="17"/>
      <c r="Y1653" s="17"/>
      <c r="Z1653" s="17"/>
      <c r="AA1653" s="17"/>
      <c r="AB1653" s="182"/>
      <c r="AC1653" s="407"/>
      <c r="AD1653" s="407"/>
      <c r="AE1653" s="407"/>
      <c r="AF1653" s="407"/>
      <c r="AG1653" s="18"/>
      <c r="AH1653" s="17"/>
      <c r="AI1653" s="17"/>
      <c r="AJ1653" s="17"/>
      <c r="AK1653" s="17"/>
      <c r="AL1653" s="17"/>
      <c r="AM1653" s="17"/>
      <c r="AN1653" s="17"/>
      <c r="AO1653" s="17"/>
      <c r="AP1653" s="17"/>
      <c r="AQ1653" s="17"/>
      <c r="AR1653" s="17"/>
      <c r="AS1653" s="17"/>
      <c r="AT1653" s="17"/>
      <c r="AU1653" s="17"/>
    </row>
    <row r="1654" spans="1:47">
      <c r="A1654" s="17"/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82"/>
      <c r="S1654" s="407"/>
      <c r="T1654" s="407"/>
      <c r="U1654" s="407"/>
      <c r="V1654" s="18"/>
      <c r="W1654" s="260"/>
      <c r="X1654" s="17"/>
      <c r="Y1654" s="17"/>
      <c r="Z1654" s="17"/>
      <c r="AA1654" s="17"/>
      <c r="AB1654" s="182"/>
      <c r="AC1654" s="407"/>
      <c r="AD1654" s="407"/>
      <c r="AE1654" s="407"/>
      <c r="AF1654" s="407"/>
      <c r="AG1654" s="18"/>
      <c r="AH1654" s="17"/>
      <c r="AI1654" s="17"/>
      <c r="AJ1654" s="17"/>
      <c r="AK1654" s="17"/>
      <c r="AL1654" s="17"/>
      <c r="AM1654" s="17"/>
      <c r="AN1654" s="17"/>
      <c r="AO1654" s="17"/>
      <c r="AP1654" s="17"/>
      <c r="AQ1654" s="17"/>
      <c r="AR1654" s="17"/>
      <c r="AS1654" s="17"/>
      <c r="AT1654" s="17"/>
      <c r="AU1654" s="17"/>
    </row>
    <row r="1655" spans="1:47">
      <c r="A1655" s="17"/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82"/>
      <c r="S1655" s="407"/>
      <c r="T1655" s="407"/>
      <c r="U1655" s="407"/>
      <c r="V1655" s="18"/>
      <c r="W1655" s="260"/>
      <c r="X1655" s="17"/>
      <c r="Y1655" s="17"/>
      <c r="Z1655" s="17"/>
      <c r="AA1655" s="17"/>
      <c r="AB1655" s="182"/>
      <c r="AC1655" s="407"/>
      <c r="AD1655" s="407"/>
      <c r="AE1655" s="407"/>
      <c r="AF1655" s="407"/>
      <c r="AG1655" s="18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17"/>
      <c r="AT1655" s="17"/>
      <c r="AU1655" s="17"/>
    </row>
    <row r="1656" spans="1:47">
      <c r="A1656" s="17"/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82"/>
      <c r="S1656" s="407"/>
      <c r="T1656" s="407"/>
      <c r="U1656" s="407"/>
      <c r="V1656" s="18"/>
      <c r="W1656" s="260"/>
      <c r="X1656" s="17"/>
      <c r="Y1656" s="17"/>
      <c r="Z1656" s="17"/>
      <c r="AA1656" s="17"/>
      <c r="AB1656" s="182"/>
      <c r="AC1656" s="407"/>
      <c r="AD1656" s="407"/>
      <c r="AE1656" s="407"/>
      <c r="AF1656" s="407"/>
      <c r="AG1656" s="18"/>
      <c r="AH1656" s="17"/>
      <c r="AI1656" s="17"/>
      <c r="AJ1656" s="17"/>
      <c r="AK1656" s="17"/>
      <c r="AL1656" s="17"/>
      <c r="AM1656" s="17"/>
      <c r="AN1656" s="17"/>
      <c r="AO1656" s="17"/>
      <c r="AP1656" s="17"/>
      <c r="AQ1656" s="17"/>
      <c r="AR1656" s="17"/>
      <c r="AS1656" s="17"/>
      <c r="AT1656" s="17"/>
      <c r="AU1656" s="17"/>
    </row>
    <row r="1657" spans="1:47">
      <c r="A1657" s="17"/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82"/>
      <c r="S1657" s="407"/>
      <c r="T1657" s="407"/>
      <c r="U1657" s="407"/>
      <c r="V1657" s="18"/>
      <c r="W1657" s="260"/>
      <c r="X1657" s="17"/>
      <c r="Y1657" s="17"/>
      <c r="Z1657" s="17"/>
      <c r="AA1657" s="17"/>
      <c r="AB1657" s="182"/>
      <c r="AC1657" s="407"/>
      <c r="AD1657" s="407"/>
      <c r="AE1657" s="407"/>
      <c r="AF1657" s="407"/>
      <c r="AG1657" s="18"/>
      <c r="AH1657" s="17"/>
      <c r="AI1657" s="17"/>
      <c r="AJ1657" s="17"/>
      <c r="AK1657" s="17"/>
      <c r="AL1657" s="17"/>
      <c r="AM1657" s="17"/>
      <c r="AN1657" s="17"/>
      <c r="AO1657" s="17"/>
      <c r="AP1657" s="17"/>
      <c r="AQ1657" s="17"/>
      <c r="AR1657" s="17"/>
      <c r="AS1657" s="17"/>
      <c r="AT1657" s="17"/>
      <c r="AU1657" s="17"/>
    </row>
    <row r="1658" spans="1:47">
      <c r="A1658" s="17"/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82"/>
      <c r="S1658" s="407"/>
      <c r="T1658" s="407"/>
      <c r="U1658" s="407"/>
      <c r="V1658" s="18"/>
      <c r="W1658" s="260"/>
      <c r="X1658" s="17"/>
      <c r="Y1658" s="17"/>
      <c r="Z1658" s="17"/>
      <c r="AA1658" s="17"/>
      <c r="AB1658" s="182"/>
      <c r="AC1658" s="407"/>
      <c r="AD1658" s="407"/>
      <c r="AE1658" s="407"/>
      <c r="AF1658" s="407"/>
      <c r="AG1658" s="18"/>
      <c r="AH1658" s="17"/>
      <c r="AI1658" s="17"/>
      <c r="AJ1658" s="17"/>
      <c r="AK1658" s="17"/>
      <c r="AL1658" s="17"/>
      <c r="AM1658" s="17"/>
      <c r="AN1658" s="17"/>
      <c r="AO1658" s="17"/>
      <c r="AP1658" s="17"/>
      <c r="AQ1658" s="17"/>
      <c r="AR1658" s="17"/>
      <c r="AS1658" s="17"/>
      <c r="AT1658" s="17"/>
      <c r="AU1658" s="17"/>
    </row>
    <row r="1659" spans="1:47">
      <c r="A1659" s="17"/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82"/>
      <c r="S1659" s="407"/>
      <c r="T1659" s="407"/>
      <c r="U1659" s="407"/>
      <c r="V1659" s="18"/>
      <c r="W1659" s="260"/>
      <c r="X1659" s="17"/>
      <c r="Y1659" s="17"/>
      <c r="Z1659" s="17"/>
      <c r="AA1659" s="17"/>
      <c r="AB1659" s="182"/>
      <c r="AC1659" s="407"/>
      <c r="AD1659" s="407"/>
      <c r="AE1659" s="407"/>
      <c r="AF1659" s="407"/>
      <c r="AG1659" s="18"/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17"/>
      <c r="AT1659" s="17"/>
      <c r="AU1659" s="17"/>
    </row>
    <row r="1660" spans="1:47">
      <c r="A1660" s="17"/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82"/>
      <c r="S1660" s="407"/>
      <c r="T1660" s="407"/>
      <c r="U1660" s="407"/>
      <c r="V1660" s="18"/>
      <c r="W1660" s="260"/>
      <c r="X1660" s="17"/>
      <c r="Y1660" s="17"/>
      <c r="Z1660" s="17"/>
      <c r="AA1660" s="17"/>
      <c r="AB1660" s="182"/>
      <c r="AC1660" s="407"/>
      <c r="AD1660" s="407"/>
      <c r="AE1660" s="407"/>
      <c r="AF1660" s="407"/>
      <c r="AG1660" s="18"/>
      <c r="AH1660" s="17"/>
      <c r="AI1660" s="17"/>
      <c r="AJ1660" s="17"/>
      <c r="AK1660" s="17"/>
      <c r="AL1660" s="17"/>
      <c r="AM1660" s="17"/>
      <c r="AN1660" s="17"/>
      <c r="AO1660" s="17"/>
      <c r="AP1660" s="17"/>
      <c r="AQ1660" s="17"/>
      <c r="AR1660" s="17"/>
      <c r="AS1660" s="17"/>
      <c r="AT1660" s="17"/>
      <c r="AU1660" s="17"/>
    </row>
    <row r="1661" spans="1:47">
      <c r="A1661" s="17"/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82"/>
      <c r="S1661" s="407"/>
      <c r="T1661" s="407"/>
      <c r="U1661" s="407"/>
      <c r="V1661" s="18"/>
      <c r="W1661" s="260"/>
      <c r="X1661" s="17"/>
      <c r="Y1661" s="17"/>
      <c r="Z1661" s="17"/>
      <c r="AA1661" s="17"/>
      <c r="AB1661" s="182"/>
      <c r="AC1661" s="407"/>
      <c r="AD1661" s="407"/>
      <c r="AE1661" s="407"/>
      <c r="AF1661" s="407"/>
      <c r="AG1661" s="18"/>
      <c r="AH1661" s="17"/>
      <c r="AI1661" s="17"/>
      <c r="AJ1661" s="17"/>
      <c r="AK1661" s="17"/>
      <c r="AL1661" s="17"/>
      <c r="AM1661" s="17"/>
      <c r="AN1661" s="17"/>
      <c r="AO1661" s="17"/>
      <c r="AP1661" s="17"/>
      <c r="AQ1661" s="17"/>
      <c r="AR1661" s="17"/>
      <c r="AS1661" s="17"/>
      <c r="AT1661" s="17"/>
      <c r="AU1661" s="17"/>
    </row>
    <row r="1662" spans="1:47">
      <c r="A1662" s="17"/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82"/>
      <c r="S1662" s="407"/>
      <c r="T1662" s="407"/>
      <c r="U1662" s="407"/>
      <c r="V1662" s="18"/>
      <c r="W1662" s="260"/>
      <c r="X1662" s="17"/>
      <c r="Y1662" s="17"/>
      <c r="Z1662" s="17"/>
      <c r="AA1662" s="17"/>
      <c r="AB1662" s="182"/>
      <c r="AC1662" s="407"/>
      <c r="AD1662" s="407"/>
      <c r="AE1662" s="407"/>
      <c r="AF1662" s="407"/>
      <c r="AG1662" s="18"/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17"/>
      <c r="AT1662" s="17"/>
      <c r="AU1662" s="17"/>
    </row>
    <row r="1663" spans="1:47">
      <c r="A1663" s="17"/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82"/>
      <c r="S1663" s="407"/>
      <c r="T1663" s="407"/>
      <c r="U1663" s="407"/>
      <c r="V1663" s="18"/>
      <c r="W1663" s="260"/>
      <c r="X1663" s="17"/>
      <c r="Y1663" s="17"/>
      <c r="Z1663" s="17"/>
      <c r="AA1663" s="17"/>
      <c r="AB1663" s="182"/>
      <c r="AC1663" s="407"/>
      <c r="AD1663" s="407"/>
      <c r="AE1663" s="407"/>
      <c r="AF1663" s="407"/>
      <c r="AG1663" s="18"/>
      <c r="AH1663" s="17"/>
      <c r="AI1663" s="17"/>
      <c r="AJ1663" s="17"/>
      <c r="AK1663" s="17"/>
      <c r="AL1663" s="17"/>
      <c r="AM1663" s="17"/>
      <c r="AN1663" s="17"/>
      <c r="AO1663" s="17"/>
      <c r="AP1663" s="17"/>
      <c r="AQ1663" s="17"/>
      <c r="AR1663" s="17"/>
      <c r="AS1663" s="17"/>
      <c r="AT1663" s="17"/>
      <c r="AU1663" s="17"/>
    </row>
    <row r="1664" spans="1:47">
      <c r="A1664" s="17"/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82"/>
      <c r="S1664" s="407"/>
      <c r="T1664" s="407"/>
      <c r="U1664" s="407"/>
      <c r="V1664" s="18"/>
      <c r="W1664" s="260"/>
      <c r="X1664" s="17"/>
      <c r="Y1664" s="17"/>
      <c r="Z1664" s="17"/>
      <c r="AA1664" s="17"/>
      <c r="AB1664" s="182"/>
      <c r="AC1664" s="407"/>
      <c r="AD1664" s="407"/>
      <c r="AE1664" s="407"/>
      <c r="AF1664" s="407"/>
      <c r="AG1664" s="18"/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17"/>
      <c r="AT1664" s="17"/>
      <c r="AU1664" s="17"/>
    </row>
    <row r="1665" spans="1:47">
      <c r="A1665" s="17"/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82"/>
      <c r="S1665" s="407"/>
      <c r="T1665" s="407"/>
      <c r="U1665" s="407"/>
      <c r="V1665" s="18"/>
      <c r="W1665" s="260"/>
      <c r="X1665" s="17"/>
      <c r="Y1665" s="17"/>
      <c r="Z1665" s="17"/>
      <c r="AA1665" s="17"/>
      <c r="AB1665" s="182"/>
      <c r="AC1665" s="407"/>
      <c r="AD1665" s="407"/>
      <c r="AE1665" s="407"/>
      <c r="AF1665" s="407"/>
      <c r="AG1665" s="18"/>
      <c r="AH1665" s="17"/>
      <c r="AI1665" s="17"/>
      <c r="AJ1665" s="17"/>
      <c r="AK1665" s="17"/>
      <c r="AL1665" s="17"/>
      <c r="AM1665" s="17"/>
      <c r="AN1665" s="17"/>
      <c r="AO1665" s="17"/>
      <c r="AP1665" s="17"/>
      <c r="AQ1665" s="17"/>
      <c r="AR1665" s="17"/>
      <c r="AS1665" s="17"/>
      <c r="AT1665" s="17"/>
      <c r="AU1665" s="17"/>
    </row>
    <row r="1666" spans="1:47">
      <c r="A1666" s="17"/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82"/>
      <c r="S1666" s="407"/>
      <c r="T1666" s="407"/>
      <c r="U1666" s="407"/>
      <c r="V1666" s="18"/>
      <c r="W1666" s="260"/>
      <c r="X1666" s="17"/>
      <c r="Y1666" s="17"/>
      <c r="Z1666" s="17"/>
      <c r="AA1666" s="17"/>
      <c r="AB1666" s="182"/>
      <c r="AC1666" s="407"/>
      <c r="AD1666" s="407"/>
      <c r="AE1666" s="407"/>
      <c r="AF1666" s="407"/>
      <c r="AG1666" s="18"/>
      <c r="AH1666" s="17"/>
      <c r="AI1666" s="17"/>
      <c r="AJ1666" s="17"/>
      <c r="AK1666" s="17"/>
      <c r="AL1666" s="17"/>
      <c r="AM1666" s="17"/>
      <c r="AN1666" s="17"/>
      <c r="AO1666" s="17"/>
      <c r="AP1666" s="17"/>
      <c r="AQ1666" s="17"/>
      <c r="AR1666" s="17"/>
      <c r="AS1666" s="17"/>
      <c r="AT1666" s="17"/>
      <c r="AU1666" s="17"/>
    </row>
    <row r="1667" spans="1:47">
      <c r="A1667" s="17"/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82"/>
      <c r="S1667" s="407"/>
      <c r="T1667" s="407"/>
      <c r="U1667" s="407"/>
      <c r="V1667" s="18"/>
      <c r="W1667" s="260"/>
      <c r="X1667" s="17"/>
      <c r="Y1667" s="17"/>
      <c r="Z1667" s="17"/>
      <c r="AA1667" s="17"/>
      <c r="AB1667" s="182"/>
      <c r="AC1667" s="407"/>
      <c r="AD1667" s="407"/>
      <c r="AE1667" s="407"/>
      <c r="AF1667" s="407"/>
      <c r="AG1667" s="18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17"/>
      <c r="AT1667" s="17"/>
      <c r="AU1667" s="17"/>
    </row>
    <row r="1668" spans="1:47">
      <c r="A1668" s="17"/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82"/>
      <c r="S1668" s="407"/>
      <c r="T1668" s="407"/>
      <c r="U1668" s="407"/>
      <c r="V1668" s="18"/>
      <c r="W1668" s="260"/>
      <c r="X1668" s="17"/>
      <c r="Y1668" s="17"/>
      <c r="Z1668" s="17"/>
      <c r="AA1668" s="17"/>
      <c r="AB1668" s="182"/>
      <c r="AC1668" s="407"/>
      <c r="AD1668" s="407"/>
      <c r="AE1668" s="407"/>
      <c r="AF1668" s="407"/>
      <c r="AG1668" s="18"/>
      <c r="AH1668" s="17"/>
      <c r="AI1668" s="17"/>
      <c r="AJ1668" s="17"/>
      <c r="AK1668" s="17"/>
      <c r="AL1668" s="17"/>
      <c r="AM1668" s="17"/>
      <c r="AN1668" s="17"/>
      <c r="AO1668" s="17"/>
      <c r="AP1668" s="17"/>
      <c r="AQ1668" s="17"/>
      <c r="AR1668" s="17"/>
      <c r="AS1668" s="17"/>
      <c r="AT1668" s="17"/>
      <c r="AU1668" s="17"/>
    </row>
    <row r="1669" spans="1:47">
      <c r="A1669" s="17"/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82"/>
      <c r="S1669" s="407"/>
      <c r="T1669" s="407"/>
      <c r="U1669" s="407"/>
      <c r="V1669" s="18"/>
      <c r="W1669" s="260"/>
      <c r="X1669" s="17"/>
      <c r="Y1669" s="17"/>
      <c r="Z1669" s="17"/>
      <c r="AA1669" s="17"/>
      <c r="AB1669" s="182"/>
      <c r="AC1669" s="407"/>
      <c r="AD1669" s="407"/>
      <c r="AE1669" s="407"/>
      <c r="AF1669" s="407"/>
      <c r="AG1669" s="18"/>
      <c r="AH1669" s="17"/>
      <c r="AI1669" s="17"/>
      <c r="AJ1669" s="17"/>
      <c r="AK1669" s="17"/>
      <c r="AL1669" s="17"/>
      <c r="AM1669" s="17"/>
      <c r="AN1669" s="17"/>
      <c r="AO1669" s="17"/>
      <c r="AP1669" s="17"/>
      <c r="AQ1669" s="17"/>
      <c r="AR1669" s="17"/>
      <c r="AS1669" s="17"/>
      <c r="AT1669" s="17"/>
      <c r="AU1669" s="17"/>
    </row>
    <row r="1670" spans="1:47">
      <c r="A1670" s="17"/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82"/>
      <c r="S1670" s="407"/>
      <c r="T1670" s="407"/>
      <c r="U1670" s="407"/>
      <c r="V1670" s="18"/>
      <c r="W1670" s="260"/>
      <c r="X1670" s="17"/>
      <c r="Y1670" s="17"/>
      <c r="Z1670" s="17"/>
      <c r="AA1670" s="17"/>
      <c r="AB1670" s="182"/>
      <c r="AC1670" s="407"/>
      <c r="AD1670" s="407"/>
      <c r="AE1670" s="407"/>
      <c r="AF1670" s="407"/>
      <c r="AG1670" s="18"/>
      <c r="AH1670" s="17"/>
      <c r="AI1670" s="17"/>
      <c r="AJ1670" s="17"/>
      <c r="AK1670" s="17"/>
      <c r="AL1670" s="17"/>
      <c r="AM1670" s="17"/>
      <c r="AN1670" s="17"/>
      <c r="AO1670" s="17"/>
      <c r="AP1670" s="17"/>
      <c r="AQ1670" s="17"/>
      <c r="AR1670" s="17"/>
      <c r="AS1670" s="17"/>
      <c r="AT1670" s="17"/>
      <c r="AU1670" s="17"/>
    </row>
    <row r="1671" spans="1:47">
      <c r="A1671" s="17"/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82"/>
      <c r="S1671" s="407"/>
      <c r="T1671" s="407"/>
      <c r="U1671" s="407"/>
      <c r="V1671" s="18"/>
      <c r="W1671" s="260"/>
      <c r="X1671" s="17"/>
      <c r="Y1671" s="17"/>
      <c r="Z1671" s="17"/>
      <c r="AA1671" s="17"/>
      <c r="AB1671" s="182"/>
      <c r="AC1671" s="407"/>
      <c r="AD1671" s="407"/>
      <c r="AE1671" s="407"/>
      <c r="AF1671" s="407"/>
      <c r="AG1671" s="18"/>
      <c r="AH1671" s="17"/>
      <c r="AI1671" s="17"/>
      <c r="AJ1671" s="17"/>
      <c r="AK1671" s="17"/>
      <c r="AL1671" s="17"/>
      <c r="AM1671" s="17"/>
      <c r="AN1671" s="17"/>
      <c r="AO1671" s="17"/>
      <c r="AP1671" s="17"/>
      <c r="AQ1671" s="17"/>
      <c r="AR1671" s="17"/>
      <c r="AS1671" s="17"/>
      <c r="AT1671" s="17"/>
      <c r="AU1671" s="17"/>
    </row>
    <row r="1672" spans="1:47">
      <c r="A1672" s="17"/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82"/>
      <c r="S1672" s="407"/>
      <c r="T1672" s="407"/>
      <c r="U1672" s="407"/>
      <c r="V1672" s="18"/>
      <c r="W1672" s="260"/>
      <c r="X1672" s="17"/>
      <c r="Y1672" s="17"/>
      <c r="Z1672" s="17"/>
      <c r="AA1672" s="17"/>
      <c r="AB1672" s="182"/>
      <c r="AC1672" s="407"/>
      <c r="AD1672" s="407"/>
      <c r="AE1672" s="407"/>
      <c r="AF1672" s="407"/>
      <c r="AG1672" s="18"/>
      <c r="AH1672" s="17"/>
      <c r="AI1672" s="17"/>
      <c r="AJ1672" s="17"/>
      <c r="AK1672" s="17"/>
      <c r="AL1672" s="17"/>
      <c r="AM1672" s="17"/>
      <c r="AN1672" s="17"/>
      <c r="AO1672" s="17"/>
      <c r="AP1672" s="17"/>
      <c r="AQ1672" s="17"/>
      <c r="AR1672" s="17"/>
      <c r="AS1672" s="17"/>
      <c r="AT1672" s="17"/>
      <c r="AU1672" s="17"/>
    </row>
    <row r="1673" spans="1:47">
      <c r="A1673" s="17"/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82"/>
      <c r="S1673" s="407"/>
      <c r="T1673" s="407"/>
      <c r="U1673" s="407"/>
      <c r="V1673" s="18"/>
      <c r="W1673" s="260"/>
      <c r="X1673" s="17"/>
      <c r="Y1673" s="17"/>
      <c r="Z1673" s="17"/>
      <c r="AA1673" s="17"/>
      <c r="AB1673" s="182"/>
      <c r="AC1673" s="407"/>
      <c r="AD1673" s="407"/>
      <c r="AE1673" s="407"/>
      <c r="AF1673" s="407"/>
      <c r="AG1673" s="18"/>
      <c r="AH1673" s="17"/>
      <c r="AI1673" s="17"/>
      <c r="AJ1673" s="17"/>
      <c r="AK1673" s="17"/>
      <c r="AL1673" s="17"/>
      <c r="AM1673" s="17"/>
      <c r="AN1673" s="17"/>
      <c r="AO1673" s="17"/>
      <c r="AP1673" s="17"/>
      <c r="AQ1673" s="17"/>
      <c r="AR1673" s="17"/>
      <c r="AS1673" s="17"/>
      <c r="AT1673" s="17"/>
      <c r="AU1673" s="17"/>
    </row>
    <row r="1674" spans="1:47">
      <c r="A1674" s="17"/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82"/>
      <c r="S1674" s="407"/>
      <c r="T1674" s="407"/>
      <c r="U1674" s="407"/>
      <c r="V1674" s="18"/>
      <c r="W1674" s="260"/>
      <c r="X1674" s="17"/>
      <c r="Y1674" s="17"/>
      <c r="Z1674" s="17"/>
      <c r="AA1674" s="17"/>
      <c r="AB1674" s="182"/>
      <c r="AC1674" s="407"/>
      <c r="AD1674" s="407"/>
      <c r="AE1674" s="407"/>
      <c r="AF1674" s="407"/>
      <c r="AG1674" s="18"/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17"/>
      <c r="AT1674" s="17"/>
      <c r="AU1674" s="17"/>
    </row>
    <row r="1675" spans="1:47">
      <c r="A1675" s="17"/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82"/>
      <c r="S1675" s="407"/>
      <c r="T1675" s="407"/>
      <c r="U1675" s="407"/>
      <c r="V1675" s="18"/>
      <c r="W1675" s="260"/>
      <c r="X1675" s="17"/>
      <c r="Y1675" s="17"/>
      <c r="Z1675" s="17"/>
      <c r="AA1675" s="17"/>
      <c r="AB1675" s="182"/>
      <c r="AC1675" s="407"/>
      <c r="AD1675" s="407"/>
      <c r="AE1675" s="407"/>
      <c r="AF1675" s="407"/>
      <c r="AG1675" s="18"/>
      <c r="AH1675" s="17"/>
      <c r="AI1675" s="17"/>
      <c r="AJ1675" s="17"/>
      <c r="AK1675" s="17"/>
      <c r="AL1675" s="17"/>
      <c r="AM1675" s="17"/>
      <c r="AN1675" s="17"/>
      <c r="AO1675" s="17"/>
      <c r="AP1675" s="17"/>
      <c r="AQ1675" s="17"/>
      <c r="AR1675" s="17"/>
      <c r="AS1675" s="17"/>
      <c r="AT1675" s="17"/>
      <c r="AU1675" s="17"/>
    </row>
    <row r="1676" spans="1:47">
      <c r="A1676" s="17"/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82"/>
      <c r="S1676" s="407"/>
      <c r="T1676" s="407"/>
      <c r="U1676" s="407"/>
      <c r="V1676" s="18"/>
      <c r="W1676" s="260"/>
      <c r="X1676" s="17"/>
      <c r="Y1676" s="17"/>
      <c r="Z1676" s="17"/>
      <c r="AA1676" s="17"/>
      <c r="AB1676" s="182"/>
      <c r="AC1676" s="407"/>
      <c r="AD1676" s="407"/>
      <c r="AE1676" s="407"/>
      <c r="AF1676" s="407"/>
      <c r="AG1676" s="18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  <c r="AT1676" s="17"/>
      <c r="AU1676" s="17"/>
    </row>
    <row r="1677" spans="1:47">
      <c r="A1677" s="17"/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82"/>
      <c r="S1677" s="407"/>
      <c r="T1677" s="407"/>
      <c r="U1677" s="407"/>
      <c r="V1677" s="18"/>
      <c r="W1677" s="260"/>
      <c r="X1677" s="17"/>
      <c r="Y1677" s="17"/>
      <c r="Z1677" s="17"/>
      <c r="AA1677" s="17"/>
      <c r="AB1677" s="182"/>
      <c r="AC1677" s="407"/>
      <c r="AD1677" s="407"/>
      <c r="AE1677" s="407"/>
      <c r="AF1677" s="407"/>
      <c r="AG1677" s="18"/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17"/>
      <c r="AT1677" s="17"/>
      <c r="AU1677" s="17"/>
    </row>
    <row r="1678" spans="1:47">
      <c r="A1678" s="17"/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82"/>
      <c r="S1678" s="407"/>
      <c r="T1678" s="407"/>
      <c r="U1678" s="407"/>
      <c r="V1678" s="18"/>
      <c r="W1678" s="260"/>
      <c r="X1678" s="17"/>
      <c r="Y1678" s="17"/>
      <c r="Z1678" s="17"/>
      <c r="AA1678" s="17"/>
      <c r="AB1678" s="182"/>
      <c r="AC1678" s="407"/>
      <c r="AD1678" s="407"/>
      <c r="AE1678" s="407"/>
      <c r="AF1678" s="407"/>
      <c r="AG1678" s="18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17"/>
      <c r="AT1678" s="17"/>
      <c r="AU1678" s="17"/>
    </row>
    <row r="1679" spans="1:47">
      <c r="A1679" s="17"/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82"/>
      <c r="S1679" s="407"/>
      <c r="T1679" s="407"/>
      <c r="U1679" s="407"/>
      <c r="V1679" s="18"/>
      <c r="W1679" s="260"/>
      <c r="X1679" s="17"/>
      <c r="Y1679" s="17"/>
      <c r="Z1679" s="17"/>
      <c r="AA1679" s="17"/>
      <c r="AB1679" s="182"/>
      <c r="AC1679" s="407"/>
      <c r="AD1679" s="407"/>
      <c r="AE1679" s="407"/>
      <c r="AF1679" s="407"/>
      <c r="AG1679" s="18"/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17"/>
      <c r="AT1679" s="17"/>
      <c r="AU1679" s="17"/>
    </row>
    <row r="1680" spans="1:47">
      <c r="A1680" s="17"/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82"/>
      <c r="S1680" s="407"/>
      <c r="T1680" s="407"/>
      <c r="U1680" s="407"/>
      <c r="V1680" s="18"/>
      <c r="W1680" s="260"/>
      <c r="X1680" s="17"/>
      <c r="Y1680" s="17"/>
      <c r="Z1680" s="17"/>
      <c r="AA1680" s="17"/>
      <c r="AB1680" s="182"/>
      <c r="AC1680" s="407"/>
      <c r="AD1680" s="407"/>
      <c r="AE1680" s="407"/>
      <c r="AF1680" s="407"/>
      <c r="AG1680" s="18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17"/>
      <c r="AT1680" s="17"/>
      <c r="AU1680" s="17"/>
    </row>
    <row r="1681" spans="1:47">
      <c r="A1681" s="17"/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82"/>
      <c r="S1681" s="407"/>
      <c r="T1681" s="407"/>
      <c r="U1681" s="407"/>
      <c r="V1681" s="18"/>
      <c r="W1681" s="260"/>
      <c r="X1681" s="17"/>
      <c r="Y1681" s="17"/>
      <c r="Z1681" s="17"/>
      <c r="AA1681" s="17"/>
      <c r="AB1681" s="182"/>
      <c r="AC1681" s="407"/>
      <c r="AD1681" s="407"/>
      <c r="AE1681" s="407"/>
      <c r="AF1681" s="407"/>
      <c r="AG1681" s="18"/>
      <c r="AH1681" s="17"/>
      <c r="AI1681" s="17"/>
      <c r="AJ1681" s="17"/>
      <c r="AK1681" s="17"/>
      <c r="AL1681" s="17"/>
      <c r="AM1681" s="17"/>
      <c r="AN1681" s="17"/>
      <c r="AO1681" s="17"/>
      <c r="AP1681" s="17"/>
      <c r="AQ1681" s="17"/>
      <c r="AR1681" s="17"/>
      <c r="AS1681" s="17"/>
      <c r="AT1681" s="17"/>
      <c r="AU1681" s="17"/>
    </row>
    <row r="1682" spans="1:47">
      <c r="A1682" s="17"/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82"/>
      <c r="S1682" s="407"/>
      <c r="T1682" s="407"/>
      <c r="U1682" s="407"/>
      <c r="V1682" s="18"/>
      <c r="W1682" s="260"/>
      <c r="X1682" s="17"/>
      <c r="Y1682" s="17"/>
      <c r="Z1682" s="17"/>
      <c r="AA1682" s="17"/>
      <c r="AB1682" s="182"/>
      <c r="AC1682" s="407"/>
      <c r="AD1682" s="407"/>
      <c r="AE1682" s="407"/>
      <c r="AF1682" s="407"/>
      <c r="AG1682" s="18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17"/>
      <c r="AT1682" s="17"/>
      <c r="AU1682" s="17"/>
    </row>
    <row r="1683" spans="1:47">
      <c r="A1683" s="17"/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82"/>
      <c r="S1683" s="407"/>
      <c r="T1683" s="407"/>
      <c r="U1683" s="407"/>
      <c r="V1683" s="18"/>
      <c r="W1683" s="260"/>
      <c r="X1683" s="17"/>
      <c r="Y1683" s="17"/>
      <c r="Z1683" s="17"/>
      <c r="AA1683" s="17"/>
      <c r="AB1683" s="182"/>
      <c r="AC1683" s="407"/>
      <c r="AD1683" s="407"/>
      <c r="AE1683" s="407"/>
      <c r="AF1683" s="407"/>
      <c r="AG1683" s="18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  <c r="AT1683" s="17"/>
      <c r="AU1683" s="17"/>
    </row>
    <row r="1684" spans="1:47">
      <c r="A1684" s="17"/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82"/>
      <c r="S1684" s="407"/>
      <c r="T1684" s="407"/>
      <c r="U1684" s="407"/>
      <c r="V1684" s="18"/>
      <c r="W1684" s="260"/>
      <c r="X1684" s="17"/>
      <c r="Y1684" s="17"/>
      <c r="Z1684" s="17"/>
      <c r="AA1684" s="17"/>
      <c r="AB1684" s="182"/>
      <c r="AC1684" s="407"/>
      <c r="AD1684" s="407"/>
      <c r="AE1684" s="407"/>
      <c r="AF1684" s="407"/>
      <c r="AG1684" s="18"/>
      <c r="AH1684" s="17"/>
      <c r="AI1684" s="17"/>
      <c r="AJ1684" s="17"/>
      <c r="AK1684" s="17"/>
      <c r="AL1684" s="17"/>
      <c r="AM1684" s="17"/>
      <c r="AN1684" s="17"/>
      <c r="AO1684" s="17"/>
      <c r="AP1684" s="17"/>
      <c r="AQ1684" s="17"/>
      <c r="AR1684" s="17"/>
      <c r="AS1684" s="17"/>
      <c r="AT1684" s="17"/>
      <c r="AU1684" s="17"/>
    </row>
    <row r="1685" spans="1:47">
      <c r="A1685" s="17"/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82"/>
      <c r="S1685" s="407"/>
      <c r="T1685" s="407"/>
      <c r="U1685" s="407"/>
      <c r="V1685" s="18"/>
      <c r="W1685" s="260"/>
      <c r="X1685" s="17"/>
      <c r="Y1685" s="17"/>
      <c r="Z1685" s="17"/>
      <c r="AA1685" s="17"/>
      <c r="AB1685" s="182"/>
      <c r="AC1685" s="407"/>
      <c r="AD1685" s="407"/>
      <c r="AE1685" s="407"/>
      <c r="AF1685" s="407"/>
      <c r="AG1685" s="18"/>
      <c r="AH1685" s="17"/>
      <c r="AI1685" s="17"/>
      <c r="AJ1685" s="17"/>
      <c r="AK1685" s="17"/>
      <c r="AL1685" s="17"/>
      <c r="AM1685" s="17"/>
      <c r="AN1685" s="17"/>
      <c r="AO1685" s="17"/>
      <c r="AP1685" s="17"/>
      <c r="AQ1685" s="17"/>
      <c r="AR1685" s="17"/>
      <c r="AS1685" s="17"/>
      <c r="AT1685" s="17"/>
      <c r="AU1685" s="17"/>
    </row>
    <row r="1686" spans="1:47">
      <c r="A1686" s="17"/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82"/>
      <c r="S1686" s="407"/>
      <c r="T1686" s="407"/>
      <c r="U1686" s="407"/>
      <c r="V1686" s="18"/>
      <c r="W1686" s="260"/>
      <c r="X1686" s="17"/>
      <c r="Y1686" s="17"/>
      <c r="Z1686" s="17"/>
      <c r="AA1686" s="17"/>
      <c r="AB1686" s="182"/>
      <c r="AC1686" s="407"/>
      <c r="AD1686" s="407"/>
      <c r="AE1686" s="407"/>
      <c r="AF1686" s="407"/>
      <c r="AG1686" s="18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  <c r="AT1686" s="17"/>
      <c r="AU1686" s="17"/>
    </row>
    <row r="1687" spans="1:47">
      <c r="A1687" s="17"/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82"/>
      <c r="S1687" s="407"/>
      <c r="T1687" s="407"/>
      <c r="U1687" s="407"/>
      <c r="V1687" s="18"/>
      <c r="W1687" s="260"/>
      <c r="X1687" s="17"/>
      <c r="Y1687" s="17"/>
      <c r="Z1687" s="17"/>
      <c r="AA1687" s="17"/>
      <c r="AB1687" s="182"/>
      <c r="AC1687" s="407"/>
      <c r="AD1687" s="407"/>
      <c r="AE1687" s="407"/>
      <c r="AF1687" s="407"/>
      <c r="AG1687" s="18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  <c r="AT1687" s="17"/>
      <c r="AU1687" s="17"/>
    </row>
    <row r="1688" spans="1:47">
      <c r="A1688" s="17"/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82"/>
      <c r="S1688" s="407"/>
      <c r="T1688" s="407"/>
      <c r="U1688" s="407"/>
      <c r="V1688" s="18"/>
      <c r="W1688" s="260"/>
      <c r="X1688" s="17"/>
      <c r="Y1688" s="17"/>
      <c r="Z1688" s="17"/>
      <c r="AA1688" s="17"/>
      <c r="AB1688" s="182"/>
      <c r="AC1688" s="407"/>
      <c r="AD1688" s="407"/>
      <c r="AE1688" s="407"/>
      <c r="AF1688" s="407"/>
      <c r="AG1688" s="18"/>
      <c r="AH1688" s="17"/>
      <c r="AI1688" s="17"/>
      <c r="AJ1688" s="17"/>
      <c r="AK1688" s="17"/>
      <c r="AL1688" s="17"/>
      <c r="AM1688" s="17"/>
      <c r="AN1688" s="17"/>
      <c r="AO1688" s="17"/>
      <c r="AP1688" s="17"/>
      <c r="AQ1688" s="17"/>
      <c r="AR1688" s="17"/>
      <c r="AS1688" s="17"/>
      <c r="AT1688" s="17"/>
      <c r="AU1688" s="17"/>
    </row>
    <row r="1689" spans="1:47">
      <c r="A1689" s="17"/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82"/>
      <c r="S1689" s="407"/>
      <c r="T1689" s="407"/>
      <c r="U1689" s="407"/>
      <c r="V1689" s="18"/>
      <c r="W1689" s="260"/>
      <c r="X1689" s="17"/>
      <c r="Y1689" s="17"/>
      <c r="Z1689" s="17"/>
      <c r="AA1689" s="17"/>
      <c r="AB1689" s="182"/>
      <c r="AC1689" s="407"/>
      <c r="AD1689" s="407"/>
      <c r="AE1689" s="407"/>
      <c r="AF1689" s="407"/>
      <c r="AG1689" s="18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  <c r="AT1689" s="17"/>
      <c r="AU1689" s="17"/>
    </row>
    <row r="1690" spans="1:47">
      <c r="A1690" s="17"/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82"/>
      <c r="S1690" s="407"/>
      <c r="T1690" s="407"/>
      <c r="U1690" s="407"/>
      <c r="V1690" s="18"/>
      <c r="W1690" s="260"/>
      <c r="X1690" s="17"/>
      <c r="Y1690" s="17"/>
      <c r="Z1690" s="17"/>
      <c r="AA1690" s="17"/>
      <c r="AB1690" s="182"/>
      <c r="AC1690" s="407"/>
      <c r="AD1690" s="407"/>
      <c r="AE1690" s="407"/>
      <c r="AF1690" s="407"/>
      <c r="AG1690" s="18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17"/>
      <c r="AT1690" s="17"/>
      <c r="AU1690" s="17"/>
    </row>
    <row r="1691" spans="1:47">
      <c r="A1691" s="17"/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82"/>
      <c r="S1691" s="407"/>
      <c r="T1691" s="407"/>
      <c r="U1691" s="407"/>
      <c r="V1691" s="18"/>
      <c r="W1691" s="260"/>
      <c r="X1691" s="17"/>
      <c r="Y1691" s="17"/>
      <c r="Z1691" s="17"/>
      <c r="AA1691" s="17"/>
      <c r="AB1691" s="182"/>
      <c r="AC1691" s="407"/>
      <c r="AD1691" s="407"/>
      <c r="AE1691" s="407"/>
      <c r="AF1691" s="407"/>
      <c r="AG1691" s="18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  <c r="AT1691" s="17"/>
      <c r="AU1691" s="17"/>
    </row>
    <row r="1692" spans="1:47">
      <c r="A1692" s="17"/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82"/>
      <c r="S1692" s="407"/>
      <c r="T1692" s="407"/>
      <c r="U1692" s="407"/>
      <c r="V1692" s="18"/>
      <c r="W1692" s="260"/>
      <c r="X1692" s="17"/>
      <c r="Y1692" s="17"/>
      <c r="Z1692" s="17"/>
      <c r="AA1692" s="17"/>
      <c r="AB1692" s="182"/>
      <c r="AC1692" s="407"/>
      <c r="AD1692" s="407"/>
      <c r="AE1692" s="407"/>
      <c r="AF1692" s="407"/>
      <c r="AG1692" s="18"/>
      <c r="AH1692" s="17"/>
      <c r="AI1692" s="17"/>
      <c r="AJ1692" s="17"/>
      <c r="AK1692" s="17"/>
      <c r="AL1692" s="17"/>
      <c r="AM1692" s="17"/>
      <c r="AN1692" s="17"/>
      <c r="AO1692" s="17"/>
      <c r="AP1692" s="17"/>
      <c r="AQ1692" s="17"/>
      <c r="AR1692" s="17"/>
      <c r="AS1692" s="17"/>
      <c r="AT1692" s="17"/>
      <c r="AU1692" s="17"/>
    </row>
    <row r="1693" spans="1:47">
      <c r="A1693" s="17"/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82"/>
      <c r="S1693" s="407"/>
      <c r="T1693" s="407"/>
      <c r="U1693" s="407"/>
      <c r="V1693" s="18"/>
      <c r="W1693" s="260"/>
      <c r="X1693" s="17"/>
      <c r="Y1693" s="17"/>
      <c r="Z1693" s="17"/>
      <c r="AA1693" s="17"/>
      <c r="AB1693" s="182"/>
      <c r="AC1693" s="407"/>
      <c r="AD1693" s="407"/>
      <c r="AE1693" s="407"/>
      <c r="AF1693" s="407"/>
      <c r="AG1693" s="18"/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17"/>
      <c r="AT1693" s="17"/>
      <c r="AU1693" s="17"/>
    </row>
    <row r="1694" spans="1:47">
      <c r="A1694" s="17"/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82"/>
      <c r="S1694" s="407"/>
      <c r="T1694" s="407"/>
      <c r="U1694" s="407"/>
      <c r="V1694" s="18"/>
      <c r="W1694" s="260"/>
      <c r="X1694" s="17"/>
      <c r="Y1694" s="17"/>
      <c r="Z1694" s="17"/>
      <c r="AA1694" s="17"/>
      <c r="AB1694" s="182"/>
      <c r="AC1694" s="407"/>
      <c r="AD1694" s="407"/>
      <c r="AE1694" s="407"/>
      <c r="AF1694" s="407"/>
      <c r="AG1694" s="18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17"/>
      <c r="AT1694" s="17"/>
      <c r="AU1694" s="17"/>
    </row>
    <row r="1695" spans="1:47">
      <c r="A1695" s="17"/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82"/>
      <c r="S1695" s="407"/>
      <c r="T1695" s="407"/>
      <c r="U1695" s="407"/>
      <c r="V1695" s="18"/>
      <c r="W1695" s="260"/>
      <c r="X1695" s="17"/>
      <c r="Y1695" s="17"/>
      <c r="Z1695" s="17"/>
      <c r="AA1695" s="17"/>
      <c r="AB1695" s="182"/>
      <c r="AC1695" s="407"/>
      <c r="AD1695" s="407"/>
      <c r="AE1695" s="407"/>
      <c r="AF1695" s="407"/>
      <c r="AG1695" s="18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7"/>
      <c r="AR1695" s="17"/>
      <c r="AS1695" s="17"/>
      <c r="AT1695" s="17"/>
      <c r="AU1695" s="17"/>
    </row>
    <row r="1696" spans="1:47">
      <c r="A1696" s="17"/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82"/>
      <c r="S1696" s="407"/>
      <c r="T1696" s="407"/>
      <c r="U1696" s="407"/>
      <c r="V1696" s="18"/>
      <c r="W1696" s="260"/>
      <c r="X1696" s="17"/>
      <c r="Y1696" s="17"/>
      <c r="Z1696" s="17"/>
      <c r="AA1696" s="17"/>
      <c r="AB1696" s="182"/>
      <c r="AC1696" s="407"/>
      <c r="AD1696" s="407"/>
      <c r="AE1696" s="407"/>
      <c r="AF1696" s="407"/>
      <c r="AG1696" s="18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  <c r="AT1696" s="17"/>
      <c r="AU1696" s="17"/>
    </row>
    <row r="1697" spans="1:47">
      <c r="A1697" s="17"/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82"/>
      <c r="S1697" s="407"/>
      <c r="T1697" s="407"/>
      <c r="U1697" s="407"/>
      <c r="V1697" s="18"/>
      <c r="W1697" s="260"/>
      <c r="X1697" s="17"/>
      <c r="Y1697" s="17"/>
      <c r="Z1697" s="17"/>
      <c r="AA1697" s="17"/>
      <c r="AB1697" s="182"/>
      <c r="AC1697" s="407"/>
      <c r="AD1697" s="407"/>
      <c r="AE1697" s="407"/>
      <c r="AF1697" s="407"/>
      <c r="AG1697" s="18"/>
      <c r="AH1697" s="17"/>
      <c r="AI1697" s="17"/>
      <c r="AJ1697" s="17"/>
      <c r="AK1697" s="17"/>
      <c r="AL1697" s="17"/>
      <c r="AM1697" s="17"/>
      <c r="AN1697" s="17"/>
      <c r="AO1697" s="17"/>
      <c r="AP1697" s="17"/>
      <c r="AQ1697" s="17"/>
      <c r="AR1697" s="17"/>
      <c r="AS1697" s="17"/>
      <c r="AT1697" s="17"/>
      <c r="AU1697" s="17"/>
    </row>
    <row r="1698" spans="1:47">
      <c r="A1698" s="17"/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82"/>
      <c r="S1698" s="407"/>
      <c r="T1698" s="407"/>
      <c r="U1698" s="407"/>
      <c r="V1698" s="18"/>
      <c r="W1698" s="260"/>
      <c r="X1698" s="17"/>
      <c r="Y1698" s="17"/>
      <c r="Z1698" s="17"/>
      <c r="AA1698" s="17"/>
      <c r="AB1698" s="182"/>
      <c r="AC1698" s="407"/>
      <c r="AD1698" s="407"/>
      <c r="AE1698" s="407"/>
      <c r="AF1698" s="407"/>
      <c r="AG1698" s="18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  <c r="AT1698" s="17"/>
      <c r="AU1698" s="17"/>
    </row>
    <row r="1699" spans="1:47">
      <c r="A1699" s="17"/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82"/>
      <c r="S1699" s="407"/>
      <c r="T1699" s="407"/>
      <c r="U1699" s="407"/>
      <c r="V1699" s="18"/>
      <c r="W1699" s="260"/>
      <c r="X1699" s="17"/>
      <c r="Y1699" s="17"/>
      <c r="Z1699" s="17"/>
      <c r="AA1699" s="17"/>
      <c r="AB1699" s="182"/>
      <c r="AC1699" s="407"/>
      <c r="AD1699" s="407"/>
      <c r="AE1699" s="407"/>
      <c r="AF1699" s="407"/>
      <c r="AG1699" s="18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17"/>
      <c r="AT1699" s="17"/>
      <c r="AU1699" s="17"/>
    </row>
    <row r="1700" spans="1:47">
      <c r="A1700" s="17"/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82"/>
      <c r="S1700" s="407"/>
      <c r="T1700" s="407"/>
      <c r="U1700" s="407"/>
      <c r="V1700" s="18"/>
      <c r="W1700" s="260"/>
      <c r="X1700" s="17"/>
      <c r="Y1700" s="17"/>
      <c r="Z1700" s="17"/>
      <c r="AA1700" s="17"/>
      <c r="AB1700" s="182"/>
      <c r="AC1700" s="407"/>
      <c r="AD1700" s="407"/>
      <c r="AE1700" s="407"/>
      <c r="AF1700" s="407"/>
      <c r="AG1700" s="18"/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17"/>
      <c r="AT1700" s="17"/>
      <c r="AU1700" s="17"/>
    </row>
    <row r="1701" spans="1:47">
      <c r="A1701" s="17"/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82"/>
      <c r="S1701" s="407"/>
      <c r="T1701" s="407"/>
      <c r="U1701" s="407"/>
      <c r="V1701" s="18"/>
      <c r="W1701" s="260"/>
      <c r="X1701" s="17"/>
      <c r="Y1701" s="17"/>
      <c r="Z1701" s="17"/>
      <c r="AA1701" s="17"/>
      <c r="AB1701" s="182"/>
      <c r="AC1701" s="407"/>
      <c r="AD1701" s="407"/>
      <c r="AE1701" s="407"/>
      <c r="AF1701" s="407"/>
      <c r="AG1701" s="18"/>
      <c r="AH1701" s="17"/>
      <c r="AI1701" s="17"/>
      <c r="AJ1701" s="17"/>
      <c r="AK1701" s="17"/>
      <c r="AL1701" s="17"/>
      <c r="AM1701" s="17"/>
      <c r="AN1701" s="17"/>
      <c r="AO1701" s="17"/>
      <c r="AP1701" s="17"/>
      <c r="AQ1701" s="17"/>
      <c r="AR1701" s="17"/>
      <c r="AS1701" s="17"/>
      <c r="AT1701" s="17"/>
      <c r="AU1701" s="17"/>
    </row>
    <row r="1702" spans="1:47">
      <c r="A1702" s="17"/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82"/>
      <c r="S1702" s="407"/>
      <c r="T1702" s="407"/>
      <c r="U1702" s="407"/>
      <c r="V1702" s="18"/>
      <c r="W1702" s="260"/>
      <c r="X1702" s="17"/>
      <c r="Y1702" s="17"/>
      <c r="Z1702" s="17"/>
      <c r="AA1702" s="17"/>
      <c r="AB1702" s="182"/>
      <c r="AC1702" s="407"/>
      <c r="AD1702" s="407"/>
      <c r="AE1702" s="407"/>
      <c r="AF1702" s="407"/>
      <c r="AG1702" s="18"/>
      <c r="AH1702" s="17"/>
      <c r="AI1702" s="17"/>
      <c r="AJ1702" s="17"/>
      <c r="AK1702" s="17"/>
      <c r="AL1702" s="17"/>
      <c r="AM1702" s="17"/>
      <c r="AN1702" s="17"/>
      <c r="AO1702" s="17"/>
      <c r="AP1702" s="17"/>
      <c r="AQ1702" s="17"/>
      <c r="AR1702" s="17"/>
      <c r="AS1702" s="17"/>
      <c r="AT1702" s="17"/>
      <c r="AU1702" s="17"/>
    </row>
    <row r="1703" spans="1:47">
      <c r="A1703" s="17"/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82"/>
      <c r="S1703" s="407"/>
      <c r="T1703" s="407"/>
      <c r="U1703" s="407"/>
      <c r="V1703" s="18"/>
      <c r="W1703" s="260"/>
      <c r="X1703" s="17"/>
      <c r="Y1703" s="17"/>
      <c r="Z1703" s="17"/>
      <c r="AA1703" s="17"/>
      <c r="AB1703" s="182"/>
      <c r="AC1703" s="407"/>
      <c r="AD1703" s="407"/>
      <c r="AE1703" s="407"/>
      <c r="AF1703" s="407"/>
      <c r="AG1703" s="18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  <c r="AT1703" s="17"/>
      <c r="AU1703" s="17"/>
    </row>
    <row r="1704" spans="1:47">
      <c r="A1704" s="17"/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82"/>
      <c r="S1704" s="407"/>
      <c r="T1704" s="407"/>
      <c r="U1704" s="407"/>
      <c r="V1704" s="18"/>
      <c r="W1704" s="260"/>
      <c r="X1704" s="17"/>
      <c r="Y1704" s="17"/>
      <c r="Z1704" s="17"/>
      <c r="AA1704" s="17"/>
      <c r="AB1704" s="182"/>
      <c r="AC1704" s="407"/>
      <c r="AD1704" s="407"/>
      <c r="AE1704" s="407"/>
      <c r="AF1704" s="407"/>
      <c r="AG1704" s="18"/>
      <c r="AH1704" s="17"/>
      <c r="AI1704" s="17"/>
      <c r="AJ1704" s="17"/>
      <c r="AK1704" s="17"/>
      <c r="AL1704" s="17"/>
      <c r="AM1704" s="17"/>
      <c r="AN1704" s="17"/>
      <c r="AO1704" s="17"/>
      <c r="AP1704" s="17"/>
      <c r="AQ1704" s="17"/>
      <c r="AR1704" s="17"/>
      <c r="AS1704" s="17"/>
      <c r="AT1704" s="17"/>
      <c r="AU1704" s="17"/>
    </row>
    <row r="1705" spans="1:47">
      <c r="A1705" s="17"/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82"/>
      <c r="S1705" s="407"/>
      <c r="T1705" s="407"/>
      <c r="U1705" s="407"/>
      <c r="V1705" s="18"/>
      <c r="W1705" s="260"/>
      <c r="X1705" s="17"/>
      <c r="Y1705" s="17"/>
      <c r="Z1705" s="17"/>
      <c r="AA1705" s="17"/>
      <c r="AB1705" s="182"/>
      <c r="AC1705" s="407"/>
      <c r="AD1705" s="407"/>
      <c r="AE1705" s="407"/>
      <c r="AF1705" s="407"/>
      <c r="AG1705" s="18"/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17"/>
      <c r="AT1705" s="17"/>
      <c r="AU1705" s="17"/>
    </row>
    <row r="1706" spans="1:47">
      <c r="A1706" s="17"/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82"/>
      <c r="S1706" s="407"/>
      <c r="T1706" s="407"/>
      <c r="U1706" s="407"/>
      <c r="V1706" s="18"/>
      <c r="W1706" s="260"/>
      <c r="X1706" s="17"/>
      <c r="Y1706" s="17"/>
      <c r="Z1706" s="17"/>
      <c r="AA1706" s="17"/>
      <c r="AB1706" s="182"/>
      <c r="AC1706" s="407"/>
      <c r="AD1706" s="407"/>
      <c r="AE1706" s="407"/>
      <c r="AF1706" s="407"/>
      <c r="AG1706" s="18"/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17"/>
      <c r="AT1706" s="17"/>
      <c r="AU1706" s="17"/>
    </row>
    <row r="1707" spans="1:47">
      <c r="A1707" s="17"/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82"/>
      <c r="S1707" s="407"/>
      <c r="T1707" s="407"/>
      <c r="U1707" s="407"/>
      <c r="V1707" s="18"/>
      <c r="W1707" s="260"/>
      <c r="X1707" s="17"/>
      <c r="Y1707" s="17"/>
      <c r="Z1707" s="17"/>
      <c r="AA1707" s="17"/>
      <c r="AB1707" s="182"/>
      <c r="AC1707" s="407"/>
      <c r="AD1707" s="407"/>
      <c r="AE1707" s="407"/>
      <c r="AF1707" s="407"/>
      <c r="AG1707" s="18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  <c r="AT1707" s="17"/>
      <c r="AU1707" s="17"/>
    </row>
    <row r="1708" spans="1:47">
      <c r="A1708" s="17"/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82"/>
      <c r="S1708" s="407"/>
      <c r="T1708" s="407"/>
      <c r="U1708" s="407"/>
      <c r="V1708" s="18"/>
      <c r="W1708" s="260"/>
      <c r="X1708" s="17"/>
      <c r="Y1708" s="17"/>
      <c r="Z1708" s="17"/>
      <c r="AA1708" s="17"/>
      <c r="AB1708" s="182"/>
      <c r="AC1708" s="407"/>
      <c r="AD1708" s="407"/>
      <c r="AE1708" s="407"/>
      <c r="AF1708" s="407"/>
      <c r="AG1708" s="18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  <c r="AT1708" s="17"/>
      <c r="AU1708" s="17"/>
    </row>
    <row r="1709" spans="1:47">
      <c r="A1709" s="17"/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82"/>
      <c r="S1709" s="407"/>
      <c r="T1709" s="407"/>
      <c r="U1709" s="407"/>
      <c r="V1709" s="18"/>
      <c r="W1709" s="260"/>
      <c r="X1709" s="17"/>
      <c r="Y1709" s="17"/>
      <c r="Z1709" s="17"/>
      <c r="AA1709" s="17"/>
      <c r="AB1709" s="182"/>
      <c r="AC1709" s="407"/>
      <c r="AD1709" s="407"/>
      <c r="AE1709" s="407"/>
      <c r="AF1709" s="407"/>
      <c r="AG1709" s="18"/>
      <c r="AH1709" s="17"/>
      <c r="AI1709" s="17"/>
      <c r="AJ1709" s="17"/>
      <c r="AK1709" s="17"/>
      <c r="AL1709" s="17"/>
      <c r="AM1709" s="17"/>
      <c r="AN1709" s="17"/>
      <c r="AO1709" s="17"/>
      <c r="AP1709" s="17"/>
      <c r="AQ1709" s="17"/>
      <c r="AR1709" s="17"/>
      <c r="AS1709" s="17"/>
      <c r="AT1709" s="17"/>
      <c r="AU1709" s="17"/>
    </row>
    <row r="1710" spans="1:47">
      <c r="A1710" s="17"/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82"/>
      <c r="S1710" s="407"/>
      <c r="T1710" s="407"/>
      <c r="U1710" s="407"/>
      <c r="V1710" s="18"/>
      <c r="W1710" s="260"/>
      <c r="X1710" s="17"/>
      <c r="Y1710" s="17"/>
      <c r="Z1710" s="17"/>
      <c r="AA1710" s="17"/>
      <c r="AB1710" s="182"/>
      <c r="AC1710" s="407"/>
      <c r="AD1710" s="407"/>
      <c r="AE1710" s="407"/>
      <c r="AF1710" s="407"/>
      <c r="AG1710" s="18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17"/>
      <c r="AT1710" s="17"/>
      <c r="AU1710" s="17"/>
    </row>
    <row r="1711" spans="1:47">
      <c r="A1711" s="17"/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82"/>
      <c r="S1711" s="407"/>
      <c r="T1711" s="407"/>
      <c r="U1711" s="407"/>
      <c r="V1711" s="18"/>
      <c r="W1711" s="260"/>
      <c r="X1711" s="17"/>
      <c r="Y1711" s="17"/>
      <c r="Z1711" s="17"/>
      <c r="AA1711" s="17"/>
      <c r="AB1711" s="182"/>
      <c r="AC1711" s="407"/>
      <c r="AD1711" s="407"/>
      <c r="AE1711" s="407"/>
      <c r="AF1711" s="407"/>
      <c r="AG1711" s="18"/>
      <c r="AH1711" s="17"/>
      <c r="AI1711" s="17"/>
      <c r="AJ1711" s="17"/>
      <c r="AK1711" s="17"/>
      <c r="AL1711" s="17"/>
      <c r="AM1711" s="17"/>
      <c r="AN1711" s="17"/>
      <c r="AO1711" s="17"/>
      <c r="AP1711" s="17"/>
      <c r="AQ1711" s="17"/>
      <c r="AR1711" s="17"/>
      <c r="AS1711" s="17"/>
      <c r="AT1711" s="17"/>
      <c r="AU1711" s="17"/>
    </row>
    <row r="1712" spans="1:47">
      <c r="A1712" s="17"/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82"/>
      <c r="S1712" s="407"/>
      <c r="T1712" s="407"/>
      <c r="U1712" s="407"/>
      <c r="V1712" s="18"/>
      <c r="W1712" s="260"/>
      <c r="X1712" s="17"/>
      <c r="Y1712" s="17"/>
      <c r="Z1712" s="17"/>
      <c r="AA1712" s="17"/>
      <c r="AB1712" s="182"/>
      <c r="AC1712" s="407"/>
      <c r="AD1712" s="407"/>
      <c r="AE1712" s="407"/>
      <c r="AF1712" s="407"/>
      <c r="AG1712" s="18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  <c r="AT1712" s="17"/>
      <c r="AU1712" s="17"/>
    </row>
    <row r="1713" spans="1:47">
      <c r="A1713" s="17"/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82"/>
      <c r="S1713" s="407"/>
      <c r="T1713" s="407"/>
      <c r="U1713" s="407"/>
      <c r="V1713" s="18"/>
      <c r="W1713" s="260"/>
      <c r="X1713" s="17"/>
      <c r="Y1713" s="17"/>
      <c r="Z1713" s="17"/>
      <c r="AA1713" s="17"/>
      <c r="AB1713" s="182"/>
      <c r="AC1713" s="407"/>
      <c r="AD1713" s="407"/>
      <c r="AE1713" s="407"/>
      <c r="AF1713" s="407"/>
      <c r="AG1713" s="18"/>
      <c r="AH1713" s="17"/>
      <c r="AI1713" s="17"/>
      <c r="AJ1713" s="17"/>
      <c r="AK1713" s="17"/>
      <c r="AL1713" s="17"/>
      <c r="AM1713" s="17"/>
      <c r="AN1713" s="17"/>
      <c r="AO1713" s="17"/>
      <c r="AP1713" s="17"/>
      <c r="AQ1713" s="17"/>
      <c r="AR1713" s="17"/>
      <c r="AS1713" s="17"/>
      <c r="AT1713" s="17"/>
      <c r="AU1713" s="17"/>
    </row>
    <row r="1714" spans="1:47">
      <c r="A1714" s="17"/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82"/>
      <c r="S1714" s="407"/>
      <c r="T1714" s="407"/>
      <c r="U1714" s="407"/>
      <c r="V1714" s="18"/>
      <c r="W1714" s="260"/>
      <c r="X1714" s="17"/>
      <c r="Y1714" s="17"/>
      <c r="Z1714" s="17"/>
      <c r="AA1714" s="17"/>
      <c r="AB1714" s="182"/>
      <c r="AC1714" s="407"/>
      <c r="AD1714" s="407"/>
      <c r="AE1714" s="407"/>
      <c r="AF1714" s="407"/>
      <c r="AG1714" s="18"/>
      <c r="AH1714" s="17"/>
      <c r="AI1714" s="17"/>
      <c r="AJ1714" s="17"/>
      <c r="AK1714" s="17"/>
      <c r="AL1714" s="17"/>
      <c r="AM1714" s="17"/>
      <c r="AN1714" s="17"/>
      <c r="AO1714" s="17"/>
      <c r="AP1714" s="17"/>
      <c r="AQ1714" s="17"/>
      <c r="AR1714" s="17"/>
      <c r="AS1714" s="17"/>
      <c r="AT1714" s="17"/>
      <c r="AU1714" s="17"/>
    </row>
    <row r="1715" spans="1:47">
      <c r="A1715" s="17"/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82"/>
      <c r="S1715" s="407"/>
      <c r="T1715" s="407"/>
      <c r="U1715" s="407"/>
      <c r="V1715" s="18"/>
      <c r="W1715" s="260"/>
      <c r="X1715" s="17"/>
      <c r="Y1715" s="17"/>
      <c r="Z1715" s="17"/>
      <c r="AA1715" s="17"/>
      <c r="AB1715" s="182"/>
      <c r="AC1715" s="407"/>
      <c r="AD1715" s="407"/>
      <c r="AE1715" s="407"/>
      <c r="AF1715" s="407"/>
      <c r="AG1715" s="18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  <c r="AT1715" s="17"/>
      <c r="AU1715" s="17"/>
    </row>
    <row r="1716" spans="1:47">
      <c r="A1716" s="17"/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82"/>
      <c r="S1716" s="407"/>
      <c r="T1716" s="407"/>
      <c r="U1716" s="407"/>
      <c r="V1716" s="18"/>
      <c r="W1716" s="260"/>
      <c r="X1716" s="17"/>
      <c r="Y1716" s="17"/>
      <c r="Z1716" s="17"/>
      <c r="AA1716" s="17"/>
      <c r="AB1716" s="182"/>
      <c r="AC1716" s="407"/>
      <c r="AD1716" s="407"/>
      <c r="AE1716" s="407"/>
      <c r="AF1716" s="407"/>
      <c r="AG1716" s="18"/>
      <c r="AH1716" s="17"/>
      <c r="AI1716" s="17"/>
      <c r="AJ1716" s="17"/>
      <c r="AK1716" s="17"/>
      <c r="AL1716" s="17"/>
      <c r="AM1716" s="17"/>
      <c r="AN1716" s="17"/>
      <c r="AO1716" s="17"/>
      <c r="AP1716" s="17"/>
      <c r="AQ1716" s="17"/>
      <c r="AR1716" s="17"/>
      <c r="AS1716" s="17"/>
      <c r="AT1716" s="17"/>
      <c r="AU1716" s="17"/>
    </row>
    <row r="1717" spans="1:47">
      <c r="A1717" s="17"/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82"/>
      <c r="S1717" s="407"/>
      <c r="T1717" s="407"/>
      <c r="U1717" s="407"/>
      <c r="V1717" s="18"/>
      <c r="W1717" s="260"/>
      <c r="X1717" s="17"/>
      <c r="Y1717" s="17"/>
      <c r="Z1717" s="17"/>
      <c r="AA1717" s="17"/>
      <c r="AB1717" s="182"/>
      <c r="AC1717" s="407"/>
      <c r="AD1717" s="407"/>
      <c r="AE1717" s="407"/>
      <c r="AF1717" s="407"/>
      <c r="AG1717" s="18"/>
      <c r="AH1717" s="17"/>
      <c r="AI1717" s="17"/>
      <c r="AJ1717" s="17"/>
      <c r="AK1717" s="17"/>
      <c r="AL1717" s="17"/>
      <c r="AM1717" s="17"/>
      <c r="AN1717" s="17"/>
      <c r="AO1717" s="17"/>
      <c r="AP1717" s="17"/>
      <c r="AQ1717" s="17"/>
      <c r="AR1717" s="17"/>
      <c r="AS1717" s="17"/>
      <c r="AT1717" s="17"/>
      <c r="AU1717" s="17"/>
    </row>
    <row r="1718" spans="1:47">
      <c r="A1718" s="17"/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82"/>
      <c r="S1718" s="407"/>
      <c r="T1718" s="407"/>
      <c r="U1718" s="407"/>
      <c r="V1718" s="18"/>
      <c r="W1718" s="260"/>
      <c r="X1718" s="17"/>
      <c r="Y1718" s="17"/>
      <c r="Z1718" s="17"/>
      <c r="AA1718" s="17"/>
      <c r="AB1718" s="182"/>
      <c r="AC1718" s="407"/>
      <c r="AD1718" s="407"/>
      <c r="AE1718" s="407"/>
      <c r="AF1718" s="407"/>
      <c r="AG1718" s="18"/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17"/>
      <c r="AT1718" s="17"/>
      <c r="AU1718" s="17"/>
    </row>
    <row r="1719" spans="1:47">
      <c r="A1719" s="17"/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82"/>
      <c r="S1719" s="407"/>
      <c r="T1719" s="407"/>
      <c r="U1719" s="407"/>
      <c r="V1719" s="18"/>
      <c r="W1719" s="260"/>
      <c r="X1719" s="17"/>
      <c r="Y1719" s="17"/>
      <c r="Z1719" s="17"/>
      <c r="AA1719" s="17"/>
      <c r="AB1719" s="182"/>
      <c r="AC1719" s="407"/>
      <c r="AD1719" s="407"/>
      <c r="AE1719" s="407"/>
      <c r="AF1719" s="407"/>
      <c r="AG1719" s="18"/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17"/>
      <c r="AT1719" s="17"/>
      <c r="AU1719" s="17"/>
    </row>
    <row r="1720" spans="1:47">
      <c r="A1720" s="17"/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82"/>
      <c r="S1720" s="407"/>
      <c r="T1720" s="407"/>
      <c r="U1720" s="407"/>
      <c r="V1720" s="18"/>
      <c r="W1720" s="260"/>
      <c r="X1720" s="17"/>
      <c r="Y1720" s="17"/>
      <c r="Z1720" s="17"/>
      <c r="AA1720" s="17"/>
      <c r="AB1720" s="182"/>
      <c r="AC1720" s="407"/>
      <c r="AD1720" s="407"/>
      <c r="AE1720" s="407"/>
      <c r="AF1720" s="407"/>
      <c r="AG1720" s="18"/>
      <c r="AH1720" s="17"/>
      <c r="AI1720" s="17"/>
      <c r="AJ1720" s="17"/>
      <c r="AK1720" s="17"/>
      <c r="AL1720" s="17"/>
      <c r="AM1720" s="17"/>
      <c r="AN1720" s="17"/>
      <c r="AO1720" s="17"/>
      <c r="AP1720" s="17"/>
      <c r="AQ1720" s="17"/>
      <c r="AR1720" s="17"/>
      <c r="AS1720" s="17"/>
      <c r="AT1720" s="17"/>
      <c r="AU1720" s="17"/>
    </row>
    <row r="1721" spans="1:47">
      <c r="A1721" s="17"/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82"/>
      <c r="S1721" s="407"/>
      <c r="T1721" s="407"/>
      <c r="U1721" s="407"/>
      <c r="V1721" s="18"/>
      <c r="W1721" s="260"/>
      <c r="X1721" s="17"/>
      <c r="Y1721" s="17"/>
      <c r="Z1721" s="17"/>
      <c r="AA1721" s="17"/>
      <c r="AB1721" s="182"/>
      <c r="AC1721" s="407"/>
      <c r="AD1721" s="407"/>
      <c r="AE1721" s="407"/>
      <c r="AF1721" s="407"/>
      <c r="AG1721" s="18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17"/>
      <c r="AT1721" s="17"/>
      <c r="AU1721" s="17"/>
    </row>
    <row r="1722" spans="1:47">
      <c r="A1722" s="17"/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82"/>
      <c r="S1722" s="407"/>
      <c r="T1722" s="407"/>
      <c r="U1722" s="407"/>
      <c r="V1722" s="18"/>
      <c r="W1722" s="260"/>
      <c r="X1722" s="17"/>
      <c r="Y1722" s="17"/>
      <c r="Z1722" s="17"/>
      <c r="AA1722" s="17"/>
      <c r="AB1722" s="182"/>
      <c r="AC1722" s="407"/>
      <c r="AD1722" s="407"/>
      <c r="AE1722" s="407"/>
      <c r="AF1722" s="407"/>
      <c r="AG1722" s="18"/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17"/>
      <c r="AT1722" s="17"/>
      <c r="AU1722" s="17"/>
    </row>
    <row r="1723" spans="1:47">
      <c r="A1723" s="17"/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82"/>
      <c r="S1723" s="407"/>
      <c r="T1723" s="407"/>
      <c r="U1723" s="407"/>
      <c r="V1723" s="18"/>
      <c r="W1723" s="260"/>
      <c r="X1723" s="17"/>
      <c r="Y1723" s="17"/>
      <c r="Z1723" s="17"/>
      <c r="AA1723" s="17"/>
      <c r="AB1723" s="182"/>
      <c r="AC1723" s="407"/>
      <c r="AD1723" s="407"/>
      <c r="AE1723" s="407"/>
      <c r="AF1723" s="407"/>
      <c r="AG1723" s="18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  <c r="AT1723" s="17"/>
      <c r="AU1723" s="17"/>
    </row>
    <row r="1724" spans="1:47">
      <c r="A1724" s="17"/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82"/>
      <c r="S1724" s="407"/>
      <c r="T1724" s="407"/>
      <c r="U1724" s="407"/>
      <c r="V1724" s="18"/>
      <c r="W1724" s="260"/>
      <c r="X1724" s="17"/>
      <c r="Y1724" s="17"/>
      <c r="Z1724" s="17"/>
      <c r="AA1724" s="17"/>
      <c r="AB1724" s="182"/>
      <c r="AC1724" s="407"/>
      <c r="AD1724" s="407"/>
      <c r="AE1724" s="407"/>
      <c r="AF1724" s="407"/>
      <c r="AG1724" s="18"/>
      <c r="AH1724" s="17"/>
      <c r="AI1724" s="17"/>
      <c r="AJ1724" s="17"/>
      <c r="AK1724" s="17"/>
      <c r="AL1724" s="17"/>
      <c r="AM1724" s="17"/>
      <c r="AN1724" s="17"/>
      <c r="AO1724" s="17"/>
      <c r="AP1724" s="17"/>
      <c r="AQ1724" s="17"/>
      <c r="AR1724" s="17"/>
      <c r="AS1724" s="17"/>
      <c r="AT1724" s="17"/>
      <c r="AU1724" s="17"/>
    </row>
    <row r="1725" spans="1:47">
      <c r="A1725" s="17"/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82"/>
      <c r="S1725" s="407"/>
      <c r="T1725" s="407"/>
      <c r="U1725" s="407"/>
      <c r="V1725" s="18"/>
      <c r="W1725" s="260"/>
      <c r="X1725" s="17"/>
      <c r="Y1725" s="17"/>
      <c r="Z1725" s="17"/>
      <c r="AA1725" s="17"/>
      <c r="AB1725" s="182"/>
      <c r="AC1725" s="407"/>
      <c r="AD1725" s="407"/>
      <c r="AE1725" s="407"/>
      <c r="AF1725" s="407"/>
      <c r="AG1725" s="18"/>
      <c r="AH1725" s="17"/>
      <c r="AI1725" s="17"/>
      <c r="AJ1725" s="17"/>
      <c r="AK1725" s="17"/>
      <c r="AL1725" s="17"/>
      <c r="AM1725" s="17"/>
      <c r="AN1725" s="17"/>
      <c r="AO1725" s="17"/>
      <c r="AP1725" s="17"/>
      <c r="AQ1725" s="17"/>
      <c r="AR1725" s="17"/>
      <c r="AS1725" s="17"/>
      <c r="AT1725" s="17"/>
      <c r="AU1725" s="17"/>
    </row>
    <row r="1726" spans="1:47">
      <c r="A1726" s="17"/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82"/>
      <c r="S1726" s="407"/>
      <c r="T1726" s="407"/>
      <c r="U1726" s="407"/>
      <c r="V1726" s="18"/>
      <c r="W1726" s="260"/>
      <c r="X1726" s="17"/>
      <c r="Y1726" s="17"/>
      <c r="Z1726" s="17"/>
      <c r="AA1726" s="17"/>
      <c r="AB1726" s="182"/>
      <c r="AC1726" s="407"/>
      <c r="AD1726" s="407"/>
      <c r="AE1726" s="407"/>
      <c r="AF1726" s="407"/>
      <c r="AG1726" s="18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  <c r="AT1726" s="17"/>
      <c r="AU1726" s="17"/>
    </row>
    <row r="1727" spans="1:47">
      <c r="A1727" s="17"/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82"/>
      <c r="S1727" s="407"/>
      <c r="T1727" s="407"/>
      <c r="U1727" s="407"/>
      <c r="V1727" s="18"/>
      <c r="W1727" s="260"/>
      <c r="X1727" s="17"/>
      <c r="Y1727" s="17"/>
      <c r="Z1727" s="17"/>
      <c r="AA1727" s="17"/>
      <c r="AB1727" s="182"/>
      <c r="AC1727" s="407"/>
      <c r="AD1727" s="407"/>
      <c r="AE1727" s="407"/>
      <c r="AF1727" s="407"/>
      <c r="AG1727" s="18"/>
      <c r="AH1727" s="17"/>
      <c r="AI1727" s="17"/>
      <c r="AJ1727" s="17"/>
      <c r="AK1727" s="17"/>
      <c r="AL1727" s="17"/>
      <c r="AM1727" s="17"/>
      <c r="AN1727" s="17"/>
      <c r="AO1727" s="17"/>
      <c r="AP1727" s="17"/>
      <c r="AQ1727" s="17"/>
      <c r="AR1727" s="17"/>
      <c r="AS1727" s="17"/>
      <c r="AT1727" s="17"/>
      <c r="AU1727" s="17"/>
    </row>
    <row r="1728" spans="1:47">
      <c r="A1728" s="17"/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82"/>
      <c r="S1728" s="407"/>
      <c r="T1728" s="407"/>
      <c r="U1728" s="407"/>
      <c r="V1728" s="18"/>
      <c r="W1728" s="260"/>
      <c r="X1728" s="17"/>
      <c r="Y1728" s="17"/>
      <c r="Z1728" s="17"/>
      <c r="AA1728" s="17"/>
      <c r="AB1728" s="182"/>
      <c r="AC1728" s="407"/>
      <c r="AD1728" s="407"/>
      <c r="AE1728" s="407"/>
      <c r="AF1728" s="407"/>
      <c r="AG1728" s="18"/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  <c r="AT1728" s="17"/>
      <c r="AU1728" s="17"/>
    </row>
    <row r="1729" spans="1:47">
      <c r="A1729" s="17"/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82"/>
      <c r="S1729" s="407"/>
      <c r="T1729" s="407"/>
      <c r="U1729" s="407"/>
      <c r="V1729" s="18"/>
      <c r="W1729" s="260"/>
      <c r="X1729" s="17"/>
      <c r="Y1729" s="17"/>
      <c r="Z1729" s="17"/>
      <c r="AA1729" s="17"/>
      <c r="AB1729" s="182"/>
      <c r="AC1729" s="407"/>
      <c r="AD1729" s="407"/>
      <c r="AE1729" s="407"/>
      <c r="AF1729" s="407"/>
      <c r="AG1729" s="18"/>
      <c r="AH1729" s="17"/>
      <c r="AI1729" s="17"/>
      <c r="AJ1729" s="17"/>
      <c r="AK1729" s="17"/>
      <c r="AL1729" s="17"/>
      <c r="AM1729" s="17"/>
      <c r="AN1729" s="17"/>
      <c r="AO1729" s="17"/>
      <c r="AP1729" s="17"/>
      <c r="AQ1729" s="17"/>
      <c r="AR1729" s="17"/>
      <c r="AS1729" s="17"/>
      <c r="AT1729" s="17"/>
      <c r="AU1729" s="17"/>
    </row>
    <row r="1730" spans="1:47">
      <c r="A1730" s="17"/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82"/>
      <c r="S1730" s="407"/>
      <c r="T1730" s="407"/>
      <c r="U1730" s="407"/>
      <c r="V1730" s="18"/>
      <c r="W1730" s="260"/>
      <c r="X1730" s="17"/>
      <c r="Y1730" s="17"/>
      <c r="Z1730" s="17"/>
      <c r="AA1730" s="17"/>
      <c r="AB1730" s="182"/>
      <c r="AC1730" s="407"/>
      <c r="AD1730" s="407"/>
      <c r="AE1730" s="407"/>
      <c r="AF1730" s="407"/>
      <c r="AG1730" s="18"/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17"/>
      <c r="AT1730" s="17"/>
      <c r="AU1730" s="17"/>
    </row>
    <row r="1731" spans="1:47">
      <c r="A1731" s="17"/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82"/>
      <c r="S1731" s="407"/>
      <c r="T1731" s="407"/>
      <c r="U1731" s="407"/>
      <c r="V1731" s="18"/>
      <c r="W1731" s="260"/>
      <c r="X1731" s="17"/>
      <c r="Y1731" s="17"/>
      <c r="Z1731" s="17"/>
      <c r="AA1731" s="17"/>
      <c r="AB1731" s="182"/>
      <c r="AC1731" s="407"/>
      <c r="AD1731" s="407"/>
      <c r="AE1731" s="407"/>
      <c r="AF1731" s="407"/>
      <c r="AG1731" s="18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  <c r="AT1731" s="17"/>
      <c r="AU1731" s="17"/>
    </row>
    <row r="1732" spans="1:47">
      <c r="A1732" s="17"/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82"/>
      <c r="S1732" s="407"/>
      <c r="T1732" s="407"/>
      <c r="U1732" s="407"/>
      <c r="V1732" s="18"/>
      <c r="W1732" s="260"/>
      <c r="X1732" s="17"/>
      <c r="Y1732" s="17"/>
      <c r="Z1732" s="17"/>
      <c r="AA1732" s="17"/>
      <c r="AB1732" s="182"/>
      <c r="AC1732" s="407"/>
      <c r="AD1732" s="407"/>
      <c r="AE1732" s="407"/>
      <c r="AF1732" s="407"/>
      <c r="AG1732" s="18"/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17"/>
      <c r="AT1732" s="17"/>
      <c r="AU1732" s="17"/>
    </row>
    <row r="1733" spans="1:47">
      <c r="A1733" s="17"/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82"/>
      <c r="S1733" s="407"/>
      <c r="T1733" s="407"/>
      <c r="U1733" s="407"/>
      <c r="V1733" s="18"/>
      <c r="W1733" s="260"/>
      <c r="X1733" s="17"/>
      <c r="Y1733" s="17"/>
      <c r="Z1733" s="17"/>
      <c r="AA1733" s="17"/>
      <c r="AB1733" s="182"/>
      <c r="AC1733" s="407"/>
      <c r="AD1733" s="407"/>
      <c r="AE1733" s="407"/>
      <c r="AF1733" s="407"/>
      <c r="AG1733" s="18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17"/>
      <c r="AT1733" s="17"/>
      <c r="AU1733" s="17"/>
    </row>
    <row r="1734" spans="1:47">
      <c r="A1734" s="17"/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82"/>
      <c r="S1734" s="407"/>
      <c r="T1734" s="407"/>
      <c r="U1734" s="407"/>
      <c r="V1734" s="18"/>
      <c r="W1734" s="260"/>
      <c r="X1734" s="17"/>
      <c r="Y1734" s="17"/>
      <c r="Z1734" s="17"/>
      <c r="AA1734" s="17"/>
      <c r="AB1734" s="182"/>
      <c r="AC1734" s="407"/>
      <c r="AD1734" s="407"/>
      <c r="AE1734" s="407"/>
      <c r="AF1734" s="407"/>
      <c r="AG1734" s="18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  <c r="AT1734" s="17"/>
      <c r="AU1734" s="17"/>
    </row>
    <row r="1735" spans="1:47">
      <c r="A1735" s="17"/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82"/>
      <c r="S1735" s="407"/>
      <c r="T1735" s="407"/>
      <c r="U1735" s="407"/>
      <c r="V1735" s="18"/>
      <c r="W1735" s="260"/>
      <c r="X1735" s="17"/>
      <c r="Y1735" s="17"/>
      <c r="Z1735" s="17"/>
      <c r="AA1735" s="17"/>
      <c r="AB1735" s="182"/>
      <c r="AC1735" s="407"/>
      <c r="AD1735" s="407"/>
      <c r="AE1735" s="407"/>
      <c r="AF1735" s="407"/>
      <c r="AG1735" s="18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17"/>
      <c r="AT1735" s="17"/>
      <c r="AU1735" s="17"/>
    </row>
    <row r="1736" spans="1:47">
      <c r="A1736" s="17"/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82"/>
      <c r="S1736" s="407"/>
      <c r="T1736" s="407"/>
      <c r="U1736" s="407"/>
      <c r="V1736" s="18"/>
      <c r="W1736" s="260"/>
      <c r="X1736" s="17"/>
      <c r="Y1736" s="17"/>
      <c r="Z1736" s="17"/>
      <c r="AA1736" s="17"/>
      <c r="AB1736" s="182"/>
      <c r="AC1736" s="407"/>
      <c r="AD1736" s="407"/>
      <c r="AE1736" s="407"/>
      <c r="AF1736" s="407"/>
      <c r="AG1736" s="18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17"/>
      <c r="AT1736" s="17"/>
      <c r="AU1736" s="17"/>
    </row>
    <row r="1737" spans="1:47">
      <c r="A1737" s="17"/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82"/>
      <c r="S1737" s="407"/>
      <c r="T1737" s="407"/>
      <c r="U1737" s="407"/>
      <c r="V1737" s="18"/>
      <c r="W1737" s="260"/>
      <c r="X1737" s="17"/>
      <c r="Y1737" s="17"/>
      <c r="Z1737" s="17"/>
      <c r="AA1737" s="17"/>
      <c r="AB1737" s="182"/>
      <c r="AC1737" s="407"/>
      <c r="AD1737" s="407"/>
      <c r="AE1737" s="407"/>
      <c r="AF1737" s="407"/>
      <c r="AG1737" s="18"/>
      <c r="AH1737" s="17"/>
      <c r="AI1737" s="17"/>
      <c r="AJ1737" s="17"/>
      <c r="AK1737" s="17"/>
      <c r="AL1737" s="17"/>
      <c r="AM1737" s="17"/>
      <c r="AN1737" s="17"/>
      <c r="AO1737" s="17"/>
      <c r="AP1737" s="17"/>
      <c r="AQ1737" s="17"/>
      <c r="AR1737" s="17"/>
      <c r="AS1737" s="17"/>
      <c r="AT1737" s="17"/>
      <c r="AU1737" s="17"/>
    </row>
    <row r="1738" spans="1:47">
      <c r="A1738" s="17"/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82"/>
      <c r="S1738" s="407"/>
      <c r="T1738" s="407"/>
      <c r="U1738" s="407"/>
      <c r="V1738" s="18"/>
      <c r="W1738" s="260"/>
      <c r="X1738" s="17"/>
      <c r="Y1738" s="17"/>
      <c r="Z1738" s="17"/>
      <c r="AA1738" s="17"/>
      <c r="AB1738" s="182"/>
      <c r="AC1738" s="407"/>
      <c r="AD1738" s="407"/>
      <c r="AE1738" s="407"/>
      <c r="AF1738" s="407"/>
      <c r="AG1738" s="18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  <c r="AT1738" s="17"/>
      <c r="AU1738" s="17"/>
    </row>
    <row r="1739" spans="1:47">
      <c r="A1739" s="17"/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82"/>
      <c r="S1739" s="407"/>
      <c r="T1739" s="407"/>
      <c r="U1739" s="407"/>
      <c r="V1739" s="18"/>
      <c r="W1739" s="260"/>
      <c r="X1739" s="17"/>
      <c r="Y1739" s="17"/>
      <c r="Z1739" s="17"/>
      <c r="AA1739" s="17"/>
      <c r="AB1739" s="182"/>
      <c r="AC1739" s="407"/>
      <c r="AD1739" s="407"/>
      <c r="AE1739" s="407"/>
      <c r="AF1739" s="407"/>
      <c r="AG1739" s="18"/>
      <c r="AH1739" s="17"/>
      <c r="AI1739" s="17"/>
      <c r="AJ1739" s="17"/>
      <c r="AK1739" s="17"/>
      <c r="AL1739" s="17"/>
      <c r="AM1739" s="17"/>
      <c r="AN1739" s="17"/>
      <c r="AO1739" s="17"/>
      <c r="AP1739" s="17"/>
      <c r="AQ1739" s="17"/>
      <c r="AR1739" s="17"/>
      <c r="AS1739" s="17"/>
      <c r="AT1739" s="17"/>
      <c r="AU1739" s="17"/>
    </row>
    <row r="1740" spans="1:47">
      <c r="A1740" s="17"/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82"/>
      <c r="S1740" s="407"/>
      <c r="T1740" s="407"/>
      <c r="U1740" s="407"/>
      <c r="V1740" s="18"/>
      <c r="W1740" s="260"/>
      <c r="X1740" s="17"/>
      <c r="Y1740" s="17"/>
      <c r="Z1740" s="17"/>
      <c r="AA1740" s="17"/>
      <c r="AB1740" s="182"/>
      <c r="AC1740" s="407"/>
      <c r="AD1740" s="407"/>
      <c r="AE1740" s="407"/>
      <c r="AF1740" s="407"/>
      <c r="AG1740" s="18"/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  <c r="AT1740" s="17"/>
      <c r="AU1740" s="17"/>
    </row>
    <row r="1741" spans="1:47">
      <c r="A1741" s="17"/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82"/>
      <c r="S1741" s="407"/>
      <c r="T1741" s="407"/>
      <c r="U1741" s="407"/>
      <c r="V1741" s="18"/>
      <c r="W1741" s="260"/>
      <c r="X1741" s="17"/>
      <c r="Y1741" s="17"/>
      <c r="Z1741" s="17"/>
      <c r="AA1741" s="17"/>
      <c r="AB1741" s="182"/>
      <c r="AC1741" s="407"/>
      <c r="AD1741" s="407"/>
      <c r="AE1741" s="407"/>
      <c r="AF1741" s="407"/>
      <c r="AG1741" s="18"/>
      <c r="AH1741" s="17"/>
      <c r="AI1741" s="17"/>
      <c r="AJ1741" s="17"/>
      <c r="AK1741" s="17"/>
      <c r="AL1741" s="17"/>
      <c r="AM1741" s="17"/>
      <c r="AN1741" s="17"/>
      <c r="AO1741" s="17"/>
      <c r="AP1741" s="17"/>
      <c r="AQ1741" s="17"/>
      <c r="AR1741" s="17"/>
      <c r="AS1741" s="17"/>
      <c r="AT1741" s="17"/>
      <c r="AU1741" s="17"/>
    </row>
    <row r="1742" spans="1:47">
      <c r="A1742" s="17"/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82"/>
      <c r="S1742" s="407"/>
      <c r="T1742" s="407"/>
      <c r="U1742" s="407"/>
      <c r="V1742" s="18"/>
      <c r="W1742" s="260"/>
      <c r="X1742" s="17"/>
      <c r="Y1742" s="17"/>
      <c r="Z1742" s="17"/>
      <c r="AA1742" s="17"/>
      <c r="AB1742" s="182"/>
      <c r="AC1742" s="407"/>
      <c r="AD1742" s="407"/>
      <c r="AE1742" s="407"/>
      <c r="AF1742" s="407"/>
      <c r="AG1742" s="18"/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17"/>
      <c r="AT1742" s="17"/>
      <c r="AU1742" s="17"/>
    </row>
    <row r="1743" spans="1:47">
      <c r="A1743" s="17"/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82"/>
      <c r="S1743" s="407"/>
      <c r="T1743" s="407"/>
      <c r="U1743" s="407"/>
      <c r="V1743" s="18"/>
      <c r="W1743" s="260"/>
      <c r="X1743" s="17"/>
      <c r="Y1743" s="17"/>
      <c r="Z1743" s="17"/>
      <c r="AA1743" s="17"/>
      <c r="AB1743" s="182"/>
      <c r="AC1743" s="407"/>
      <c r="AD1743" s="407"/>
      <c r="AE1743" s="407"/>
      <c r="AF1743" s="407"/>
      <c r="AG1743" s="18"/>
      <c r="AH1743" s="17"/>
      <c r="AI1743" s="17"/>
      <c r="AJ1743" s="17"/>
      <c r="AK1743" s="17"/>
      <c r="AL1743" s="17"/>
      <c r="AM1743" s="17"/>
      <c r="AN1743" s="17"/>
      <c r="AO1743" s="17"/>
      <c r="AP1743" s="17"/>
      <c r="AQ1743" s="17"/>
      <c r="AR1743" s="17"/>
      <c r="AS1743" s="17"/>
      <c r="AT1743" s="17"/>
      <c r="AU1743" s="17"/>
    </row>
    <row r="1744" spans="1:47">
      <c r="A1744" s="17"/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82"/>
      <c r="S1744" s="407"/>
      <c r="T1744" s="407"/>
      <c r="U1744" s="407"/>
      <c r="V1744" s="18"/>
      <c r="W1744" s="260"/>
      <c r="X1744" s="17"/>
      <c r="Y1744" s="17"/>
      <c r="Z1744" s="17"/>
      <c r="AA1744" s="17"/>
      <c r="AB1744" s="182"/>
      <c r="AC1744" s="407"/>
      <c r="AD1744" s="407"/>
      <c r="AE1744" s="407"/>
      <c r="AF1744" s="407"/>
      <c r="AG1744" s="18"/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17"/>
      <c r="AT1744" s="17"/>
      <c r="AU1744" s="17"/>
    </row>
    <row r="1745" spans="1:47">
      <c r="A1745" s="17"/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82"/>
      <c r="S1745" s="407"/>
      <c r="T1745" s="407"/>
      <c r="U1745" s="407"/>
      <c r="V1745" s="18"/>
      <c r="W1745" s="260"/>
      <c r="X1745" s="17"/>
      <c r="Y1745" s="17"/>
      <c r="Z1745" s="17"/>
      <c r="AA1745" s="17"/>
      <c r="AB1745" s="182"/>
      <c r="AC1745" s="407"/>
      <c r="AD1745" s="407"/>
      <c r="AE1745" s="407"/>
      <c r="AF1745" s="407"/>
      <c r="AG1745" s="18"/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17"/>
      <c r="AT1745" s="17"/>
      <c r="AU1745" s="17"/>
    </row>
    <row r="1746" spans="1:47">
      <c r="A1746" s="17"/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82"/>
      <c r="S1746" s="407"/>
      <c r="T1746" s="407"/>
      <c r="U1746" s="407"/>
      <c r="V1746" s="18"/>
      <c r="W1746" s="260"/>
      <c r="X1746" s="17"/>
      <c r="Y1746" s="17"/>
      <c r="Z1746" s="17"/>
      <c r="AA1746" s="17"/>
      <c r="AB1746" s="182"/>
      <c r="AC1746" s="407"/>
      <c r="AD1746" s="407"/>
      <c r="AE1746" s="407"/>
      <c r="AF1746" s="407"/>
      <c r="AG1746" s="18"/>
      <c r="AH1746" s="17"/>
      <c r="AI1746" s="17"/>
      <c r="AJ1746" s="17"/>
      <c r="AK1746" s="17"/>
      <c r="AL1746" s="17"/>
      <c r="AM1746" s="17"/>
      <c r="AN1746" s="17"/>
      <c r="AO1746" s="17"/>
      <c r="AP1746" s="17"/>
      <c r="AQ1746" s="17"/>
      <c r="AR1746" s="17"/>
      <c r="AS1746" s="17"/>
      <c r="AT1746" s="17"/>
      <c r="AU1746" s="17"/>
    </row>
    <row r="1747" spans="1:47">
      <c r="A1747" s="17"/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82"/>
      <c r="S1747" s="407"/>
      <c r="T1747" s="407"/>
      <c r="U1747" s="407"/>
      <c r="V1747" s="18"/>
      <c r="W1747" s="260"/>
      <c r="X1747" s="17"/>
      <c r="Y1747" s="17"/>
      <c r="Z1747" s="17"/>
      <c r="AA1747" s="17"/>
      <c r="AB1747" s="182"/>
      <c r="AC1747" s="407"/>
      <c r="AD1747" s="407"/>
      <c r="AE1747" s="407"/>
      <c r="AF1747" s="407"/>
      <c r="AG1747" s="18"/>
      <c r="AH1747" s="17"/>
      <c r="AI1747" s="17"/>
      <c r="AJ1747" s="17"/>
      <c r="AK1747" s="17"/>
      <c r="AL1747" s="17"/>
      <c r="AM1747" s="17"/>
      <c r="AN1747" s="17"/>
      <c r="AO1747" s="17"/>
      <c r="AP1747" s="17"/>
      <c r="AQ1747" s="17"/>
      <c r="AR1747" s="17"/>
      <c r="AS1747" s="17"/>
      <c r="AT1747" s="17"/>
      <c r="AU1747" s="17"/>
    </row>
    <row r="1748" spans="1:47">
      <c r="A1748" s="17"/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82"/>
      <c r="S1748" s="407"/>
      <c r="T1748" s="407"/>
      <c r="U1748" s="407"/>
      <c r="V1748" s="18"/>
      <c r="W1748" s="260"/>
      <c r="X1748" s="17"/>
      <c r="Y1748" s="17"/>
      <c r="Z1748" s="17"/>
      <c r="AA1748" s="17"/>
      <c r="AB1748" s="182"/>
      <c r="AC1748" s="407"/>
      <c r="AD1748" s="407"/>
      <c r="AE1748" s="407"/>
      <c r="AF1748" s="407"/>
      <c r="AG1748" s="18"/>
      <c r="AH1748" s="17"/>
      <c r="AI1748" s="17"/>
      <c r="AJ1748" s="17"/>
      <c r="AK1748" s="17"/>
      <c r="AL1748" s="17"/>
      <c r="AM1748" s="17"/>
      <c r="AN1748" s="17"/>
      <c r="AO1748" s="17"/>
      <c r="AP1748" s="17"/>
      <c r="AQ1748" s="17"/>
      <c r="AR1748" s="17"/>
      <c r="AS1748" s="17"/>
      <c r="AT1748" s="17"/>
      <c r="AU1748" s="17"/>
    </row>
    <row r="1749" spans="1:47">
      <c r="A1749" s="17"/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82"/>
      <c r="S1749" s="407"/>
      <c r="T1749" s="407"/>
      <c r="U1749" s="407"/>
      <c r="V1749" s="18"/>
      <c r="W1749" s="260"/>
      <c r="X1749" s="17"/>
      <c r="Y1749" s="17"/>
      <c r="Z1749" s="17"/>
      <c r="AA1749" s="17"/>
      <c r="AB1749" s="182"/>
      <c r="AC1749" s="407"/>
      <c r="AD1749" s="407"/>
      <c r="AE1749" s="407"/>
      <c r="AF1749" s="407"/>
      <c r="AG1749" s="18"/>
      <c r="AH1749" s="17"/>
      <c r="AI1749" s="17"/>
      <c r="AJ1749" s="17"/>
      <c r="AK1749" s="17"/>
      <c r="AL1749" s="17"/>
      <c r="AM1749" s="17"/>
      <c r="AN1749" s="17"/>
      <c r="AO1749" s="17"/>
      <c r="AP1749" s="17"/>
      <c r="AQ1749" s="17"/>
      <c r="AR1749" s="17"/>
      <c r="AS1749" s="17"/>
      <c r="AT1749" s="17"/>
      <c r="AU1749" s="17"/>
    </row>
    <row r="1750" spans="1:47">
      <c r="A1750" s="17"/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82"/>
      <c r="S1750" s="407"/>
      <c r="T1750" s="407"/>
      <c r="U1750" s="407"/>
      <c r="V1750" s="18"/>
      <c r="W1750" s="260"/>
      <c r="X1750" s="17"/>
      <c r="Y1750" s="17"/>
      <c r="Z1750" s="17"/>
      <c r="AA1750" s="17"/>
      <c r="AB1750" s="182"/>
      <c r="AC1750" s="407"/>
      <c r="AD1750" s="407"/>
      <c r="AE1750" s="407"/>
      <c r="AF1750" s="407"/>
      <c r="AG1750" s="18"/>
      <c r="AH1750" s="17"/>
      <c r="AI1750" s="17"/>
      <c r="AJ1750" s="17"/>
      <c r="AK1750" s="17"/>
      <c r="AL1750" s="17"/>
      <c r="AM1750" s="17"/>
      <c r="AN1750" s="17"/>
      <c r="AO1750" s="17"/>
      <c r="AP1750" s="17"/>
      <c r="AQ1750" s="17"/>
      <c r="AR1750" s="17"/>
      <c r="AS1750" s="17"/>
      <c r="AT1750" s="17"/>
      <c r="AU1750" s="17"/>
    </row>
    <row r="1751" spans="1:47">
      <c r="A1751" s="17"/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82"/>
      <c r="S1751" s="407"/>
      <c r="T1751" s="407"/>
      <c r="U1751" s="407"/>
      <c r="V1751" s="18"/>
      <c r="W1751" s="260"/>
      <c r="X1751" s="17"/>
      <c r="Y1751" s="17"/>
      <c r="Z1751" s="17"/>
      <c r="AA1751" s="17"/>
      <c r="AB1751" s="182"/>
      <c r="AC1751" s="407"/>
      <c r="AD1751" s="407"/>
      <c r="AE1751" s="407"/>
      <c r="AF1751" s="407"/>
      <c r="AG1751" s="18"/>
      <c r="AH1751" s="17"/>
      <c r="AI1751" s="17"/>
      <c r="AJ1751" s="17"/>
      <c r="AK1751" s="17"/>
      <c r="AL1751" s="17"/>
      <c r="AM1751" s="17"/>
      <c r="AN1751" s="17"/>
      <c r="AO1751" s="17"/>
      <c r="AP1751" s="17"/>
      <c r="AQ1751" s="17"/>
      <c r="AR1751" s="17"/>
      <c r="AS1751" s="17"/>
      <c r="AT1751" s="17"/>
      <c r="AU1751" s="17"/>
    </row>
    <row r="1752" spans="1:47">
      <c r="A1752" s="17"/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82"/>
      <c r="S1752" s="407"/>
      <c r="T1752" s="407"/>
      <c r="U1752" s="407"/>
      <c r="V1752" s="18"/>
      <c r="W1752" s="260"/>
      <c r="X1752" s="17"/>
      <c r="Y1752" s="17"/>
      <c r="Z1752" s="17"/>
      <c r="AA1752" s="17"/>
      <c r="AB1752" s="182"/>
      <c r="AC1752" s="407"/>
      <c r="AD1752" s="407"/>
      <c r="AE1752" s="407"/>
      <c r="AF1752" s="407"/>
      <c r="AG1752" s="18"/>
      <c r="AH1752" s="17"/>
      <c r="AI1752" s="17"/>
      <c r="AJ1752" s="17"/>
      <c r="AK1752" s="17"/>
      <c r="AL1752" s="17"/>
      <c r="AM1752" s="17"/>
      <c r="AN1752" s="17"/>
      <c r="AO1752" s="17"/>
      <c r="AP1752" s="17"/>
      <c r="AQ1752" s="17"/>
      <c r="AR1752" s="17"/>
      <c r="AS1752" s="17"/>
      <c r="AT1752" s="17"/>
      <c r="AU1752" s="17"/>
    </row>
    <row r="1753" spans="1:47">
      <c r="A1753" s="17"/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82"/>
      <c r="S1753" s="407"/>
      <c r="T1753" s="407"/>
      <c r="U1753" s="407"/>
      <c r="V1753" s="18"/>
      <c r="W1753" s="260"/>
      <c r="X1753" s="17"/>
      <c r="Y1753" s="17"/>
      <c r="Z1753" s="17"/>
      <c r="AA1753" s="17"/>
      <c r="AB1753" s="182"/>
      <c r="AC1753" s="407"/>
      <c r="AD1753" s="407"/>
      <c r="AE1753" s="407"/>
      <c r="AF1753" s="407"/>
      <c r="AG1753" s="18"/>
      <c r="AH1753" s="17"/>
      <c r="AI1753" s="17"/>
      <c r="AJ1753" s="17"/>
      <c r="AK1753" s="17"/>
      <c r="AL1753" s="17"/>
      <c r="AM1753" s="17"/>
      <c r="AN1753" s="17"/>
      <c r="AO1753" s="17"/>
      <c r="AP1753" s="17"/>
      <c r="AQ1753" s="17"/>
      <c r="AR1753" s="17"/>
      <c r="AS1753" s="17"/>
      <c r="AT1753" s="17"/>
      <c r="AU1753" s="17"/>
    </row>
    <row r="1754" spans="1:47">
      <c r="A1754" s="17"/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82"/>
      <c r="S1754" s="407"/>
      <c r="T1754" s="407"/>
      <c r="U1754" s="407"/>
      <c r="V1754" s="18"/>
      <c r="W1754" s="260"/>
      <c r="X1754" s="17"/>
      <c r="Y1754" s="17"/>
      <c r="Z1754" s="17"/>
      <c r="AA1754" s="17"/>
      <c r="AB1754" s="182"/>
      <c r="AC1754" s="407"/>
      <c r="AD1754" s="407"/>
      <c r="AE1754" s="407"/>
      <c r="AF1754" s="407"/>
      <c r="AG1754" s="18"/>
      <c r="AH1754" s="17"/>
      <c r="AI1754" s="17"/>
      <c r="AJ1754" s="17"/>
      <c r="AK1754" s="17"/>
      <c r="AL1754" s="17"/>
      <c r="AM1754" s="17"/>
      <c r="AN1754" s="17"/>
      <c r="AO1754" s="17"/>
      <c r="AP1754" s="17"/>
      <c r="AQ1754" s="17"/>
      <c r="AR1754" s="17"/>
      <c r="AS1754" s="17"/>
      <c r="AT1754" s="17"/>
      <c r="AU1754" s="17"/>
    </row>
    <row r="1755" spans="1:47">
      <c r="A1755" s="17"/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82"/>
      <c r="S1755" s="407"/>
      <c r="T1755" s="407"/>
      <c r="U1755" s="407"/>
      <c r="V1755" s="18"/>
      <c r="W1755" s="260"/>
      <c r="X1755" s="17"/>
      <c r="Y1755" s="17"/>
      <c r="Z1755" s="17"/>
      <c r="AA1755" s="17"/>
      <c r="AB1755" s="182"/>
      <c r="AC1755" s="407"/>
      <c r="AD1755" s="407"/>
      <c r="AE1755" s="407"/>
      <c r="AF1755" s="407"/>
      <c r="AG1755" s="18"/>
      <c r="AH1755" s="17"/>
      <c r="AI1755" s="17"/>
      <c r="AJ1755" s="17"/>
      <c r="AK1755" s="17"/>
      <c r="AL1755" s="17"/>
      <c r="AM1755" s="17"/>
      <c r="AN1755" s="17"/>
      <c r="AO1755" s="17"/>
      <c r="AP1755" s="17"/>
      <c r="AQ1755" s="17"/>
      <c r="AR1755" s="17"/>
      <c r="AS1755" s="17"/>
      <c r="AT1755" s="17"/>
      <c r="AU1755" s="17"/>
    </row>
    <row r="1756" spans="1:47">
      <c r="A1756" s="17"/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82"/>
      <c r="S1756" s="407"/>
      <c r="T1756" s="407"/>
      <c r="U1756" s="407"/>
      <c r="V1756" s="18"/>
      <c r="W1756" s="260"/>
      <c r="X1756" s="17"/>
      <c r="Y1756" s="17"/>
      <c r="Z1756" s="17"/>
      <c r="AA1756" s="17"/>
      <c r="AB1756" s="182"/>
      <c r="AC1756" s="407"/>
      <c r="AD1756" s="407"/>
      <c r="AE1756" s="407"/>
      <c r="AF1756" s="407"/>
      <c r="AG1756" s="18"/>
      <c r="AH1756" s="17"/>
      <c r="AI1756" s="17"/>
      <c r="AJ1756" s="17"/>
      <c r="AK1756" s="17"/>
      <c r="AL1756" s="17"/>
      <c r="AM1756" s="17"/>
      <c r="AN1756" s="17"/>
      <c r="AO1756" s="17"/>
      <c r="AP1756" s="17"/>
      <c r="AQ1756" s="17"/>
      <c r="AR1756" s="17"/>
      <c r="AS1756" s="17"/>
      <c r="AT1756" s="17"/>
      <c r="AU1756" s="17"/>
    </row>
    <row r="1757" spans="1:47">
      <c r="A1757" s="17"/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82"/>
      <c r="S1757" s="407"/>
      <c r="T1757" s="407"/>
      <c r="U1757" s="407"/>
      <c r="V1757" s="18"/>
      <c r="W1757" s="260"/>
      <c r="X1757" s="17"/>
      <c r="Y1757" s="17"/>
      <c r="Z1757" s="17"/>
      <c r="AA1757" s="17"/>
      <c r="AB1757" s="182"/>
      <c r="AC1757" s="407"/>
      <c r="AD1757" s="407"/>
      <c r="AE1757" s="407"/>
      <c r="AF1757" s="407"/>
      <c r="AG1757" s="18"/>
      <c r="AH1757" s="17"/>
      <c r="AI1757" s="17"/>
      <c r="AJ1757" s="17"/>
      <c r="AK1757" s="17"/>
      <c r="AL1757" s="17"/>
      <c r="AM1757" s="17"/>
      <c r="AN1757" s="17"/>
      <c r="AO1757" s="17"/>
      <c r="AP1757" s="17"/>
      <c r="AQ1757" s="17"/>
      <c r="AR1757" s="17"/>
      <c r="AS1757" s="17"/>
      <c r="AT1757" s="17"/>
      <c r="AU1757" s="17"/>
    </row>
    <row r="1758" spans="1:47">
      <c r="A1758" s="17"/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82"/>
      <c r="S1758" s="407"/>
      <c r="T1758" s="407"/>
      <c r="U1758" s="407"/>
      <c r="V1758" s="18"/>
      <c r="W1758" s="260"/>
      <c r="X1758" s="17"/>
      <c r="Y1758" s="17"/>
      <c r="Z1758" s="17"/>
      <c r="AA1758" s="17"/>
      <c r="AB1758" s="182"/>
      <c r="AC1758" s="407"/>
      <c r="AD1758" s="407"/>
      <c r="AE1758" s="407"/>
      <c r="AF1758" s="407"/>
      <c r="AG1758" s="18"/>
      <c r="AH1758" s="17"/>
      <c r="AI1758" s="17"/>
      <c r="AJ1758" s="17"/>
      <c r="AK1758" s="17"/>
      <c r="AL1758" s="17"/>
      <c r="AM1758" s="17"/>
      <c r="AN1758" s="17"/>
      <c r="AO1758" s="17"/>
      <c r="AP1758" s="17"/>
      <c r="AQ1758" s="17"/>
      <c r="AR1758" s="17"/>
      <c r="AS1758" s="17"/>
      <c r="AT1758" s="17"/>
      <c r="AU1758" s="17"/>
    </row>
    <row r="1759" spans="1:47">
      <c r="A1759" s="17"/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82"/>
      <c r="S1759" s="407"/>
      <c r="T1759" s="407"/>
      <c r="U1759" s="407"/>
      <c r="V1759" s="18"/>
      <c r="W1759" s="260"/>
      <c r="X1759" s="17"/>
      <c r="Y1759" s="17"/>
      <c r="Z1759" s="17"/>
      <c r="AA1759" s="17"/>
      <c r="AB1759" s="182"/>
      <c r="AC1759" s="407"/>
      <c r="AD1759" s="407"/>
      <c r="AE1759" s="407"/>
      <c r="AF1759" s="407"/>
      <c r="AG1759" s="18"/>
      <c r="AH1759" s="17"/>
      <c r="AI1759" s="17"/>
      <c r="AJ1759" s="17"/>
      <c r="AK1759" s="17"/>
      <c r="AL1759" s="17"/>
      <c r="AM1759" s="17"/>
      <c r="AN1759" s="17"/>
      <c r="AO1759" s="17"/>
      <c r="AP1759" s="17"/>
      <c r="AQ1759" s="17"/>
      <c r="AR1759" s="17"/>
      <c r="AS1759" s="17"/>
      <c r="AT1759" s="17"/>
      <c r="AU1759" s="17"/>
    </row>
    <row r="1760" spans="1:47">
      <c r="A1760" s="17"/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82"/>
      <c r="S1760" s="407"/>
      <c r="T1760" s="407"/>
      <c r="U1760" s="407"/>
      <c r="V1760" s="18"/>
      <c r="W1760" s="260"/>
      <c r="X1760" s="17"/>
      <c r="Y1760" s="17"/>
      <c r="Z1760" s="17"/>
      <c r="AA1760" s="17"/>
      <c r="AB1760" s="182"/>
      <c r="AC1760" s="407"/>
      <c r="AD1760" s="407"/>
      <c r="AE1760" s="407"/>
      <c r="AF1760" s="407"/>
      <c r="AG1760" s="18"/>
      <c r="AH1760" s="17"/>
      <c r="AI1760" s="17"/>
      <c r="AJ1760" s="17"/>
      <c r="AK1760" s="17"/>
      <c r="AL1760" s="17"/>
      <c r="AM1760" s="17"/>
      <c r="AN1760" s="17"/>
      <c r="AO1760" s="17"/>
      <c r="AP1760" s="17"/>
      <c r="AQ1760" s="17"/>
      <c r="AR1760" s="17"/>
      <c r="AS1760" s="17"/>
      <c r="AT1760" s="17"/>
      <c r="AU1760" s="17"/>
    </row>
    <row r="1761" spans="1:47">
      <c r="A1761" s="17"/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82"/>
      <c r="S1761" s="407"/>
      <c r="T1761" s="407"/>
      <c r="U1761" s="407"/>
      <c r="V1761" s="18"/>
      <c r="W1761" s="260"/>
      <c r="X1761" s="17"/>
      <c r="Y1761" s="17"/>
      <c r="Z1761" s="17"/>
      <c r="AA1761" s="17"/>
      <c r="AB1761" s="182"/>
      <c r="AC1761" s="407"/>
      <c r="AD1761" s="407"/>
      <c r="AE1761" s="407"/>
      <c r="AF1761" s="407"/>
      <c r="AG1761" s="18"/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  <c r="AT1761" s="17"/>
      <c r="AU1761" s="17"/>
    </row>
    <row r="1762" spans="1:47">
      <c r="A1762" s="17"/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82"/>
      <c r="S1762" s="407"/>
      <c r="T1762" s="407"/>
      <c r="U1762" s="407"/>
      <c r="V1762" s="18"/>
      <c r="W1762" s="260"/>
      <c r="X1762" s="17"/>
      <c r="Y1762" s="17"/>
      <c r="Z1762" s="17"/>
      <c r="AA1762" s="17"/>
      <c r="AB1762" s="182"/>
      <c r="AC1762" s="407"/>
      <c r="AD1762" s="407"/>
      <c r="AE1762" s="407"/>
      <c r="AF1762" s="407"/>
      <c r="AG1762" s="18"/>
      <c r="AH1762" s="17"/>
      <c r="AI1762" s="17"/>
      <c r="AJ1762" s="17"/>
      <c r="AK1762" s="17"/>
      <c r="AL1762" s="17"/>
      <c r="AM1762" s="17"/>
      <c r="AN1762" s="17"/>
      <c r="AO1762" s="17"/>
      <c r="AP1762" s="17"/>
      <c r="AQ1762" s="17"/>
      <c r="AR1762" s="17"/>
      <c r="AS1762" s="17"/>
      <c r="AT1762" s="17"/>
      <c r="AU1762" s="17"/>
    </row>
    <row r="1763" spans="1:47">
      <c r="A1763" s="17"/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82"/>
      <c r="S1763" s="407"/>
      <c r="T1763" s="407"/>
      <c r="U1763" s="407"/>
      <c r="V1763" s="18"/>
      <c r="W1763" s="260"/>
      <c r="X1763" s="17"/>
      <c r="Y1763" s="17"/>
      <c r="Z1763" s="17"/>
      <c r="AA1763" s="17"/>
      <c r="AB1763" s="182"/>
      <c r="AC1763" s="407"/>
      <c r="AD1763" s="407"/>
      <c r="AE1763" s="407"/>
      <c r="AF1763" s="407"/>
      <c r="AG1763" s="18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17"/>
      <c r="AT1763" s="17"/>
      <c r="AU1763" s="17"/>
    </row>
    <row r="1764" spans="1:47">
      <c r="A1764" s="17"/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82"/>
      <c r="S1764" s="407"/>
      <c r="T1764" s="407"/>
      <c r="U1764" s="407"/>
      <c r="V1764" s="18"/>
      <c r="W1764" s="260"/>
      <c r="X1764" s="17"/>
      <c r="Y1764" s="17"/>
      <c r="Z1764" s="17"/>
      <c r="AA1764" s="17"/>
      <c r="AB1764" s="182"/>
      <c r="AC1764" s="407"/>
      <c r="AD1764" s="407"/>
      <c r="AE1764" s="407"/>
      <c r="AF1764" s="407"/>
      <c r="AG1764" s="18"/>
      <c r="AH1764" s="17"/>
      <c r="AI1764" s="17"/>
      <c r="AJ1764" s="17"/>
      <c r="AK1764" s="17"/>
      <c r="AL1764" s="17"/>
      <c r="AM1764" s="17"/>
      <c r="AN1764" s="17"/>
      <c r="AO1764" s="17"/>
      <c r="AP1764" s="17"/>
      <c r="AQ1764" s="17"/>
      <c r="AR1764" s="17"/>
      <c r="AS1764" s="17"/>
      <c r="AT1764" s="17"/>
      <c r="AU1764" s="17"/>
    </row>
    <row r="1765" spans="1:47">
      <c r="A1765" s="17"/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82"/>
      <c r="S1765" s="407"/>
      <c r="T1765" s="407"/>
      <c r="U1765" s="407"/>
      <c r="V1765" s="18"/>
      <c r="W1765" s="260"/>
      <c r="X1765" s="17"/>
      <c r="Y1765" s="17"/>
      <c r="Z1765" s="17"/>
      <c r="AA1765" s="17"/>
      <c r="AB1765" s="182"/>
      <c r="AC1765" s="407"/>
      <c r="AD1765" s="407"/>
      <c r="AE1765" s="407"/>
      <c r="AF1765" s="407"/>
      <c r="AG1765" s="18"/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17"/>
      <c r="AT1765" s="17"/>
      <c r="AU1765" s="17"/>
    </row>
    <row r="1766" spans="1:47">
      <c r="A1766" s="17"/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82"/>
      <c r="S1766" s="407"/>
      <c r="T1766" s="407"/>
      <c r="U1766" s="407"/>
      <c r="V1766" s="18"/>
      <c r="W1766" s="260"/>
      <c r="X1766" s="17"/>
      <c r="Y1766" s="17"/>
      <c r="Z1766" s="17"/>
      <c r="AA1766" s="17"/>
      <c r="AB1766" s="182"/>
      <c r="AC1766" s="407"/>
      <c r="AD1766" s="407"/>
      <c r="AE1766" s="407"/>
      <c r="AF1766" s="407"/>
      <c r="AG1766" s="18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7"/>
      <c r="AR1766" s="17"/>
      <c r="AS1766" s="17"/>
      <c r="AT1766" s="17"/>
      <c r="AU1766" s="17"/>
    </row>
    <row r="1767" spans="1:47">
      <c r="A1767" s="17"/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82"/>
      <c r="S1767" s="407"/>
      <c r="T1767" s="407"/>
      <c r="U1767" s="407"/>
      <c r="V1767" s="18"/>
      <c r="W1767" s="260"/>
      <c r="X1767" s="17"/>
      <c r="Y1767" s="17"/>
      <c r="Z1767" s="17"/>
      <c r="AA1767" s="17"/>
      <c r="AB1767" s="182"/>
      <c r="AC1767" s="407"/>
      <c r="AD1767" s="407"/>
      <c r="AE1767" s="407"/>
      <c r="AF1767" s="407"/>
      <c r="AG1767" s="18"/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  <c r="AT1767" s="17"/>
      <c r="AU1767" s="17"/>
    </row>
    <row r="1768" spans="1:47">
      <c r="A1768" s="17"/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82"/>
      <c r="S1768" s="407"/>
      <c r="T1768" s="407"/>
      <c r="U1768" s="407"/>
      <c r="V1768" s="18"/>
      <c r="W1768" s="260"/>
      <c r="X1768" s="17"/>
      <c r="Y1768" s="17"/>
      <c r="Z1768" s="17"/>
      <c r="AA1768" s="17"/>
      <c r="AB1768" s="182"/>
      <c r="AC1768" s="407"/>
      <c r="AD1768" s="407"/>
      <c r="AE1768" s="407"/>
      <c r="AF1768" s="407"/>
      <c r="AG1768" s="18"/>
      <c r="AH1768" s="17"/>
      <c r="AI1768" s="17"/>
      <c r="AJ1768" s="17"/>
      <c r="AK1768" s="17"/>
      <c r="AL1768" s="17"/>
      <c r="AM1768" s="17"/>
      <c r="AN1768" s="17"/>
      <c r="AO1768" s="17"/>
      <c r="AP1768" s="17"/>
      <c r="AQ1768" s="17"/>
      <c r="AR1768" s="17"/>
      <c r="AS1768" s="17"/>
      <c r="AT1768" s="17"/>
      <c r="AU1768" s="17"/>
    </row>
    <row r="1769" spans="1:47">
      <c r="A1769" s="17"/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82"/>
      <c r="S1769" s="407"/>
      <c r="T1769" s="407"/>
      <c r="U1769" s="407"/>
      <c r="V1769" s="18"/>
      <c r="W1769" s="260"/>
      <c r="X1769" s="17"/>
      <c r="Y1769" s="17"/>
      <c r="Z1769" s="17"/>
      <c r="AA1769" s="17"/>
      <c r="AB1769" s="182"/>
      <c r="AC1769" s="407"/>
      <c r="AD1769" s="407"/>
      <c r="AE1769" s="407"/>
      <c r="AF1769" s="407"/>
      <c r="AG1769" s="18"/>
      <c r="AH1769" s="17"/>
      <c r="AI1769" s="17"/>
      <c r="AJ1769" s="17"/>
      <c r="AK1769" s="17"/>
      <c r="AL1769" s="17"/>
      <c r="AM1769" s="17"/>
      <c r="AN1769" s="17"/>
      <c r="AO1769" s="17"/>
      <c r="AP1769" s="17"/>
      <c r="AQ1769" s="17"/>
      <c r="AR1769" s="17"/>
      <c r="AS1769" s="17"/>
      <c r="AT1769" s="17"/>
      <c r="AU1769" s="17"/>
    </row>
    <row r="1770" spans="1:47">
      <c r="A1770" s="17"/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82"/>
      <c r="S1770" s="407"/>
      <c r="T1770" s="407"/>
      <c r="U1770" s="407"/>
      <c r="V1770" s="18"/>
      <c r="W1770" s="260"/>
      <c r="X1770" s="17"/>
      <c r="Y1770" s="17"/>
      <c r="Z1770" s="17"/>
      <c r="AA1770" s="17"/>
      <c r="AB1770" s="182"/>
      <c r="AC1770" s="407"/>
      <c r="AD1770" s="407"/>
      <c r="AE1770" s="407"/>
      <c r="AF1770" s="407"/>
      <c r="AG1770" s="18"/>
      <c r="AH1770" s="17"/>
      <c r="AI1770" s="17"/>
      <c r="AJ1770" s="17"/>
      <c r="AK1770" s="17"/>
      <c r="AL1770" s="17"/>
      <c r="AM1770" s="17"/>
      <c r="AN1770" s="17"/>
      <c r="AO1770" s="17"/>
      <c r="AP1770" s="17"/>
      <c r="AQ1770" s="17"/>
      <c r="AR1770" s="17"/>
      <c r="AS1770" s="17"/>
      <c r="AT1770" s="17"/>
      <c r="AU1770" s="17"/>
    </row>
    <row r="1771" spans="1:47">
      <c r="A1771" s="17"/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82"/>
      <c r="S1771" s="407"/>
      <c r="T1771" s="407"/>
      <c r="U1771" s="407"/>
      <c r="V1771" s="18"/>
      <c r="W1771" s="260"/>
      <c r="X1771" s="17"/>
      <c r="Y1771" s="17"/>
      <c r="Z1771" s="17"/>
      <c r="AA1771" s="17"/>
      <c r="AB1771" s="182"/>
      <c r="AC1771" s="407"/>
      <c r="AD1771" s="407"/>
      <c r="AE1771" s="407"/>
      <c r="AF1771" s="407"/>
      <c r="AG1771" s="18"/>
      <c r="AH1771" s="17"/>
      <c r="AI1771" s="17"/>
      <c r="AJ1771" s="17"/>
      <c r="AK1771" s="17"/>
      <c r="AL1771" s="17"/>
      <c r="AM1771" s="17"/>
      <c r="AN1771" s="17"/>
      <c r="AO1771" s="17"/>
      <c r="AP1771" s="17"/>
      <c r="AQ1771" s="17"/>
      <c r="AR1771" s="17"/>
      <c r="AS1771" s="17"/>
      <c r="AT1771" s="17"/>
      <c r="AU1771" s="17"/>
    </row>
    <row r="1772" spans="1:47">
      <c r="A1772" s="17"/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82"/>
      <c r="S1772" s="407"/>
      <c r="T1772" s="407"/>
      <c r="U1772" s="407"/>
      <c r="V1772" s="18"/>
      <c r="W1772" s="260"/>
      <c r="X1772" s="17"/>
      <c r="Y1772" s="17"/>
      <c r="Z1772" s="17"/>
      <c r="AA1772" s="17"/>
      <c r="AB1772" s="182"/>
      <c r="AC1772" s="407"/>
      <c r="AD1772" s="407"/>
      <c r="AE1772" s="407"/>
      <c r="AF1772" s="407"/>
      <c r="AG1772" s="18"/>
      <c r="AH1772" s="17"/>
      <c r="AI1772" s="17"/>
      <c r="AJ1772" s="17"/>
      <c r="AK1772" s="17"/>
      <c r="AL1772" s="17"/>
      <c r="AM1772" s="17"/>
      <c r="AN1772" s="17"/>
      <c r="AO1772" s="17"/>
      <c r="AP1772" s="17"/>
      <c r="AQ1772" s="17"/>
      <c r="AR1772" s="17"/>
      <c r="AS1772" s="17"/>
      <c r="AT1772" s="17"/>
      <c r="AU1772" s="17"/>
    </row>
    <row r="1773" spans="1:47">
      <c r="A1773" s="17"/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82"/>
      <c r="S1773" s="407"/>
      <c r="T1773" s="407"/>
      <c r="U1773" s="407"/>
      <c r="V1773" s="18"/>
      <c r="W1773" s="260"/>
      <c r="X1773" s="17"/>
      <c r="Y1773" s="17"/>
      <c r="Z1773" s="17"/>
      <c r="AA1773" s="17"/>
      <c r="AB1773" s="182"/>
      <c r="AC1773" s="407"/>
      <c r="AD1773" s="407"/>
      <c r="AE1773" s="407"/>
      <c r="AF1773" s="407"/>
      <c r="AG1773" s="18"/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17"/>
      <c r="AT1773" s="17"/>
      <c r="AU1773" s="17"/>
    </row>
    <row r="1774" spans="1:47">
      <c r="A1774" s="17"/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82"/>
      <c r="S1774" s="407"/>
      <c r="T1774" s="407"/>
      <c r="U1774" s="407"/>
      <c r="V1774" s="18"/>
      <c r="W1774" s="260"/>
      <c r="X1774" s="17"/>
      <c r="Y1774" s="17"/>
      <c r="Z1774" s="17"/>
      <c r="AA1774" s="17"/>
      <c r="AB1774" s="182"/>
      <c r="AC1774" s="407"/>
      <c r="AD1774" s="407"/>
      <c r="AE1774" s="407"/>
      <c r="AF1774" s="407"/>
      <c r="AG1774" s="18"/>
      <c r="AH1774" s="17"/>
      <c r="AI1774" s="17"/>
      <c r="AJ1774" s="17"/>
      <c r="AK1774" s="17"/>
      <c r="AL1774" s="17"/>
      <c r="AM1774" s="17"/>
      <c r="AN1774" s="17"/>
      <c r="AO1774" s="17"/>
      <c r="AP1774" s="17"/>
      <c r="AQ1774" s="17"/>
      <c r="AR1774" s="17"/>
      <c r="AS1774" s="17"/>
      <c r="AT1774" s="17"/>
      <c r="AU1774" s="17"/>
    </row>
    <row r="1775" spans="1:47">
      <c r="A1775" s="17"/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82"/>
      <c r="S1775" s="407"/>
      <c r="T1775" s="407"/>
      <c r="U1775" s="407"/>
      <c r="V1775" s="18"/>
      <c r="W1775" s="260"/>
      <c r="X1775" s="17"/>
      <c r="Y1775" s="17"/>
      <c r="Z1775" s="17"/>
      <c r="AA1775" s="17"/>
      <c r="AB1775" s="182"/>
      <c r="AC1775" s="407"/>
      <c r="AD1775" s="407"/>
      <c r="AE1775" s="407"/>
      <c r="AF1775" s="407"/>
      <c r="AG1775" s="18"/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  <c r="AT1775" s="17"/>
      <c r="AU1775" s="17"/>
    </row>
    <row r="1776" spans="1:47">
      <c r="A1776" s="17"/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82"/>
      <c r="S1776" s="407"/>
      <c r="T1776" s="407"/>
      <c r="U1776" s="407"/>
      <c r="V1776" s="18"/>
      <c r="W1776" s="260"/>
      <c r="X1776" s="17"/>
      <c r="Y1776" s="17"/>
      <c r="Z1776" s="17"/>
      <c r="AA1776" s="17"/>
      <c r="AB1776" s="182"/>
      <c r="AC1776" s="407"/>
      <c r="AD1776" s="407"/>
      <c r="AE1776" s="407"/>
      <c r="AF1776" s="407"/>
      <c r="AG1776" s="18"/>
      <c r="AH1776" s="17"/>
      <c r="AI1776" s="17"/>
      <c r="AJ1776" s="17"/>
      <c r="AK1776" s="17"/>
      <c r="AL1776" s="17"/>
      <c r="AM1776" s="17"/>
      <c r="AN1776" s="17"/>
      <c r="AO1776" s="17"/>
      <c r="AP1776" s="17"/>
      <c r="AQ1776" s="17"/>
      <c r="AR1776" s="17"/>
      <c r="AS1776" s="17"/>
      <c r="AT1776" s="17"/>
      <c r="AU1776" s="17"/>
    </row>
    <row r="1777" spans="1:47">
      <c r="A1777" s="17"/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82"/>
      <c r="S1777" s="407"/>
      <c r="T1777" s="407"/>
      <c r="U1777" s="407"/>
      <c r="V1777" s="18"/>
      <c r="W1777" s="260"/>
      <c r="X1777" s="17"/>
      <c r="Y1777" s="17"/>
      <c r="Z1777" s="17"/>
      <c r="AA1777" s="17"/>
      <c r="AB1777" s="182"/>
      <c r="AC1777" s="407"/>
      <c r="AD1777" s="407"/>
      <c r="AE1777" s="407"/>
      <c r="AF1777" s="407"/>
      <c r="AG1777" s="18"/>
      <c r="AH1777" s="17"/>
      <c r="AI1777" s="17"/>
      <c r="AJ1777" s="17"/>
      <c r="AK1777" s="17"/>
      <c r="AL1777" s="17"/>
      <c r="AM1777" s="17"/>
      <c r="AN1777" s="17"/>
      <c r="AO1777" s="17"/>
      <c r="AP1777" s="17"/>
      <c r="AQ1777" s="17"/>
      <c r="AR1777" s="17"/>
      <c r="AS1777" s="17"/>
      <c r="AT1777" s="17"/>
      <c r="AU1777" s="17"/>
    </row>
    <row r="1778" spans="1:47">
      <c r="A1778" s="17"/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82"/>
      <c r="S1778" s="407"/>
      <c r="T1778" s="407"/>
      <c r="U1778" s="407"/>
      <c r="V1778" s="18"/>
      <c r="W1778" s="260"/>
      <c r="X1778" s="17"/>
      <c r="Y1778" s="17"/>
      <c r="Z1778" s="17"/>
      <c r="AA1778" s="17"/>
      <c r="AB1778" s="182"/>
      <c r="AC1778" s="407"/>
      <c r="AD1778" s="407"/>
      <c r="AE1778" s="407"/>
      <c r="AF1778" s="407"/>
      <c r="AG1778" s="18"/>
      <c r="AH1778" s="17"/>
      <c r="AI1778" s="17"/>
      <c r="AJ1778" s="17"/>
      <c r="AK1778" s="17"/>
      <c r="AL1778" s="17"/>
      <c r="AM1778" s="17"/>
      <c r="AN1778" s="17"/>
      <c r="AO1778" s="17"/>
      <c r="AP1778" s="17"/>
      <c r="AQ1778" s="17"/>
      <c r="AR1778" s="17"/>
      <c r="AS1778" s="17"/>
      <c r="AT1778" s="17"/>
      <c r="AU1778" s="17"/>
    </row>
    <row r="1779" spans="1:47">
      <c r="A1779" s="17"/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82"/>
      <c r="S1779" s="407"/>
      <c r="T1779" s="407"/>
      <c r="U1779" s="407"/>
      <c r="V1779" s="18"/>
      <c r="W1779" s="260"/>
      <c r="X1779" s="17"/>
      <c r="Y1779" s="17"/>
      <c r="Z1779" s="17"/>
      <c r="AA1779" s="17"/>
      <c r="AB1779" s="182"/>
      <c r="AC1779" s="407"/>
      <c r="AD1779" s="407"/>
      <c r="AE1779" s="407"/>
      <c r="AF1779" s="407"/>
      <c r="AG1779" s="18"/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  <c r="AT1779" s="17"/>
      <c r="AU1779" s="17"/>
    </row>
    <row r="1780" spans="1:47">
      <c r="A1780" s="17"/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82"/>
      <c r="S1780" s="407"/>
      <c r="T1780" s="407"/>
      <c r="U1780" s="407"/>
      <c r="V1780" s="18"/>
      <c r="W1780" s="260"/>
      <c r="X1780" s="17"/>
      <c r="Y1780" s="17"/>
      <c r="Z1780" s="17"/>
      <c r="AA1780" s="17"/>
      <c r="AB1780" s="182"/>
      <c r="AC1780" s="407"/>
      <c r="AD1780" s="407"/>
      <c r="AE1780" s="407"/>
      <c r="AF1780" s="407"/>
      <c r="AG1780" s="18"/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7"/>
      <c r="AR1780" s="17"/>
      <c r="AS1780" s="17"/>
      <c r="AT1780" s="17"/>
      <c r="AU1780" s="17"/>
    </row>
    <row r="1781" spans="1:47">
      <c r="A1781" s="17"/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82"/>
      <c r="S1781" s="407"/>
      <c r="T1781" s="407"/>
      <c r="U1781" s="407"/>
      <c r="V1781" s="18"/>
      <c r="W1781" s="260"/>
      <c r="X1781" s="17"/>
      <c r="Y1781" s="17"/>
      <c r="Z1781" s="17"/>
      <c r="AA1781" s="17"/>
      <c r="AB1781" s="182"/>
      <c r="AC1781" s="407"/>
      <c r="AD1781" s="407"/>
      <c r="AE1781" s="407"/>
      <c r="AF1781" s="407"/>
      <c r="AG1781" s="18"/>
      <c r="AH1781" s="17"/>
      <c r="AI1781" s="17"/>
      <c r="AJ1781" s="17"/>
      <c r="AK1781" s="17"/>
      <c r="AL1781" s="17"/>
      <c r="AM1781" s="17"/>
      <c r="AN1781" s="17"/>
      <c r="AO1781" s="17"/>
      <c r="AP1781" s="17"/>
      <c r="AQ1781" s="17"/>
      <c r="AR1781" s="17"/>
      <c r="AS1781" s="17"/>
      <c r="AT1781" s="17"/>
      <c r="AU1781" s="17"/>
    </row>
    <row r="1782" spans="1:47">
      <c r="A1782" s="17"/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82"/>
      <c r="S1782" s="407"/>
      <c r="T1782" s="407"/>
      <c r="U1782" s="407"/>
      <c r="V1782" s="18"/>
      <c r="W1782" s="260"/>
      <c r="X1782" s="17"/>
      <c r="Y1782" s="17"/>
      <c r="Z1782" s="17"/>
      <c r="AA1782" s="17"/>
      <c r="AB1782" s="182"/>
      <c r="AC1782" s="407"/>
      <c r="AD1782" s="407"/>
      <c r="AE1782" s="407"/>
      <c r="AF1782" s="407"/>
      <c r="AG1782" s="18"/>
      <c r="AH1782" s="17"/>
      <c r="AI1782" s="17"/>
      <c r="AJ1782" s="17"/>
      <c r="AK1782" s="17"/>
      <c r="AL1782" s="17"/>
      <c r="AM1782" s="17"/>
      <c r="AN1782" s="17"/>
      <c r="AO1782" s="17"/>
      <c r="AP1782" s="17"/>
      <c r="AQ1782" s="17"/>
      <c r="AR1782" s="17"/>
      <c r="AS1782" s="17"/>
      <c r="AT1782" s="17"/>
      <c r="AU1782" s="17"/>
    </row>
    <row r="1783" spans="1:47">
      <c r="A1783" s="17"/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82"/>
      <c r="S1783" s="407"/>
      <c r="T1783" s="407"/>
      <c r="U1783" s="407"/>
      <c r="V1783" s="18"/>
      <c r="W1783" s="260"/>
      <c r="X1783" s="17"/>
      <c r="Y1783" s="17"/>
      <c r="Z1783" s="17"/>
      <c r="AA1783" s="17"/>
      <c r="AB1783" s="182"/>
      <c r="AC1783" s="407"/>
      <c r="AD1783" s="407"/>
      <c r="AE1783" s="407"/>
      <c r="AF1783" s="407"/>
      <c r="AG1783" s="18"/>
      <c r="AH1783" s="17"/>
      <c r="AI1783" s="17"/>
      <c r="AJ1783" s="17"/>
      <c r="AK1783" s="17"/>
      <c r="AL1783" s="17"/>
      <c r="AM1783" s="17"/>
      <c r="AN1783" s="17"/>
      <c r="AO1783" s="17"/>
      <c r="AP1783" s="17"/>
      <c r="AQ1783" s="17"/>
      <c r="AR1783" s="17"/>
      <c r="AS1783" s="17"/>
      <c r="AT1783" s="17"/>
      <c r="AU1783" s="17"/>
    </row>
    <row r="1784" spans="1:47">
      <c r="A1784" s="17"/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82"/>
      <c r="S1784" s="407"/>
      <c r="T1784" s="407"/>
      <c r="U1784" s="407"/>
      <c r="V1784" s="18"/>
      <c r="W1784" s="260"/>
      <c r="X1784" s="17"/>
      <c r="Y1784" s="17"/>
      <c r="Z1784" s="17"/>
      <c r="AA1784" s="17"/>
      <c r="AB1784" s="182"/>
      <c r="AC1784" s="407"/>
      <c r="AD1784" s="407"/>
      <c r="AE1784" s="407"/>
      <c r="AF1784" s="407"/>
      <c r="AG1784" s="18"/>
      <c r="AH1784" s="17"/>
      <c r="AI1784" s="17"/>
      <c r="AJ1784" s="17"/>
      <c r="AK1784" s="17"/>
      <c r="AL1784" s="17"/>
      <c r="AM1784" s="17"/>
      <c r="AN1784" s="17"/>
      <c r="AO1784" s="17"/>
      <c r="AP1784" s="17"/>
      <c r="AQ1784" s="17"/>
      <c r="AR1784" s="17"/>
      <c r="AS1784" s="17"/>
      <c r="AT1784" s="17"/>
      <c r="AU1784" s="17"/>
    </row>
    <row r="1785" spans="1:47">
      <c r="A1785" s="17"/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82"/>
      <c r="S1785" s="407"/>
      <c r="T1785" s="407"/>
      <c r="U1785" s="407"/>
      <c r="V1785" s="18"/>
      <c r="W1785" s="260"/>
      <c r="X1785" s="17"/>
      <c r="Y1785" s="17"/>
      <c r="Z1785" s="17"/>
      <c r="AA1785" s="17"/>
      <c r="AB1785" s="182"/>
      <c r="AC1785" s="407"/>
      <c r="AD1785" s="407"/>
      <c r="AE1785" s="407"/>
      <c r="AF1785" s="407"/>
      <c r="AG1785" s="18"/>
      <c r="AH1785" s="17"/>
      <c r="AI1785" s="17"/>
      <c r="AJ1785" s="17"/>
      <c r="AK1785" s="17"/>
      <c r="AL1785" s="17"/>
      <c r="AM1785" s="17"/>
      <c r="AN1785" s="17"/>
      <c r="AO1785" s="17"/>
      <c r="AP1785" s="17"/>
      <c r="AQ1785" s="17"/>
      <c r="AR1785" s="17"/>
      <c r="AS1785" s="17"/>
      <c r="AT1785" s="17"/>
      <c r="AU1785" s="17"/>
    </row>
    <row r="1786" spans="1:47">
      <c r="A1786" s="17"/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82"/>
      <c r="S1786" s="407"/>
      <c r="T1786" s="407"/>
      <c r="U1786" s="407"/>
      <c r="V1786" s="18"/>
      <c r="W1786" s="260"/>
      <c r="X1786" s="17"/>
      <c r="Y1786" s="17"/>
      <c r="Z1786" s="17"/>
      <c r="AA1786" s="17"/>
      <c r="AB1786" s="182"/>
      <c r="AC1786" s="407"/>
      <c r="AD1786" s="407"/>
      <c r="AE1786" s="407"/>
      <c r="AF1786" s="407"/>
      <c r="AG1786" s="18"/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17"/>
      <c r="AT1786" s="17"/>
      <c r="AU1786" s="17"/>
    </row>
    <row r="1787" spans="1:47">
      <c r="A1787" s="17"/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82"/>
      <c r="S1787" s="407"/>
      <c r="T1787" s="407"/>
      <c r="U1787" s="407"/>
      <c r="V1787" s="18"/>
      <c r="W1787" s="260"/>
      <c r="X1787" s="17"/>
      <c r="Y1787" s="17"/>
      <c r="Z1787" s="17"/>
      <c r="AA1787" s="17"/>
      <c r="AB1787" s="182"/>
      <c r="AC1787" s="407"/>
      <c r="AD1787" s="407"/>
      <c r="AE1787" s="407"/>
      <c r="AF1787" s="407"/>
      <c r="AG1787" s="18"/>
      <c r="AH1787" s="17"/>
      <c r="AI1787" s="17"/>
      <c r="AJ1787" s="17"/>
      <c r="AK1787" s="17"/>
      <c r="AL1787" s="17"/>
      <c r="AM1787" s="17"/>
      <c r="AN1787" s="17"/>
      <c r="AO1787" s="17"/>
      <c r="AP1787" s="17"/>
      <c r="AQ1787" s="17"/>
      <c r="AR1787" s="17"/>
      <c r="AS1787" s="17"/>
      <c r="AT1787" s="17"/>
      <c r="AU1787" s="17"/>
    </row>
    <row r="1788" spans="1:47">
      <c r="A1788" s="17"/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82"/>
      <c r="S1788" s="407"/>
      <c r="T1788" s="407"/>
      <c r="U1788" s="407"/>
      <c r="V1788" s="18"/>
      <c r="W1788" s="260"/>
      <c r="X1788" s="17"/>
      <c r="Y1788" s="17"/>
      <c r="Z1788" s="17"/>
      <c r="AA1788" s="17"/>
      <c r="AB1788" s="182"/>
      <c r="AC1788" s="407"/>
      <c r="AD1788" s="407"/>
      <c r="AE1788" s="407"/>
      <c r="AF1788" s="407"/>
      <c r="AG1788" s="18"/>
      <c r="AH1788" s="17"/>
      <c r="AI1788" s="17"/>
      <c r="AJ1788" s="17"/>
      <c r="AK1788" s="17"/>
      <c r="AL1788" s="17"/>
      <c r="AM1788" s="17"/>
      <c r="AN1788" s="17"/>
      <c r="AO1788" s="17"/>
      <c r="AP1788" s="17"/>
      <c r="AQ1788" s="17"/>
      <c r="AR1788" s="17"/>
      <c r="AS1788" s="17"/>
      <c r="AT1788" s="17"/>
      <c r="AU1788" s="17"/>
    </row>
    <row r="1789" spans="1:47">
      <c r="A1789" s="17"/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82"/>
      <c r="S1789" s="407"/>
      <c r="T1789" s="407"/>
      <c r="U1789" s="407"/>
      <c r="V1789" s="18"/>
      <c r="W1789" s="260"/>
      <c r="X1789" s="17"/>
      <c r="Y1789" s="17"/>
      <c r="Z1789" s="17"/>
      <c r="AA1789" s="17"/>
      <c r="AB1789" s="182"/>
      <c r="AC1789" s="407"/>
      <c r="AD1789" s="407"/>
      <c r="AE1789" s="407"/>
      <c r="AF1789" s="407"/>
      <c r="AG1789" s="18"/>
      <c r="AH1789" s="17"/>
      <c r="AI1789" s="17"/>
      <c r="AJ1789" s="17"/>
      <c r="AK1789" s="17"/>
      <c r="AL1789" s="17"/>
      <c r="AM1789" s="17"/>
      <c r="AN1789" s="17"/>
      <c r="AO1789" s="17"/>
      <c r="AP1789" s="17"/>
      <c r="AQ1789" s="17"/>
      <c r="AR1789" s="17"/>
      <c r="AS1789" s="17"/>
      <c r="AT1789" s="17"/>
      <c r="AU1789" s="17"/>
    </row>
    <row r="1790" spans="1:47">
      <c r="A1790" s="17"/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82"/>
      <c r="S1790" s="407"/>
      <c r="T1790" s="407"/>
      <c r="U1790" s="407"/>
      <c r="V1790" s="18"/>
      <c r="W1790" s="260"/>
      <c r="X1790" s="17"/>
      <c r="Y1790" s="17"/>
      <c r="Z1790" s="17"/>
      <c r="AA1790" s="17"/>
      <c r="AB1790" s="182"/>
      <c r="AC1790" s="407"/>
      <c r="AD1790" s="407"/>
      <c r="AE1790" s="407"/>
      <c r="AF1790" s="407"/>
      <c r="AG1790" s="18"/>
      <c r="AH1790" s="17"/>
      <c r="AI1790" s="17"/>
      <c r="AJ1790" s="17"/>
      <c r="AK1790" s="17"/>
      <c r="AL1790" s="17"/>
      <c r="AM1790" s="17"/>
      <c r="AN1790" s="17"/>
      <c r="AO1790" s="17"/>
      <c r="AP1790" s="17"/>
      <c r="AQ1790" s="17"/>
      <c r="AR1790" s="17"/>
      <c r="AS1790" s="17"/>
      <c r="AT1790" s="17"/>
      <c r="AU1790" s="17"/>
    </row>
    <row r="1791" spans="1:47">
      <c r="A1791" s="17"/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82"/>
      <c r="S1791" s="407"/>
      <c r="T1791" s="407"/>
      <c r="U1791" s="407"/>
      <c r="V1791" s="18"/>
      <c r="W1791" s="260"/>
      <c r="X1791" s="17"/>
      <c r="Y1791" s="17"/>
      <c r="Z1791" s="17"/>
      <c r="AA1791" s="17"/>
      <c r="AB1791" s="182"/>
      <c r="AC1791" s="407"/>
      <c r="AD1791" s="407"/>
      <c r="AE1791" s="407"/>
      <c r="AF1791" s="407"/>
      <c r="AG1791" s="18"/>
      <c r="AH1791" s="17"/>
      <c r="AI1791" s="17"/>
      <c r="AJ1791" s="17"/>
      <c r="AK1791" s="17"/>
      <c r="AL1791" s="17"/>
      <c r="AM1791" s="17"/>
      <c r="AN1791" s="17"/>
      <c r="AO1791" s="17"/>
      <c r="AP1791" s="17"/>
      <c r="AQ1791" s="17"/>
      <c r="AR1791" s="17"/>
      <c r="AS1791" s="17"/>
      <c r="AT1791" s="17"/>
      <c r="AU1791" s="17"/>
    </row>
    <row r="1792" spans="1:47">
      <c r="A1792" s="17"/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82"/>
      <c r="S1792" s="407"/>
      <c r="T1792" s="407"/>
      <c r="U1792" s="407"/>
      <c r="V1792" s="18"/>
      <c r="W1792" s="260"/>
      <c r="X1792" s="17"/>
      <c r="Y1792" s="17"/>
      <c r="Z1792" s="17"/>
      <c r="AA1792" s="17"/>
      <c r="AB1792" s="182"/>
      <c r="AC1792" s="407"/>
      <c r="AD1792" s="407"/>
      <c r="AE1792" s="407"/>
      <c r="AF1792" s="407"/>
      <c r="AG1792" s="18"/>
      <c r="AH1792" s="17"/>
      <c r="AI1792" s="17"/>
      <c r="AJ1792" s="17"/>
      <c r="AK1792" s="17"/>
      <c r="AL1792" s="17"/>
      <c r="AM1792" s="17"/>
      <c r="AN1792" s="17"/>
      <c r="AO1792" s="17"/>
      <c r="AP1792" s="17"/>
      <c r="AQ1792" s="17"/>
      <c r="AR1792" s="17"/>
      <c r="AS1792" s="17"/>
      <c r="AT1792" s="17"/>
      <c r="AU1792" s="17"/>
    </row>
    <row r="1793" spans="1:47">
      <c r="A1793" s="17"/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82"/>
      <c r="S1793" s="407"/>
      <c r="T1793" s="407"/>
      <c r="U1793" s="407"/>
      <c r="V1793" s="18"/>
      <c r="W1793" s="260"/>
      <c r="X1793" s="17"/>
      <c r="Y1793" s="17"/>
      <c r="Z1793" s="17"/>
      <c r="AA1793" s="17"/>
      <c r="AB1793" s="182"/>
      <c r="AC1793" s="407"/>
      <c r="AD1793" s="407"/>
      <c r="AE1793" s="407"/>
      <c r="AF1793" s="407"/>
      <c r="AG1793" s="18"/>
      <c r="AH1793" s="17"/>
      <c r="AI1793" s="17"/>
      <c r="AJ1793" s="17"/>
      <c r="AK1793" s="17"/>
      <c r="AL1793" s="17"/>
      <c r="AM1793" s="17"/>
      <c r="AN1793" s="17"/>
      <c r="AO1793" s="17"/>
      <c r="AP1793" s="17"/>
      <c r="AQ1793" s="17"/>
      <c r="AR1793" s="17"/>
      <c r="AS1793" s="17"/>
      <c r="AT1793" s="17"/>
      <c r="AU1793" s="17"/>
    </row>
    <row r="1794" spans="1:47">
      <c r="A1794" s="17"/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82"/>
      <c r="S1794" s="407"/>
      <c r="T1794" s="407"/>
      <c r="U1794" s="407"/>
      <c r="V1794" s="18"/>
      <c r="W1794" s="260"/>
      <c r="X1794" s="17"/>
      <c r="Y1794" s="17"/>
      <c r="Z1794" s="17"/>
      <c r="AA1794" s="17"/>
      <c r="AB1794" s="182"/>
      <c r="AC1794" s="407"/>
      <c r="AD1794" s="407"/>
      <c r="AE1794" s="407"/>
      <c r="AF1794" s="407"/>
      <c r="AG1794" s="18"/>
      <c r="AH1794" s="17"/>
      <c r="AI1794" s="17"/>
      <c r="AJ1794" s="17"/>
      <c r="AK1794" s="17"/>
      <c r="AL1794" s="17"/>
      <c r="AM1794" s="17"/>
      <c r="AN1794" s="17"/>
      <c r="AO1794" s="17"/>
      <c r="AP1794" s="17"/>
      <c r="AQ1794" s="17"/>
      <c r="AR1794" s="17"/>
      <c r="AS1794" s="17"/>
      <c r="AT1794" s="17"/>
      <c r="AU1794" s="17"/>
    </row>
    <row r="1795" spans="1:47">
      <c r="A1795" s="17"/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82"/>
      <c r="S1795" s="407"/>
      <c r="T1795" s="407"/>
      <c r="U1795" s="407"/>
      <c r="V1795" s="18"/>
      <c r="W1795" s="260"/>
      <c r="X1795" s="17"/>
      <c r="Y1795" s="17"/>
      <c r="Z1795" s="17"/>
      <c r="AA1795" s="17"/>
      <c r="AB1795" s="182"/>
      <c r="AC1795" s="407"/>
      <c r="AD1795" s="407"/>
      <c r="AE1795" s="407"/>
      <c r="AF1795" s="407"/>
      <c r="AG1795" s="18"/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17"/>
      <c r="AT1795" s="17"/>
      <c r="AU1795" s="17"/>
    </row>
    <row r="1796" spans="1:47">
      <c r="A1796" s="17"/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82"/>
      <c r="S1796" s="407"/>
      <c r="T1796" s="407"/>
      <c r="U1796" s="407"/>
      <c r="V1796" s="18"/>
      <c r="W1796" s="260"/>
      <c r="X1796" s="17"/>
      <c r="Y1796" s="17"/>
      <c r="Z1796" s="17"/>
      <c r="AA1796" s="17"/>
      <c r="AB1796" s="182"/>
      <c r="AC1796" s="407"/>
      <c r="AD1796" s="407"/>
      <c r="AE1796" s="407"/>
      <c r="AF1796" s="407"/>
      <c r="AG1796" s="18"/>
      <c r="AH1796" s="17"/>
      <c r="AI1796" s="17"/>
      <c r="AJ1796" s="17"/>
      <c r="AK1796" s="17"/>
      <c r="AL1796" s="17"/>
      <c r="AM1796" s="17"/>
      <c r="AN1796" s="17"/>
      <c r="AO1796" s="17"/>
      <c r="AP1796" s="17"/>
      <c r="AQ1796" s="17"/>
      <c r="AR1796" s="17"/>
      <c r="AS1796" s="17"/>
      <c r="AT1796" s="17"/>
      <c r="AU1796" s="17"/>
    </row>
    <row r="1797" spans="1:47">
      <c r="A1797" s="17"/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82"/>
      <c r="S1797" s="407"/>
      <c r="T1797" s="407"/>
      <c r="U1797" s="407"/>
      <c r="V1797" s="18"/>
      <c r="W1797" s="260"/>
      <c r="X1797" s="17"/>
      <c r="Y1797" s="17"/>
      <c r="Z1797" s="17"/>
      <c r="AA1797" s="17"/>
      <c r="AB1797" s="182"/>
      <c r="AC1797" s="407"/>
      <c r="AD1797" s="407"/>
      <c r="AE1797" s="407"/>
      <c r="AF1797" s="407"/>
      <c r="AG1797" s="18"/>
      <c r="AH1797" s="17"/>
      <c r="AI1797" s="17"/>
      <c r="AJ1797" s="17"/>
      <c r="AK1797" s="17"/>
      <c r="AL1797" s="17"/>
      <c r="AM1797" s="17"/>
      <c r="AN1797" s="17"/>
      <c r="AO1797" s="17"/>
      <c r="AP1797" s="17"/>
      <c r="AQ1797" s="17"/>
      <c r="AR1797" s="17"/>
      <c r="AS1797" s="17"/>
      <c r="AT1797" s="17"/>
      <c r="AU1797" s="17"/>
    </row>
    <row r="1798" spans="1:47">
      <c r="A1798" s="17"/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82"/>
      <c r="S1798" s="407"/>
      <c r="T1798" s="407"/>
      <c r="U1798" s="407"/>
      <c r="V1798" s="18"/>
      <c r="W1798" s="260"/>
      <c r="X1798" s="17"/>
      <c r="Y1798" s="17"/>
      <c r="Z1798" s="17"/>
      <c r="AA1798" s="17"/>
      <c r="AB1798" s="182"/>
      <c r="AC1798" s="407"/>
      <c r="AD1798" s="407"/>
      <c r="AE1798" s="407"/>
      <c r="AF1798" s="407"/>
      <c r="AG1798" s="18"/>
      <c r="AH1798" s="17"/>
      <c r="AI1798" s="17"/>
      <c r="AJ1798" s="17"/>
      <c r="AK1798" s="17"/>
      <c r="AL1798" s="17"/>
      <c r="AM1798" s="17"/>
      <c r="AN1798" s="17"/>
      <c r="AO1798" s="17"/>
      <c r="AP1798" s="17"/>
      <c r="AQ1798" s="17"/>
      <c r="AR1798" s="17"/>
      <c r="AS1798" s="17"/>
      <c r="AT1798" s="17"/>
      <c r="AU1798" s="17"/>
    </row>
    <row r="1799" spans="1:47">
      <c r="A1799" s="17"/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82"/>
      <c r="S1799" s="407"/>
      <c r="T1799" s="407"/>
      <c r="U1799" s="407"/>
      <c r="V1799" s="18"/>
      <c r="W1799" s="260"/>
      <c r="X1799" s="17"/>
      <c r="Y1799" s="17"/>
      <c r="Z1799" s="17"/>
      <c r="AA1799" s="17"/>
      <c r="AB1799" s="182"/>
      <c r="AC1799" s="407"/>
      <c r="AD1799" s="407"/>
      <c r="AE1799" s="407"/>
      <c r="AF1799" s="407"/>
      <c r="AG1799" s="18"/>
      <c r="AH1799" s="17"/>
      <c r="AI1799" s="17"/>
      <c r="AJ1799" s="17"/>
      <c r="AK1799" s="17"/>
      <c r="AL1799" s="17"/>
      <c r="AM1799" s="17"/>
      <c r="AN1799" s="17"/>
      <c r="AO1799" s="17"/>
      <c r="AP1799" s="17"/>
      <c r="AQ1799" s="17"/>
      <c r="AR1799" s="17"/>
      <c r="AS1799" s="17"/>
      <c r="AT1799" s="17"/>
      <c r="AU1799" s="17"/>
    </row>
    <row r="1800" spans="1:47">
      <c r="A1800" s="17"/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82"/>
      <c r="S1800" s="407"/>
      <c r="T1800" s="407"/>
      <c r="U1800" s="407"/>
      <c r="V1800" s="18"/>
      <c r="W1800" s="260"/>
      <c r="X1800" s="17"/>
      <c r="Y1800" s="17"/>
      <c r="Z1800" s="17"/>
      <c r="AA1800" s="17"/>
      <c r="AB1800" s="182"/>
      <c r="AC1800" s="407"/>
      <c r="AD1800" s="407"/>
      <c r="AE1800" s="407"/>
      <c r="AF1800" s="407"/>
      <c r="AG1800" s="18"/>
      <c r="AH1800" s="17"/>
      <c r="AI1800" s="17"/>
      <c r="AJ1800" s="17"/>
      <c r="AK1800" s="17"/>
      <c r="AL1800" s="17"/>
      <c r="AM1800" s="17"/>
      <c r="AN1800" s="17"/>
      <c r="AO1800" s="17"/>
      <c r="AP1800" s="17"/>
      <c r="AQ1800" s="17"/>
      <c r="AR1800" s="17"/>
      <c r="AS1800" s="17"/>
      <c r="AT1800" s="17"/>
      <c r="AU1800" s="17"/>
    </row>
    <row r="1801" spans="1:47">
      <c r="A1801" s="17"/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82"/>
      <c r="S1801" s="407"/>
      <c r="T1801" s="407"/>
      <c r="U1801" s="407"/>
      <c r="V1801" s="18"/>
      <c r="W1801" s="260"/>
      <c r="X1801" s="17"/>
      <c r="Y1801" s="17"/>
      <c r="Z1801" s="17"/>
      <c r="AA1801" s="17"/>
      <c r="AB1801" s="182"/>
      <c r="AC1801" s="407"/>
      <c r="AD1801" s="407"/>
      <c r="AE1801" s="407"/>
      <c r="AF1801" s="407"/>
      <c r="AG1801" s="18"/>
      <c r="AH1801" s="17"/>
      <c r="AI1801" s="17"/>
      <c r="AJ1801" s="17"/>
      <c r="AK1801" s="17"/>
      <c r="AL1801" s="17"/>
      <c r="AM1801" s="17"/>
      <c r="AN1801" s="17"/>
      <c r="AO1801" s="17"/>
      <c r="AP1801" s="17"/>
      <c r="AQ1801" s="17"/>
      <c r="AR1801" s="17"/>
      <c r="AS1801" s="17"/>
      <c r="AT1801" s="17"/>
      <c r="AU1801" s="17"/>
    </row>
    <row r="1802" spans="1:47">
      <c r="A1802" s="17"/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82"/>
      <c r="S1802" s="407"/>
      <c r="T1802" s="407"/>
      <c r="U1802" s="407"/>
      <c r="V1802" s="18"/>
      <c r="W1802" s="260"/>
      <c r="X1802" s="17"/>
      <c r="Y1802" s="17"/>
      <c r="Z1802" s="17"/>
      <c r="AA1802" s="17"/>
      <c r="AB1802" s="182"/>
      <c r="AC1802" s="407"/>
      <c r="AD1802" s="407"/>
      <c r="AE1802" s="407"/>
      <c r="AF1802" s="407"/>
      <c r="AG1802" s="18"/>
      <c r="AH1802" s="17"/>
      <c r="AI1802" s="17"/>
      <c r="AJ1802" s="17"/>
      <c r="AK1802" s="17"/>
      <c r="AL1802" s="17"/>
      <c r="AM1802" s="17"/>
      <c r="AN1802" s="17"/>
      <c r="AO1802" s="17"/>
      <c r="AP1802" s="17"/>
      <c r="AQ1802" s="17"/>
      <c r="AR1802" s="17"/>
      <c r="AS1802" s="17"/>
      <c r="AT1802" s="17"/>
      <c r="AU1802" s="17"/>
    </row>
    <row r="1803" spans="1:47">
      <c r="A1803" s="17"/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82"/>
      <c r="S1803" s="407"/>
      <c r="T1803" s="407"/>
      <c r="U1803" s="407"/>
      <c r="V1803" s="18"/>
      <c r="W1803" s="260"/>
      <c r="X1803" s="17"/>
      <c r="Y1803" s="17"/>
      <c r="Z1803" s="17"/>
      <c r="AA1803" s="17"/>
      <c r="AB1803" s="182"/>
      <c r="AC1803" s="407"/>
      <c r="AD1803" s="407"/>
      <c r="AE1803" s="407"/>
      <c r="AF1803" s="407"/>
      <c r="AG1803" s="18"/>
      <c r="AH1803" s="17"/>
      <c r="AI1803" s="17"/>
      <c r="AJ1803" s="17"/>
      <c r="AK1803" s="17"/>
      <c r="AL1803" s="17"/>
      <c r="AM1803" s="17"/>
      <c r="AN1803" s="17"/>
      <c r="AO1803" s="17"/>
      <c r="AP1803" s="17"/>
      <c r="AQ1803" s="17"/>
      <c r="AR1803" s="17"/>
      <c r="AS1803" s="17"/>
      <c r="AT1803" s="17"/>
      <c r="AU1803" s="17"/>
    </row>
    <row r="1804" spans="1:47">
      <c r="A1804" s="17"/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82"/>
      <c r="S1804" s="407"/>
      <c r="T1804" s="407"/>
      <c r="U1804" s="407"/>
      <c r="V1804" s="18"/>
      <c r="W1804" s="260"/>
      <c r="X1804" s="17"/>
      <c r="Y1804" s="17"/>
      <c r="Z1804" s="17"/>
      <c r="AA1804" s="17"/>
      <c r="AB1804" s="182"/>
      <c r="AC1804" s="407"/>
      <c r="AD1804" s="407"/>
      <c r="AE1804" s="407"/>
      <c r="AF1804" s="407"/>
      <c r="AG1804" s="18"/>
      <c r="AH1804" s="17"/>
      <c r="AI1804" s="17"/>
      <c r="AJ1804" s="17"/>
      <c r="AK1804" s="17"/>
      <c r="AL1804" s="17"/>
      <c r="AM1804" s="17"/>
      <c r="AN1804" s="17"/>
      <c r="AO1804" s="17"/>
      <c r="AP1804" s="17"/>
      <c r="AQ1804" s="17"/>
      <c r="AR1804" s="17"/>
      <c r="AS1804" s="17"/>
      <c r="AT1804" s="17"/>
      <c r="AU1804" s="17"/>
    </row>
    <row r="1805" spans="1:47">
      <c r="A1805" s="17"/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82"/>
      <c r="S1805" s="407"/>
      <c r="T1805" s="407"/>
      <c r="U1805" s="407"/>
      <c r="V1805" s="18"/>
      <c r="W1805" s="260"/>
      <c r="X1805" s="17"/>
      <c r="Y1805" s="17"/>
      <c r="Z1805" s="17"/>
      <c r="AA1805" s="17"/>
      <c r="AB1805" s="182"/>
      <c r="AC1805" s="407"/>
      <c r="AD1805" s="407"/>
      <c r="AE1805" s="407"/>
      <c r="AF1805" s="407"/>
      <c r="AG1805" s="18"/>
      <c r="AH1805" s="17"/>
      <c r="AI1805" s="17"/>
      <c r="AJ1805" s="17"/>
      <c r="AK1805" s="17"/>
      <c r="AL1805" s="17"/>
      <c r="AM1805" s="17"/>
      <c r="AN1805" s="17"/>
      <c r="AO1805" s="17"/>
      <c r="AP1805" s="17"/>
      <c r="AQ1805" s="17"/>
      <c r="AR1805" s="17"/>
      <c r="AS1805" s="17"/>
      <c r="AT1805" s="17"/>
      <c r="AU1805" s="17"/>
    </row>
    <row r="1806" spans="1:47">
      <c r="A1806" s="17"/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82"/>
      <c r="S1806" s="407"/>
      <c r="T1806" s="407"/>
      <c r="U1806" s="407"/>
      <c r="V1806" s="18"/>
      <c r="W1806" s="260"/>
      <c r="X1806" s="17"/>
      <c r="Y1806" s="17"/>
      <c r="Z1806" s="17"/>
      <c r="AA1806" s="17"/>
      <c r="AB1806" s="182"/>
      <c r="AC1806" s="407"/>
      <c r="AD1806" s="407"/>
      <c r="AE1806" s="407"/>
      <c r="AF1806" s="407"/>
      <c r="AG1806" s="18"/>
      <c r="AH1806" s="17"/>
      <c r="AI1806" s="17"/>
      <c r="AJ1806" s="17"/>
      <c r="AK1806" s="17"/>
      <c r="AL1806" s="17"/>
      <c r="AM1806" s="17"/>
      <c r="AN1806" s="17"/>
      <c r="AO1806" s="17"/>
      <c r="AP1806" s="17"/>
      <c r="AQ1806" s="17"/>
      <c r="AR1806" s="17"/>
      <c r="AS1806" s="17"/>
      <c r="AT1806" s="17"/>
      <c r="AU1806" s="17"/>
    </row>
    <row r="1807" spans="1:47">
      <c r="A1807" s="17"/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82"/>
      <c r="S1807" s="407"/>
      <c r="T1807" s="407"/>
      <c r="U1807" s="407"/>
      <c r="V1807" s="18"/>
      <c r="W1807" s="260"/>
      <c r="X1807" s="17"/>
      <c r="Y1807" s="17"/>
      <c r="Z1807" s="17"/>
      <c r="AA1807" s="17"/>
      <c r="AB1807" s="182"/>
      <c r="AC1807" s="407"/>
      <c r="AD1807" s="407"/>
      <c r="AE1807" s="407"/>
      <c r="AF1807" s="407"/>
      <c r="AG1807" s="18"/>
      <c r="AH1807" s="17"/>
      <c r="AI1807" s="17"/>
      <c r="AJ1807" s="17"/>
      <c r="AK1807" s="17"/>
      <c r="AL1807" s="17"/>
      <c r="AM1807" s="17"/>
      <c r="AN1807" s="17"/>
      <c r="AO1807" s="17"/>
      <c r="AP1807" s="17"/>
      <c r="AQ1807" s="17"/>
      <c r="AR1807" s="17"/>
      <c r="AS1807" s="17"/>
      <c r="AT1807" s="17"/>
      <c r="AU1807" s="17"/>
    </row>
    <row r="1808" spans="1:47">
      <c r="A1808" s="17"/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82"/>
      <c r="S1808" s="407"/>
      <c r="T1808" s="407"/>
      <c r="U1808" s="407"/>
      <c r="V1808" s="18"/>
      <c r="W1808" s="260"/>
      <c r="X1808" s="17"/>
      <c r="Y1808" s="17"/>
      <c r="Z1808" s="17"/>
      <c r="AA1808" s="17"/>
      <c r="AB1808" s="182"/>
      <c r="AC1808" s="407"/>
      <c r="AD1808" s="407"/>
      <c r="AE1808" s="407"/>
      <c r="AF1808" s="407"/>
      <c r="AG1808" s="18"/>
      <c r="AH1808" s="17"/>
      <c r="AI1808" s="17"/>
      <c r="AJ1808" s="17"/>
      <c r="AK1808" s="17"/>
      <c r="AL1808" s="17"/>
      <c r="AM1808" s="17"/>
      <c r="AN1808" s="17"/>
      <c r="AO1808" s="17"/>
      <c r="AP1808" s="17"/>
      <c r="AQ1808" s="17"/>
      <c r="AR1808" s="17"/>
      <c r="AS1808" s="17"/>
      <c r="AT1808" s="17"/>
      <c r="AU1808" s="17"/>
    </row>
    <row r="1809" spans="1:47">
      <c r="A1809" s="17"/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82"/>
      <c r="S1809" s="407"/>
      <c r="T1809" s="407"/>
      <c r="U1809" s="407"/>
      <c r="V1809" s="18"/>
      <c r="W1809" s="260"/>
      <c r="X1809" s="17"/>
      <c r="Y1809" s="17"/>
      <c r="Z1809" s="17"/>
      <c r="AA1809" s="17"/>
      <c r="AB1809" s="182"/>
      <c r="AC1809" s="407"/>
      <c r="AD1809" s="407"/>
      <c r="AE1809" s="407"/>
      <c r="AF1809" s="407"/>
      <c r="AG1809" s="18"/>
      <c r="AH1809" s="17"/>
      <c r="AI1809" s="17"/>
      <c r="AJ1809" s="17"/>
      <c r="AK1809" s="17"/>
      <c r="AL1809" s="17"/>
      <c r="AM1809" s="17"/>
      <c r="AN1809" s="17"/>
      <c r="AO1809" s="17"/>
      <c r="AP1809" s="17"/>
      <c r="AQ1809" s="17"/>
      <c r="AR1809" s="17"/>
      <c r="AS1809" s="17"/>
      <c r="AT1809" s="17"/>
      <c r="AU1809" s="17"/>
    </row>
    <row r="1810" spans="1:47">
      <c r="A1810" s="17"/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82"/>
      <c r="S1810" s="407"/>
      <c r="T1810" s="407"/>
      <c r="U1810" s="407"/>
      <c r="V1810" s="18"/>
      <c r="W1810" s="260"/>
      <c r="X1810" s="17"/>
      <c r="Y1810" s="17"/>
      <c r="Z1810" s="17"/>
      <c r="AA1810" s="17"/>
      <c r="AB1810" s="182"/>
      <c r="AC1810" s="407"/>
      <c r="AD1810" s="407"/>
      <c r="AE1810" s="407"/>
      <c r="AF1810" s="407"/>
      <c r="AG1810" s="18"/>
      <c r="AH1810" s="17"/>
      <c r="AI1810" s="17"/>
      <c r="AJ1810" s="17"/>
      <c r="AK1810" s="17"/>
      <c r="AL1810" s="17"/>
      <c r="AM1810" s="17"/>
      <c r="AN1810" s="17"/>
      <c r="AO1810" s="17"/>
      <c r="AP1810" s="17"/>
      <c r="AQ1810" s="17"/>
      <c r="AR1810" s="17"/>
      <c r="AS1810" s="17"/>
      <c r="AT1810" s="17"/>
      <c r="AU1810" s="17"/>
    </row>
    <row r="1811" spans="1:47">
      <c r="A1811" s="17"/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82"/>
      <c r="S1811" s="407"/>
      <c r="T1811" s="407"/>
      <c r="U1811" s="407"/>
      <c r="V1811" s="18"/>
      <c r="W1811" s="260"/>
      <c r="X1811" s="17"/>
      <c r="Y1811" s="17"/>
      <c r="Z1811" s="17"/>
      <c r="AA1811" s="17"/>
      <c r="AB1811" s="182"/>
      <c r="AC1811" s="407"/>
      <c r="AD1811" s="407"/>
      <c r="AE1811" s="407"/>
      <c r="AF1811" s="407"/>
      <c r="AG1811" s="18"/>
      <c r="AH1811" s="17"/>
      <c r="AI1811" s="17"/>
      <c r="AJ1811" s="17"/>
      <c r="AK1811" s="17"/>
      <c r="AL1811" s="17"/>
      <c r="AM1811" s="17"/>
      <c r="AN1811" s="17"/>
      <c r="AO1811" s="17"/>
      <c r="AP1811" s="17"/>
      <c r="AQ1811" s="17"/>
      <c r="AR1811" s="17"/>
      <c r="AS1811" s="17"/>
      <c r="AT1811" s="17"/>
      <c r="AU1811" s="17"/>
    </row>
    <row r="1812" spans="1:47">
      <c r="A1812" s="17"/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82"/>
      <c r="S1812" s="407"/>
      <c r="T1812" s="407"/>
      <c r="U1812" s="407"/>
      <c r="V1812" s="18"/>
      <c r="W1812" s="260"/>
      <c r="X1812" s="17"/>
      <c r="Y1812" s="17"/>
      <c r="Z1812" s="17"/>
      <c r="AA1812" s="17"/>
      <c r="AB1812" s="182"/>
      <c r="AC1812" s="407"/>
      <c r="AD1812" s="407"/>
      <c r="AE1812" s="407"/>
      <c r="AF1812" s="407"/>
      <c r="AG1812" s="18"/>
      <c r="AH1812" s="17"/>
      <c r="AI1812" s="17"/>
      <c r="AJ1812" s="17"/>
      <c r="AK1812" s="17"/>
      <c r="AL1812" s="17"/>
      <c r="AM1812" s="17"/>
      <c r="AN1812" s="17"/>
      <c r="AO1812" s="17"/>
      <c r="AP1812" s="17"/>
      <c r="AQ1812" s="17"/>
      <c r="AR1812" s="17"/>
      <c r="AS1812" s="17"/>
      <c r="AT1812" s="17"/>
      <c r="AU1812" s="17"/>
    </row>
    <row r="1813" spans="1:47">
      <c r="A1813" s="17"/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82"/>
      <c r="S1813" s="407"/>
      <c r="T1813" s="407"/>
      <c r="U1813" s="407"/>
      <c r="V1813" s="18"/>
      <c r="W1813" s="260"/>
      <c r="X1813" s="17"/>
      <c r="Y1813" s="17"/>
      <c r="Z1813" s="17"/>
      <c r="AA1813" s="17"/>
      <c r="AB1813" s="182"/>
      <c r="AC1813" s="407"/>
      <c r="AD1813" s="407"/>
      <c r="AE1813" s="407"/>
      <c r="AF1813" s="407"/>
      <c r="AG1813" s="18"/>
      <c r="AH1813" s="17"/>
      <c r="AI1813" s="17"/>
      <c r="AJ1813" s="17"/>
      <c r="AK1813" s="17"/>
      <c r="AL1813" s="17"/>
      <c r="AM1813" s="17"/>
      <c r="AN1813" s="17"/>
      <c r="AO1813" s="17"/>
      <c r="AP1813" s="17"/>
      <c r="AQ1813" s="17"/>
      <c r="AR1813" s="17"/>
      <c r="AS1813" s="17"/>
      <c r="AT1813" s="17"/>
      <c r="AU1813" s="17"/>
    </row>
    <row r="1814" spans="1:47">
      <c r="A1814" s="17"/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82"/>
      <c r="S1814" s="407"/>
      <c r="T1814" s="407"/>
      <c r="U1814" s="407"/>
      <c r="V1814" s="18"/>
      <c r="W1814" s="260"/>
      <c r="X1814" s="17"/>
      <c r="Y1814" s="17"/>
      <c r="Z1814" s="17"/>
      <c r="AA1814" s="17"/>
      <c r="AB1814" s="182"/>
      <c r="AC1814" s="407"/>
      <c r="AD1814" s="407"/>
      <c r="AE1814" s="407"/>
      <c r="AF1814" s="407"/>
      <c r="AG1814" s="18"/>
      <c r="AH1814" s="17"/>
      <c r="AI1814" s="17"/>
      <c r="AJ1814" s="17"/>
      <c r="AK1814" s="17"/>
      <c r="AL1814" s="17"/>
      <c r="AM1814" s="17"/>
      <c r="AN1814" s="17"/>
      <c r="AO1814" s="17"/>
      <c r="AP1814" s="17"/>
      <c r="AQ1814" s="17"/>
      <c r="AR1814" s="17"/>
      <c r="AS1814" s="17"/>
      <c r="AT1814" s="17"/>
      <c r="AU1814" s="17"/>
    </row>
    <row r="1815" spans="1:47">
      <c r="A1815" s="17"/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82"/>
      <c r="S1815" s="407"/>
      <c r="T1815" s="407"/>
      <c r="U1815" s="407"/>
      <c r="V1815" s="18"/>
      <c r="W1815" s="260"/>
      <c r="X1815" s="17"/>
      <c r="Y1815" s="17"/>
      <c r="Z1815" s="17"/>
      <c r="AA1815" s="17"/>
      <c r="AB1815" s="182"/>
      <c r="AC1815" s="407"/>
      <c r="AD1815" s="407"/>
      <c r="AE1815" s="407"/>
      <c r="AF1815" s="407"/>
      <c r="AG1815" s="18"/>
      <c r="AH1815" s="17"/>
      <c r="AI1815" s="17"/>
      <c r="AJ1815" s="17"/>
      <c r="AK1815" s="17"/>
      <c r="AL1815" s="17"/>
      <c r="AM1815" s="17"/>
      <c r="AN1815" s="17"/>
      <c r="AO1815" s="17"/>
      <c r="AP1815" s="17"/>
      <c r="AQ1815" s="17"/>
      <c r="AR1815" s="17"/>
      <c r="AS1815" s="17"/>
      <c r="AT1815" s="17"/>
      <c r="AU1815" s="17"/>
    </row>
    <row r="1816" spans="1:47">
      <c r="A1816" s="17"/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82"/>
      <c r="S1816" s="407"/>
      <c r="T1816" s="407"/>
      <c r="U1816" s="407"/>
      <c r="V1816" s="18"/>
      <c r="W1816" s="260"/>
      <c r="X1816" s="17"/>
      <c r="Y1816" s="17"/>
      <c r="Z1816" s="17"/>
      <c r="AA1816" s="17"/>
      <c r="AB1816" s="182"/>
      <c r="AC1816" s="407"/>
      <c r="AD1816" s="407"/>
      <c r="AE1816" s="407"/>
      <c r="AF1816" s="407"/>
      <c r="AG1816" s="18"/>
      <c r="AH1816" s="17"/>
      <c r="AI1816" s="17"/>
      <c r="AJ1816" s="17"/>
      <c r="AK1816" s="17"/>
      <c r="AL1816" s="17"/>
      <c r="AM1816" s="17"/>
      <c r="AN1816" s="17"/>
      <c r="AO1816" s="17"/>
      <c r="AP1816" s="17"/>
      <c r="AQ1816" s="17"/>
      <c r="AR1816" s="17"/>
      <c r="AS1816" s="17"/>
      <c r="AT1816" s="17"/>
      <c r="AU1816" s="17"/>
    </row>
    <row r="1817" spans="1:47">
      <c r="A1817" s="17"/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82"/>
      <c r="S1817" s="407"/>
      <c r="T1817" s="407"/>
      <c r="U1817" s="407"/>
      <c r="V1817" s="18"/>
      <c r="W1817" s="260"/>
      <c r="X1817" s="17"/>
      <c r="Y1817" s="17"/>
      <c r="Z1817" s="17"/>
      <c r="AA1817" s="17"/>
      <c r="AB1817" s="182"/>
      <c r="AC1817" s="407"/>
      <c r="AD1817" s="407"/>
      <c r="AE1817" s="407"/>
      <c r="AF1817" s="407"/>
      <c r="AG1817" s="18"/>
      <c r="AH1817" s="17"/>
      <c r="AI1817" s="17"/>
      <c r="AJ1817" s="17"/>
      <c r="AK1817" s="17"/>
      <c r="AL1817" s="17"/>
      <c r="AM1817" s="17"/>
      <c r="AN1817" s="17"/>
      <c r="AO1817" s="17"/>
      <c r="AP1817" s="17"/>
      <c r="AQ1817" s="17"/>
      <c r="AR1817" s="17"/>
      <c r="AS1817" s="17"/>
      <c r="AT1817" s="17"/>
      <c r="AU1817" s="17"/>
    </row>
    <row r="1818" spans="1:47">
      <c r="A1818" s="17"/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82"/>
      <c r="S1818" s="407"/>
      <c r="T1818" s="407"/>
      <c r="U1818" s="407"/>
      <c r="V1818" s="18"/>
      <c r="W1818" s="260"/>
      <c r="X1818" s="17"/>
      <c r="Y1818" s="17"/>
      <c r="Z1818" s="17"/>
      <c r="AA1818" s="17"/>
      <c r="AB1818" s="182"/>
      <c r="AC1818" s="407"/>
      <c r="AD1818" s="407"/>
      <c r="AE1818" s="407"/>
      <c r="AF1818" s="407"/>
      <c r="AG1818" s="18"/>
      <c r="AH1818" s="17"/>
      <c r="AI1818" s="17"/>
      <c r="AJ1818" s="17"/>
      <c r="AK1818" s="17"/>
      <c r="AL1818" s="17"/>
      <c r="AM1818" s="17"/>
      <c r="AN1818" s="17"/>
      <c r="AO1818" s="17"/>
      <c r="AP1818" s="17"/>
      <c r="AQ1818" s="17"/>
      <c r="AR1818" s="17"/>
      <c r="AS1818" s="17"/>
      <c r="AT1818" s="17"/>
      <c r="AU1818" s="17"/>
    </row>
    <row r="1819" spans="1:47">
      <c r="A1819" s="17"/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82"/>
      <c r="S1819" s="407"/>
      <c r="T1819" s="407"/>
      <c r="U1819" s="407"/>
      <c r="V1819" s="18"/>
      <c r="W1819" s="260"/>
      <c r="X1819" s="17"/>
      <c r="Y1819" s="17"/>
      <c r="Z1819" s="17"/>
      <c r="AA1819" s="17"/>
      <c r="AB1819" s="182"/>
      <c r="AC1819" s="407"/>
      <c r="AD1819" s="407"/>
      <c r="AE1819" s="407"/>
      <c r="AF1819" s="407"/>
      <c r="AG1819" s="18"/>
      <c r="AH1819" s="17"/>
      <c r="AI1819" s="17"/>
      <c r="AJ1819" s="17"/>
      <c r="AK1819" s="17"/>
      <c r="AL1819" s="17"/>
      <c r="AM1819" s="17"/>
      <c r="AN1819" s="17"/>
      <c r="AO1819" s="17"/>
      <c r="AP1819" s="17"/>
      <c r="AQ1819" s="17"/>
      <c r="AR1819" s="17"/>
      <c r="AS1819" s="17"/>
      <c r="AT1819" s="17"/>
      <c r="AU1819" s="17"/>
    </row>
    <row r="1820" spans="1:47">
      <c r="A1820" s="17"/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82"/>
      <c r="S1820" s="407"/>
      <c r="T1820" s="407"/>
      <c r="U1820" s="407"/>
      <c r="V1820" s="18"/>
      <c r="W1820" s="260"/>
      <c r="X1820" s="17"/>
      <c r="Y1820" s="17"/>
      <c r="Z1820" s="17"/>
      <c r="AA1820" s="17"/>
      <c r="AB1820" s="182"/>
      <c r="AC1820" s="407"/>
      <c r="AD1820" s="407"/>
      <c r="AE1820" s="407"/>
      <c r="AF1820" s="407"/>
      <c r="AG1820" s="18"/>
      <c r="AH1820" s="17"/>
      <c r="AI1820" s="17"/>
      <c r="AJ1820" s="17"/>
      <c r="AK1820" s="17"/>
      <c r="AL1820" s="17"/>
      <c r="AM1820" s="17"/>
      <c r="AN1820" s="17"/>
      <c r="AO1820" s="17"/>
      <c r="AP1820" s="17"/>
      <c r="AQ1820" s="17"/>
      <c r="AR1820" s="17"/>
      <c r="AS1820" s="17"/>
      <c r="AT1820" s="17"/>
      <c r="AU1820" s="17"/>
    </row>
    <row r="1821" spans="1:47">
      <c r="A1821" s="17"/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82"/>
      <c r="S1821" s="407"/>
      <c r="T1821" s="407"/>
      <c r="U1821" s="407"/>
      <c r="V1821" s="18"/>
      <c r="W1821" s="260"/>
      <c r="X1821" s="17"/>
      <c r="Y1821" s="17"/>
      <c r="Z1821" s="17"/>
      <c r="AA1821" s="17"/>
      <c r="AB1821" s="182"/>
      <c r="AC1821" s="407"/>
      <c r="AD1821" s="407"/>
      <c r="AE1821" s="407"/>
      <c r="AF1821" s="407"/>
      <c r="AG1821" s="18"/>
      <c r="AH1821" s="17"/>
      <c r="AI1821" s="17"/>
      <c r="AJ1821" s="17"/>
      <c r="AK1821" s="17"/>
      <c r="AL1821" s="17"/>
      <c r="AM1821" s="17"/>
      <c r="AN1821" s="17"/>
      <c r="AO1821" s="17"/>
      <c r="AP1821" s="17"/>
      <c r="AQ1821" s="17"/>
      <c r="AR1821" s="17"/>
      <c r="AS1821" s="17"/>
      <c r="AT1821" s="17"/>
      <c r="AU1821" s="17"/>
    </row>
    <row r="1822" spans="1:47">
      <c r="A1822" s="17"/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82"/>
      <c r="S1822" s="407"/>
      <c r="T1822" s="407"/>
      <c r="U1822" s="407"/>
      <c r="V1822" s="18"/>
      <c r="W1822" s="260"/>
      <c r="X1822" s="17"/>
      <c r="Y1822" s="17"/>
      <c r="Z1822" s="17"/>
      <c r="AA1822" s="17"/>
      <c r="AB1822" s="182"/>
      <c r="AC1822" s="407"/>
      <c r="AD1822" s="407"/>
      <c r="AE1822" s="407"/>
      <c r="AF1822" s="407"/>
      <c r="AG1822" s="18"/>
      <c r="AH1822" s="17"/>
      <c r="AI1822" s="17"/>
      <c r="AJ1822" s="17"/>
      <c r="AK1822" s="17"/>
      <c r="AL1822" s="17"/>
      <c r="AM1822" s="17"/>
      <c r="AN1822" s="17"/>
      <c r="AO1822" s="17"/>
      <c r="AP1822" s="17"/>
      <c r="AQ1822" s="17"/>
      <c r="AR1822" s="17"/>
      <c r="AS1822" s="17"/>
      <c r="AT1822" s="17"/>
      <c r="AU1822" s="17"/>
    </row>
    <row r="1823" spans="1:47">
      <c r="A1823" s="17"/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82"/>
      <c r="S1823" s="407"/>
      <c r="T1823" s="407"/>
      <c r="U1823" s="407"/>
      <c r="V1823" s="18"/>
      <c r="W1823" s="260"/>
      <c r="X1823" s="17"/>
      <c r="Y1823" s="17"/>
      <c r="Z1823" s="17"/>
      <c r="AA1823" s="17"/>
      <c r="AB1823" s="182"/>
      <c r="AC1823" s="407"/>
      <c r="AD1823" s="407"/>
      <c r="AE1823" s="407"/>
      <c r="AF1823" s="407"/>
      <c r="AG1823" s="18"/>
      <c r="AH1823" s="17"/>
      <c r="AI1823" s="17"/>
      <c r="AJ1823" s="17"/>
      <c r="AK1823" s="17"/>
      <c r="AL1823" s="17"/>
      <c r="AM1823" s="17"/>
      <c r="AN1823" s="17"/>
      <c r="AO1823" s="17"/>
      <c r="AP1823" s="17"/>
      <c r="AQ1823" s="17"/>
      <c r="AR1823" s="17"/>
      <c r="AS1823" s="17"/>
      <c r="AT1823" s="17"/>
      <c r="AU1823" s="17"/>
    </row>
    <row r="1824" spans="1:47">
      <c r="A1824" s="17"/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82"/>
      <c r="S1824" s="407"/>
      <c r="T1824" s="407"/>
      <c r="U1824" s="407"/>
      <c r="V1824" s="18"/>
      <c r="W1824" s="260"/>
      <c r="X1824" s="17"/>
      <c r="Y1824" s="17"/>
      <c r="Z1824" s="17"/>
      <c r="AA1824" s="17"/>
      <c r="AB1824" s="182"/>
      <c r="AC1824" s="407"/>
      <c r="AD1824" s="407"/>
      <c r="AE1824" s="407"/>
      <c r="AF1824" s="407"/>
      <c r="AG1824" s="18"/>
      <c r="AH1824" s="17"/>
      <c r="AI1824" s="17"/>
      <c r="AJ1824" s="17"/>
      <c r="AK1824" s="17"/>
      <c r="AL1824" s="17"/>
      <c r="AM1824" s="17"/>
      <c r="AN1824" s="17"/>
      <c r="AO1824" s="17"/>
      <c r="AP1824" s="17"/>
      <c r="AQ1824" s="17"/>
      <c r="AR1824" s="17"/>
      <c r="AS1824" s="17"/>
      <c r="AT1824" s="17"/>
      <c r="AU1824" s="17"/>
    </row>
    <row r="1825" spans="1:47">
      <c r="A1825" s="17"/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82"/>
      <c r="S1825" s="407"/>
      <c r="T1825" s="407"/>
      <c r="U1825" s="407"/>
      <c r="V1825" s="18"/>
      <c r="W1825" s="260"/>
      <c r="X1825" s="17"/>
      <c r="Y1825" s="17"/>
      <c r="Z1825" s="17"/>
      <c r="AA1825" s="17"/>
      <c r="AB1825" s="182"/>
      <c r="AC1825" s="407"/>
      <c r="AD1825" s="407"/>
      <c r="AE1825" s="407"/>
      <c r="AF1825" s="407"/>
      <c r="AG1825" s="18"/>
      <c r="AH1825" s="17"/>
      <c r="AI1825" s="17"/>
      <c r="AJ1825" s="17"/>
      <c r="AK1825" s="17"/>
      <c r="AL1825" s="17"/>
      <c r="AM1825" s="17"/>
      <c r="AN1825" s="17"/>
      <c r="AO1825" s="17"/>
      <c r="AP1825" s="17"/>
      <c r="AQ1825" s="17"/>
      <c r="AR1825" s="17"/>
      <c r="AS1825" s="17"/>
      <c r="AT1825" s="17"/>
      <c r="AU1825" s="17"/>
    </row>
    <row r="1826" spans="1:47">
      <c r="A1826" s="17"/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82"/>
      <c r="S1826" s="407"/>
      <c r="T1826" s="407"/>
      <c r="U1826" s="407"/>
      <c r="V1826" s="18"/>
      <c r="W1826" s="260"/>
      <c r="X1826" s="17"/>
      <c r="Y1826" s="17"/>
      <c r="Z1826" s="17"/>
      <c r="AA1826" s="17"/>
      <c r="AB1826" s="182"/>
      <c r="AC1826" s="407"/>
      <c r="AD1826" s="407"/>
      <c r="AE1826" s="407"/>
      <c r="AF1826" s="407"/>
      <c r="AG1826" s="18"/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7"/>
      <c r="AR1826" s="17"/>
      <c r="AS1826" s="17"/>
      <c r="AT1826" s="17"/>
      <c r="AU1826" s="17"/>
    </row>
    <row r="1827" spans="1:47">
      <c r="A1827" s="17"/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82"/>
      <c r="S1827" s="407"/>
      <c r="T1827" s="407"/>
      <c r="U1827" s="407"/>
      <c r="V1827" s="18"/>
      <c r="W1827" s="260"/>
      <c r="X1827" s="17"/>
      <c r="Y1827" s="17"/>
      <c r="Z1827" s="17"/>
      <c r="AA1827" s="17"/>
      <c r="AB1827" s="182"/>
      <c r="AC1827" s="407"/>
      <c r="AD1827" s="407"/>
      <c r="AE1827" s="407"/>
      <c r="AF1827" s="407"/>
      <c r="AG1827" s="18"/>
      <c r="AH1827" s="17"/>
      <c r="AI1827" s="17"/>
      <c r="AJ1827" s="17"/>
      <c r="AK1827" s="17"/>
      <c r="AL1827" s="17"/>
      <c r="AM1827" s="17"/>
      <c r="AN1827" s="17"/>
      <c r="AO1827" s="17"/>
      <c r="AP1827" s="17"/>
      <c r="AQ1827" s="17"/>
      <c r="AR1827" s="17"/>
      <c r="AS1827" s="17"/>
      <c r="AT1827" s="17"/>
      <c r="AU1827" s="17"/>
    </row>
    <row r="1828" spans="1:47">
      <c r="A1828" s="17"/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82"/>
      <c r="S1828" s="407"/>
      <c r="T1828" s="407"/>
      <c r="U1828" s="407"/>
      <c r="V1828" s="18"/>
      <c r="W1828" s="260"/>
      <c r="X1828" s="17"/>
      <c r="Y1828" s="17"/>
      <c r="Z1828" s="17"/>
      <c r="AA1828" s="17"/>
      <c r="AB1828" s="182"/>
      <c r="AC1828" s="407"/>
      <c r="AD1828" s="407"/>
      <c r="AE1828" s="407"/>
      <c r="AF1828" s="407"/>
      <c r="AG1828" s="18"/>
      <c r="AH1828" s="17"/>
      <c r="AI1828" s="17"/>
      <c r="AJ1828" s="17"/>
      <c r="AK1828" s="17"/>
      <c r="AL1828" s="17"/>
      <c r="AM1828" s="17"/>
      <c r="AN1828" s="17"/>
      <c r="AO1828" s="17"/>
      <c r="AP1828" s="17"/>
      <c r="AQ1828" s="17"/>
      <c r="AR1828" s="17"/>
      <c r="AS1828" s="17"/>
      <c r="AT1828" s="17"/>
      <c r="AU1828" s="17"/>
    </row>
    <row r="1829" spans="1:47">
      <c r="A1829" s="17"/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82"/>
      <c r="S1829" s="407"/>
      <c r="T1829" s="407"/>
      <c r="U1829" s="407"/>
      <c r="V1829" s="18"/>
      <c r="W1829" s="260"/>
      <c r="X1829" s="17"/>
      <c r="Y1829" s="17"/>
      <c r="Z1829" s="17"/>
      <c r="AA1829" s="17"/>
      <c r="AB1829" s="182"/>
      <c r="AC1829" s="407"/>
      <c r="AD1829" s="407"/>
      <c r="AE1829" s="407"/>
      <c r="AF1829" s="407"/>
      <c r="AG1829" s="18"/>
      <c r="AH1829" s="17"/>
      <c r="AI1829" s="17"/>
      <c r="AJ1829" s="17"/>
      <c r="AK1829" s="17"/>
      <c r="AL1829" s="17"/>
      <c r="AM1829" s="17"/>
      <c r="AN1829" s="17"/>
      <c r="AO1829" s="17"/>
      <c r="AP1829" s="17"/>
      <c r="AQ1829" s="17"/>
      <c r="AR1829" s="17"/>
      <c r="AS1829" s="17"/>
      <c r="AT1829" s="17"/>
      <c r="AU1829" s="17"/>
    </row>
    <row r="1830" spans="1:47">
      <c r="A1830" s="17"/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82"/>
      <c r="S1830" s="407"/>
      <c r="T1830" s="407"/>
      <c r="U1830" s="407"/>
      <c r="V1830" s="18"/>
      <c r="W1830" s="260"/>
      <c r="X1830" s="17"/>
      <c r="Y1830" s="17"/>
      <c r="Z1830" s="17"/>
      <c r="AA1830" s="17"/>
      <c r="AB1830" s="182"/>
      <c r="AC1830" s="407"/>
      <c r="AD1830" s="407"/>
      <c r="AE1830" s="407"/>
      <c r="AF1830" s="407"/>
      <c r="AG1830" s="18"/>
      <c r="AH1830" s="17"/>
      <c r="AI1830" s="17"/>
      <c r="AJ1830" s="17"/>
      <c r="AK1830" s="17"/>
      <c r="AL1830" s="17"/>
      <c r="AM1830" s="17"/>
      <c r="AN1830" s="17"/>
      <c r="AO1830" s="17"/>
      <c r="AP1830" s="17"/>
      <c r="AQ1830" s="17"/>
      <c r="AR1830" s="17"/>
      <c r="AS1830" s="17"/>
      <c r="AT1830" s="17"/>
      <c r="AU1830" s="17"/>
    </row>
    <row r="1831" spans="1:47">
      <c r="A1831" s="17"/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82"/>
      <c r="S1831" s="407"/>
      <c r="T1831" s="407"/>
      <c r="U1831" s="407"/>
      <c r="V1831" s="18"/>
      <c r="W1831" s="260"/>
      <c r="X1831" s="17"/>
      <c r="Y1831" s="17"/>
      <c r="Z1831" s="17"/>
      <c r="AA1831" s="17"/>
      <c r="AB1831" s="182"/>
      <c r="AC1831" s="407"/>
      <c r="AD1831" s="407"/>
      <c r="AE1831" s="407"/>
      <c r="AF1831" s="407"/>
      <c r="AG1831" s="18"/>
      <c r="AH1831" s="17"/>
      <c r="AI1831" s="17"/>
      <c r="AJ1831" s="17"/>
      <c r="AK1831" s="17"/>
      <c r="AL1831" s="17"/>
      <c r="AM1831" s="17"/>
      <c r="AN1831" s="17"/>
      <c r="AO1831" s="17"/>
      <c r="AP1831" s="17"/>
      <c r="AQ1831" s="17"/>
      <c r="AR1831" s="17"/>
      <c r="AS1831" s="17"/>
      <c r="AT1831" s="17"/>
      <c r="AU1831" s="17"/>
    </row>
    <row r="1832" spans="1:47">
      <c r="A1832" s="17"/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82"/>
      <c r="S1832" s="407"/>
      <c r="T1832" s="407"/>
      <c r="U1832" s="407"/>
      <c r="V1832" s="18"/>
      <c r="W1832" s="260"/>
      <c r="X1832" s="17"/>
      <c r="Y1832" s="17"/>
      <c r="Z1832" s="17"/>
      <c r="AA1832" s="17"/>
      <c r="AB1832" s="182"/>
      <c r="AC1832" s="407"/>
      <c r="AD1832" s="407"/>
      <c r="AE1832" s="407"/>
      <c r="AF1832" s="407"/>
      <c r="AG1832" s="18"/>
      <c r="AH1832" s="17"/>
      <c r="AI1832" s="17"/>
      <c r="AJ1832" s="17"/>
      <c r="AK1832" s="17"/>
      <c r="AL1832" s="17"/>
      <c r="AM1832" s="17"/>
      <c r="AN1832" s="17"/>
      <c r="AO1832" s="17"/>
      <c r="AP1832" s="17"/>
      <c r="AQ1832" s="17"/>
      <c r="AR1832" s="17"/>
      <c r="AS1832" s="17"/>
      <c r="AT1832" s="17"/>
      <c r="AU1832" s="17"/>
    </row>
    <row r="1833" spans="1:47">
      <c r="A1833" s="17"/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82"/>
      <c r="S1833" s="407"/>
      <c r="T1833" s="407"/>
      <c r="U1833" s="407"/>
      <c r="V1833" s="18"/>
      <c r="W1833" s="260"/>
      <c r="X1833" s="17"/>
      <c r="Y1833" s="17"/>
      <c r="Z1833" s="17"/>
      <c r="AA1833" s="17"/>
      <c r="AB1833" s="182"/>
      <c r="AC1833" s="407"/>
      <c r="AD1833" s="407"/>
      <c r="AE1833" s="407"/>
      <c r="AF1833" s="407"/>
      <c r="AG1833" s="18"/>
      <c r="AH1833" s="17"/>
      <c r="AI1833" s="17"/>
      <c r="AJ1833" s="17"/>
      <c r="AK1833" s="17"/>
      <c r="AL1833" s="17"/>
      <c r="AM1833" s="17"/>
      <c r="AN1833" s="17"/>
      <c r="AO1833" s="17"/>
      <c r="AP1833" s="17"/>
      <c r="AQ1833" s="17"/>
      <c r="AR1833" s="17"/>
      <c r="AS1833" s="17"/>
      <c r="AT1833" s="17"/>
      <c r="AU1833" s="17"/>
    </row>
    <row r="1834" spans="1:47">
      <c r="A1834" s="17"/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82"/>
      <c r="S1834" s="407"/>
      <c r="T1834" s="407"/>
      <c r="U1834" s="407"/>
      <c r="V1834" s="18"/>
      <c r="W1834" s="260"/>
      <c r="X1834" s="17"/>
      <c r="Y1834" s="17"/>
      <c r="Z1834" s="17"/>
      <c r="AA1834" s="17"/>
      <c r="AB1834" s="182"/>
      <c r="AC1834" s="407"/>
      <c r="AD1834" s="407"/>
      <c r="AE1834" s="407"/>
      <c r="AF1834" s="407"/>
      <c r="AG1834" s="18"/>
      <c r="AH1834" s="17"/>
      <c r="AI1834" s="17"/>
      <c r="AJ1834" s="17"/>
      <c r="AK1834" s="17"/>
      <c r="AL1834" s="17"/>
      <c r="AM1834" s="17"/>
      <c r="AN1834" s="17"/>
      <c r="AO1834" s="17"/>
      <c r="AP1834" s="17"/>
      <c r="AQ1834" s="17"/>
      <c r="AR1834" s="17"/>
      <c r="AS1834" s="17"/>
      <c r="AT1834" s="17"/>
      <c r="AU1834" s="17"/>
    </row>
    <row r="1835" spans="1:47">
      <c r="A1835" s="17"/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82"/>
      <c r="S1835" s="407"/>
      <c r="T1835" s="407"/>
      <c r="U1835" s="407"/>
      <c r="V1835" s="18"/>
      <c r="W1835" s="260"/>
      <c r="X1835" s="17"/>
      <c r="Y1835" s="17"/>
      <c r="Z1835" s="17"/>
      <c r="AA1835" s="17"/>
      <c r="AB1835" s="182"/>
      <c r="AC1835" s="407"/>
      <c r="AD1835" s="407"/>
      <c r="AE1835" s="407"/>
      <c r="AF1835" s="407"/>
      <c r="AG1835" s="18"/>
      <c r="AH1835" s="17"/>
      <c r="AI1835" s="17"/>
      <c r="AJ1835" s="17"/>
      <c r="AK1835" s="17"/>
      <c r="AL1835" s="17"/>
      <c r="AM1835" s="17"/>
      <c r="AN1835" s="17"/>
      <c r="AO1835" s="17"/>
      <c r="AP1835" s="17"/>
      <c r="AQ1835" s="17"/>
      <c r="AR1835" s="17"/>
      <c r="AS1835" s="17"/>
      <c r="AT1835" s="17"/>
      <c r="AU1835" s="17"/>
    </row>
    <row r="1836" spans="1:47">
      <c r="A1836" s="17"/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82"/>
      <c r="S1836" s="407"/>
      <c r="T1836" s="407"/>
      <c r="U1836" s="407"/>
      <c r="V1836" s="18"/>
      <c r="W1836" s="260"/>
      <c r="X1836" s="17"/>
      <c r="Y1836" s="17"/>
      <c r="Z1836" s="17"/>
      <c r="AA1836" s="17"/>
      <c r="AB1836" s="182"/>
      <c r="AC1836" s="407"/>
      <c r="AD1836" s="407"/>
      <c r="AE1836" s="407"/>
      <c r="AF1836" s="407"/>
      <c r="AG1836" s="18"/>
      <c r="AH1836" s="17"/>
      <c r="AI1836" s="17"/>
      <c r="AJ1836" s="17"/>
      <c r="AK1836" s="17"/>
      <c r="AL1836" s="17"/>
      <c r="AM1836" s="17"/>
      <c r="AN1836" s="17"/>
      <c r="AO1836" s="17"/>
      <c r="AP1836" s="17"/>
      <c r="AQ1836" s="17"/>
      <c r="AR1836" s="17"/>
      <c r="AS1836" s="17"/>
      <c r="AT1836" s="17"/>
      <c r="AU1836" s="17"/>
    </row>
    <row r="1837" spans="1:47">
      <c r="A1837" s="17"/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82"/>
      <c r="S1837" s="407"/>
      <c r="T1837" s="407"/>
      <c r="U1837" s="407"/>
      <c r="V1837" s="18"/>
      <c r="W1837" s="260"/>
      <c r="X1837" s="17"/>
      <c r="Y1837" s="17"/>
      <c r="Z1837" s="17"/>
      <c r="AA1837" s="17"/>
      <c r="AB1837" s="182"/>
      <c r="AC1837" s="407"/>
      <c r="AD1837" s="407"/>
      <c r="AE1837" s="407"/>
      <c r="AF1837" s="407"/>
      <c r="AG1837" s="18"/>
      <c r="AH1837" s="17"/>
      <c r="AI1837" s="17"/>
      <c r="AJ1837" s="17"/>
      <c r="AK1837" s="17"/>
      <c r="AL1837" s="17"/>
      <c r="AM1837" s="17"/>
      <c r="AN1837" s="17"/>
      <c r="AO1837" s="17"/>
      <c r="AP1837" s="17"/>
      <c r="AQ1837" s="17"/>
      <c r="AR1837" s="17"/>
      <c r="AS1837" s="17"/>
      <c r="AT1837" s="17"/>
      <c r="AU1837" s="17"/>
    </row>
    <row r="1838" spans="1:47">
      <c r="A1838" s="17"/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82"/>
      <c r="S1838" s="407"/>
      <c r="T1838" s="407"/>
      <c r="U1838" s="407"/>
      <c r="V1838" s="18"/>
      <c r="W1838" s="260"/>
      <c r="X1838" s="17"/>
      <c r="Y1838" s="17"/>
      <c r="Z1838" s="17"/>
      <c r="AA1838" s="17"/>
      <c r="AB1838" s="182"/>
      <c r="AC1838" s="407"/>
      <c r="AD1838" s="407"/>
      <c r="AE1838" s="407"/>
      <c r="AF1838" s="407"/>
      <c r="AG1838" s="18"/>
      <c r="AH1838" s="17"/>
      <c r="AI1838" s="17"/>
      <c r="AJ1838" s="17"/>
      <c r="AK1838" s="17"/>
      <c r="AL1838" s="17"/>
      <c r="AM1838" s="17"/>
      <c r="AN1838" s="17"/>
      <c r="AO1838" s="17"/>
      <c r="AP1838" s="17"/>
      <c r="AQ1838" s="17"/>
      <c r="AR1838" s="17"/>
      <c r="AS1838" s="17"/>
      <c r="AT1838" s="17"/>
      <c r="AU1838" s="17"/>
    </row>
    <row r="1839" spans="1:47">
      <c r="A1839" s="17"/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82"/>
      <c r="S1839" s="407"/>
      <c r="T1839" s="407"/>
      <c r="U1839" s="407"/>
      <c r="V1839" s="18"/>
      <c r="W1839" s="260"/>
      <c r="X1839" s="17"/>
      <c r="Y1839" s="17"/>
      <c r="Z1839" s="17"/>
      <c r="AA1839" s="17"/>
      <c r="AB1839" s="182"/>
      <c r="AC1839" s="407"/>
      <c r="AD1839" s="407"/>
      <c r="AE1839" s="407"/>
      <c r="AF1839" s="407"/>
      <c r="AG1839" s="18"/>
      <c r="AH1839" s="17"/>
      <c r="AI1839" s="17"/>
      <c r="AJ1839" s="17"/>
      <c r="AK1839" s="17"/>
      <c r="AL1839" s="17"/>
      <c r="AM1839" s="17"/>
      <c r="AN1839" s="17"/>
      <c r="AO1839" s="17"/>
      <c r="AP1839" s="17"/>
      <c r="AQ1839" s="17"/>
      <c r="AR1839" s="17"/>
      <c r="AS1839" s="17"/>
      <c r="AT1839" s="17"/>
      <c r="AU1839" s="17"/>
    </row>
    <row r="1840" spans="1:47">
      <c r="A1840" s="17"/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82"/>
      <c r="S1840" s="407"/>
      <c r="T1840" s="407"/>
      <c r="U1840" s="407"/>
      <c r="V1840" s="18"/>
      <c r="W1840" s="260"/>
      <c r="X1840" s="17"/>
      <c r="Y1840" s="17"/>
      <c r="Z1840" s="17"/>
      <c r="AA1840" s="17"/>
      <c r="AB1840" s="182"/>
      <c r="AC1840" s="407"/>
      <c r="AD1840" s="407"/>
      <c r="AE1840" s="407"/>
      <c r="AF1840" s="407"/>
      <c r="AG1840" s="18"/>
      <c r="AH1840" s="17"/>
      <c r="AI1840" s="17"/>
      <c r="AJ1840" s="17"/>
      <c r="AK1840" s="17"/>
      <c r="AL1840" s="17"/>
      <c r="AM1840" s="17"/>
      <c r="AN1840" s="17"/>
      <c r="AO1840" s="17"/>
      <c r="AP1840" s="17"/>
      <c r="AQ1840" s="17"/>
      <c r="AR1840" s="17"/>
      <c r="AS1840" s="17"/>
      <c r="AT1840" s="17"/>
      <c r="AU1840" s="17"/>
    </row>
    <row r="1841" spans="1:47">
      <c r="A1841" s="17"/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82"/>
      <c r="S1841" s="407"/>
      <c r="T1841" s="407"/>
      <c r="U1841" s="407"/>
      <c r="V1841" s="18"/>
      <c r="W1841" s="260"/>
      <c r="X1841" s="17"/>
      <c r="Y1841" s="17"/>
      <c r="Z1841" s="17"/>
      <c r="AA1841" s="17"/>
      <c r="AB1841" s="182"/>
      <c r="AC1841" s="407"/>
      <c r="AD1841" s="407"/>
      <c r="AE1841" s="407"/>
      <c r="AF1841" s="407"/>
      <c r="AG1841" s="18"/>
      <c r="AH1841" s="17"/>
      <c r="AI1841" s="17"/>
      <c r="AJ1841" s="17"/>
      <c r="AK1841" s="17"/>
      <c r="AL1841" s="17"/>
      <c r="AM1841" s="17"/>
      <c r="AN1841" s="17"/>
      <c r="AO1841" s="17"/>
      <c r="AP1841" s="17"/>
      <c r="AQ1841" s="17"/>
      <c r="AR1841" s="17"/>
      <c r="AS1841" s="17"/>
      <c r="AT1841" s="17"/>
      <c r="AU1841" s="17"/>
    </row>
    <row r="1842" spans="1:47">
      <c r="A1842" s="17"/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82"/>
      <c r="S1842" s="407"/>
      <c r="T1842" s="407"/>
      <c r="U1842" s="407"/>
      <c r="V1842" s="18"/>
      <c r="W1842" s="260"/>
      <c r="X1842" s="17"/>
      <c r="Y1842" s="17"/>
      <c r="Z1842" s="17"/>
      <c r="AA1842" s="17"/>
      <c r="AB1842" s="182"/>
      <c r="AC1842" s="407"/>
      <c r="AD1842" s="407"/>
      <c r="AE1842" s="407"/>
      <c r="AF1842" s="407"/>
      <c r="AG1842" s="18"/>
      <c r="AH1842" s="17"/>
      <c r="AI1842" s="17"/>
      <c r="AJ1842" s="17"/>
      <c r="AK1842" s="17"/>
      <c r="AL1842" s="17"/>
      <c r="AM1842" s="17"/>
      <c r="AN1842" s="17"/>
      <c r="AO1842" s="17"/>
      <c r="AP1842" s="17"/>
      <c r="AQ1842" s="17"/>
      <c r="AR1842" s="17"/>
      <c r="AS1842" s="17"/>
      <c r="AT1842" s="17"/>
      <c r="AU1842" s="17"/>
    </row>
    <row r="1843" spans="1:47">
      <c r="A1843" s="17"/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82"/>
      <c r="S1843" s="407"/>
      <c r="T1843" s="407"/>
      <c r="U1843" s="407"/>
      <c r="V1843" s="18"/>
      <c r="W1843" s="260"/>
      <c r="X1843" s="17"/>
      <c r="Y1843" s="17"/>
      <c r="Z1843" s="17"/>
      <c r="AA1843" s="17"/>
      <c r="AB1843" s="182"/>
      <c r="AC1843" s="407"/>
      <c r="AD1843" s="407"/>
      <c r="AE1843" s="407"/>
      <c r="AF1843" s="407"/>
      <c r="AG1843" s="18"/>
      <c r="AH1843" s="17"/>
      <c r="AI1843" s="17"/>
      <c r="AJ1843" s="17"/>
      <c r="AK1843" s="17"/>
      <c r="AL1843" s="17"/>
      <c r="AM1843" s="17"/>
      <c r="AN1843" s="17"/>
      <c r="AO1843" s="17"/>
      <c r="AP1843" s="17"/>
      <c r="AQ1843" s="17"/>
      <c r="AR1843" s="17"/>
      <c r="AS1843" s="17"/>
      <c r="AT1843" s="17"/>
      <c r="AU1843" s="17"/>
    </row>
    <row r="1844" spans="1:47">
      <c r="A1844" s="17"/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82"/>
      <c r="S1844" s="407"/>
      <c r="T1844" s="407"/>
      <c r="U1844" s="407"/>
      <c r="V1844" s="18"/>
      <c r="W1844" s="260"/>
      <c r="X1844" s="17"/>
      <c r="Y1844" s="17"/>
      <c r="Z1844" s="17"/>
      <c r="AA1844" s="17"/>
      <c r="AB1844" s="182"/>
      <c r="AC1844" s="407"/>
      <c r="AD1844" s="407"/>
      <c r="AE1844" s="407"/>
      <c r="AF1844" s="407"/>
      <c r="AG1844" s="18"/>
      <c r="AH1844" s="17"/>
      <c r="AI1844" s="17"/>
      <c r="AJ1844" s="17"/>
      <c r="AK1844" s="17"/>
      <c r="AL1844" s="17"/>
      <c r="AM1844" s="17"/>
      <c r="AN1844" s="17"/>
      <c r="AO1844" s="17"/>
      <c r="AP1844" s="17"/>
      <c r="AQ1844" s="17"/>
      <c r="AR1844" s="17"/>
      <c r="AS1844" s="17"/>
      <c r="AT1844" s="17"/>
      <c r="AU1844" s="17"/>
    </row>
    <row r="1845" spans="1:47">
      <c r="A1845" s="17"/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82"/>
      <c r="S1845" s="407"/>
      <c r="T1845" s="407"/>
      <c r="U1845" s="407"/>
      <c r="V1845" s="18"/>
      <c r="W1845" s="260"/>
      <c r="X1845" s="17"/>
      <c r="Y1845" s="17"/>
      <c r="Z1845" s="17"/>
      <c r="AA1845" s="17"/>
      <c r="AB1845" s="182"/>
      <c r="AC1845" s="407"/>
      <c r="AD1845" s="407"/>
      <c r="AE1845" s="407"/>
      <c r="AF1845" s="407"/>
      <c r="AG1845" s="18"/>
      <c r="AH1845" s="17"/>
      <c r="AI1845" s="17"/>
      <c r="AJ1845" s="17"/>
      <c r="AK1845" s="17"/>
      <c r="AL1845" s="17"/>
      <c r="AM1845" s="17"/>
      <c r="AN1845" s="17"/>
      <c r="AO1845" s="17"/>
      <c r="AP1845" s="17"/>
      <c r="AQ1845" s="17"/>
      <c r="AR1845" s="17"/>
      <c r="AS1845" s="17"/>
      <c r="AT1845" s="17"/>
      <c r="AU1845" s="17"/>
    </row>
    <row r="1846" spans="1:47">
      <c r="A1846" s="17"/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82"/>
      <c r="S1846" s="407"/>
      <c r="T1846" s="407"/>
      <c r="U1846" s="407"/>
      <c r="V1846" s="18"/>
      <c r="W1846" s="260"/>
      <c r="X1846" s="17"/>
      <c r="Y1846" s="17"/>
      <c r="Z1846" s="17"/>
      <c r="AA1846" s="17"/>
      <c r="AB1846" s="182"/>
      <c r="AC1846" s="407"/>
      <c r="AD1846" s="407"/>
      <c r="AE1846" s="407"/>
      <c r="AF1846" s="407"/>
      <c r="AG1846" s="18"/>
      <c r="AH1846" s="17"/>
      <c r="AI1846" s="17"/>
      <c r="AJ1846" s="17"/>
      <c r="AK1846" s="17"/>
      <c r="AL1846" s="17"/>
      <c r="AM1846" s="17"/>
      <c r="AN1846" s="17"/>
      <c r="AO1846" s="17"/>
      <c r="AP1846" s="17"/>
      <c r="AQ1846" s="17"/>
      <c r="AR1846" s="17"/>
      <c r="AS1846" s="17"/>
      <c r="AT1846" s="17"/>
      <c r="AU1846" s="17"/>
    </row>
    <row r="1847" spans="1:47">
      <c r="A1847" s="17"/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82"/>
      <c r="S1847" s="407"/>
      <c r="T1847" s="407"/>
      <c r="U1847" s="407"/>
      <c r="V1847" s="18"/>
      <c r="W1847" s="260"/>
      <c r="X1847" s="17"/>
      <c r="Y1847" s="17"/>
      <c r="Z1847" s="17"/>
      <c r="AA1847" s="17"/>
      <c r="AB1847" s="182"/>
      <c r="AC1847" s="407"/>
      <c r="AD1847" s="407"/>
      <c r="AE1847" s="407"/>
      <c r="AF1847" s="407"/>
      <c r="AG1847" s="18"/>
      <c r="AH1847" s="17"/>
      <c r="AI1847" s="17"/>
      <c r="AJ1847" s="17"/>
      <c r="AK1847" s="17"/>
      <c r="AL1847" s="17"/>
      <c r="AM1847" s="17"/>
      <c r="AN1847" s="17"/>
      <c r="AO1847" s="17"/>
      <c r="AP1847" s="17"/>
      <c r="AQ1847" s="17"/>
      <c r="AR1847" s="17"/>
      <c r="AS1847" s="17"/>
      <c r="AT1847" s="17"/>
      <c r="AU1847" s="17"/>
    </row>
    <row r="1848" spans="1:47">
      <c r="A1848" s="17"/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82"/>
      <c r="S1848" s="407"/>
      <c r="T1848" s="407"/>
      <c r="U1848" s="407"/>
      <c r="V1848" s="18"/>
      <c r="W1848" s="260"/>
      <c r="X1848" s="17"/>
      <c r="Y1848" s="17"/>
      <c r="Z1848" s="17"/>
      <c r="AA1848" s="17"/>
      <c r="AB1848" s="182"/>
      <c r="AC1848" s="407"/>
      <c r="AD1848" s="407"/>
      <c r="AE1848" s="407"/>
      <c r="AF1848" s="407"/>
      <c r="AG1848" s="18"/>
      <c r="AH1848" s="17"/>
      <c r="AI1848" s="17"/>
      <c r="AJ1848" s="17"/>
      <c r="AK1848" s="17"/>
      <c r="AL1848" s="17"/>
      <c r="AM1848" s="17"/>
      <c r="AN1848" s="17"/>
      <c r="AO1848" s="17"/>
      <c r="AP1848" s="17"/>
      <c r="AQ1848" s="17"/>
      <c r="AR1848" s="17"/>
      <c r="AS1848" s="17"/>
      <c r="AT1848" s="17"/>
      <c r="AU1848" s="17"/>
    </row>
    <row r="1849" spans="1:47">
      <c r="A1849" s="17"/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82"/>
      <c r="S1849" s="407"/>
      <c r="T1849" s="407"/>
      <c r="U1849" s="407"/>
      <c r="V1849" s="18"/>
      <c r="W1849" s="260"/>
      <c r="X1849" s="17"/>
      <c r="Y1849" s="17"/>
      <c r="Z1849" s="17"/>
      <c r="AA1849" s="17"/>
      <c r="AB1849" s="182"/>
      <c r="AC1849" s="407"/>
      <c r="AD1849" s="407"/>
      <c r="AE1849" s="407"/>
      <c r="AF1849" s="407"/>
      <c r="AG1849" s="18"/>
      <c r="AH1849" s="17"/>
      <c r="AI1849" s="17"/>
      <c r="AJ1849" s="17"/>
      <c r="AK1849" s="17"/>
      <c r="AL1849" s="17"/>
      <c r="AM1849" s="17"/>
      <c r="AN1849" s="17"/>
      <c r="AO1849" s="17"/>
      <c r="AP1849" s="17"/>
      <c r="AQ1849" s="17"/>
      <c r="AR1849" s="17"/>
      <c r="AS1849" s="17"/>
      <c r="AT1849" s="17"/>
      <c r="AU1849" s="17"/>
    </row>
    <row r="1850" spans="1:47">
      <c r="A1850" s="17"/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82"/>
      <c r="S1850" s="407"/>
      <c r="T1850" s="407"/>
      <c r="U1850" s="407"/>
      <c r="V1850" s="18"/>
      <c r="W1850" s="260"/>
      <c r="X1850" s="17"/>
      <c r="Y1850" s="17"/>
      <c r="Z1850" s="17"/>
      <c r="AA1850" s="17"/>
      <c r="AB1850" s="182"/>
      <c r="AC1850" s="407"/>
      <c r="AD1850" s="407"/>
      <c r="AE1850" s="407"/>
      <c r="AF1850" s="407"/>
      <c r="AG1850" s="18"/>
      <c r="AH1850" s="17"/>
      <c r="AI1850" s="17"/>
      <c r="AJ1850" s="17"/>
      <c r="AK1850" s="17"/>
      <c r="AL1850" s="17"/>
      <c r="AM1850" s="17"/>
      <c r="AN1850" s="17"/>
      <c r="AO1850" s="17"/>
      <c r="AP1850" s="17"/>
      <c r="AQ1850" s="17"/>
      <c r="AR1850" s="17"/>
      <c r="AS1850" s="17"/>
      <c r="AT1850" s="17"/>
      <c r="AU1850" s="17"/>
    </row>
    <row r="1851" spans="1:47">
      <c r="A1851" s="17"/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82"/>
      <c r="S1851" s="407"/>
      <c r="T1851" s="407"/>
      <c r="U1851" s="407"/>
      <c r="V1851" s="18"/>
      <c r="W1851" s="260"/>
      <c r="X1851" s="17"/>
      <c r="Y1851" s="17"/>
      <c r="Z1851" s="17"/>
      <c r="AA1851" s="17"/>
      <c r="AB1851" s="182"/>
      <c r="AC1851" s="407"/>
      <c r="AD1851" s="407"/>
      <c r="AE1851" s="407"/>
      <c r="AF1851" s="407"/>
      <c r="AG1851" s="18"/>
      <c r="AH1851" s="17"/>
      <c r="AI1851" s="17"/>
      <c r="AJ1851" s="17"/>
      <c r="AK1851" s="17"/>
      <c r="AL1851" s="17"/>
      <c r="AM1851" s="17"/>
      <c r="AN1851" s="17"/>
      <c r="AO1851" s="17"/>
      <c r="AP1851" s="17"/>
      <c r="AQ1851" s="17"/>
      <c r="AR1851" s="17"/>
      <c r="AS1851" s="17"/>
      <c r="AT1851" s="17"/>
      <c r="AU1851" s="17"/>
    </row>
    <row r="1852" spans="1:47">
      <c r="A1852" s="17"/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82"/>
      <c r="S1852" s="407"/>
      <c r="T1852" s="407"/>
      <c r="U1852" s="407"/>
      <c r="V1852" s="18"/>
      <c r="W1852" s="260"/>
      <c r="X1852" s="17"/>
      <c r="Y1852" s="17"/>
      <c r="Z1852" s="17"/>
      <c r="AA1852" s="17"/>
      <c r="AB1852" s="182"/>
      <c r="AC1852" s="407"/>
      <c r="AD1852" s="407"/>
      <c r="AE1852" s="407"/>
      <c r="AF1852" s="407"/>
      <c r="AG1852" s="18"/>
      <c r="AH1852" s="17"/>
      <c r="AI1852" s="17"/>
      <c r="AJ1852" s="17"/>
      <c r="AK1852" s="17"/>
      <c r="AL1852" s="17"/>
      <c r="AM1852" s="17"/>
      <c r="AN1852" s="17"/>
      <c r="AO1852" s="17"/>
      <c r="AP1852" s="17"/>
      <c r="AQ1852" s="17"/>
      <c r="AR1852" s="17"/>
      <c r="AS1852" s="17"/>
      <c r="AT1852" s="17"/>
      <c r="AU1852" s="17"/>
    </row>
    <row r="1853" spans="1:47">
      <c r="A1853" s="17"/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82"/>
      <c r="S1853" s="407"/>
      <c r="T1853" s="407"/>
      <c r="U1853" s="407"/>
      <c r="V1853" s="18"/>
      <c r="W1853" s="260"/>
      <c r="X1853" s="17"/>
      <c r="Y1853" s="17"/>
      <c r="Z1853" s="17"/>
      <c r="AA1853" s="17"/>
      <c r="AB1853" s="182"/>
      <c r="AC1853" s="407"/>
      <c r="AD1853" s="407"/>
      <c r="AE1853" s="407"/>
      <c r="AF1853" s="407"/>
      <c r="AG1853" s="18"/>
      <c r="AH1853" s="17"/>
      <c r="AI1853" s="17"/>
      <c r="AJ1853" s="17"/>
      <c r="AK1853" s="17"/>
      <c r="AL1853" s="17"/>
      <c r="AM1853" s="17"/>
      <c r="AN1853" s="17"/>
      <c r="AO1853" s="17"/>
      <c r="AP1853" s="17"/>
      <c r="AQ1853" s="17"/>
      <c r="AR1853" s="17"/>
      <c r="AS1853" s="17"/>
      <c r="AT1853" s="17"/>
      <c r="AU1853" s="17"/>
    </row>
    <row r="1854" spans="1:47">
      <c r="A1854" s="17"/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82"/>
      <c r="S1854" s="407"/>
      <c r="T1854" s="407"/>
      <c r="U1854" s="407"/>
      <c r="V1854" s="18"/>
      <c r="W1854" s="260"/>
      <c r="X1854" s="17"/>
      <c r="Y1854" s="17"/>
      <c r="Z1854" s="17"/>
      <c r="AA1854" s="17"/>
      <c r="AB1854" s="182"/>
      <c r="AC1854" s="407"/>
      <c r="AD1854" s="407"/>
      <c r="AE1854" s="407"/>
      <c r="AF1854" s="407"/>
      <c r="AG1854" s="18"/>
      <c r="AH1854" s="17"/>
      <c r="AI1854" s="17"/>
      <c r="AJ1854" s="17"/>
      <c r="AK1854" s="17"/>
      <c r="AL1854" s="17"/>
      <c r="AM1854" s="17"/>
      <c r="AN1854" s="17"/>
      <c r="AO1854" s="17"/>
      <c r="AP1854" s="17"/>
      <c r="AQ1854" s="17"/>
      <c r="AR1854" s="17"/>
      <c r="AS1854" s="17"/>
      <c r="AT1854" s="17"/>
      <c r="AU1854" s="17"/>
    </row>
    <row r="1855" spans="1:47">
      <c r="A1855" s="17"/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82"/>
      <c r="S1855" s="407"/>
      <c r="T1855" s="407"/>
      <c r="U1855" s="407"/>
      <c r="V1855" s="18"/>
      <c r="W1855" s="260"/>
      <c r="X1855" s="17"/>
      <c r="Y1855" s="17"/>
      <c r="Z1855" s="17"/>
      <c r="AA1855" s="17"/>
      <c r="AB1855" s="182"/>
      <c r="AC1855" s="407"/>
      <c r="AD1855" s="407"/>
      <c r="AE1855" s="407"/>
      <c r="AF1855" s="407"/>
      <c r="AG1855" s="18"/>
      <c r="AH1855" s="17"/>
      <c r="AI1855" s="17"/>
      <c r="AJ1855" s="17"/>
      <c r="AK1855" s="17"/>
      <c r="AL1855" s="17"/>
      <c r="AM1855" s="17"/>
      <c r="AN1855" s="17"/>
      <c r="AO1855" s="17"/>
      <c r="AP1855" s="17"/>
      <c r="AQ1855" s="17"/>
      <c r="AR1855" s="17"/>
      <c r="AS1855" s="17"/>
      <c r="AT1855" s="17"/>
      <c r="AU1855" s="17"/>
    </row>
    <row r="1856" spans="1:47">
      <c r="A1856" s="17"/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82"/>
      <c r="S1856" s="407"/>
      <c r="T1856" s="407"/>
      <c r="U1856" s="407"/>
      <c r="V1856" s="18"/>
      <c r="W1856" s="260"/>
      <c r="X1856" s="17"/>
      <c r="Y1856" s="17"/>
      <c r="Z1856" s="17"/>
      <c r="AA1856" s="17"/>
      <c r="AB1856" s="182"/>
      <c r="AC1856" s="407"/>
      <c r="AD1856" s="407"/>
      <c r="AE1856" s="407"/>
      <c r="AF1856" s="407"/>
      <c r="AG1856" s="18"/>
      <c r="AH1856" s="17"/>
      <c r="AI1856" s="17"/>
      <c r="AJ1856" s="17"/>
      <c r="AK1856" s="17"/>
      <c r="AL1856" s="17"/>
      <c r="AM1856" s="17"/>
      <c r="AN1856" s="17"/>
      <c r="AO1856" s="17"/>
      <c r="AP1856" s="17"/>
      <c r="AQ1856" s="17"/>
      <c r="AR1856" s="17"/>
      <c r="AS1856" s="17"/>
      <c r="AT1856" s="17"/>
      <c r="AU1856" s="17"/>
    </row>
    <row r="1857" spans="1:47">
      <c r="A1857" s="17"/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82"/>
      <c r="S1857" s="407"/>
      <c r="T1857" s="407"/>
      <c r="U1857" s="407"/>
      <c r="V1857" s="18"/>
      <c r="W1857" s="260"/>
      <c r="X1857" s="17"/>
      <c r="Y1857" s="17"/>
      <c r="Z1857" s="17"/>
      <c r="AA1857" s="17"/>
      <c r="AB1857" s="182"/>
      <c r="AC1857" s="407"/>
      <c r="AD1857" s="407"/>
      <c r="AE1857" s="407"/>
      <c r="AF1857" s="407"/>
      <c r="AG1857" s="18"/>
      <c r="AH1857" s="17"/>
      <c r="AI1857" s="17"/>
      <c r="AJ1857" s="17"/>
      <c r="AK1857" s="17"/>
      <c r="AL1857" s="17"/>
      <c r="AM1857" s="17"/>
      <c r="AN1857" s="17"/>
      <c r="AO1857" s="17"/>
      <c r="AP1857" s="17"/>
      <c r="AQ1857" s="17"/>
      <c r="AR1857" s="17"/>
      <c r="AS1857" s="17"/>
      <c r="AT1857" s="17"/>
      <c r="AU1857" s="17"/>
    </row>
    <row r="1858" spans="1:47">
      <c r="A1858" s="17"/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82"/>
      <c r="S1858" s="407"/>
      <c r="T1858" s="407"/>
      <c r="U1858" s="407"/>
      <c r="V1858" s="18"/>
      <c r="W1858" s="260"/>
      <c r="X1858" s="17"/>
      <c r="Y1858" s="17"/>
      <c r="Z1858" s="17"/>
      <c r="AA1858" s="17"/>
      <c r="AB1858" s="182"/>
      <c r="AC1858" s="407"/>
      <c r="AD1858" s="407"/>
      <c r="AE1858" s="407"/>
      <c r="AF1858" s="407"/>
      <c r="AG1858" s="18"/>
      <c r="AH1858" s="17"/>
      <c r="AI1858" s="17"/>
      <c r="AJ1858" s="17"/>
      <c r="AK1858" s="17"/>
      <c r="AL1858" s="17"/>
      <c r="AM1858" s="17"/>
      <c r="AN1858" s="17"/>
      <c r="AO1858" s="17"/>
      <c r="AP1858" s="17"/>
      <c r="AQ1858" s="17"/>
      <c r="AR1858" s="17"/>
      <c r="AS1858" s="17"/>
      <c r="AT1858" s="17"/>
      <c r="AU1858" s="17"/>
    </row>
    <row r="1859" spans="1:47">
      <c r="A1859" s="17"/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82"/>
      <c r="S1859" s="407"/>
      <c r="T1859" s="407"/>
      <c r="U1859" s="407"/>
      <c r="V1859" s="18"/>
      <c r="W1859" s="260"/>
      <c r="X1859" s="17"/>
      <c r="Y1859" s="17"/>
      <c r="Z1859" s="17"/>
      <c r="AA1859" s="17"/>
      <c r="AB1859" s="182"/>
      <c r="AC1859" s="407"/>
      <c r="AD1859" s="407"/>
      <c r="AE1859" s="407"/>
      <c r="AF1859" s="407"/>
      <c r="AG1859" s="18"/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17"/>
      <c r="AT1859" s="17"/>
      <c r="AU1859" s="17"/>
    </row>
    <row r="1860" spans="1:47">
      <c r="A1860" s="17"/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82"/>
      <c r="S1860" s="407"/>
      <c r="T1860" s="407"/>
      <c r="U1860" s="407"/>
      <c r="V1860" s="18"/>
      <c r="W1860" s="260"/>
      <c r="X1860" s="17"/>
      <c r="Y1860" s="17"/>
      <c r="Z1860" s="17"/>
      <c r="AA1860" s="17"/>
      <c r="AB1860" s="182"/>
      <c r="AC1860" s="407"/>
      <c r="AD1860" s="407"/>
      <c r="AE1860" s="407"/>
      <c r="AF1860" s="407"/>
      <c r="AG1860" s="18"/>
      <c r="AH1860" s="17"/>
      <c r="AI1860" s="17"/>
      <c r="AJ1860" s="17"/>
      <c r="AK1860" s="17"/>
      <c r="AL1860" s="17"/>
      <c r="AM1860" s="17"/>
      <c r="AN1860" s="17"/>
      <c r="AO1860" s="17"/>
      <c r="AP1860" s="17"/>
      <c r="AQ1860" s="17"/>
      <c r="AR1860" s="17"/>
      <c r="AS1860" s="17"/>
      <c r="AT1860" s="17"/>
      <c r="AU1860" s="17"/>
    </row>
    <row r="1861" spans="1:47">
      <c r="A1861" s="17"/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82"/>
      <c r="S1861" s="407"/>
      <c r="T1861" s="407"/>
      <c r="U1861" s="407"/>
      <c r="V1861" s="18"/>
      <c r="W1861" s="260"/>
      <c r="X1861" s="17"/>
      <c r="Y1861" s="17"/>
      <c r="Z1861" s="17"/>
      <c r="AA1861" s="17"/>
      <c r="AB1861" s="182"/>
      <c r="AC1861" s="407"/>
      <c r="AD1861" s="407"/>
      <c r="AE1861" s="407"/>
      <c r="AF1861" s="407"/>
      <c r="AG1861" s="18"/>
      <c r="AH1861" s="17"/>
      <c r="AI1861" s="17"/>
      <c r="AJ1861" s="17"/>
      <c r="AK1861" s="17"/>
      <c r="AL1861" s="17"/>
      <c r="AM1861" s="17"/>
      <c r="AN1861" s="17"/>
      <c r="AO1861" s="17"/>
      <c r="AP1861" s="17"/>
      <c r="AQ1861" s="17"/>
      <c r="AR1861" s="17"/>
      <c r="AS1861" s="17"/>
      <c r="AT1861" s="17"/>
      <c r="AU1861" s="17"/>
    </row>
    <row r="1862" spans="1:47">
      <c r="A1862" s="17"/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82"/>
      <c r="S1862" s="407"/>
      <c r="T1862" s="407"/>
      <c r="U1862" s="407"/>
      <c r="V1862" s="18"/>
      <c r="W1862" s="260"/>
      <c r="X1862" s="17"/>
      <c r="Y1862" s="17"/>
      <c r="Z1862" s="17"/>
      <c r="AA1862" s="17"/>
      <c r="AB1862" s="182"/>
      <c r="AC1862" s="407"/>
      <c r="AD1862" s="407"/>
      <c r="AE1862" s="407"/>
      <c r="AF1862" s="407"/>
      <c r="AG1862" s="18"/>
      <c r="AH1862" s="17"/>
      <c r="AI1862" s="17"/>
      <c r="AJ1862" s="17"/>
      <c r="AK1862" s="17"/>
      <c r="AL1862" s="17"/>
      <c r="AM1862" s="17"/>
      <c r="AN1862" s="17"/>
      <c r="AO1862" s="17"/>
      <c r="AP1862" s="17"/>
      <c r="AQ1862" s="17"/>
      <c r="AR1862" s="17"/>
      <c r="AS1862" s="17"/>
      <c r="AT1862" s="17"/>
      <c r="AU1862" s="17"/>
    </row>
    <row r="1863" spans="1:47">
      <c r="A1863" s="17"/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82"/>
      <c r="S1863" s="407"/>
      <c r="T1863" s="407"/>
      <c r="U1863" s="407"/>
      <c r="V1863" s="18"/>
      <c r="W1863" s="260"/>
      <c r="X1863" s="17"/>
      <c r="Y1863" s="17"/>
      <c r="Z1863" s="17"/>
      <c r="AA1863" s="17"/>
      <c r="AB1863" s="182"/>
      <c r="AC1863" s="407"/>
      <c r="AD1863" s="407"/>
      <c r="AE1863" s="407"/>
      <c r="AF1863" s="407"/>
      <c r="AG1863" s="18"/>
      <c r="AH1863" s="17"/>
      <c r="AI1863" s="17"/>
      <c r="AJ1863" s="17"/>
      <c r="AK1863" s="17"/>
      <c r="AL1863" s="17"/>
      <c r="AM1863" s="17"/>
      <c r="AN1863" s="17"/>
      <c r="AO1863" s="17"/>
      <c r="AP1863" s="17"/>
      <c r="AQ1863" s="17"/>
      <c r="AR1863" s="17"/>
      <c r="AS1863" s="17"/>
      <c r="AT1863" s="17"/>
      <c r="AU1863" s="17"/>
    </row>
    <row r="1864" spans="1:47">
      <c r="A1864" s="17"/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82"/>
      <c r="S1864" s="407"/>
      <c r="T1864" s="407"/>
      <c r="U1864" s="407"/>
      <c r="V1864" s="18"/>
      <c r="W1864" s="260"/>
      <c r="X1864" s="17"/>
      <c r="Y1864" s="17"/>
      <c r="Z1864" s="17"/>
      <c r="AA1864" s="17"/>
      <c r="AB1864" s="182"/>
      <c r="AC1864" s="407"/>
      <c r="AD1864" s="407"/>
      <c r="AE1864" s="407"/>
      <c r="AF1864" s="407"/>
      <c r="AG1864" s="18"/>
      <c r="AH1864" s="17"/>
      <c r="AI1864" s="17"/>
      <c r="AJ1864" s="17"/>
      <c r="AK1864" s="17"/>
      <c r="AL1864" s="17"/>
      <c r="AM1864" s="17"/>
      <c r="AN1864" s="17"/>
      <c r="AO1864" s="17"/>
      <c r="AP1864" s="17"/>
      <c r="AQ1864" s="17"/>
      <c r="AR1864" s="17"/>
      <c r="AS1864" s="17"/>
      <c r="AT1864" s="17"/>
      <c r="AU1864" s="17"/>
    </row>
    <row r="1865" spans="1:47">
      <c r="A1865" s="17"/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82"/>
      <c r="S1865" s="407"/>
      <c r="T1865" s="407"/>
      <c r="U1865" s="407"/>
      <c r="V1865" s="18"/>
      <c r="W1865" s="260"/>
      <c r="X1865" s="17"/>
      <c r="Y1865" s="17"/>
      <c r="Z1865" s="17"/>
      <c r="AA1865" s="17"/>
      <c r="AB1865" s="182"/>
      <c r="AC1865" s="407"/>
      <c r="AD1865" s="407"/>
      <c r="AE1865" s="407"/>
      <c r="AF1865" s="407"/>
      <c r="AG1865" s="18"/>
      <c r="AH1865" s="17"/>
      <c r="AI1865" s="17"/>
      <c r="AJ1865" s="17"/>
      <c r="AK1865" s="17"/>
      <c r="AL1865" s="17"/>
      <c r="AM1865" s="17"/>
      <c r="AN1865" s="17"/>
      <c r="AO1865" s="17"/>
      <c r="AP1865" s="17"/>
      <c r="AQ1865" s="17"/>
      <c r="AR1865" s="17"/>
      <c r="AS1865" s="17"/>
      <c r="AT1865" s="17"/>
      <c r="AU1865" s="17"/>
    </row>
    <row r="1866" spans="1:47">
      <c r="A1866" s="17"/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82"/>
      <c r="S1866" s="407"/>
      <c r="T1866" s="407"/>
      <c r="U1866" s="407"/>
      <c r="V1866" s="18"/>
      <c r="W1866" s="260"/>
      <c r="X1866" s="17"/>
      <c r="Y1866" s="17"/>
      <c r="Z1866" s="17"/>
      <c r="AA1866" s="17"/>
      <c r="AB1866" s="182"/>
      <c r="AC1866" s="407"/>
      <c r="AD1866" s="407"/>
      <c r="AE1866" s="407"/>
      <c r="AF1866" s="407"/>
      <c r="AG1866" s="18"/>
      <c r="AH1866" s="17"/>
      <c r="AI1866" s="17"/>
      <c r="AJ1866" s="17"/>
      <c r="AK1866" s="17"/>
      <c r="AL1866" s="17"/>
      <c r="AM1866" s="17"/>
      <c r="AN1866" s="17"/>
      <c r="AO1866" s="17"/>
      <c r="AP1866" s="17"/>
      <c r="AQ1866" s="17"/>
      <c r="AR1866" s="17"/>
      <c r="AS1866" s="17"/>
      <c r="AT1866" s="17"/>
      <c r="AU1866" s="17"/>
    </row>
    <row r="1867" spans="1:47">
      <c r="A1867" s="17"/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82"/>
      <c r="S1867" s="407"/>
      <c r="T1867" s="407"/>
      <c r="U1867" s="407"/>
      <c r="V1867" s="18"/>
      <c r="W1867" s="260"/>
      <c r="X1867" s="17"/>
      <c r="Y1867" s="17"/>
      <c r="Z1867" s="17"/>
      <c r="AA1867" s="17"/>
      <c r="AB1867" s="182"/>
      <c r="AC1867" s="407"/>
      <c r="AD1867" s="407"/>
      <c r="AE1867" s="407"/>
      <c r="AF1867" s="407"/>
      <c r="AG1867" s="18"/>
      <c r="AH1867" s="17"/>
      <c r="AI1867" s="17"/>
      <c r="AJ1867" s="17"/>
      <c r="AK1867" s="17"/>
      <c r="AL1867" s="17"/>
      <c r="AM1867" s="17"/>
      <c r="AN1867" s="17"/>
      <c r="AO1867" s="17"/>
      <c r="AP1867" s="17"/>
      <c r="AQ1867" s="17"/>
      <c r="AR1867" s="17"/>
      <c r="AS1867" s="17"/>
      <c r="AT1867" s="17"/>
      <c r="AU1867" s="17"/>
    </row>
    <row r="1868" spans="1:47">
      <c r="A1868" s="17"/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82"/>
      <c r="S1868" s="407"/>
      <c r="T1868" s="407"/>
      <c r="U1868" s="407"/>
      <c r="V1868" s="18"/>
      <c r="W1868" s="260"/>
      <c r="X1868" s="17"/>
      <c r="Y1868" s="17"/>
      <c r="Z1868" s="17"/>
      <c r="AA1868" s="17"/>
      <c r="AB1868" s="182"/>
      <c r="AC1868" s="407"/>
      <c r="AD1868" s="407"/>
      <c r="AE1868" s="407"/>
      <c r="AF1868" s="407"/>
      <c r="AG1868" s="18"/>
      <c r="AH1868" s="17"/>
      <c r="AI1868" s="17"/>
      <c r="AJ1868" s="17"/>
      <c r="AK1868" s="17"/>
      <c r="AL1868" s="17"/>
      <c r="AM1868" s="17"/>
      <c r="AN1868" s="17"/>
      <c r="AO1868" s="17"/>
      <c r="AP1868" s="17"/>
      <c r="AQ1868" s="17"/>
      <c r="AR1868" s="17"/>
      <c r="AS1868" s="17"/>
      <c r="AT1868" s="17"/>
      <c r="AU1868" s="17"/>
    </row>
    <row r="1869" spans="1:47">
      <c r="A1869" s="17"/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82"/>
      <c r="S1869" s="407"/>
      <c r="T1869" s="407"/>
      <c r="U1869" s="407"/>
      <c r="V1869" s="18"/>
      <c r="W1869" s="260"/>
      <c r="X1869" s="17"/>
      <c r="Y1869" s="17"/>
      <c r="Z1869" s="17"/>
      <c r="AA1869" s="17"/>
      <c r="AB1869" s="182"/>
      <c r="AC1869" s="407"/>
      <c r="AD1869" s="407"/>
      <c r="AE1869" s="407"/>
      <c r="AF1869" s="407"/>
      <c r="AG1869" s="18"/>
      <c r="AH1869" s="17"/>
      <c r="AI1869" s="17"/>
      <c r="AJ1869" s="17"/>
      <c r="AK1869" s="17"/>
      <c r="AL1869" s="17"/>
      <c r="AM1869" s="17"/>
      <c r="AN1869" s="17"/>
      <c r="AO1869" s="17"/>
      <c r="AP1869" s="17"/>
      <c r="AQ1869" s="17"/>
      <c r="AR1869" s="17"/>
      <c r="AS1869" s="17"/>
      <c r="AT1869" s="17"/>
      <c r="AU1869" s="17"/>
    </row>
    <row r="1870" spans="1:47">
      <c r="A1870" s="17"/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82"/>
      <c r="S1870" s="407"/>
      <c r="T1870" s="407"/>
      <c r="U1870" s="407"/>
      <c r="V1870" s="18"/>
      <c r="W1870" s="260"/>
      <c r="X1870" s="17"/>
      <c r="Y1870" s="17"/>
      <c r="Z1870" s="17"/>
      <c r="AA1870" s="17"/>
      <c r="AB1870" s="182"/>
      <c r="AC1870" s="407"/>
      <c r="AD1870" s="407"/>
      <c r="AE1870" s="407"/>
      <c r="AF1870" s="407"/>
      <c r="AG1870" s="18"/>
      <c r="AH1870" s="17"/>
      <c r="AI1870" s="17"/>
      <c r="AJ1870" s="17"/>
      <c r="AK1870" s="17"/>
      <c r="AL1870" s="17"/>
      <c r="AM1870" s="17"/>
      <c r="AN1870" s="17"/>
      <c r="AO1870" s="17"/>
      <c r="AP1870" s="17"/>
      <c r="AQ1870" s="17"/>
      <c r="AR1870" s="17"/>
      <c r="AS1870" s="17"/>
      <c r="AT1870" s="17"/>
      <c r="AU1870" s="17"/>
    </row>
    <row r="1871" spans="1:47">
      <c r="A1871" s="17"/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82"/>
      <c r="S1871" s="407"/>
      <c r="T1871" s="407"/>
      <c r="U1871" s="407"/>
      <c r="V1871" s="18"/>
      <c r="W1871" s="260"/>
      <c r="X1871" s="17"/>
      <c r="Y1871" s="17"/>
      <c r="Z1871" s="17"/>
      <c r="AA1871" s="17"/>
      <c r="AB1871" s="182"/>
      <c r="AC1871" s="407"/>
      <c r="AD1871" s="407"/>
      <c r="AE1871" s="407"/>
      <c r="AF1871" s="407"/>
      <c r="AG1871" s="18"/>
      <c r="AH1871" s="17"/>
      <c r="AI1871" s="17"/>
      <c r="AJ1871" s="17"/>
      <c r="AK1871" s="17"/>
      <c r="AL1871" s="17"/>
      <c r="AM1871" s="17"/>
      <c r="AN1871" s="17"/>
      <c r="AO1871" s="17"/>
      <c r="AP1871" s="17"/>
      <c r="AQ1871" s="17"/>
      <c r="AR1871" s="17"/>
      <c r="AS1871" s="17"/>
      <c r="AT1871" s="17"/>
      <c r="AU1871" s="17"/>
    </row>
    <row r="1872" spans="1:47">
      <c r="A1872" s="17"/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82"/>
      <c r="S1872" s="407"/>
      <c r="T1872" s="407"/>
      <c r="U1872" s="407"/>
      <c r="V1872" s="18"/>
      <c r="W1872" s="260"/>
      <c r="X1872" s="17"/>
      <c r="Y1872" s="17"/>
      <c r="Z1872" s="17"/>
      <c r="AA1872" s="17"/>
      <c r="AB1872" s="182"/>
      <c r="AC1872" s="407"/>
      <c r="AD1872" s="407"/>
      <c r="AE1872" s="407"/>
      <c r="AF1872" s="407"/>
      <c r="AG1872" s="18"/>
      <c r="AH1872" s="17"/>
      <c r="AI1872" s="17"/>
      <c r="AJ1872" s="17"/>
      <c r="AK1872" s="17"/>
      <c r="AL1872" s="17"/>
      <c r="AM1872" s="17"/>
      <c r="AN1872" s="17"/>
      <c r="AO1872" s="17"/>
      <c r="AP1872" s="17"/>
      <c r="AQ1872" s="17"/>
      <c r="AR1872" s="17"/>
      <c r="AS1872" s="17"/>
      <c r="AT1872" s="17"/>
      <c r="AU1872" s="17"/>
    </row>
    <row r="1873" spans="1:47">
      <c r="A1873" s="17"/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82"/>
      <c r="S1873" s="407"/>
      <c r="T1873" s="407"/>
      <c r="U1873" s="407"/>
      <c r="V1873" s="18"/>
      <c r="W1873" s="260"/>
      <c r="X1873" s="17"/>
      <c r="Y1873" s="17"/>
      <c r="Z1873" s="17"/>
      <c r="AA1873" s="17"/>
      <c r="AB1873" s="182"/>
      <c r="AC1873" s="407"/>
      <c r="AD1873" s="407"/>
      <c r="AE1873" s="407"/>
      <c r="AF1873" s="407"/>
      <c r="AG1873" s="18"/>
      <c r="AH1873" s="17"/>
      <c r="AI1873" s="17"/>
      <c r="AJ1873" s="17"/>
      <c r="AK1873" s="17"/>
      <c r="AL1873" s="17"/>
      <c r="AM1873" s="17"/>
      <c r="AN1873" s="17"/>
      <c r="AO1873" s="17"/>
      <c r="AP1873" s="17"/>
      <c r="AQ1873" s="17"/>
      <c r="AR1873" s="17"/>
      <c r="AS1873" s="17"/>
      <c r="AT1873" s="17"/>
      <c r="AU1873" s="17"/>
    </row>
    <row r="1874" spans="1:47">
      <c r="A1874" s="17"/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82"/>
      <c r="S1874" s="407"/>
      <c r="T1874" s="407"/>
      <c r="U1874" s="407"/>
      <c r="V1874" s="18"/>
      <c r="W1874" s="260"/>
      <c r="X1874" s="17"/>
      <c r="Y1874" s="17"/>
      <c r="Z1874" s="17"/>
      <c r="AA1874" s="17"/>
      <c r="AB1874" s="182"/>
      <c r="AC1874" s="407"/>
      <c r="AD1874" s="407"/>
      <c r="AE1874" s="407"/>
      <c r="AF1874" s="407"/>
      <c r="AG1874" s="18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17"/>
      <c r="AT1874" s="17"/>
      <c r="AU1874" s="17"/>
    </row>
    <row r="1875" spans="1:47">
      <c r="A1875" s="17"/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82"/>
      <c r="S1875" s="407"/>
      <c r="T1875" s="407"/>
      <c r="U1875" s="407"/>
      <c r="V1875" s="18"/>
      <c r="W1875" s="260"/>
      <c r="X1875" s="17"/>
      <c r="Y1875" s="17"/>
      <c r="Z1875" s="17"/>
      <c r="AA1875" s="17"/>
      <c r="AB1875" s="182"/>
      <c r="AC1875" s="407"/>
      <c r="AD1875" s="407"/>
      <c r="AE1875" s="407"/>
      <c r="AF1875" s="407"/>
      <c r="AG1875" s="18"/>
      <c r="AH1875" s="17"/>
      <c r="AI1875" s="17"/>
      <c r="AJ1875" s="17"/>
      <c r="AK1875" s="17"/>
      <c r="AL1875" s="17"/>
      <c r="AM1875" s="17"/>
      <c r="AN1875" s="17"/>
      <c r="AO1875" s="17"/>
      <c r="AP1875" s="17"/>
      <c r="AQ1875" s="17"/>
      <c r="AR1875" s="17"/>
      <c r="AS1875" s="17"/>
      <c r="AT1875" s="17"/>
      <c r="AU1875" s="17"/>
    </row>
    <row r="1876" spans="1:47">
      <c r="A1876" s="17"/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82"/>
      <c r="S1876" s="407"/>
      <c r="T1876" s="407"/>
      <c r="U1876" s="407"/>
      <c r="V1876" s="18"/>
      <c r="W1876" s="260"/>
      <c r="X1876" s="17"/>
      <c r="Y1876" s="17"/>
      <c r="Z1876" s="17"/>
      <c r="AA1876" s="17"/>
      <c r="AB1876" s="182"/>
      <c r="AC1876" s="407"/>
      <c r="AD1876" s="407"/>
      <c r="AE1876" s="407"/>
      <c r="AF1876" s="407"/>
      <c r="AG1876" s="18"/>
      <c r="AH1876" s="17"/>
      <c r="AI1876" s="17"/>
      <c r="AJ1876" s="17"/>
      <c r="AK1876" s="17"/>
      <c r="AL1876" s="17"/>
      <c r="AM1876" s="17"/>
      <c r="AN1876" s="17"/>
      <c r="AO1876" s="17"/>
      <c r="AP1876" s="17"/>
      <c r="AQ1876" s="17"/>
      <c r="AR1876" s="17"/>
      <c r="AS1876" s="17"/>
      <c r="AT1876" s="17"/>
      <c r="AU1876" s="17"/>
    </row>
    <row r="1877" spans="1:47">
      <c r="A1877" s="17"/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82"/>
      <c r="S1877" s="407"/>
      <c r="T1877" s="407"/>
      <c r="U1877" s="407"/>
      <c r="V1877" s="18"/>
      <c r="W1877" s="260"/>
      <c r="X1877" s="17"/>
      <c r="Y1877" s="17"/>
      <c r="Z1877" s="17"/>
      <c r="AA1877" s="17"/>
      <c r="AB1877" s="182"/>
      <c r="AC1877" s="407"/>
      <c r="AD1877" s="407"/>
      <c r="AE1877" s="407"/>
      <c r="AF1877" s="407"/>
      <c r="AG1877" s="18"/>
      <c r="AH1877" s="17"/>
      <c r="AI1877" s="17"/>
      <c r="AJ1877" s="17"/>
      <c r="AK1877" s="17"/>
      <c r="AL1877" s="17"/>
      <c r="AM1877" s="17"/>
      <c r="AN1877" s="17"/>
      <c r="AO1877" s="17"/>
      <c r="AP1877" s="17"/>
      <c r="AQ1877" s="17"/>
      <c r="AR1877" s="17"/>
      <c r="AS1877" s="17"/>
      <c r="AT1877" s="17"/>
      <c r="AU1877" s="17"/>
    </row>
    <row r="1878" spans="1:47">
      <c r="A1878" s="17"/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82"/>
      <c r="S1878" s="407"/>
      <c r="T1878" s="407"/>
      <c r="U1878" s="407"/>
      <c r="V1878" s="18"/>
      <c r="W1878" s="260"/>
      <c r="X1878" s="17"/>
      <c r="Y1878" s="17"/>
      <c r="Z1878" s="17"/>
      <c r="AA1878" s="17"/>
      <c r="AB1878" s="182"/>
      <c r="AC1878" s="407"/>
      <c r="AD1878" s="407"/>
      <c r="AE1878" s="407"/>
      <c r="AF1878" s="407"/>
      <c r="AG1878" s="18"/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17"/>
      <c r="AT1878" s="17"/>
      <c r="AU1878" s="17"/>
    </row>
    <row r="1879" spans="1:47">
      <c r="A1879" s="17"/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82"/>
      <c r="S1879" s="407"/>
      <c r="T1879" s="407"/>
      <c r="U1879" s="407"/>
      <c r="V1879" s="18"/>
      <c r="W1879" s="260"/>
      <c r="X1879" s="17"/>
      <c r="Y1879" s="17"/>
      <c r="Z1879" s="17"/>
      <c r="AA1879" s="17"/>
      <c r="AB1879" s="182"/>
      <c r="AC1879" s="407"/>
      <c r="AD1879" s="407"/>
      <c r="AE1879" s="407"/>
      <c r="AF1879" s="407"/>
      <c r="AG1879" s="18"/>
      <c r="AH1879" s="17"/>
      <c r="AI1879" s="17"/>
      <c r="AJ1879" s="17"/>
      <c r="AK1879" s="17"/>
      <c r="AL1879" s="17"/>
      <c r="AM1879" s="17"/>
      <c r="AN1879" s="17"/>
      <c r="AO1879" s="17"/>
      <c r="AP1879" s="17"/>
      <c r="AQ1879" s="17"/>
      <c r="AR1879" s="17"/>
      <c r="AS1879" s="17"/>
      <c r="AT1879" s="17"/>
      <c r="AU1879" s="17"/>
    </row>
    <row r="1880" spans="1:47">
      <c r="A1880" s="17"/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82"/>
      <c r="S1880" s="407"/>
      <c r="T1880" s="407"/>
      <c r="U1880" s="407"/>
      <c r="V1880" s="18"/>
      <c r="W1880" s="260"/>
      <c r="X1880" s="17"/>
      <c r="Y1880" s="17"/>
      <c r="Z1880" s="17"/>
      <c r="AA1880" s="17"/>
      <c r="AB1880" s="182"/>
      <c r="AC1880" s="407"/>
      <c r="AD1880" s="407"/>
      <c r="AE1880" s="407"/>
      <c r="AF1880" s="407"/>
      <c r="AG1880" s="18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  <c r="AT1880" s="17"/>
      <c r="AU1880" s="17"/>
    </row>
    <row r="1881" spans="1:47">
      <c r="A1881" s="17"/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82"/>
      <c r="S1881" s="407"/>
      <c r="T1881" s="407"/>
      <c r="U1881" s="407"/>
      <c r="V1881" s="18"/>
      <c r="W1881" s="260"/>
      <c r="X1881" s="17"/>
      <c r="Y1881" s="17"/>
      <c r="Z1881" s="17"/>
      <c r="AA1881" s="17"/>
      <c r="AB1881" s="182"/>
      <c r="AC1881" s="407"/>
      <c r="AD1881" s="407"/>
      <c r="AE1881" s="407"/>
      <c r="AF1881" s="407"/>
      <c r="AG1881" s="18"/>
      <c r="AH1881" s="17"/>
      <c r="AI1881" s="17"/>
      <c r="AJ1881" s="17"/>
      <c r="AK1881" s="17"/>
      <c r="AL1881" s="17"/>
      <c r="AM1881" s="17"/>
      <c r="AN1881" s="17"/>
      <c r="AO1881" s="17"/>
      <c r="AP1881" s="17"/>
      <c r="AQ1881" s="17"/>
      <c r="AR1881" s="17"/>
      <c r="AS1881" s="17"/>
      <c r="AT1881" s="17"/>
      <c r="AU1881" s="17"/>
    </row>
    <row r="1882" spans="1:47">
      <c r="A1882" s="17"/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82"/>
      <c r="S1882" s="407"/>
      <c r="T1882" s="407"/>
      <c r="U1882" s="407"/>
      <c r="V1882" s="18"/>
      <c r="W1882" s="260"/>
      <c r="X1882" s="17"/>
      <c r="Y1882" s="17"/>
      <c r="Z1882" s="17"/>
      <c r="AA1882" s="17"/>
      <c r="AB1882" s="182"/>
      <c r="AC1882" s="407"/>
      <c r="AD1882" s="407"/>
      <c r="AE1882" s="407"/>
      <c r="AF1882" s="407"/>
      <c r="AG1882" s="18"/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17"/>
      <c r="AT1882" s="17"/>
      <c r="AU1882" s="17"/>
    </row>
    <row r="1883" spans="1:47">
      <c r="A1883" s="17"/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82"/>
      <c r="S1883" s="407"/>
      <c r="T1883" s="407"/>
      <c r="U1883" s="407"/>
      <c r="V1883" s="18"/>
      <c r="W1883" s="260"/>
      <c r="X1883" s="17"/>
      <c r="Y1883" s="17"/>
      <c r="Z1883" s="17"/>
      <c r="AA1883" s="17"/>
      <c r="AB1883" s="182"/>
      <c r="AC1883" s="407"/>
      <c r="AD1883" s="407"/>
      <c r="AE1883" s="407"/>
      <c r="AF1883" s="407"/>
      <c r="AG1883" s="18"/>
      <c r="AH1883" s="17"/>
      <c r="AI1883" s="17"/>
      <c r="AJ1883" s="17"/>
      <c r="AK1883" s="17"/>
      <c r="AL1883" s="17"/>
      <c r="AM1883" s="17"/>
      <c r="AN1883" s="17"/>
      <c r="AO1883" s="17"/>
      <c r="AP1883" s="17"/>
      <c r="AQ1883" s="17"/>
      <c r="AR1883" s="17"/>
      <c r="AS1883" s="17"/>
      <c r="AT1883" s="17"/>
      <c r="AU1883" s="17"/>
    </row>
    <row r="1884" spans="1:47">
      <c r="A1884" s="17"/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82"/>
      <c r="S1884" s="407"/>
      <c r="T1884" s="407"/>
      <c r="U1884" s="407"/>
      <c r="V1884" s="18"/>
      <c r="W1884" s="260"/>
      <c r="X1884" s="17"/>
      <c r="Y1884" s="17"/>
      <c r="Z1884" s="17"/>
      <c r="AA1884" s="17"/>
      <c r="AB1884" s="182"/>
      <c r="AC1884" s="407"/>
      <c r="AD1884" s="407"/>
      <c r="AE1884" s="407"/>
      <c r="AF1884" s="407"/>
      <c r="AG1884" s="18"/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  <c r="AT1884" s="17"/>
      <c r="AU1884" s="17"/>
    </row>
    <row r="1885" spans="1:47">
      <c r="A1885" s="17"/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82"/>
      <c r="S1885" s="407"/>
      <c r="T1885" s="407"/>
      <c r="U1885" s="407"/>
      <c r="V1885" s="18"/>
      <c r="W1885" s="260"/>
      <c r="X1885" s="17"/>
      <c r="Y1885" s="17"/>
      <c r="Z1885" s="17"/>
      <c r="AA1885" s="17"/>
      <c r="AB1885" s="182"/>
      <c r="AC1885" s="407"/>
      <c r="AD1885" s="407"/>
      <c r="AE1885" s="407"/>
      <c r="AF1885" s="407"/>
      <c r="AG1885" s="18"/>
      <c r="AH1885" s="17"/>
      <c r="AI1885" s="17"/>
      <c r="AJ1885" s="17"/>
      <c r="AK1885" s="17"/>
      <c r="AL1885" s="17"/>
      <c r="AM1885" s="17"/>
      <c r="AN1885" s="17"/>
      <c r="AO1885" s="17"/>
      <c r="AP1885" s="17"/>
      <c r="AQ1885" s="17"/>
      <c r="AR1885" s="17"/>
      <c r="AS1885" s="17"/>
      <c r="AT1885" s="17"/>
      <c r="AU1885" s="17"/>
    </row>
    <row r="1886" spans="1:47">
      <c r="A1886" s="17"/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82"/>
      <c r="S1886" s="407"/>
      <c r="T1886" s="407"/>
      <c r="U1886" s="407"/>
      <c r="V1886" s="18"/>
      <c r="W1886" s="260"/>
      <c r="X1886" s="17"/>
      <c r="Y1886" s="17"/>
      <c r="Z1886" s="17"/>
      <c r="AA1886" s="17"/>
      <c r="AB1886" s="182"/>
      <c r="AC1886" s="407"/>
      <c r="AD1886" s="407"/>
      <c r="AE1886" s="407"/>
      <c r="AF1886" s="407"/>
      <c r="AG1886" s="18"/>
      <c r="AH1886" s="17"/>
      <c r="AI1886" s="17"/>
      <c r="AJ1886" s="17"/>
      <c r="AK1886" s="17"/>
      <c r="AL1886" s="17"/>
      <c r="AM1886" s="17"/>
      <c r="AN1886" s="17"/>
      <c r="AO1886" s="17"/>
      <c r="AP1886" s="17"/>
      <c r="AQ1886" s="17"/>
      <c r="AR1886" s="17"/>
      <c r="AS1886" s="17"/>
      <c r="AT1886" s="17"/>
      <c r="AU1886" s="17"/>
    </row>
    <row r="1887" spans="1:47">
      <c r="A1887" s="17"/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82"/>
      <c r="S1887" s="407"/>
      <c r="T1887" s="407"/>
      <c r="U1887" s="407"/>
      <c r="V1887" s="18"/>
      <c r="W1887" s="260"/>
      <c r="X1887" s="17"/>
      <c r="Y1887" s="17"/>
      <c r="Z1887" s="17"/>
      <c r="AA1887" s="17"/>
      <c r="AB1887" s="182"/>
      <c r="AC1887" s="407"/>
      <c r="AD1887" s="407"/>
      <c r="AE1887" s="407"/>
      <c r="AF1887" s="407"/>
      <c r="AG1887" s="18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17"/>
      <c r="AT1887" s="17"/>
      <c r="AU1887" s="17"/>
    </row>
    <row r="1888" spans="1:47">
      <c r="A1888" s="17"/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82"/>
      <c r="S1888" s="407"/>
      <c r="T1888" s="407"/>
      <c r="U1888" s="407"/>
      <c r="V1888" s="18"/>
      <c r="W1888" s="260"/>
      <c r="X1888" s="17"/>
      <c r="Y1888" s="17"/>
      <c r="Z1888" s="17"/>
      <c r="AA1888" s="17"/>
      <c r="AB1888" s="182"/>
      <c r="AC1888" s="407"/>
      <c r="AD1888" s="407"/>
      <c r="AE1888" s="407"/>
      <c r="AF1888" s="407"/>
      <c r="AG1888" s="18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  <c r="AT1888" s="17"/>
      <c r="AU1888" s="17"/>
    </row>
    <row r="1889" spans="1:47">
      <c r="A1889" s="17"/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82"/>
      <c r="S1889" s="407"/>
      <c r="T1889" s="407"/>
      <c r="U1889" s="407"/>
      <c r="V1889" s="18"/>
      <c r="W1889" s="260"/>
      <c r="X1889" s="17"/>
      <c r="Y1889" s="17"/>
      <c r="Z1889" s="17"/>
      <c r="AA1889" s="17"/>
      <c r="AB1889" s="182"/>
      <c r="AC1889" s="407"/>
      <c r="AD1889" s="407"/>
      <c r="AE1889" s="407"/>
      <c r="AF1889" s="407"/>
      <c r="AG1889" s="18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17"/>
      <c r="AT1889" s="17"/>
      <c r="AU1889" s="17"/>
    </row>
    <row r="1890" spans="1:47">
      <c r="A1890" s="17"/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82"/>
      <c r="S1890" s="407"/>
      <c r="T1890" s="407"/>
      <c r="U1890" s="407"/>
      <c r="V1890" s="18"/>
      <c r="W1890" s="260"/>
      <c r="X1890" s="17"/>
      <c r="Y1890" s="17"/>
      <c r="Z1890" s="17"/>
      <c r="AA1890" s="17"/>
      <c r="AB1890" s="182"/>
      <c r="AC1890" s="407"/>
      <c r="AD1890" s="407"/>
      <c r="AE1890" s="407"/>
      <c r="AF1890" s="407"/>
      <c r="AG1890" s="18"/>
      <c r="AH1890" s="17"/>
      <c r="AI1890" s="17"/>
      <c r="AJ1890" s="17"/>
      <c r="AK1890" s="17"/>
      <c r="AL1890" s="17"/>
      <c r="AM1890" s="17"/>
      <c r="AN1890" s="17"/>
      <c r="AO1890" s="17"/>
      <c r="AP1890" s="17"/>
      <c r="AQ1890" s="17"/>
      <c r="AR1890" s="17"/>
      <c r="AS1890" s="17"/>
      <c r="AT1890" s="17"/>
      <c r="AU1890" s="17"/>
    </row>
    <row r="1891" spans="1:47">
      <c r="A1891" s="17"/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82"/>
      <c r="S1891" s="407"/>
      <c r="T1891" s="407"/>
      <c r="U1891" s="407"/>
      <c r="V1891" s="18"/>
      <c r="W1891" s="260"/>
      <c r="X1891" s="17"/>
      <c r="Y1891" s="17"/>
      <c r="Z1891" s="17"/>
      <c r="AA1891" s="17"/>
      <c r="AB1891" s="182"/>
      <c r="AC1891" s="407"/>
      <c r="AD1891" s="407"/>
      <c r="AE1891" s="407"/>
      <c r="AF1891" s="407"/>
      <c r="AG1891" s="18"/>
      <c r="AH1891" s="17"/>
      <c r="AI1891" s="17"/>
      <c r="AJ1891" s="17"/>
      <c r="AK1891" s="17"/>
      <c r="AL1891" s="17"/>
      <c r="AM1891" s="17"/>
      <c r="AN1891" s="17"/>
      <c r="AO1891" s="17"/>
      <c r="AP1891" s="17"/>
      <c r="AQ1891" s="17"/>
      <c r="AR1891" s="17"/>
      <c r="AS1891" s="17"/>
      <c r="AT1891" s="17"/>
      <c r="AU1891" s="17"/>
    </row>
    <row r="1892" spans="1:47">
      <c r="A1892" s="17"/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82"/>
      <c r="S1892" s="407"/>
      <c r="T1892" s="407"/>
      <c r="U1892" s="407"/>
      <c r="V1892" s="18"/>
      <c r="W1892" s="260"/>
      <c r="X1892" s="17"/>
      <c r="Y1892" s="17"/>
      <c r="Z1892" s="17"/>
      <c r="AA1892" s="17"/>
      <c r="AB1892" s="182"/>
      <c r="AC1892" s="407"/>
      <c r="AD1892" s="407"/>
      <c r="AE1892" s="407"/>
      <c r="AF1892" s="407"/>
      <c r="AG1892" s="18"/>
      <c r="AH1892" s="17"/>
      <c r="AI1892" s="17"/>
      <c r="AJ1892" s="17"/>
      <c r="AK1892" s="17"/>
      <c r="AL1892" s="17"/>
      <c r="AM1892" s="17"/>
      <c r="AN1892" s="17"/>
      <c r="AO1892" s="17"/>
      <c r="AP1892" s="17"/>
      <c r="AQ1892" s="17"/>
      <c r="AR1892" s="17"/>
      <c r="AS1892" s="17"/>
      <c r="AT1892" s="17"/>
      <c r="AU1892" s="17"/>
    </row>
    <row r="1893" spans="1:47">
      <c r="A1893" s="17"/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82"/>
      <c r="S1893" s="407"/>
      <c r="T1893" s="407"/>
      <c r="U1893" s="407"/>
      <c r="V1893" s="18"/>
      <c r="W1893" s="260"/>
      <c r="X1893" s="17"/>
      <c r="Y1893" s="17"/>
      <c r="Z1893" s="17"/>
      <c r="AA1893" s="17"/>
      <c r="AB1893" s="182"/>
      <c r="AC1893" s="407"/>
      <c r="AD1893" s="407"/>
      <c r="AE1893" s="407"/>
      <c r="AF1893" s="407"/>
      <c r="AG1893" s="18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17"/>
      <c r="AT1893" s="17"/>
      <c r="AU1893" s="17"/>
    </row>
    <row r="1894" spans="1:47">
      <c r="A1894" s="17"/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82"/>
      <c r="S1894" s="407"/>
      <c r="T1894" s="407"/>
      <c r="U1894" s="407"/>
      <c r="V1894" s="18"/>
      <c r="W1894" s="260"/>
      <c r="X1894" s="17"/>
      <c r="Y1894" s="17"/>
      <c r="Z1894" s="17"/>
      <c r="AA1894" s="17"/>
      <c r="AB1894" s="182"/>
      <c r="AC1894" s="407"/>
      <c r="AD1894" s="407"/>
      <c r="AE1894" s="407"/>
      <c r="AF1894" s="407"/>
      <c r="AG1894" s="18"/>
      <c r="AH1894" s="17"/>
      <c r="AI1894" s="17"/>
      <c r="AJ1894" s="17"/>
      <c r="AK1894" s="17"/>
      <c r="AL1894" s="17"/>
      <c r="AM1894" s="17"/>
      <c r="AN1894" s="17"/>
      <c r="AO1894" s="17"/>
      <c r="AP1894" s="17"/>
      <c r="AQ1894" s="17"/>
      <c r="AR1894" s="17"/>
      <c r="AS1894" s="17"/>
      <c r="AT1894" s="17"/>
      <c r="AU1894" s="17"/>
    </row>
    <row r="1895" spans="1:47">
      <c r="A1895" s="17"/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82"/>
      <c r="S1895" s="407"/>
      <c r="T1895" s="407"/>
      <c r="U1895" s="407"/>
      <c r="V1895" s="18"/>
      <c r="W1895" s="260"/>
      <c r="X1895" s="17"/>
      <c r="Y1895" s="17"/>
      <c r="Z1895" s="17"/>
      <c r="AA1895" s="17"/>
      <c r="AB1895" s="182"/>
      <c r="AC1895" s="407"/>
      <c r="AD1895" s="407"/>
      <c r="AE1895" s="407"/>
      <c r="AF1895" s="407"/>
      <c r="AG1895" s="18"/>
      <c r="AH1895" s="17"/>
      <c r="AI1895" s="17"/>
      <c r="AJ1895" s="17"/>
      <c r="AK1895" s="17"/>
      <c r="AL1895" s="17"/>
      <c r="AM1895" s="17"/>
      <c r="AN1895" s="17"/>
      <c r="AO1895" s="17"/>
      <c r="AP1895" s="17"/>
      <c r="AQ1895" s="17"/>
      <c r="AR1895" s="17"/>
      <c r="AS1895" s="17"/>
      <c r="AT1895" s="17"/>
      <c r="AU1895" s="17"/>
    </row>
    <row r="1896" spans="1:47">
      <c r="A1896" s="17"/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82"/>
      <c r="S1896" s="407"/>
      <c r="T1896" s="407"/>
      <c r="U1896" s="407"/>
      <c r="V1896" s="18"/>
      <c r="W1896" s="260"/>
      <c r="X1896" s="17"/>
      <c r="Y1896" s="17"/>
      <c r="Z1896" s="17"/>
      <c r="AA1896" s="17"/>
      <c r="AB1896" s="182"/>
      <c r="AC1896" s="407"/>
      <c r="AD1896" s="407"/>
      <c r="AE1896" s="407"/>
      <c r="AF1896" s="407"/>
      <c r="AG1896" s="18"/>
      <c r="AH1896" s="17"/>
      <c r="AI1896" s="17"/>
      <c r="AJ1896" s="17"/>
      <c r="AK1896" s="17"/>
      <c r="AL1896" s="17"/>
      <c r="AM1896" s="17"/>
      <c r="AN1896" s="17"/>
      <c r="AO1896" s="17"/>
      <c r="AP1896" s="17"/>
      <c r="AQ1896" s="17"/>
      <c r="AR1896" s="17"/>
      <c r="AS1896" s="17"/>
      <c r="AT1896" s="17"/>
      <c r="AU1896" s="17"/>
    </row>
    <row r="1897" spans="1:47">
      <c r="A1897" s="17"/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82"/>
      <c r="S1897" s="407"/>
      <c r="T1897" s="407"/>
      <c r="U1897" s="407"/>
      <c r="V1897" s="18"/>
      <c r="W1897" s="260"/>
      <c r="X1897" s="17"/>
      <c r="Y1897" s="17"/>
      <c r="Z1897" s="17"/>
      <c r="AA1897" s="17"/>
      <c r="AB1897" s="182"/>
      <c r="AC1897" s="407"/>
      <c r="AD1897" s="407"/>
      <c r="AE1897" s="407"/>
      <c r="AF1897" s="407"/>
      <c r="AG1897" s="18"/>
      <c r="AH1897" s="17"/>
      <c r="AI1897" s="17"/>
      <c r="AJ1897" s="17"/>
      <c r="AK1897" s="17"/>
      <c r="AL1897" s="17"/>
      <c r="AM1897" s="17"/>
      <c r="AN1897" s="17"/>
      <c r="AO1897" s="17"/>
      <c r="AP1897" s="17"/>
      <c r="AQ1897" s="17"/>
      <c r="AR1897" s="17"/>
      <c r="AS1897" s="17"/>
      <c r="AT1897" s="17"/>
      <c r="AU1897" s="17"/>
    </row>
    <row r="1898" spans="1:47">
      <c r="A1898" s="17"/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82"/>
      <c r="S1898" s="407"/>
      <c r="T1898" s="407"/>
      <c r="U1898" s="407"/>
      <c r="V1898" s="18"/>
      <c r="W1898" s="260"/>
      <c r="X1898" s="17"/>
      <c r="Y1898" s="17"/>
      <c r="Z1898" s="17"/>
      <c r="AA1898" s="17"/>
      <c r="AB1898" s="182"/>
      <c r="AC1898" s="407"/>
      <c r="AD1898" s="407"/>
      <c r="AE1898" s="407"/>
      <c r="AF1898" s="407"/>
      <c r="AG1898" s="18"/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17"/>
      <c r="AT1898" s="17"/>
      <c r="AU1898" s="17"/>
    </row>
    <row r="1899" spans="1:47">
      <c r="A1899" s="17"/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82"/>
      <c r="S1899" s="407"/>
      <c r="T1899" s="407"/>
      <c r="U1899" s="407"/>
      <c r="V1899" s="18"/>
      <c r="W1899" s="260"/>
      <c r="X1899" s="17"/>
      <c r="Y1899" s="17"/>
      <c r="Z1899" s="17"/>
      <c r="AA1899" s="17"/>
      <c r="AB1899" s="182"/>
      <c r="AC1899" s="407"/>
      <c r="AD1899" s="407"/>
      <c r="AE1899" s="407"/>
      <c r="AF1899" s="407"/>
      <c r="AG1899" s="18"/>
      <c r="AH1899" s="17"/>
      <c r="AI1899" s="17"/>
      <c r="AJ1899" s="17"/>
      <c r="AK1899" s="17"/>
      <c r="AL1899" s="17"/>
      <c r="AM1899" s="17"/>
      <c r="AN1899" s="17"/>
      <c r="AO1899" s="17"/>
      <c r="AP1899" s="17"/>
      <c r="AQ1899" s="17"/>
      <c r="AR1899" s="17"/>
      <c r="AS1899" s="17"/>
      <c r="AT1899" s="17"/>
      <c r="AU1899" s="17"/>
    </row>
    <row r="1900" spans="1:47">
      <c r="A1900" s="17"/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82"/>
      <c r="S1900" s="407"/>
      <c r="T1900" s="407"/>
      <c r="U1900" s="407"/>
      <c r="V1900" s="18"/>
      <c r="W1900" s="260"/>
      <c r="X1900" s="17"/>
      <c r="Y1900" s="17"/>
      <c r="Z1900" s="17"/>
      <c r="AA1900" s="17"/>
      <c r="AB1900" s="182"/>
      <c r="AC1900" s="407"/>
      <c r="AD1900" s="407"/>
      <c r="AE1900" s="407"/>
      <c r="AF1900" s="407"/>
      <c r="AG1900" s="18"/>
      <c r="AH1900" s="17"/>
      <c r="AI1900" s="17"/>
      <c r="AJ1900" s="17"/>
      <c r="AK1900" s="17"/>
      <c r="AL1900" s="17"/>
      <c r="AM1900" s="17"/>
      <c r="AN1900" s="17"/>
      <c r="AO1900" s="17"/>
      <c r="AP1900" s="17"/>
      <c r="AQ1900" s="17"/>
      <c r="AR1900" s="17"/>
      <c r="AS1900" s="17"/>
      <c r="AT1900" s="17"/>
      <c r="AU1900" s="17"/>
    </row>
    <row r="1901" spans="1:47">
      <c r="A1901" s="17"/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82"/>
      <c r="S1901" s="407"/>
      <c r="T1901" s="407"/>
      <c r="U1901" s="407"/>
      <c r="V1901" s="18"/>
      <c r="W1901" s="260"/>
      <c r="X1901" s="17"/>
      <c r="Y1901" s="17"/>
      <c r="Z1901" s="17"/>
      <c r="AA1901" s="17"/>
      <c r="AB1901" s="182"/>
      <c r="AC1901" s="407"/>
      <c r="AD1901" s="407"/>
      <c r="AE1901" s="407"/>
      <c r="AF1901" s="407"/>
      <c r="AG1901" s="18"/>
      <c r="AH1901" s="17"/>
      <c r="AI1901" s="17"/>
      <c r="AJ1901" s="17"/>
      <c r="AK1901" s="17"/>
      <c r="AL1901" s="17"/>
      <c r="AM1901" s="17"/>
      <c r="AN1901" s="17"/>
      <c r="AO1901" s="17"/>
      <c r="AP1901" s="17"/>
      <c r="AQ1901" s="17"/>
      <c r="AR1901" s="17"/>
      <c r="AS1901" s="17"/>
      <c r="AT1901" s="17"/>
      <c r="AU1901" s="17"/>
    </row>
    <row r="1902" spans="1:47">
      <c r="A1902" s="17"/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82"/>
      <c r="S1902" s="407"/>
      <c r="T1902" s="407"/>
      <c r="U1902" s="407"/>
      <c r="V1902" s="18"/>
      <c r="W1902" s="260"/>
      <c r="X1902" s="17"/>
      <c r="Y1902" s="17"/>
      <c r="Z1902" s="17"/>
      <c r="AA1902" s="17"/>
      <c r="AB1902" s="182"/>
      <c r="AC1902" s="407"/>
      <c r="AD1902" s="407"/>
      <c r="AE1902" s="407"/>
      <c r="AF1902" s="407"/>
      <c r="AG1902" s="18"/>
      <c r="AH1902" s="17"/>
      <c r="AI1902" s="17"/>
      <c r="AJ1902" s="17"/>
      <c r="AK1902" s="17"/>
      <c r="AL1902" s="17"/>
      <c r="AM1902" s="17"/>
      <c r="AN1902" s="17"/>
      <c r="AO1902" s="17"/>
      <c r="AP1902" s="17"/>
      <c r="AQ1902" s="17"/>
      <c r="AR1902" s="17"/>
      <c r="AS1902" s="17"/>
      <c r="AT1902" s="17"/>
      <c r="AU1902" s="17"/>
    </row>
    <row r="1903" spans="1:47">
      <c r="A1903" s="17"/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82"/>
      <c r="S1903" s="407"/>
      <c r="T1903" s="407"/>
      <c r="U1903" s="407"/>
      <c r="V1903" s="18"/>
      <c r="W1903" s="260"/>
      <c r="X1903" s="17"/>
      <c r="Y1903" s="17"/>
      <c r="Z1903" s="17"/>
      <c r="AA1903" s="17"/>
      <c r="AB1903" s="182"/>
      <c r="AC1903" s="407"/>
      <c r="AD1903" s="407"/>
      <c r="AE1903" s="407"/>
      <c r="AF1903" s="407"/>
      <c r="AG1903" s="18"/>
      <c r="AH1903" s="17"/>
      <c r="AI1903" s="17"/>
      <c r="AJ1903" s="17"/>
      <c r="AK1903" s="17"/>
      <c r="AL1903" s="17"/>
      <c r="AM1903" s="17"/>
      <c r="AN1903" s="17"/>
      <c r="AO1903" s="17"/>
      <c r="AP1903" s="17"/>
      <c r="AQ1903" s="17"/>
      <c r="AR1903" s="17"/>
      <c r="AS1903" s="17"/>
      <c r="AT1903" s="17"/>
      <c r="AU1903" s="17"/>
    </row>
    <row r="1904" spans="1:47">
      <c r="A1904" s="17"/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82"/>
      <c r="S1904" s="407"/>
      <c r="T1904" s="407"/>
      <c r="U1904" s="407"/>
      <c r="V1904" s="18"/>
      <c r="W1904" s="260"/>
      <c r="X1904" s="17"/>
      <c r="Y1904" s="17"/>
      <c r="Z1904" s="17"/>
      <c r="AA1904" s="17"/>
      <c r="AB1904" s="182"/>
      <c r="AC1904" s="407"/>
      <c r="AD1904" s="407"/>
      <c r="AE1904" s="407"/>
      <c r="AF1904" s="407"/>
      <c r="AG1904" s="18"/>
      <c r="AH1904" s="17"/>
      <c r="AI1904" s="17"/>
      <c r="AJ1904" s="17"/>
      <c r="AK1904" s="17"/>
      <c r="AL1904" s="17"/>
      <c r="AM1904" s="17"/>
      <c r="AN1904" s="17"/>
      <c r="AO1904" s="17"/>
      <c r="AP1904" s="17"/>
      <c r="AQ1904" s="17"/>
      <c r="AR1904" s="17"/>
      <c r="AS1904" s="17"/>
      <c r="AT1904" s="17"/>
      <c r="AU1904" s="17"/>
    </row>
    <row r="1905" spans="1:47">
      <c r="A1905" s="17"/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82"/>
      <c r="S1905" s="407"/>
      <c r="T1905" s="407"/>
      <c r="U1905" s="407"/>
      <c r="V1905" s="18"/>
      <c r="W1905" s="260"/>
      <c r="X1905" s="17"/>
      <c r="Y1905" s="17"/>
      <c r="Z1905" s="17"/>
      <c r="AA1905" s="17"/>
      <c r="AB1905" s="182"/>
      <c r="AC1905" s="407"/>
      <c r="AD1905" s="407"/>
      <c r="AE1905" s="407"/>
      <c r="AF1905" s="407"/>
      <c r="AG1905" s="18"/>
      <c r="AH1905" s="17"/>
      <c r="AI1905" s="17"/>
      <c r="AJ1905" s="17"/>
      <c r="AK1905" s="17"/>
      <c r="AL1905" s="17"/>
      <c r="AM1905" s="17"/>
      <c r="AN1905" s="17"/>
      <c r="AO1905" s="17"/>
      <c r="AP1905" s="17"/>
      <c r="AQ1905" s="17"/>
      <c r="AR1905" s="17"/>
      <c r="AS1905" s="17"/>
      <c r="AT1905" s="17"/>
      <c r="AU1905" s="17"/>
    </row>
    <row r="1906" spans="1:47">
      <c r="A1906" s="17"/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82"/>
      <c r="S1906" s="407"/>
      <c r="T1906" s="407"/>
      <c r="U1906" s="407"/>
      <c r="V1906" s="18"/>
      <c r="W1906" s="260"/>
      <c r="X1906" s="17"/>
      <c r="Y1906" s="17"/>
      <c r="Z1906" s="17"/>
      <c r="AA1906" s="17"/>
      <c r="AB1906" s="182"/>
      <c r="AC1906" s="407"/>
      <c r="AD1906" s="407"/>
      <c r="AE1906" s="407"/>
      <c r="AF1906" s="407"/>
      <c r="AG1906" s="18"/>
      <c r="AH1906" s="17"/>
      <c r="AI1906" s="17"/>
      <c r="AJ1906" s="17"/>
      <c r="AK1906" s="17"/>
      <c r="AL1906" s="17"/>
      <c r="AM1906" s="17"/>
      <c r="AN1906" s="17"/>
      <c r="AO1906" s="17"/>
      <c r="AP1906" s="17"/>
      <c r="AQ1906" s="17"/>
      <c r="AR1906" s="17"/>
      <c r="AS1906" s="17"/>
      <c r="AT1906" s="17"/>
      <c r="AU1906" s="17"/>
    </row>
    <row r="1907" spans="1:47">
      <c r="A1907" s="17"/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82"/>
      <c r="S1907" s="407"/>
      <c r="T1907" s="407"/>
      <c r="U1907" s="407"/>
      <c r="V1907" s="18"/>
      <c r="W1907" s="260"/>
      <c r="X1907" s="17"/>
      <c r="Y1907" s="17"/>
      <c r="Z1907" s="17"/>
      <c r="AA1907" s="17"/>
      <c r="AB1907" s="182"/>
      <c r="AC1907" s="407"/>
      <c r="AD1907" s="407"/>
      <c r="AE1907" s="407"/>
      <c r="AF1907" s="407"/>
      <c r="AG1907" s="18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17"/>
      <c r="AT1907" s="17"/>
      <c r="AU1907" s="17"/>
    </row>
    <row r="1908" spans="1:47">
      <c r="A1908" s="17"/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82"/>
      <c r="S1908" s="407"/>
      <c r="T1908" s="407"/>
      <c r="U1908" s="407"/>
      <c r="V1908" s="18"/>
      <c r="W1908" s="260"/>
      <c r="X1908" s="17"/>
      <c r="Y1908" s="17"/>
      <c r="Z1908" s="17"/>
      <c r="AA1908" s="17"/>
      <c r="AB1908" s="182"/>
      <c r="AC1908" s="407"/>
      <c r="AD1908" s="407"/>
      <c r="AE1908" s="407"/>
      <c r="AF1908" s="407"/>
      <c r="AG1908" s="18"/>
      <c r="AH1908" s="17"/>
      <c r="AI1908" s="17"/>
      <c r="AJ1908" s="17"/>
      <c r="AK1908" s="17"/>
      <c r="AL1908" s="17"/>
      <c r="AM1908" s="17"/>
      <c r="AN1908" s="17"/>
      <c r="AO1908" s="17"/>
      <c r="AP1908" s="17"/>
      <c r="AQ1908" s="17"/>
      <c r="AR1908" s="17"/>
      <c r="AS1908" s="17"/>
      <c r="AT1908" s="17"/>
      <c r="AU1908" s="17"/>
    </row>
    <row r="1909" spans="1:47">
      <c r="A1909" s="17"/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82"/>
      <c r="S1909" s="407"/>
      <c r="T1909" s="407"/>
      <c r="U1909" s="407"/>
      <c r="V1909" s="18"/>
      <c r="W1909" s="260"/>
      <c r="X1909" s="17"/>
      <c r="Y1909" s="17"/>
      <c r="Z1909" s="17"/>
      <c r="AA1909" s="17"/>
      <c r="AB1909" s="182"/>
      <c r="AC1909" s="407"/>
      <c r="AD1909" s="407"/>
      <c r="AE1909" s="407"/>
      <c r="AF1909" s="407"/>
      <c r="AG1909" s="18"/>
      <c r="AH1909" s="17"/>
      <c r="AI1909" s="17"/>
      <c r="AJ1909" s="17"/>
      <c r="AK1909" s="17"/>
      <c r="AL1909" s="17"/>
      <c r="AM1909" s="17"/>
      <c r="AN1909" s="17"/>
      <c r="AO1909" s="17"/>
      <c r="AP1909" s="17"/>
      <c r="AQ1909" s="17"/>
      <c r="AR1909" s="17"/>
      <c r="AS1909" s="17"/>
      <c r="AT1909" s="17"/>
      <c r="AU1909" s="17"/>
    </row>
    <row r="1910" spans="1:47">
      <c r="A1910" s="17"/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82"/>
      <c r="S1910" s="407"/>
      <c r="T1910" s="407"/>
      <c r="U1910" s="407"/>
      <c r="V1910" s="18"/>
      <c r="W1910" s="260"/>
      <c r="X1910" s="17"/>
      <c r="Y1910" s="17"/>
      <c r="Z1910" s="17"/>
      <c r="AA1910" s="17"/>
      <c r="AB1910" s="182"/>
      <c r="AC1910" s="407"/>
      <c r="AD1910" s="407"/>
      <c r="AE1910" s="407"/>
      <c r="AF1910" s="407"/>
      <c r="AG1910" s="18"/>
      <c r="AH1910" s="17"/>
      <c r="AI1910" s="17"/>
      <c r="AJ1910" s="17"/>
      <c r="AK1910" s="17"/>
      <c r="AL1910" s="17"/>
      <c r="AM1910" s="17"/>
      <c r="AN1910" s="17"/>
      <c r="AO1910" s="17"/>
      <c r="AP1910" s="17"/>
      <c r="AQ1910" s="17"/>
      <c r="AR1910" s="17"/>
      <c r="AS1910" s="17"/>
      <c r="AT1910" s="17"/>
      <c r="AU1910" s="17"/>
    </row>
    <row r="1911" spans="1:47">
      <c r="A1911" s="17"/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82"/>
      <c r="S1911" s="407"/>
      <c r="T1911" s="407"/>
      <c r="U1911" s="407"/>
      <c r="V1911" s="18"/>
      <c r="W1911" s="260"/>
      <c r="X1911" s="17"/>
      <c r="Y1911" s="17"/>
      <c r="Z1911" s="17"/>
      <c r="AA1911" s="17"/>
      <c r="AB1911" s="182"/>
      <c r="AC1911" s="407"/>
      <c r="AD1911" s="407"/>
      <c r="AE1911" s="407"/>
      <c r="AF1911" s="407"/>
      <c r="AG1911" s="18"/>
      <c r="AH1911" s="17"/>
      <c r="AI1911" s="17"/>
      <c r="AJ1911" s="17"/>
      <c r="AK1911" s="17"/>
      <c r="AL1911" s="17"/>
      <c r="AM1911" s="17"/>
      <c r="AN1911" s="17"/>
      <c r="AO1911" s="17"/>
      <c r="AP1911" s="17"/>
      <c r="AQ1911" s="17"/>
      <c r="AR1911" s="17"/>
      <c r="AS1911" s="17"/>
      <c r="AT1911" s="17"/>
      <c r="AU1911" s="17"/>
    </row>
    <row r="1912" spans="1:47">
      <c r="A1912" s="17"/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82"/>
      <c r="S1912" s="407"/>
      <c r="T1912" s="407"/>
      <c r="U1912" s="407"/>
      <c r="V1912" s="18"/>
      <c r="W1912" s="260"/>
      <c r="X1912" s="17"/>
      <c r="Y1912" s="17"/>
      <c r="Z1912" s="17"/>
      <c r="AA1912" s="17"/>
      <c r="AB1912" s="182"/>
      <c r="AC1912" s="407"/>
      <c r="AD1912" s="407"/>
      <c r="AE1912" s="407"/>
      <c r="AF1912" s="407"/>
      <c r="AG1912" s="18"/>
      <c r="AH1912" s="17"/>
      <c r="AI1912" s="17"/>
      <c r="AJ1912" s="17"/>
      <c r="AK1912" s="17"/>
      <c r="AL1912" s="17"/>
      <c r="AM1912" s="17"/>
      <c r="AN1912" s="17"/>
      <c r="AO1912" s="17"/>
      <c r="AP1912" s="17"/>
      <c r="AQ1912" s="17"/>
      <c r="AR1912" s="17"/>
      <c r="AS1912" s="17"/>
      <c r="AT1912" s="17"/>
      <c r="AU1912" s="17"/>
    </row>
    <row r="1913" spans="1:47">
      <c r="A1913" s="17"/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82"/>
      <c r="S1913" s="407"/>
      <c r="T1913" s="407"/>
      <c r="U1913" s="407"/>
      <c r="V1913" s="18"/>
      <c r="W1913" s="260"/>
      <c r="X1913" s="17"/>
      <c r="Y1913" s="17"/>
      <c r="Z1913" s="17"/>
      <c r="AA1913" s="17"/>
      <c r="AB1913" s="182"/>
      <c r="AC1913" s="407"/>
      <c r="AD1913" s="407"/>
      <c r="AE1913" s="407"/>
      <c r="AF1913" s="407"/>
      <c r="AG1913" s="18"/>
      <c r="AH1913" s="17"/>
      <c r="AI1913" s="17"/>
      <c r="AJ1913" s="17"/>
      <c r="AK1913" s="17"/>
      <c r="AL1913" s="17"/>
      <c r="AM1913" s="17"/>
      <c r="AN1913" s="17"/>
      <c r="AO1913" s="17"/>
      <c r="AP1913" s="17"/>
      <c r="AQ1913" s="17"/>
      <c r="AR1913" s="17"/>
      <c r="AS1913" s="17"/>
      <c r="AT1913" s="17"/>
      <c r="AU1913" s="17"/>
    </row>
    <row r="1914" spans="1:47">
      <c r="A1914" s="17"/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82"/>
      <c r="S1914" s="407"/>
      <c r="T1914" s="407"/>
      <c r="U1914" s="407"/>
      <c r="V1914" s="18"/>
      <c r="W1914" s="260"/>
      <c r="X1914" s="17"/>
      <c r="Y1914" s="17"/>
      <c r="Z1914" s="17"/>
      <c r="AA1914" s="17"/>
      <c r="AB1914" s="182"/>
      <c r="AC1914" s="407"/>
      <c r="AD1914" s="407"/>
      <c r="AE1914" s="407"/>
      <c r="AF1914" s="407"/>
      <c r="AG1914" s="18"/>
      <c r="AH1914" s="17"/>
      <c r="AI1914" s="17"/>
      <c r="AJ1914" s="17"/>
      <c r="AK1914" s="17"/>
      <c r="AL1914" s="17"/>
      <c r="AM1914" s="17"/>
      <c r="AN1914" s="17"/>
      <c r="AO1914" s="17"/>
      <c r="AP1914" s="17"/>
      <c r="AQ1914" s="17"/>
      <c r="AR1914" s="17"/>
      <c r="AS1914" s="17"/>
      <c r="AT1914" s="17"/>
      <c r="AU1914" s="17"/>
    </row>
    <row r="1915" spans="1:47">
      <c r="A1915" s="17"/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82"/>
      <c r="S1915" s="407"/>
      <c r="T1915" s="407"/>
      <c r="U1915" s="407"/>
      <c r="V1915" s="18"/>
      <c r="W1915" s="260"/>
      <c r="X1915" s="17"/>
      <c r="Y1915" s="17"/>
      <c r="Z1915" s="17"/>
      <c r="AA1915" s="17"/>
      <c r="AB1915" s="182"/>
      <c r="AC1915" s="407"/>
      <c r="AD1915" s="407"/>
      <c r="AE1915" s="407"/>
      <c r="AF1915" s="407"/>
      <c r="AG1915" s="18"/>
      <c r="AH1915" s="17"/>
      <c r="AI1915" s="17"/>
      <c r="AJ1915" s="17"/>
      <c r="AK1915" s="17"/>
      <c r="AL1915" s="17"/>
      <c r="AM1915" s="17"/>
      <c r="AN1915" s="17"/>
      <c r="AO1915" s="17"/>
      <c r="AP1915" s="17"/>
      <c r="AQ1915" s="17"/>
      <c r="AR1915" s="17"/>
      <c r="AS1915" s="17"/>
      <c r="AT1915" s="17"/>
      <c r="AU1915" s="17"/>
    </row>
    <row r="1916" spans="1:47">
      <c r="A1916" s="17"/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82"/>
      <c r="S1916" s="407"/>
      <c r="T1916" s="407"/>
      <c r="U1916" s="407"/>
      <c r="V1916" s="18"/>
      <c r="W1916" s="260"/>
      <c r="X1916" s="17"/>
      <c r="Y1916" s="17"/>
      <c r="Z1916" s="17"/>
      <c r="AA1916" s="17"/>
      <c r="AB1916" s="182"/>
      <c r="AC1916" s="407"/>
      <c r="AD1916" s="407"/>
      <c r="AE1916" s="407"/>
      <c r="AF1916" s="407"/>
      <c r="AG1916" s="18"/>
      <c r="AH1916" s="17"/>
      <c r="AI1916" s="17"/>
      <c r="AJ1916" s="17"/>
      <c r="AK1916" s="17"/>
      <c r="AL1916" s="17"/>
      <c r="AM1916" s="17"/>
      <c r="AN1916" s="17"/>
      <c r="AO1916" s="17"/>
      <c r="AP1916" s="17"/>
      <c r="AQ1916" s="17"/>
      <c r="AR1916" s="17"/>
      <c r="AS1916" s="17"/>
      <c r="AT1916" s="17"/>
      <c r="AU1916" s="17"/>
    </row>
    <row r="1917" spans="1:47">
      <c r="A1917" s="17"/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82"/>
      <c r="S1917" s="407"/>
      <c r="T1917" s="407"/>
      <c r="U1917" s="407"/>
      <c r="V1917" s="18"/>
      <c r="W1917" s="260"/>
      <c r="X1917" s="17"/>
      <c r="Y1917" s="17"/>
      <c r="Z1917" s="17"/>
      <c r="AA1917" s="17"/>
      <c r="AB1917" s="182"/>
      <c r="AC1917" s="407"/>
      <c r="AD1917" s="407"/>
      <c r="AE1917" s="407"/>
      <c r="AF1917" s="407"/>
      <c r="AG1917" s="18"/>
      <c r="AH1917" s="17"/>
      <c r="AI1917" s="17"/>
      <c r="AJ1917" s="17"/>
      <c r="AK1917" s="17"/>
      <c r="AL1917" s="17"/>
      <c r="AM1917" s="17"/>
      <c r="AN1917" s="17"/>
      <c r="AO1917" s="17"/>
      <c r="AP1917" s="17"/>
      <c r="AQ1917" s="17"/>
      <c r="AR1917" s="17"/>
      <c r="AS1917" s="17"/>
      <c r="AT1917" s="17"/>
      <c r="AU1917" s="17"/>
    </row>
    <row r="1918" spans="1:47">
      <c r="A1918" s="17"/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82"/>
      <c r="S1918" s="407"/>
      <c r="T1918" s="407"/>
      <c r="U1918" s="407"/>
      <c r="V1918" s="18"/>
      <c r="W1918" s="260"/>
      <c r="X1918" s="17"/>
      <c r="Y1918" s="17"/>
      <c r="Z1918" s="17"/>
      <c r="AA1918" s="17"/>
      <c r="AB1918" s="182"/>
      <c r="AC1918" s="407"/>
      <c r="AD1918" s="407"/>
      <c r="AE1918" s="407"/>
      <c r="AF1918" s="407"/>
      <c r="AG1918" s="18"/>
      <c r="AH1918" s="17"/>
      <c r="AI1918" s="17"/>
      <c r="AJ1918" s="17"/>
      <c r="AK1918" s="17"/>
      <c r="AL1918" s="17"/>
      <c r="AM1918" s="17"/>
      <c r="AN1918" s="17"/>
      <c r="AO1918" s="17"/>
      <c r="AP1918" s="17"/>
      <c r="AQ1918" s="17"/>
      <c r="AR1918" s="17"/>
      <c r="AS1918" s="17"/>
      <c r="AT1918" s="17"/>
      <c r="AU1918" s="17"/>
    </row>
    <row r="1919" spans="1:47">
      <c r="A1919" s="17"/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82"/>
      <c r="S1919" s="407"/>
      <c r="T1919" s="407"/>
      <c r="U1919" s="407"/>
      <c r="V1919" s="18"/>
      <c r="W1919" s="260"/>
      <c r="X1919" s="17"/>
      <c r="Y1919" s="17"/>
      <c r="Z1919" s="17"/>
      <c r="AA1919" s="17"/>
      <c r="AB1919" s="182"/>
      <c r="AC1919" s="407"/>
      <c r="AD1919" s="407"/>
      <c r="AE1919" s="407"/>
      <c r="AF1919" s="407"/>
      <c r="AG1919" s="18"/>
      <c r="AH1919" s="17"/>
      <c r="AI1919" s="17"/>
      <c r="AJ1919" s="17"/>
      <c r="AK1919" s="17"/>
      <c r="AL1919" s="17"/>
      <c r="AM1919" s="17"/>
      <c r="AN1919" s="17"/>
      <c r="AO1919" s="17"/>
      <c r="AP1919" s="17"/>
      <c r="AQ1919" s="17"/>
      <c r="AR1919" s="17"/>
      <c r="AS1919" s="17"/>
      <c r="AT1919" s="17"/>
      <c r="AU1919" s="17"/>
    </row>
    <row r="1920" spans="1:47">
      <c r="A1920" s="17"/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82"/>
      <c r="S1920" s="407"/>
      <c r="T1920" s="407"/>
      <c r="U1920" s="407"/>
      <c r="V1920" s="18"/>
      <c r="W1920" s="260"/>
      <c r="X1920" s="17"/>
      <c r="Y1920" s="17"/>
      <c r="Z1920" s="17"/>
      <c r="AA1920" s="17"/>
      <c r="AB1920" s="182"/>
      <c r="AC1920" s="407"/>
      <c r="AD1920" s="407"/>
      <c r="AE1920" s="407"/>
      <c r="AF1920" s="407"/>
      <c r="AG1920" s="18"/>
      <c r="AH1920" s="17"/>
      <c r="AI1920" s="17"/>
      <c r="AJ1920" s="17"/>
      <c r="AK1920" s="17"/>
      <c r="AL1920" s="17"/>
      <c r="AM1920" s="17"/>
      <c r="AN1920" s="17"/>
      <c r="AO1920" s="17"/>
      <c r="AP1920" s="17"/>
      <c r="AQ1920" s="17"/>
      <c r="AR1920" s="17"/>
      <c r="AS1920" s="17"/>
      <c r="AT1920" s="17"/>
      <c r="AU1920" s="17"/>
    </row>
    <row r="1921" spans="1:47">
      <c r="A1921" s="17"/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82"/>
      <c r="S1921" s="407"/>
      <c r="T1921" s="407"/>
      <c r="U1921" s="407"/>
      <c r="V1921" s="18"/>
      <c r="W1921" s="260"/>
      <c r="X1921" s="17"/>
      <c r="Y1921" s="17"/>
      <c r="Z1921" s="17"/>
      <c r="AA1921" s="17"/>
      <c r="AB1921" s="182"/>
      <c r="AC1921" s="407"/>
      <c r="AD1921" s="407"/>
      <c r="AE1921" s="407"/>
      <c r="AF1921" s="407"/>
      <c r="AG1921" s="18"/>
      <c r="AH1921" s="17"/>
      <c r="AI1921" s="17"/>
      <c r="AJ1921" s="17"/>
      <c r="AK1921" s="17"/>
      <c r="AL1921" s="17"/>
      <c r="AM1921" s="17"/>
      <c r="AN1921" s="17"/>
      <c r="AO1921" s="17"/>
      <c r="AP1921" s="17"/>
      <c r="AQ1921" s="17"/>
      <c r="AR1921" s="17"/>
      <c r="AS1921" s="17"/>
      <c r="AT1921" s="17"/>
      <c r="AU1921" s="17"/>
    </row>
    <row r="1922" spans="1:47">
      <c r="A1922" s="17"/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82"/>
      <c r="S1922" s="407"/>
      <c r="T1922" s="407"/>
      <c r="U1922" s="407"/>
      <c r="V1922" s="18"/>
      <c r="W1922" s="260"/>
      <c r="X1922" s="17"/>
      <c r="Y1922" s="17"/>
      <c r="Z1922" s="17"/>
      <c r="AA1922" s="17"/>
      <c r="AB1922" s="182"/>
      <c r="AC1922" s="407"/>
      <c r="AD1922" s="407"/>
      <c r="AE1922" s="407"/>
      <c r="AF1922" s="407"/>
      <c r="AG1922" s="18"/>
      <c r="AH1922" s="17"/>
      <c r="AI1922" s="17"/>
      <c r="AJ1922" s="17"/>
      <c r="AK1922" s="17"/>
      <c r="AL1922" s="17"/>
      <c r="AM1922" s="17"/>
      <c r="AN1922" s="17"/>
      <c r="AO1922" s="17"/>
      <c r="AP1922" s="17"/>
      <c r="AQ1922" s="17"/>
      <c r="AR1922" s="17"/>
      <c r="AS1922" s="17"/>
      <c r="AT1922" s="17"/>
      <c r="AU1922" s="17"/>
    </row>
    <row r="1923" spans="1:47">
      <c r="A1923" s="17"/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82"/>
      <c r="S1923" s="407"/>
      <c r="T1923" s="407"/>
      <c r="U1923" s="407"/>
      <c r="V1923" s="18"/>
      <c r="W1923" s="260"/>
      <c r="X1923" s="17"/>
      <c r="Y1923" s="17"/>
      <c r="Z1923" s="17"/>
      <c r="AA1923" s="17"/>
      <c r="AB1923" s="182"/>
      <c r="AC1923" s="407"/>
      <c r="AD1923" s="407"/>
      <c r="AE1923" s="407"/>
      <c r="AF1923" s="407"/>
      <c r="AG1923" s="18"/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17"/>
      <c r="AT1923" s="17"/>
      <c r="AU1923" s="17"/>
    </row>
    <row r="1924" spans="1:47">
      <c r="A1924" s="17"/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82"/>
      <c r="S1924" s="407"/>
      <c r="T1924" s="407"/>
      <c r="U1924" s="407"/>
      <c r="V1924" s="18"/>
      <c r="W1924" s="260"/>
      <c r="X1924" s="17"/>
      <c r="Y1924" s="17"/>
      <c r="Z1924" s="17"/>
      <c r="AA1924" s="17"/>
      <c r="AB1924" s="182"/>
      <c r="AC1924" s="407"/>
      <c r="AD1924" s="407"/>
      <c r="AE1924" s="407"/>
      <c r="AF1924" s="407"/>
      <c r="AG1924" s="18"/>
      <c r="AH1924" s="17"/>
      <c r="AI1924" s="17"/>
      <c r="AJ1924" s="17"/>
      <c r="AK1924" s="17"/>
      <c r="AL1924" s="17"/>
      <c r="AM1924" s="17"/>
      <c r="AN1924" s="17"/>
      <c r="AO1924" s="17"/>
      <c r="AP1924" s="17"/>
      <c r="AQ1924" s="17"/>
      <c r="AR1924" s="17"/>
      <c r="AS1924" s="17"/>
      <c r="AT1924" s="17"/>
      <c r="AU1924" s="17"/>
    </row>
    <row r="1925" spans="1:47">
      <c r="A1925" s="17"/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82"/>
      <c r="S1925" s="407"/>
      <c r="T1925" s="407"/>
      <c r="U1925" s="407"/>
      <c r="V1925" s="18"/>
      <c r="W1925" s="260"/>
      <c r="X1925" s="17"/>
      <c r="Y1925" s="17"/>
      <c r="Z1925" s="17"/>
      <c r="AA1925" s="17"/>
      <c r="AB1925" s="182"/>
      <c r="AC1925" s="407"/>
      <c r="AD1925" s="407"/>
      <c r="AE1925" s="407"/>
      <c r="AF1925" s="407"/>
      <c r="AG1925" s="18"/>
      <c r="AH1925" s="17"/>
      <c r="AI1925" s="17"/>
      <c r="AJ1925" s="17"/>
      <c r="AK1925" s="17"/>
      <c r="AL1925" s="17"/>
      <c r="AM1925" s="17"/>
      <c r="AN1925" s="17"/>
      <c r="AO1925" s="17"/>
      <c r="AP1925" s="17"/>
      <c r="AQ1925" s="17"/>
      <c r="AR1925" s="17"/>
      <c r="AS1925" s="17"/>
      <c r="AT1925" s="17"/>
      <c r="AU1925" s="17"/>
    </row>
    <row r="1926" spans="1:47">
      <c r="A1926" s="17"/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82"/>
      <c r="S1926" s="407"/>
      <c r="T1926" s="407"/>
      <c r="U1926" s="407"/>
      <c r="V1926" s="18"/>
      <c r="W1926" s="260"/>
      <c r="X1926" s="17"/>
      <c r="Y1926" s="17"/>
      <c r="Z1926" s="17"/>
      <c r="AA1926" s="17"/>
      <c r="AB1926" s="182"/>
      <c r="AC1926" s="407"/>
      <c r="AD1926" s="407"/>
      <c r="AE1926" s="407"/>
      <c r="AF1926" s="407"/>
      <c r="AG1926" s="18"/>
      <c r="AH1926" s="17"/>
      <c r="AI1926" s="17"/>
      <c r="AJ1926" s="17"/>
      <c r="AK1926" s="17"/>
      <c r="AL1926" s="17"/>
      <c r="AM1926" s="17"/>
      <c r="AN1926" s="17"/>
      <c r="AO1926" s="17"/>
      <c r="AP1926" s="17"/>
      <c r="AQ1926" s="17"/>
      <c r="AR1926" s="17"/>
      <c r="AS1926" s="17"/>
      <c r="AT1926" s="17"/>
      <c r="AU1926" s="17"/>
    </row>
    <row r="1927" spans="1:47">
      <c r="A1927" s="17"/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82"/>
      <c r="S1927" s="407"/>
      <c r="T1927" s="407"/>
      <c r="U1927" s="407"/>
      <c r="V1927" s="18"/>
      <c r="W1927" s="260"/>
      <c r="X1927" s="17"/>
      <c r="Y1927" s="17"/>
      <c r="Z1927" s="17"/>
      <c r="AA1927" s="17"/>
      <c r="AB1927" s="182"/>
      <c r="AC1927" s="407"/>
      <c r="AD1927" s="407"/>
      <c r="AE1927" s="407"/>
      <c r="AF1927" s="407"/>
      <c r="AG1927" s="18"/>
      <c r="AH1927" s="17"/>
      <c r="AI1927" s="17"/>
      <c r="AJ1927" s="17"/>
      <c r="AK1927" s="17"/>
      <c r="AL1927" s="17"/>
      <c r="AM1927" s="17"/>
      <c r="AN1927" s="17"/>
      <c r="AO1927" s="17"/>
      <c r="AP1927" s="17"/>
      <c r="AQ1927" s="17"/>
      <c r="AR1927" s="17"/>
      <c r="AS1927" s="17"/>
      <c r="AT1927" s="17"/>
      <c r="AU1927" s="17"/>
    </row>
    <row r="1928" spans="1:47">
      <c r="A1928" s="17"/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82"/>
      <c r="S1928" s="407"/>
      <c r="T1928" s="407"/>
      <c r="U1928" s="407"/>
      <c r="V1928" s="18"/>
      <c r="W1928" s="260"/>
      <c r="X1928" s="17"/>
      <c r="Y1928" s="17"/>
      <c r="Z1928" s="17"/>
      <c r="AA1928" s="17"/>
      <c r="AB1928" s="182"/>
      <c r="AC1928" s="407"/>
      <c r="AD1928" s="407"/>
      <c r="AE1928" s="407"/>
      <c r="AF1928" s="407"/>
      <c r="AG1928" s="18"/>
      <c r="AH1928" s="17"/>
      <c r="AI1928" s="17"/>
      <c r="AJ1928" s="17"/>
      <c r="AK1928" s="17"/>
      <c r="AL1928" s="17"/>
      <c r="AM1928" s="17"/>
      <c r="AN1928" s="17"/>
      <c r="AO1928" s="17"/>
      <c r="AP1928" s="17"/>
      <c r="AQ1928" s="17"/>
      <c r="AR1928" s="17"/>
      <c r="AS1928" s="17"/>
      <c r="AT1928" s="17"/>
      <c r="AU1928" s="17"/>
    </row>
    <row r="1929" spans="1:47">
      <c r="A1929" s="17"/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82"/>
      <c r="S1929" s="407"/>
      <c r="T1929" s="407"/>
      <c r="U1929" s="407"/>
      <c r="V1929" s="18"/>
      <c r="W1929" s="260"/>
      <c r="X1929" s="17"/>
      <c r="Y1929" s="17"/>
      <c r="Z1929" s="17"/>
      <c r="AA1929" s="17"/>
      <c r="AB1929" s="182"/>
      <c r="AC1929" s="407"/>
      <c r="AD1929" s="407"/>
      <c r="AE1929" s="407"/>
      <c r="AF1929" s="407"/>
      <c r="AG1929" s="18"/>
      <c r="AH1929" s="17"/>
      <c r="AI1929" s="17"/>
      <c r="AJ1929" s="17"/>
      <c r="AK1929" s="17"/>
      <c r="AL1929" s="17"/>
      <c r="AM1929" s="17"/>
      <c r="AN1929" s="17"/>
      <c r="AO1929" s="17"/>
      <c r="AP1929" s="17"/>
      <c r="AQ1929" s="17"/>
      <c r="AR1929" s="17"/>
      <c r="AS1929" s="17"/>
      <c r="AT1929" s="17"/>
      <c r="AU1929" s="17"/>
    </row>
    <row r="1930" spans="1:47">
      <c r="A1930" s="17"/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82"/>
      <c r="S1930" s="407"/>
      <c r="T1930" s="407"/>
      <c r="U1930" s="407"/>
      <c r="V1930" s="18"/>
      <c r="W1930" s="260"/>
      <c r="X1930" s="17"/>
      <c r="Y1930" s="17"/>
      <c r="Z1930" s="17"/>
      <c r="AA1930" s="17"/>
      <c r="AB1930" s="182"/>
      <c r="AC1930" s="407"/>
      <c r="AD1930" s="407"/>
      <c r="AE1930" s="407"/>
      <c r="AF1930" s="407"/>
      <c r="AG1930" s="18"/>
      <c r="AH1930" s="17"/>
      <c r="AI1930" s="17"/>
      <c r="AJ1930" s="17"/>
      <c r="AK1930" s="17"/>
      <c r="AL1930" s="17"/>
      <c r="AM1930" s="17"/>
      <c r="AN1930" s="17"/>
      <c r="AO1930" s="17"/>
      <c r="AP1930" s="17"/>
      <c r="AQ1930" s="17"/>
      <c r="AR1930" s="17"/>
      <c r="AS1930" s="17"/>
      <c r="AT1930" s="17"/>
      <c r="AU1930" s="17"/>
    </row>
    <row r="1931" spans="1:47">
      <c r="A1931" s="17"/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82"/>
      <c r="S1931" s="407"/>
      <c r="T1931" s="407"/>
      <c r="U1931" s="407"/>
      <c r="V1931" s="18"/>
      <c r="W1931" s="260"/>
      <c r="X1931" s="17"/>
      <c r="Y1931" s="17"/>
      <c r="Z1931" s="17"/>
      <c r="AA1931" s="17"/>
      <c r="AB1931" s="182"/>
      <c r="AC1931" s="407"/>
      <c r="AD1931" s="407"/>
      <c r="AE1931" s="407"/>
      <c r="AF1931" s="407"/>
      <c r="AG1931" s="18"/>
      <c r="AH1931" s="17"/>
      <c r="AI1931" s="17"/>
      <c r="AJ1931" s="17"/>
      <c r="AK1931" s="17"/>
      <c r="AL1931" s="17"/>
      <c r="AM1931" s="17"/>
      <c r="AN1931" s="17"/>
      <c r="AO1931" s="17"/>
      <c r="AP1931" s="17"/>
      <c r="AQ1931" s="17"/>
      <c r="AR1931" s="17"/>
      <c r="AS1931" s="17"/>
      <c r="AT1931" s="17"/>
      <c r="AU1931" s="17"/>
    </row>
    <row r="1932" spans="1:47">
      <c r="A1932" s="17"/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82"/>
      <c r="S1932" s="407"/>
      <c r="T1932" s="407"/>
      <c r="U1932" s="407"/>
      <c r="V1932" s="18"/>
      <c r="W1932" s="260"/>
      <c r="X1932" s="17"/>
      <c r="Y1932" s="17"/>
      <c r="Z1932" s="17"/>
      <c r="AA1932" s="17"/>
      <c r="AB1932" s="182"/>
      <c r="AC1932" s="407"/>
      <c r="AD1932" s="407"/>
      <c r="AE1932" s="407"/>
      <c r="AF1932" s="407"/>
      <c r="AG1932" s="18"/>
      <c r="AH1932" s="17"/>
      <c r="AI1932" s="17"/>
      <c r="AJ1932" s="17"/>
      <c r="AK1932" s="17"/>
      <c r="AL1932" s="17"/>
      <c r="AM1932" s="17"/>
      <c r="AN1932" s="17"/>
      <c r="AO1932" s="17"/>
      <c r="AP1932" s="17"/>
      <c r="AQ1932" s="17"/>
      <c r="AR1932" s="17"/>
      <c r="AS1932" s="17"/>
      <c r="AT1932" s="17"/>
      <c r="AU1932" s="17"/>
    </row>
    <row r="1933" spans="1:47">
      <c r="A1933" s="17"/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82"/>
      <c r="S1933" s="407"/>
      <c r="T1933" s="407"/>
      <c r="U1933" s="407"/>
      <c r="V1933" s="18"/>
      <c r="W1933" s="260"/>
      <c r="X1933" s="17"/>
      <c r="Y1933" s="17"/>
      <c r="Z1933" s="17"/>
      <c r="AA1933" s="17"/>
      <c r="AB1933" s="182"/>
      <c r="AC1933" s="407"/>
      <c r="AD1933" s="407"/>
      <c r="AE1933" s="407"/>
      <c r="AF1933" s="407"/>
      <c r="AG1933" s="18"/>
      <c r="AH1933" s="17"/>
      <c r="AI1933" s="17"/>
      <c r="AJ1933" s="17"/>
      <c r="AK1933" s="17"/>
      <c r="AL1933" s="17"/>
      <c r="AM1933" s="17"/>
      <c r="AN1933" s="17"/>
      <c r="AO1933" s="17"/>
      <c r="AP1933" s="17"/>
      <c r="AQ1933" s="17"/>
      <c r="AR1933" s="17"/>
      <c r="AS1933" s="17"/>
      <c r="AT1933" s="17"/>
      <c r="AU1933" s="17"/>
    </row>
    <row r="1934" spans="1:47">
      <c r="A1934" s="17"/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82"/>
      <c r="S1934" s="407"/>
      <c r="T1934" s="407"/>
      <c r="U1934" s="407"/>
      <c r="V1934" s="18"/>
      <c r="W1934" s="260"/>
      <c r="X1934" s="17"/>
      <c r="Y1934" s="17"/>
      <c r="Z1934" s="17"/>
      <c r="AA1934" s="17"/>
      <c r="AB1934" s="182"/>
      <c r="AC1934" s="407"/>
      <c r="AD1934" s="407"/>
      <c r="AE1934" s="407"/>
      <c r="AF1934" s="407"/>
      <c r="AG1934" s="18"/>
      <c r="AH1934" s="17"/>
      <c r="AI1934" s="17"/>
      <c r="AJ1934" s="17"/>
      <c r="AK1934" s="17"/>
      <c r="AL1934" s="17"/>
      <c r="AM1934" s="17"/>
      <c r="AN1934" s="17"/>
      <c r="AO1934" s="17"/>
      <c r="AP1934" s="17"/>
      <c r="AQ1934" s="17"/>
      <c r="AR1934" s="17"/>
      <c r="AS1934" s="17"/>
      <c r="AT1934" s="17"/>
      <c r="AU1934" s="17"/>
    </row>
    <row r="1935" spans="1:47">
      <c r="A1935" s="17"/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82"/>
      <c r="S1935" s="407"/>
      <c r="T1935" s="407"/>
      <c r="U1935" s="407"/>
      <c r="V1935" s="18"/>
      <c r="W1935" s="260"/>
      <c r="X1935" s="17"/>
      <c r="Y1935" s="17"/>
      <c r="Z1935" s="17"/>
      <c r="AA1935" s="17"/>
      <c r="AB1935" s="182"/>
      <c r="AC1935" s="407"/>
      <c r="AD1935" s="407"/>
      <c r="AE1935" s="407"/>
      <c r="AF1935" s="407"/>
      <c r="AG1935" s="18"/>
      <c r="AH1935" s="17"/>
      <c r="AI1935" s="17"/>
      <c r="AJ1935" s="17"/>
      <c r="AK1935" s="17"/>
      <c r="AL1935" s="17"/>
      <c r="AM1935" s="17"/>
      <c r="AN1935" s="17"/>
      <c r="AO1935" s="17"/>
      <c r="AP1935" s="17"/>
      <c r="AQ1935" s="17"/>
      <c r="AR1935" s="17"/>
      <c r="AS1935" s="17"/>
      <c r="AT1935" s="17"/>
      <c r="AU1935" s="17"/>
    </row>
    <row r="1936" spans="1:47">
      <c r="A1936" s="17"/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82"/>
      <c r="S1936" s="407"/>
      <c r="T1936" s="407"/>
      <c r="U1936" s="407"/>
      <c r="V1936" s="18"/>
      <c r="W1936" s="260"/>
      <c r="X1936" s="17"/>
      <c r="Y1936" s="17"/>
      <c r="Z1936" s="17"/>
      <c r="AA1936" s="17"/>
      <c r="AB1936" s="182"/>
      <c r="AC1936" s="407"/>
      <c r="AD1936" s="407"/>
      <c r="AE1936" s="407"/>
      <c r="AF1936" s="407"/>
      <c r="AG1936" s="18"/>
      <c r="AH1936" s="17"/>
      <c r="AI1936" s="17"/>
      <c r="AJ1936" s="17"/>
      <c r="AK1936" s="17"/>
      <c r="AL1936" s="17"/>
      <c r="AM1936" s="17"/>
      <c r="AN1936" s="17"/>
      <c r="AO1936" s="17"/>
      <c r="AP1936" s="17"/>
      <c r="AQ1936" s="17"/>
      <c r="AR1936" s="17"/>
      <c r="AS1936" s="17"/>
      <c r="AT1936" s="17"/>
      <c r="AU1936" s="17"/>
    </row>
    <row r="1937" spans="1:47">
      <c r="A1937" s="17"/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82"/>
      <c r="S1937" s="407"/>
      <c r="T1937" s="407"/>
      <c r="U1937" s="407"/>
      <c r="V1937" s="18"/>
      <c r="W1937" s="260"/>
      <c r="X1937" s="17"/>
      <c r="Y1937" s="17"/>
      <c r="Z1937" s="17"/>
      <c r="AA1937" s="17"/>
      <c r="AB1937" s="182"/>
      <c r="AC1937" s="407"/>
      <c r="AD1937" s="407"/>
      <c r="AE1937" s="407"/>
      <c r="AF1937" s="407"/>
      <c r="AG1937" s="18"/>
      <c r="AH1937" s="17"/>
      <c r="AI1937" s="17"/>
      <c r="AJ1937" s="17"/>
      <c r="AK1937" s="17"/>
      <c r="AL1937" s="17"/>
      <c r="AM1937" s="17"/>
      <c r="AN1937" s="17"/>
      <c r="AO1937" s="17"/>
      <c r="AP1937" s="17"/>
      <c r="AQ1937" s="17"/>
      <c r="AR1937" s="17"/>
      <c r="AS1937" s="17"/>
      <c r="AT1937" s="17"/>
      <c r="AU1937" s="17"/>
    </row>
    <row r="1938" spans="1:47">
      <c r="A1938" s="17"/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82"/>
      <c r="S1938" s="407"/>
      <c r="T1938" s="407"/>
      <c r="U1938" s="407"/>
      <c r="V1938" s="18"/>
      <c r="W1938" s="260"/>
      <c r="X1938" s="17"/>
      <c r="Y1938" s="17"/>
      <c r="Z1938" s="17"/>
      <c r="AA1938" s="17"/>
      <c r="AB1938" s="182"/>
      <c r="AC1938" s="407"/>
      <c r="AD1938" s="407"/>
      <c r="AE1938" s="407"/>
      <c r="AF1938" s="407"/>
      <c r="AG1938" s="18"/>
      <c r="AH1938" s="17"/>
      <c r="AI1938" s="17"/>
      <c r="AJ1938" s="17"/>
      <c r="AK1938" s="17"/>
      <c r="AL1938" s="17"/>
      <c r="AM1938" s="17"/>
      <c r="AN1938" s="17"/>
      <c r="AO1938" s="17"/>
      <c r="AP1938" s="17"/>
      <c r="AQ1938" s="17"/>
      <c r="AR1938" s="17"/>
      <c r="AS1938" s="17"/>
      <c r="AT1938" s="17"/>
      <c r="AU1938" s="17"/>
    </row>
    <row r="1939" spans="1:47">
      <c r="A1939" s="17"/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82"/>
      <c r="S1939" s="407"/>
      <c r="T1939" s="407"/>
      <c r="U1939" s="407"/>
      <c r="V1939" s="18"/>
      <c r="W1939" s="260"/>
      <c r="X1939" s="17"/>
      <c r="Y1939" s="17"/>
      <c r="Z1939" s="17"/>
      <c r="AA1939" s="17"/>
      <c r="AB1939" s="182"/>
      <c r="AC1939" s="407"/>
      <c r="AD1939" s="407"/>
      <c r="AE1939" s="407"/>
      <c r="AF1939" s="407"/>
      <c r="AG1939" s="18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17"/>
      <c r="AT1939" s="17"/>
      <c r="AU1939" s="17"/>
    </row>
    <row r="1940" spans="1:47">
      <c r="A1940" s="17"/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82"/>
      <c r="S1940" s="407"/>
      <c r="T1940" s="407"/>
      <c r="U1940" s="407"/>
      <c r="V1940" s="18"/>
      <c r="W1940" s="260"/>
      <c r="X1940" s="17"/>
      <c r="Y1940" s="17"/>
      <c r="Z1940" s="17"/>
      <c r="AA1940" s="17"/>
      <c r="AB1940" s="182"/>
      <c r="AC1940" s="407"/>
      <c r="AD1940" s="407"/>
      <c r="AE1940" s="407"/>
      <c r="AF1940" s="407"/>
      <c r="AG1940" s="18"/>
      <c r="AH1940" s="17"/>
      <c r="AI1940" s="17"/>
      <c r="AJ1940" s="17"/>
      <c r="AK1940" s="17"/>
      <c r="AL1940" s="17"/>
      <c r="AM1940" s="17"/>
      <c r="AN1940" s="17"/>
      <c r="AO1940" s="17"/>
      <c r="AP1940" s="17"/>
      <c r="AQ1940" s="17"/>
      <c r="AR1940" s="17"/>
      <c r="AS1940" s="17"/>
      <c r="AT1940" s="17"/>
      <c r="AU1940" s="17"/>
    </row>
    <row r="1941" spans="1:47">
      <c r="A1941" s="17"/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82"/>
      <c r="S1941" s="407"/>
      <c r="T1941" s="407"/>
      <c r="U1941" s="407"/>
      <c r="V1941" s="18"/>
      <c r="W1941" s="260"/>
      <c r="X1941" s="17"/>
      <c r="Y1941" s="17"/>
      <c r="Z1941" s="17"/>
      <c r="AA1941" s="17"/>
      <c r="AB1941" s="182"/>
      <c r="AC1941" s="407"/>
      <c r="AD1941" s="407"/>
      <c r="AE1941" s="407"/>
      <c r="AF1941" s="407"/>
      <c r="AG1941" s="18"/>
      <c r="AH1941" s="17"/>
      <c r="AI1941" s="17"/>
      <c r="AJ1941" s="17"/>
      <c r="AK1941" s="17"/>
      <c r="AL1941" s="17"/>
      <c r="AM1941" s="17"/>
      <c r="AN1941" s="17"/>
      <c r="AO1941" s="17"/>
      <c r="AP1941" s="17"/>
      <c r="AQ1941" s="17"/>
      <c r="AR1941" s="17"/>
      <c r="AS1941" s="17"/>
      <c r="AT1941" s="17"/>
      <c r="AU1941" s="17"/>
    </row>
    <row r="1942" spans="1:47">
      <c r="A1942" s="17"/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82"/>
      <c r="S1942" s="407"/>
      <c r="T1942" s="407"/>
      <c r="U1942" s="407"/>
      <c r="V1942" s="18"/>
      <c r="W1942" s="260"/>
      <c r="X1942" s="17"/>
      <c r="Y1942" s="17"/>
      <c r="Z1942" s="17"/>
      <c r="AA1942" s="17"/>
      <c r="AB1942" s="182"/>
      <c r="AC1942" s="407"/>
      <c r="AD1942" s="407"/>
      <c r="AE1942" s="407"/>
      <c r="AF1942" s="407"/>
      <c r="AG1942" s="18"/>
      <c r="AH1942" s="17"/>
      <c r="AI1942" s="17"/>
      <c r="AJ1942" s="17"/>
      <c r="AK1942" s="17"/>
      <c r="AL1942" s="17"/>
      <c r="AM1942" s="17"/>
      <c r="AN1942" s="17"/>
      <c r="AO1942" s="17"/>
      <c r="AP1942" s="17"/>
      <c r="AQ1942" s="17"/>
      <c r="AR1942" s="17"/>
      <c r="AS1942" s="17"/>
      <c r="AT1942" s="17"/>
      <c r="AU1942" s="17"/>
    </row>
    <row r="1943" spans="1:47">
      <c r="A1943" s="17"/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82"/>
      <c r="S1943" s="407"/>
      <c r="T1943" s="407"/>
      <c r="U1943" s="407"/>
      <c r="V1943" s="18"/>
      <c r="W1943" s="260"/>
      <c r="X1943" s="17"/>
      <c r="Y1943" s="17"/>
      <c r="Z1943" s="17"/>
      <c r="AA1943" s="17"/>
      <c r="AB1943" s="182"/>
      <c r="AC1943" s="407"/>
      <c r="AD1943" s="407"/>
      <c r="AE1943" s="407"/>
      <c r="AF1943" s="407"/>
      <c r="AG1943" s="18"/>
      <c r="AH1943" s="17"/>
      <c r="AI1943" s="17"/>
      <c r="AJ1943" s="17"/>
      <c r="AK1943" s="17"/>
      <c r="AL1943" s="17"/>
      <c r="AM1943" s="17"/>
      <c r="AN1943" s="17"/>
      <c r="AO1943" s="17"/>
      <c r="AP1943" s="17"/>
      <c r="AQ1943" s="17"/>
      <c r="AR1943" s="17"/>
      <c r="AS1943" s="17"/>
      <c r="AT1943" s="17"/>
      <c r="AU1943" s="17"/>
    </row>
    <row r="1944" spans="1:47">
      <c r="A1944" s="17"/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82"/>
      <c r="S1944" s="407"/>
      <c r="T1944" s="407"/>
      <c r="U1944" s="407"/>
      <c r="V1944" s="18"/>
      <c r="W1944" s="260"/>
      <c r="X1944" s="17"/>
      <c r="Y1944" s="17"/>
      <c r="Z1944" s="17"/>
      <c r="AA1944" s="17"/>
      <c r="AB1944" s="182"/>
      <c r="AC1944" s="407"/>
      <c r="AD1944" s="407"/>
      <c r="AE1944" s="407"/>
      <c r="AF1944" s="407"/>
      <c r="AG1944" s="18"/>
      <c r="AH1944" s="17"/>
      <c r="AI1944" s="17"/>
      <c r="AJ1944" s="17"/>
      <c r="AK1944" s="17"/>
      <c r="AL1944" s="17"/>
      <c r="AM1944" s="17"/>
      <c r="AN1944" s="17"/>
      <c r="AO1944" s="17"/>
      <c r="AP1944" s="17"/>
      <c r="AQ1944" s="17"/>
      <c r="AR1944" s="17"/>
      <c r="AS1944" s="17"/>
      <c r="AT1944" s="17"/>
      <c r="AU1944" s="17"/>
    </row>
    <row r="1945" spans="1:47">
      <c r="A1945" s="17"/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82"/>
      <c r="S1945" s="407"/>
      <c r="T1945" s="407"/>
      <c r="U1945" s="407"/>
      <c r="V1945" s="18"/>
      <c r="W1945" s="260"/>
      <c r="X1945" s="17"/>
      <c r="Y1945" s="17"/>
      <c r="Z1945" s="17"/>
      <c r="AA1945" s="17"/>
      <c r="AB1945" s="182"/>
      <c r="AC1945" s="407"/>
      <c r="AD1945" s="407"/>
      <c r="AE1945" s="407"/>
      <c r="AF1945" s="407"/>
      <c r="AG1945" s="18"/>
      <c r="AH1945" s="17"/>
      <c r="AI1945" s="17"/>
      <c r="AJ1945" s="17"/>
      <c r="AK1945" s="17"/>
      <c r="AL1945" s="17"/>
      <c r="AM1945" s="17"/>
      <c r="AN1945" s="17"/>
      <c r="AO1945" s="17"/>
      <c r="AP1945" s="17"/>
      <c r="AQ1945" s="17"/>
      <c r="AR1945" s="17"/>
      <c r="AS1945" s="17"/>
      <c r="AT1945" s="17"/>
      <c r="AU1945" s="17"/>
    </row>
    <row r="1946" spans="1:47">
      <c r="A1946" s="17"/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82"/>
      <c r="S1946" s="407"/>
      <c r="T1946" s="407"/>
      <c r="U1946" s="407"/>
      <c r="V1946" s="18"/>
      <c r="W1946" s="260"/>
      <c r="X1946" s="17"/>
      <c r="Y1946" s="17"/>
      <c r="Z1946" s="17"/>
      <c r="AA1946" s="17"/>
      <c r="AB1946" s="182"/>
      <c r="AC1946" s="407"/>
      <c r="AD1946" s="407"/>
      <c r="AE1946" s="407"/>
      <c r="AF1946" s="407"/>
      <c r="AG1946" s="18"/>
      <c r="AH1946" s="17"/>
      <c r="AI1946" s="17"/>
      <c r="AJ1946" s="17"/>
      <c r="AK1946" s="17"/>
      <c r="AL1946" s="17"/>
      <c r="AM1946" s="17"/>
      <c r="AN1946" s="17"/>
      <c r="AO1946" s="17"/>
      <c r="AP1946" s="17"/>
      <c r="AQ1946" s="17"/>
      <c r="AR1946" s="17"/>
      <c r="AS1946" s="17"/>
      <c r="AT1946" s="17"/>
      <c r="AU1946" s="17"/>
    </row>
    <row r="1947" spans="1:47">
      <c r="A1947" s="17"/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82"/>
      <c r="S1947" s="407"/>
      <c r="T1947" s="407"/>
      <c r="U1947" s="407"/>
      <c r="V1947" s="18"/>
      <c r="W1947" s="260"/>
      <c r="X1947" s="17"/>
      <c r="Y1947" s="17"/>
      <c r="Z1947" s="17"/>
      <c r="AA1947" s="17"/>
      <c r="AB1947" s="182"/>
      <c r="AC1947" s="407"/>
      <c r="AD1947" s="407"/>
      <c r="AE1947" s="407"/>
      <c r="AF1947" s="407"/>
      <c r="AG1947" s="18"/>
      <c r="AH1947" s="17"/>
      <c r="AI1947" s="17"/>
      <c r="AJ1947" s="17"/>
      <c r="AK1947" s="17"/>
      <c r="AL1947" s="17"/>
      <c r="AM1947" s="17"/>
      <c r="AN1947" s="17"/>
      <c r="AO1947" s="17"/>
      <c r="AP1947" s="17"/>
      <c r="AQ1947" s="17"/>
      <c r="AR1947" s="17"/>
      <c r="AS1947" s="17"/>
      <c r="AT1947" s="17"/>
      <c r="AU1947" s="17"/>
    </row>
    <row r="1948" spans="1:47">
      <c r="A1948" s="17"/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82"/>
      <c r="S1948" s="407"/>
      <c r="T1948" s="407"/>
      <c r="U1948" s="407"/>
      <c r="V1948" s="18"/>
      <c r="W1948" s="260"/>
      <c r="X1948" s="17"/>
      <c r="Y1948" s="17"/>
      <c r="Z1948" s="17"/>
      <c r="AA1948" s="17"/>
      <c r="AB1948" s="182"/>
      <c r="AC1948" s="407"/>
      <c r="AD1948" s="407"/>
      <c r="AE1948" s="407"/>
      <c r="AF1948" s="407"/>
      <c r="AG1948" s="18"/>
      <c r="AH1948" s="17"/>
      <c r="AI1948" s="17"/>
      <c r="AJ1948" s="17"/>
      <c r="AK1948" s="17"/>
      <c r="AL1948" s="17"/>
      <c r="AM1948" s="17"/>
      <c r="AN1948" s="17"/>
      <c r="AO1948" s="17"/>
      <c r="AP1948" s="17"/>
      <c r="AQ1948" s="17"/>
      <c r="AR1948" s="17"/>
      <c r="AS1948" s="17"/>
      <c r="AT1948" s="17"/>
      <c r="AU1948" s="17"/>
    </row>
    <row r="1949" spans="1:47">
      <c r="A1949" s="17"/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82"/>
      <c r="S1949" s="407"/>
      <c r="T1949" s="407"/>
      <c r="U1949" s="407"/>
      <c r="V1949" s="18"/>
      <c r="W1949" s="260"/>
      <c r="X1949" s="17"/>
      <c r="Y1949" s="17"/>
      <c r="Z1949" s="17"/>
      <c r="AA1949" s="17"/>
      <c r="AB1949" s="182"/>
      <c r="AC1949" s="407"/>
      <c r="AD1949" s="407"/>
      <c r="AE1949" s="407"/>
      <c r="AF1949" s="407"/>
      <c r="AG1949" s="18"/>
      <c r="AH1949" s="17"/>
      <c r="AI1949" s="17"/>
      <c r="AJ1949" s="17"/>
      <c r="AK1949" s="17"/>
      <c r="AL1949" s="17"/>
      <c r="AM1949" s="17"/>
      <c r="AN1949" s="17"/>
      <c r="AO1949" s="17"/>
      <c r="AP1949" s="17"/>
      <c r="AQ1949" s="17"/>
      <c r="AR1949" s="17"/>
      <c r="AS1949" s="17"/>
      <c r="AT1949" s="17"/>
      <c r="AU1949" s="17"/>
    </row>
    <row r="1950" spans="1:47">
      <c r="A1950" s="17"/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82"/>
      <c r="S1950" s="407"/>
      <c r="T1950" s="407"/>
      <c r="U1950" s="407"/>
      <c r="V1950" s="18"/>
      <c r="W1950" s="260"/>
      <c r="X1950" s="17"/>
      <c r="Y1950" s="17"/>
      <c r="Z1950" s="17"/>
      <c r="AA1950" s="17"/>
      <c r="AB1950" s="182"/>
      <c r="AC1950" s="407"/>
      <c r="AD1950" s="407"/>
      <c r="AE1950" s="407"/>
      <c r="AF1950" s="407"/>
      <c r="AG1950" s="18"/>
      <c r="AH1950" s="17"/>
      <c r="AI1950" s="17"/>
      <c r="AJ1950" s="17"/>
      <c r="AK1950" s="17"/>
      <c r="AL1950" s="17"/>
      <c r="AM1950" s="17"/>
      <c r="AN1950" s="17"/>
      <c r="AO1950" s="17"/>
      <c r="AP1950" s="17"/>
      <c r="AQ1950" s="17"/>
      <c r="AR1950" s="17"/>
      <c r="AS1950" s="17"/>
      <c r="AT1950" s="17"/>
      <c r="AU1950" s="17"/>
    </row>
    <row r="1951" spans="1:47">
      <c r="A1951" s="17"/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82"/>
      <c r="S1951" s="407"/>
      <c r="T1951" s="407"/>
      <c r="U1951" s="407"/>
      <c r="V1951" s="18"/>
      <c r="W1951" s="260"/>
      <c r="X1951" s="17"/>
      <c r="Y1951" s="17"/>
      <c r="Z1951" s="17"/>
      <c r="AA1951" s="17"/>
      <c r="AB1951" s="182"/>
      <c r="AC1951" s="407"/>
      <c r="AD1951" s="407"/>
      <c r="AE1951" s="407"/>
      <c r="AF1951" s="407"/>
      <c r="AG1951" s="18"/>
      <c r="AH1951" s="17"/>
      <c r="AI1951" s="17"/>
      <c r="AJ1951" s="17"/>
      <c r="AK1951" s="17"/>
      <c r="AL1951" s="17"/>
      <c r="AM1951" s="17"/>
      <c r="AN1951" s="17"/>
      <c r="AO1951" s="17"/>
      <c r="AP1951" s="17"/>
      <c r="AQ1951" s="17"/>
      <c r="AR1951" s="17"/>
      <c r="AS1951" s="17"/>
      <c r="AT1951" s="17"/>
      <c r="AU1951" s="17"/>
    </row>
    <row r="1952" spans="1:47">
      <c r="A1952" s="17"/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82"/>
      <c r="S1952" s="407"/>
      <c r="T1952" s="407"/>
      <c r="U1952" s="407"/>
      <c r="V1952" s="18"/>
      <c r="W1952" s="260"/>
      <c r="X1952" s="17"/>
      <c r="Y1952" s="17"/>
      <c r="Z1952" s="17"/>
      <c r="AA1952" s="17"/>
      <c r="AB1952" s="182"/>
      <c r="AC1952" s="407"/>
      <c r="AD1952" s="407"/>
      <c r="AE1952" s="407"/>
      <c r="AF1952" s="407"/>
      <c r="AG1952" s="18"/>
      <c r="AH1952" s="17"/>
      <c r="AI1952" s="17"/>
      <c r="AJ1952" s="17"/>
      <c r="AK1952" s="17"/>
      <c r="AL1952" s="17"/>
      <c r="AM1952" s="17"/>
      <c r="AN1952" s="17"/>
      <c r="AO1952" s="17"/>
      <c r="AP1952" s="17"/>
      <c r="AQ1952" s="17"/>
      <c r="AR1952" s="17"/>
      <c r="AS1952" s="17"/>
      <c r="AT1952" s="17"/>
      <c r="AU1952" s="17"/>
    </row>
    <row r="1953" spans="1:47">
      <c r="A1953" s="17"/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82"/>
      <c r="S1953" s="407"/>
      <c r="T1953" s="407"/>
      <c r="U1953" s="407"/>
      <c r="V1953" s="18"/>
      <c r="W1953" s="260"/>
      <c r="X1953" s="17"/>
      <c r="Y1953" s="17"/>
      <c r="Z1953" s="17"/>
      <c r="AA1953" s="17"/>
      <c r="AB1953" s="182"/>
      <c r="AC1953" s="407"/>
      <c r="AD1953" s="407"/>
      <c r="AE1953" s="407"/>
      <c r="AF1953" s="407"/>
      <c r="AG1953" s="18"/>
      <c r="AH1953" s="17"/>
      <c r="AI1953" s="17"/>
      <c r="AJ1953" s="17"/>
      <c r="AK1953" s="17"/>
      <c r="AL1953" s="17"/>
      <c r="AM1953" s="17"/>
      <c r="AN1953" s="17"/>
      <c r="AO1953" s="17"/>
      <c r="AP1953" s="17"/>
      <c r="AQ1953" s="17"/>
      <c r="AR1953" s="17"/>
      <c r="AS1953" s="17"/>
      <c r="AT1953" s="17"/>
      <c r="AU1953" s="17"/>
    </row>
    <row r="1954" spans="1:47">
      <c r="A1954" s="17"/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82"/>
      <c r="S1954" s="407"/>
      <c r="T1954" s="407"/>
      <c r="U1954" s="407"/>
      <c r="V1954" s="18"/>
      <c r="W1954" s="260"/>
      <c r="X1954" s="17"/>
      <c r="Y1954" s="17"/>
      <c r="Z1954" s="17"/>
      <c r="AA1954" s="17"/>
      <c r="AB1954" s="182"/>
      <c r="AC1954" s="407"/>
      <c r="AD1954" s="407"/>
      <c r="AE1954" s="407"/>
      <c r="AF1954" s="407"/>
      <c r="AG1954" s="18"/>
      <c r="AH1954" s="17"/>
      <c r="AI1954" s="17"/>
      <c r="AJ1954" s="17"/>
      <c r="AK1954" s="17"/>
      <c r="AL1954" s="17"/>
      <c r="AM1954" s="17"/>
      <c r="AN1954" s="17"/>
      <c r="AO1954" s="17"/>
      <c r="AP1954" s="17"/>
      <c r="AQ1954" s="17"/>
      <c r="AR1954" s="17"/>
      <c r="AS1954" s="17"/>
      <c r="AT1954" s="17"/>
      <c r="AU1954" s="17"/>
    </row>
    <row r="1955" spans="1:47">
      <c r="A1955" s="17"/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82"/>
      <c r="S1955" s="407"/>
      <c r="T1955" s="407"/>
      <c r="U1955" s="407"/>
      <c r="V1955" s="18"/>
      <c r="W1955" s="260"/>
      <c r="X1955" s="17"/>
      <c r="Y1955" s="17"/>
      <c r="Z1955" s="17"/>
      <c r="AA1955" s="17"/>
      <c r="AB1955" s="182"/>
      <c r="AC1955" s="407"/>
      <c r="AD1955" s="407"/>
      <c r="AE1955" s="407"/>
      <c r="AF1955" s="407"/>
      <c r="AG1955" s="18"/>
      <c r="AH1955" s="17"/>
      <c r="AI1955" s="17"/>
      <c r="AJ1955" s="17"/>
      <c r="AK1955" s="17"/>
      <c r="AL1955" s="17"/>
      <c r="AM1955" s="17"/>
      <c r="AN1955" s="17"/>
      <c r="AO1955" s="17"/>
      <c r="AP1955" s="17"/>
      <c r="AQ1955" s="17"/>
      <c r="AR1955" s="17"/>
      <c r="AS1955" s="17"/>
      <c r="AT1955" s="17"/>
      <c r="AU1955" s="17"/>
    </row>
    <row r="1956" spans="1:47">
      <c r="A1956" s="17"/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82"/>
      <c r="S1956" s="407"/>
      <c r="T1956" s="407"/>
      <c r="U1956" s="407"/>
      <c r="V1956" s="18"/>
      <c r="W1956" s="260"/>
      <c r="X1956" s="17"/>
      <c r="Y1956" s="17"/>
      <c r="Z1956" s="17"/>
      <c r="AA1956" s="17"/>
      <c r="AB1956" s="182"/>
      <c r="AC1956" s="407"/>
      <c r="AD1956" s="407"/>
      <c r="AE1956" s="407"/>
      <c r="AF1956" s="407"/>
      <c r="AG1956" s="18"/>
      <c r="AH1956" s="17"/>
      <c r="AI1956" s="17"/>
      <c r="AJ1956" s="17"/>
      <c r="AK1956" s="17"/>
      <c r="AL1956" s="17"/>
      <c r="AM1956" s="17"/>
      <c r="AN1956" s="17"/>
      <c r="AO1956" s="17"/>
      <c r="AP1956" s="17"/>
      <c r="AQ1956" s="17"/>
      <c r="AR1956" s="17"/>
      <c r="AS1956" s="17"/>
      <c r="AT1956" s="17"/>
      <c r="AU1956" s="17"/>
    </row>
    <row r="1957" spans="1:47">
      <c r="A1957" s="17"/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82"/>
      <c r="S1957" s="407"/>
      <c r="T1957" s="407"/>
      <c r="U1957" s="407"/>
      <c r="V1957" s="18"/>
      <c r="W1957" s="260"/>
      <c r="X1957" s="17"/>
      <c r="Y1957" s="17"/>
      <c r="Z1957" s="17"/>
      <c r="AA1957" s="17"/>
      <c r="AB1957" s="182"/>
      <c r="AC1957" s="407"/>
      <c r="AD1957" s="407"/>
      <c r="AE1957" s="407"/>
      <c r="AF1957" s="407"/>
      <c r="AG1957" s="18"/>
      <c r="AH1957" s="17"/>
      <c r="AI1957" s="17"/>
      <c r="AJ1957" s="17"/>
      <c r="AK1957" s="17"/>
      <c r="AL1957" s="17"/>
      <c r="AM1957" s="17"/>
      <c r="AN1957" s="17"/>
      <c r="AO1957" s="17"/>
      <c r="AP1957" s="17"/>
      <c r="AQ1957" s="17"/>
      <c r="AR1957" s="17"/>
      <c r="AS1957" s="17"/>
      <c r="AT1957" s="17"/>
      <c r="AU1957" s="17"/>
    </row>
    <row r="1958" spans="1:47">
      <c r="A1958" s="17"/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82"/>
      <c r="S1958" s="407"/>
      <c r="T1958" s="407"/>
      <c r="U1958" s="407"/>
      <c r="V1958" s="18"/>
      <c r="W1958" s="260"/>
      <c r="X1958" s="17"/>
      <c r="Y1958" s="17"/>
      <c r="Z1958" s="17"/>
      <c r="AA1958" s="17"/>
      <c r="AB1958" s="182"/>
      <c r="AC1958" s="407"/>
      <c r="AD1958" s="407"/>
      <c r="AE1958" s="407"/>
      <c r="AF1958" s="407"/>
      <c r="AG1958" s="18"/>
      <c r="AH1958" s="17"/>
      <c r="AI1958" s="17"/>
      <c r="AJ1958" s="17"/>
      <c r="AK1958" s="17"/>
      <c r="AL1958" s="17"/>
      <c r="AM1958" s="17"/>
      <c r="AN1958" s="17"/>
      <c r="AO1958" s="17"/>
      <c r="AP1958" s="17"/>
      <c r="AQ1958" s="17"/>
      <c r="AR1958" s="17"/>
      <c r="AS1958" s="17"/>
      <c r="AT1958" s="17"/>
      <c r="AU1958" s="17"/>
    </row>
    <row r="1959" spans="1:47">
      <c r="A1959" s="17"/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82"/>
      <c r="S1959" s="407"/>
      <c r="T1959" s="407"/>
      <c r="U1959" s="407"/>
      <c r="V1959" s="18"/>
      <c r="W1959" s="260"/>
      <c r="X1959" s="17"/>
      <c r="Y1959" s="17"/>
      <c r="Z1959" s="17"/>
      <c r="AA1959" s="17"/>
      <c r="AB1959" s="182"/>
      <c r="AC1959" s="407"/>
      <c r="AD1959" s="407"/>
      <c r="AE1959" s="407"/>
      <c r="AF1959" s="407"/>
      <c r="AG1959" s="18"/>
      <c r="AH1959" s="17"/>
      <c r="AI1959" s="17"/>
      <c r="AJ1959" s="17"/>
      <c r="AK1959" s="17"/>
      <c r="AL1959" s="17"/>
      <c r="AM1959" s="17"/>
      <c r="AN1959" s="17"/>
      <c r="AO1959" s="17"/>
      <c r="AP1959" s="17"/>
      <c r="AQ1959" s="17"/>
      <c r="AR1959" s="17"/>
      <c r="AS1959" s="17"/>
      <c r="AT1959" s="17"/>
      <c r="AU1959" s="17"/>
    </row>
    <row r="1960" spans="1:47">
      <c r="A1960" s="17"/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82"/>
      <c r="S1960" s="407"/>
      <c r="T1960" s="407"/>
      <c r="U1960" s="407"/>
      <c r="V1960" s="18"/>
      <c r="W1960" s="260"/>
      <c r="X1960" s="17"/>
      <c r="Y1960" s="17"/>
      <c r="Z1960" s="17"/>
      <c r="AA1960" s="17"/>
      <c r="AB1960" s="182"/>
      <c r="AC1960" s="407"/>
      <c r="AD1960" s="407"/>
      <c r="AE1960" s="407"/>
      <c r="AF1960" s="407"/>
      <c r="AG1960" s="18"/>
      <c r="AH1960" s="17"/>
      <c r="AI1960" s="17"/>
      <c r="AJ1960" s="17"/>
      <c r="AK1960" s="17"/>
      <c r="AL1960" s="17"/>
      <c r="AM1960" s="17"/>
      <c r="AN1960" s="17"/>
      <c r="AO1960" s="17"/>
      <c r="AP1960" s="17"/>
      <c r="AQ1960" s="17"/>
      <c r="AR1960" s="17"/>
      <c r="AS1960" s="17"/>
      <c r="AT1960" s="17"/>
      <c r="AU1960" s="17"/>
    </row>
    <row r="1961" spans="1:47">
      <c r="A1961" s="17"/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82"/>
      <c r="S1961" s="407"/>
      <c r="T1961" s="407"/>
      <c r="U1961" s="407"/>
      <c r="V1961" s="18"/>
      <c r="W1961" s="260"/>
      <c r="X1961" s="17"/>
      <c r="Y1961" s="17"/>
      <c r="Z1961" s="17"/>
      <c r="AA1961" s="17"/>
      <c r="AB1961" s="182"/>
      <c r="AC1961" s="407"/>
      <c r="AD1961" s="407"/>
      <c r="AE1961" s="407"/>
      <c r="AF1961" s="407"/>
      <c r="AG1961" s="18"/>
      <c r="AH1961" s="17"/>
      <c r="AI1961" s="17"/>
      <c r="AJ1961" s="17"/>
      <c r="AK1961" s="17"/>
      <c r="AL1961" s="17"/>
      <c r="AM1961" s="17"/>
      <c r="AN1961" s="17"/>
      <c r="AO1961" s="17"/>
      <c r="AP1961" s="17"/>
      <c r="AQ1961" s="17"/>
      <c r="AR1961" s="17"/>
      <c r="AS1961" s="17"/>
      <c r="AT1961" s="17"/>
      <c r="AU1961" s="17"/>
    </row>
    <row r="1962" spans="1:47">
      <c r="A1962" s="17"/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82"/>
      <c r="S1962" s="407"/>
      <c r="T1962" s="407"/>
      <c r="U1962" s="407"/>
      <c r="V1962" s="18"/>
      <c r="W1962" s="260"/>
      <c r="X1962" s="17"/>
      <c r="Y1962" s="17"/>
      <c r="Z1962" s="17"/>
      <c r="AA1962" s="17"/>
      <c r="AB1962" s="182"/>
      <c r="AC1962" s="407"/>
      <c r="AD1962" s="407"/>
      <c r="AE1962" s="407"/>
      <c r="AF1962" s="407"/>
      <c r="AG1962" s="18"/>
      <c r="AH1962" s="17"/>
      <c r="AI1962" s="17"/>
      <c r="AJ1962" s="17"/>
      <c r="AK1962" s="17"/>
      <c r="AL1962" s="17"/>
      <c r="AM1962" s="17"/>
      <c r="AN1962" s="17"/>
      <c r="AO1962" s="17"/>
      <c r="AP1962" s="17"/>
      <c r="AQ1962" s="17"/>
      <c r="AR1962" s="17"/>
      <c r="AS1962" s="17"/>
      <c r="AT1962" s="17"/>
      <c r="AU1962" s="17"/>
    </row>
    <row r="1963" spans="1:47">
      <c r="A1963" s="17"/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82"/>
      <c r="S1963" s="407"/>
      <c r="T1963" s="407"/>
      <c r="U1963" s="407"/>
      <c r="V1963" s="18"/>
      <c r="W1963" s="260"/>
      <c r="X1963" s="17"/>
      <c r="Y1963" s="17"/>
      <c r="Z1963" s="17"/>
      <c r="AA1963" s="17"/>
      <c r="AB1963" s="182"/>
      <c r="AC1963" s="407"/>
      <c r="AD1963" s="407"/>
      <c r="AE1963" s="407"/>
      <c r="AF1963" s="407"/>
      <c r="AG1963" s="18"/>
      <c r="AH1963" s="17"/>
      <c r="AI1963" s="17"/>
      <c r="AJ1963" s="17"/>
      <c r="AK1963" s="17"/>
      <c r="AL1963" s="17"/>
      <c r="AM1963" s="17"/>
      <c r="AN1963" s="17"/>
      <c r="AO1963" s="17"/>
      <c r="AP1963" s="17"/>
      <c r="AQ1963" s="17"/>
      <c r="AR1963" s="17"/>
      <c r="AS1963" s="17"/>
      <c r="AT1963" s="17"/>
      <c r="AU1963" s="17"/>
    </row>
    <row r="1964" spans="1:47">
      <c r="A1964" s="17"/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82"/>
      <c r="S1964" s="407"/>
      <c r="T1964" s="407"/>
      <c r="U1964" s="407"/>
      <c r="V1964" s="18"/>
      <c r="W1964" s="260"/>
      <c r="X1964" s="17"/>
      <c r="Y1964" s="17"/>
      <c r="Z1964" s="17"/>
      <c r="AA1964" s="17"/>
      <c r="AB1964" s="182"/>
      <c r="AC1964" s="407"/>
      <c r="AD1964" s="407"/>
      <c r="AE1964" s="407"/>
      <c r="AF1964" s="407"/>
      <c r="AG1964" s="18"/>
      <c r="AH1964" s="17"/>
      <c r="AI1964" s="17"/>
      <c r="AJ1964" s="17"/>
      <c r="AK1964" s="17"/>
      <c r="AL1964" s="17"/>
      <c r="AM1964" s="17"/>
      <c r="AN1964" s="17"/>
      <c r="AO1964" s="17"/>
      <c r="AP1964" s="17"/>
      <c r="AQ1964" s="17"/>
      <c r="AR1964" s="17"/>
      <c r="AS1964" s="17"/>
      <c r="AT1964" s="17"/>
      <c r="AU1964" s="17"/>
    </row>
    <row r="1965" spans="1:47">
      <c r="A1965" s="17"/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82"/>
      <c r="S1965" s="407"/>
      <c r="T1965" s="407"/>
      <c r="U1965" s="407"/>
      <c r="V1965" s="18"/>
      <c r="W1965" s="260"/>
      <c r="X1965" s="17"/>
      <c r="Y1965" s="17"/>
      <c r="Z1965" s="17"/>
      <c r="AA1965" s="17"/>
      <c r="AB1965" s="182"/>
      <c r="AC1965" s="407"/>
      <c r="AD1965" s="407"/>
      <c r="AE1965" s="407"/>
      <c r="AF1965" s="407"/>
      <c r="AG1965" s="18"/>
      <c r="AH1965" s="17"/>
      <c r="AI1965" s="17"/>
      <c r="AJ1965" s="17"/>
      <c r="AK1965" s="17"/>
      <c r="AL1965" s="17"/>
      <c r="AM1965" s="17"/>
      <c r="AN1965" s="17"/>
      <c r="AO1965" s="17"/>
      <c r="AP1965" s="17"/>
      <c r="AQ1965" s="17"/>
      <c r="AR1965" s="17"/>
      <c r="AS1965" s="17"/>
      <c r="AT1965" s="17"/>
      <c r="AU1965" s="17"/>
    </row>
    <row r="1966" spans="1:47">
      <c r="A1966" s="17"/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82"/>
      <c r="S1966" s="407"/>
      <c r="T1966" s="407"/>
      <c r="U1966" s="407"/>
      <c r="V1966" s="18"/>
      <c r="W1966" s="260"/>
      <c r="X1966" s="17"/>
      <c r="Y1966" s="17"/>
      <c r="Z1966" s="17"/>
      <c r="AA1966" s="17"/>
      <c r="AB1966" s="182"/>
      <c r="AC1966" s="407"/>
      <c r="AD1966" s="407"/>
      <c r="AE1966" s="407"/>
      <c r="AF1966" s="407"/>
      <c r="AG1966" s="18"/>
      <c r="AH1966" s="17"/>
      <c r="AI1966" s="17"/>
      <c r="AJ1966" s="17"/>
      <c r="AK1966" s="17"/>
      <c r="AL1966" s="17"/>
      <c r="AM1966" s="17"/>
      <c r="AN1966" s="17"/>
      <c r="AO1966" s="17"/>
      <c r="AP1966" s="17"/>
      <c r="AQ1966" s="17"/>
      <c r="AR1966" s="17"/>
      <c r="AS1966" s="17"/>
      <c r="AT1966" s="17"/>
      <c r="AU1966" s="17"/>
    </row>
    <row r="1967" spans="1:47">
      <c r="A1967" s="17"/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82"/>
      <c r="S1967" s="407"/>
      <c r="T1967" s="407"/>
      <c r="U1967" s="407"/>
      <c r="V1967" s="18"/>
      <c r="W1967" s="260"/>
      <c r="X1967" s="17"/>
      <c r="Y1967" s="17"/>
      <c r="Z1967" s="17"/>
      <c r="AA1967" s="17"/>
      <c r="AB1967" s="182"/>
      <c r="AC1967" s="407"/>
      <c r="AD1967" s="407"/>
      <c r="AE1967" s="407"/>
      <c r="AF1967" s="407"/>
      <c r="AG1967" s="18"/>
      <c r="AH1967" s="17"/>
      <c r="AI1967" s="17"/>
      <c r="AJ1967" s="17"/>
      <c r="AK1967" s="17"/>
      <c r="AL1967" s="17"/>
      <c r="AM1967" s="17"/>
      <c r="AN1967" s="17"/>
      <c r="AO1967" s="17"/>
      <c r="AP1967" s="17"/>
      <c r="AQ1967" s="17"/>
      <c r="AR1967" s="17"/>
      <c r="AS1967" s="17"/>
      <c r="AT1967" s="17"/>
      <c r="AU1967" s="17"/>
    </row>
    <row r="1968" spans="1:47">
      <c r="A1968" s="17"/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82"/>
      <c r="S1968" s="407"/>
      <c r="T1968" s="407"/>
      <c r="U1968" s="407"/>
      <c r="V1968" s="18"/>
      <c r="W1968" s="260"/>
      <c r="X1968" s="17"/>
      <c r="Y1968" s="17"/>
      <c r="Z1968" s="17"/>
      <c r="AA1968" s="17"/>
      <c r="AB1968" s="182"/>
      <c r="AC1968" s="407"/>
      <c r="AD1968" s="407"/>
      <c r="AE1968" s="407"/>
      <c r="AF1968" s="407"/>
      <c r="AG1968" s="18"/>
      <c r="AH1968" s="17"/>
      <c r="AI1968" s="17"/>
      <c r="AJ1968" s="17"/>
      <c r="AK1968" s="17"/>
      <c r="AL1968" s="17"/>
      <c r="AM1968" s="17"/>
      <c r="AN1968" s="17"/>
      <c r="AO1968" s="17"/>
      <c r="AP1968" s="17"/>
      <c r="AQ1968" s="17"/>
      <c r="AR1968" s="17"/>
      <c r="AS1968" s="17"/>
      <c r="AT1968" s="17"/>
      <c r="AU1968" s="17"/>
    </row>
    <row r="1969" spans="1:47">
      <c r="A1969" s="17"/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82"/>
      <c r="S1969" s="407"/>
      <c r="T1969" s="407"/>
      <c r="U1969" s="407"/>
      <c r="V1969" s="18"/>
      <c r="W1969" s="260"/>
      <c r="X1969" s="17"/>
      <c r="Y1969" s="17"/>
      <c r="Z1969" s="17"/>
      <c r="AA1969" s="17"/>
      <c r="AB1969" s="182"/>
      <c r="AC1969" s="407"/>
      <c r="AD1969" s="407"/>
      <c r="AE1969" s="407"/>
      <c r="AF1969" s="407"/>
      <c r="AG1969" s="18"/>
      <c r="AH1969" s="17"/>
      <c r="AI1969" s="17"/>
      <c r="AJ1969" s="17"/>
      <c r="AK1969" s="17"/>
      <c r="AL1969" s="17"/>
      <c r="AM1969" s="17"/>
      <c r="AN1969" s="17"/>
      <c r="AO1969" s="17"/>
      <c r="AP1969" s="17"/>
      <c r="AQ1969" s="17"/>
      <c r="AR1969" s="17"/>
      <c r="AS1969" s="17"/>
      <c r="AT1969" s="17"/>
      <c r="AU1969" s="17"/>
    </row>
    <row r="1970" spans="1:47">
      <c r="A1970" s="17"/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82"/>
      <c r="S1970" s="407"/>
      <c r="T1970" s="407"/>
      <c r="U1970" s="407"/>
      <c r="V1970" s="18"/>
      <c r="W1970" s="260"/>
      <c r="X1970" s="17"/>
      <c r="Y1970" s="17"/>
      <c r="Z1970" s="17"/>
      <c r="AA1970" s="17"/>
      <c r="AB1970" s="182"/>
      <c r="AC1970" s="407"/>
      <c r="AD1970" s="407"/>
      <c r="AE1970" s="407"/>
      <c r="AF1970" s="407"/>
      <c r="AG1970" s="18"/>
      <c r="AH1970" s="17"/>
      <c r="AI1970" s="17"/>
      <c r="AJ1970" s="17"/>
      <c r="AK1970" s="17"/>
      <c r="AL1970" s="17"/>
      <c r="AM1970" s="17"/>
      <c r="AN1970" s="17"/>
      <c r="AO1970" s="17"/>
      <c r="AP1970" s="17"/>
      <c r="AQ1970" s="17"/>
      <c r="AR1970" s="17"/>
      <c r="AS1970" s="17"/>
      <c r="AT1970" s="17"/>
      <c r="AU1970" s="17"/>
    </row>
    <row r="1971" spans="1:47">
      <c r="A1971" s="17"/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82"/>
      <c r="S1971" s="407"/>
      <c r="T1971" s="407"/>
      <c r="U1971" s="407"/>
      <c r="V1971" s="18"/>
      <c r="W1971" s="260"/>
      <c r="X1971" s="17"/>
      <c r="Y1971" s="17"/>
      <c r="Z1971" s="17"/>
      <c r="AA1971" s="17"/>
      <c r="AB1971" s="182"/>
      <c r="AC1971" s="407"/>
      <c r="AD1971" s="407"/>
      <c r="AE1971" s="407"/>
      <c r="AF1971" s="407"/>
      <c r="AG1971" s="18"/>
      <c r="AH1971" s="17"/>
      <c r="AI1971" s="17"/>
      <c r="AJ1971" s="17"/>
      <c r="AK1971" s="17"/>
      <c r="AL1971" s="17"/>
      <c r="AM1971" s="17"/>
      <c r="AN1971" s="17"/>
      <c r="AO1971" s="17"/>
      <c r="AP1971" s="17"/>
      <c r="AQ1971" s="17"/>
      <c r="AR1971" s="17"/>
      <c r="AS1971" s="17"/>
      <c r="AT1971" s="17"/>
      <c r="AU1971" s="17"/>
    </row>
    <row r="1972" spans="1:47">
      <c r="A1972" s="17"/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82"/>
      <c r="S1972" s="407"/>
      <c r="T1972" s="407"/>
      <c r="U1972" s="407"/>
      <c r="V1972" s="18"/>
      <c r="W1972" s="260"/>
      <c r="X1972" s="17"/>
      <c r="Y1972" s="17"/>
      <c r="Z1972" s="17"/>
      <c r="AA1972" s="17"/>
      <c r="AB1972" s="182"/>
      <c r="AC1972" s="407"/>
      <c r="AD1972" s="407"/>
      <c r="AE1972" s="407"/>
      <c r="AF1972" s="407"/>
      <c r="AG1972" s="18"/>
      <c r="AH1972" s="17"/>
      <c r="AI1972" s="17"/>
      <c r="AJ1972" s="17"/>
      <c r="AK1972" s="17"/>
      <c r="AL1972" s="17"/>
      <c r="AM1972" s="17"/>
      <c r="AN1972" s="17"/>
      <c r="AO1972" s="17"/>
      <c r="AP1972" s="17"/>
      <c r="AQ1972" s="17"/>
      <c r="AR1972" s="17"/>
      <c r="AS1972" s="17"/>
      <c r="AT1972" s="17"/>
      <c r="AU1972" s="17"/>
    </row>
    <row r="1973" spans="1:47">
      <c r="A1973" s="17"/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82"/>
      <c r="S1973" s="407"/>
      <c r="T1973" s="407"/>
      <c r="U1973" s="407"/>
      <c r="V1973" s="18"/>
      <c r="W1973" s="260"/>
      <c r="X1973" s="17"/>
      <c r="Y1973" s="17"/>
      <c r="Z1973" s="17"/>
      <c r="AA1973" s="17"/>
      <c r="AB1973" s="182"/>
      <c r="AC1973" s="407"/>
      <c r="AD1973" s="407"/>
      <c r="AE1973" s="407"/>
      <c r="AF1973" s="407"/>
      <c r="AG1973" s="18"/>
      <c r="AH1973" s="17"/>
      <c r="AI1973" s="17"/>
      <c r="AJ1973" s="17"/>
      <c r="AK1973" s="17"/>
      <c r="AL1973" s="17"/>
      <c r="AM1973" s="17"/>
      <c r="AN1973" s="17"/>
      <c r="AO1973" s="17"/>
      <c r="AP1973" s="17"/>
      <c r="AQ1973" s="17"/>
      <c r="AR1973" s="17"/>
      <c r="AS1973" s="17"/>
      <c r="AT1973" s="17"/>
      <c r="AU1973" s="17"/>
    </row>
    <row r="1974" spans="1:47">
      <c r="A1974" s="17"/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82"/>
      <c r="S1974" s="407"/>
      <c r="T1974" s="407"/>
      <c r="U1974" s="407"/>
      <c r="V1974" s="18"/>
      <c r="W1974" s="260"/>
      <c r="X1974" s="17"/>
      <c r="Y1974" s="17"/>
      <c r="Z1974" s="17"/>
      <c r="AA1974" s="17"/>
      <c r="AB1974" s="182"/>
      <c r="AC1974" s="407"/>
      <c r="AD1974" s="407"/>
      <c r="AE1974" s="407"/>
      <c r="AF1974" s="407"/>
      <c r="AG1974" s="18"/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17"/>
      <c r="AT1974" s="17"/>
      <c r="AU1974" s="17"/>
    </row>
    <row r="1975" spans="1:47">
      <c r="A1975" s="17"/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82"/>
      <c r="S1975" s="407"/>
      <c r="T1975" s="407"/>
      <c r="U1975" s="407"/>
      <c r="V1975" s="18"/>
      <c r="W1975" s="260"/>
      <c r="X1975" s="17"/>
      <c r="Y1975" s="17"/>
      <c r="Z1975" s="17"/>
      <c r="AA1975" s="17"/>
      <c r="AB1975" s="182"/>
      <c r="AC1975" s="407"/>
      <c r="AD1975" s="407"/>
      <c r="AE1975" s="407"/>
      <c r="AF1975" s="407"/>
      <c r="AG1975" s="18"/>
      <c r="AH1975" s="17"/>
      <c r="AI1975" s="17"/>
      <c r="AJ1975" s="17"/>
      <c r="AK1975" s="17"/>
      <c r="AL1975" s="17"/>
      <c r="AM1975" s="17"/>
      <c r="AN1975" s="17"/>
      <c r="AO1975" s="17"/>
      <c r="AP1975" s="17"/>
      <c r="AQ1975" s="17"/>
      <c r="AR1975" s="17"/>
      <c r="AS1975" s="17"/>
      <c r="AT1975" s="17"/>
      <c r="AU1975" s="17"/>
    </row>
    <row r="1976" spans="1:47">
      <c r="A1976" s="17"/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82"/>
      <c r="S1976" s="407"/>
      <c r="T1976" s="407"/>
      <c r="U1976" s="407"/>
      <c r="V1976" s="18"/>
      <c r="W1976" s="260"/>
      <c r="X1976" s="17"/>
      <c r="Y1976" s="17"/>
      <c r="Z1976" s="17"/>
      <c r="AA1976" s="17"/>
      <c r="AB1976" s="182"/>
      <c r="AC1976" s="407"/>
      <c r="AD1976" s="407"/>
      <c r="AE1976" s="407"/>
      <c r="AF1976" s="407"/>
      <c r="AG1976" s="18"/>
      <c r="AH1976" s="17"/>
      <c r="AI1976" s="17"/>
      <c r="AJ1976" s="17"/>
      <c r="AK1976" s="17"/>
      <c r="AL1976" s="17"/>
      <c r="AM1976" s="17"/>
      <c r="AN1976" s="17"/>
      <c r="AO1976" s="17"/>
      <c r="AP1976" s="17"/>
      <c r="AQ1976" s="17"/>
      <c r="AR1976" s="17"/>
      <c r="AS1976" s="17"/>
      <c r="AT1976" s="17"/>
      <c r="AU1976" s="17"/>
    </row>
    <row r="1977" spans="1:47">
      <c r="A1977" s="17"/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82"/>
      <c r="S1977" s="407"/>
      <c r="T1977" s="407"/>
      <c r="U1977" s="407"/>
      <c r="V1977" s="18"/>
      <c r="W1977" s="260"/>
      <c r="X1977" s="17"/>
      <c r="Y1977" s="17"/>
      <c r="Z1977" s="17"/>
      <c r="AA1977" s="17"/>
      <c r="AB1977" s="182"/>
      <c r="AC1977" s="407"/>
      <c r="AD1977" s="407"/>
      <c r="AE1977" s="407"/>
      <c r="AF1977" s="407"/>
      <c r="AG1977" s="18"/>
      <c r="AH1977" s="17"/>
      <c r="AI1977" s="17"/>
      <c r="AJ1977" s="17"/>
      <c r="AK1977" s="17"/>
      <c r="AL1977" s="17"/>
      <c r="AM1977" s="17"/>
      <c r="AN1977" s="17"/>
      <c r="AO1977" s="17"/>
      <c r="AP1977" s="17"/>
      <c r="AQ1977" s="17"/>
      <c r="AR1977" s="17"/>
      <c r="AS1977" s="17"/>
      <c r="AT1977" s="17"/>
      <c r="AU1977" s="17"/>
    </row>
    <row r="1978" spans="1:47">
      <c r="A1978" s="17"/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82"/>
      <c r="S1978" s="407"/>
      <c r="T1978" s="407"/>
      <c r="U1978" s="407"/>
      <c r="V1978" s="18"/>
      <c r="W1978" s="260"/>
      <c r="X1978" s="17"/>
      <c r="Y1978" s="17"/>
      <c r="Z1978" s="17"/>
      <c r="AA1978" s="17"/>
      <c r="AB1978" s="182"/>
      <c r="AC1978" s="407"/>
      <c r="AD1978" s="407"/>
      <c r="AE1978" s="407"/>
      <c r="AF1978" s="407"/>
      <c r="AG1978" s="18"/>
      <c r="AH1978" s="17"/>
      <c r="AI1978" s="17"/>
      <c r="AJ1978" s="17"/>
      <c r="AK1978" s="17"/>
      <c r="AL1978" s="17"/>
      <c r="AM1978" s="17"/>
      <c r="AN1978" s="17"/>
      <c r="AO1978" s="17"/>
      <c r="AP1978" s="17"/>
      <c r="AQ1978" s="17"/>
      <c r="AR1978" s="17"/>
      <c r="AS1978" s="17"/>
      <c r="AT1978" s="17"/>
      <c r="AU1978" s="17"/>
    </row>
    <row r="1979" spans="1:47">
      <c r="A1979" s="17"/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82"/>
      <c r="S1979" s="407"/>
      <c r="T1979" s="407"/>
      <c r="U1979" s="407"/>
      <c r="V1979" s="18"/>
      <c r="W1979" s="260"/>
      <c r="X1979" s="17"/>
      <c r="Y1979" s="17"/>
      <c r="Z1979" s="17"/>
      <c r="AA1979" s="17"/>
      <c r="AB1979" s="182"/>
      <c r="AC1979" s="407"/>
      <c r="AD1979" s="407"/>
      <c r="AE1979" s="407"/>
      <c r="AF1979" s="407"/>
      <c r="AG1979" s="18"/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17"/>
      <c r="AT1979" s="17"/>
      <c r="AU1979" s="17"/>
    </row>
    <row r="1980" spans="1:47">
      <c r="A1980" s="17"/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82"/>
      <c r="S1980" s="407"/>
      <c r="T1980" s="407"/>
      <c r="U1980" s="407"/>
      <c r="V1980" s="18"/>
      <c r="W1980" s="260"/>
      <c r="X1980" s="17"/>
      <c r="Y1980" s="17"/>
      <c r="Z1980" s="17"/>
      <c r="AA1980" s="17"/>
      <c r="AB1980" s="182"/>
      <c r="AC1980" s="407"/>
      <c r="AD1980" s="407"/>
      <c r="AE1980" s="407"/>
      <c r="AF1980" s="407"/>
      <c r="AG1980" s="18"/>
      <c r="AH1980" s="17"/>
      <c r="AI1980" s="17"/>
      <c r="AJ1980" s="17"/>
      <c r="AK1980" s="17"/>
      <c r="AL1980" s="17"/>
      <c r="AM1980" s="17"/>
      <c r="AN1980" s="17"/>
      <c r="AO1980" s="17"/>
      <c r="AP1980" s="17"/>
      <c r="AQ1980" s="17"/>
      <c r="AR1980" s="17"/>
      <c r="AS1980" s="17"/>
      <c r="AT1980" s="17"/>
      <c r="AU1980" s="17"/>
    </row>
    <row r="1981" spans="1:47">
      <c r="A1981" s="17"/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82"/>
      <c r="S1981" s="407"/>
      <c r="T1981" s="407"/>
      <c r="U1981" s="407"/>
      <c r="V1981" s="18"/>
      <c r="W1981" s="260"/>
      <c r="X1981" s="17"/>
      <c r="Y1981" s="17"/>
      <c r="Z1981" s="17"/>
      <c r="AA1981" s="17"/>
      <c r="AB1981" s="182"/>
      <c r="AC1981" s="407"/>
      <c r="AD1981" s="407"/>
      <c r="AE1981" s="407"/>
      <c r="AF1981" s="407"/>
      <c r="AG1981" s="18"/>
      <c r="AH1981" s="17"/>
      <c r="AI1981" s="17"/>
      <c r="AJ1981" s="17"/>
      <c r="AK1981" s="17"/>
      <c r="AL1981" s="17"/>
      <c r="AM1981" s="17"/>
      <c r="AN1981" s="17"/>
      <c r="AO1981" s="17"/>
      <c r="AP1981" s="17"/>
      <c r="AQ1981" s="17"/>
      <c r="AR1981" s="17"/>
      <c r="AS1981" s="17"/>
      <c r="AT1981" s="17"/>
      <c r="AU1981" s="17"/>
    </row>
    <row r="1982" spans="1:47">
      <c r="A1982" s="17"/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82"/>
      <c r="S1982" s="407"/>
      <c r="T1982" s="407"/>
      <c r="U1982" s="407"/>
      <c r="V1982" s="18"/>
      <c r="W1982" s="260"/>
      <c r="X1982" s="17"/>
      <c r="Y1982" s="17"/>
      <c r="Z1982" s="17"/>
      <c r="AA1982" s="17"/>
      <c r="AB1982" s="182"/>
      <c r="AC1982" s="407"/>
      <c r="AD1982" s="407"/>
      <c r="AE1982" s="407"/>
      <c r="AF1982" s="407"/>
      <c r="AG1982" s="18"/>
      <c r="AH1982" s="17"/>
      <c r="AI1982" s="17"/>
      <c r="AJ1982" s="17"/>
      <c r="AK1982" s="17"/>
      <c r="AL1982" s="17"/>
      <c r="AM1982" s="17"/>
      <c r="AN1982" s="17"/>
      <c r="AO1982" s="17"/>
      <c r="AP1982" s="17"/>
      <c r="AQ1982" s="17"/>
      <c r="AR1982" s="17"/>
      <c r="AS1982" s="17"/>
      <c r="AT1982" s="17"/>
      <c r="AU1982" s="17"/>
    </row>
    <row r="1983" spans="1:47">
      <c r="A1983" s="17"/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82"/>
      <c r="S1983" s="407"/>
      <c r="T1983" s="407"/>
      <c r="U1983" s="407"/>
      <c r="V1983" s="18"/>
      <c r="W1983" s="260"/>
      <c r="X1983" s="17"/>
      <c r="Y1983" s="17"/>
      <c r="Z1983" s="17"/>
      <c r="AA1983" s="17"/>
      <c r="AB1983" s="182"/>
      <c r="AC1983" s="407"/>
      <c r="AD1983" s="407"/>
      <c r="AE1983" s="407"/>
      <c r="AF1983" s="407"/>
      <c r="AG1983" s="18"/>
      <c r="AH1983" s="17"/>
      <c r="AI1983" s="17"/>
      <c r="AJ1983" s="17"/>
      <c r="AK1983" s="17"/>
      <c r="AL1983" s="17"/>
      <c r="AM1983" s="17"/>
      <c r="AN1983" s="17"/>
      <c r="AO1983" s="17"/>
      <c r="AP1983" s="17"/>
      <c r="AQ1983" s="17"/>
      <c r="AR1983" s="17"/>
      <c r="AS1983" s="17"/>
      <c r="AT1983" s="17"/>
      <c r="AU1983" s="17"/>
    </row>
    <row r="1984" spans="1:47">
      <c r="A1984" s="17"/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82"/>
      <c r="S1984" s="407"/>
      <c r="T1984" s="407"/>
      <c r="U1984" s="407"/>
      <c r="V1984" s="18"/>
      <c r="W1984" s="260"/>
      <c r="X1984" s="17"/>
      <c r="Y1984" s="17"/>
      <c r="Z1984" s="17"/>
      <c r="AA1984" s="17"/>
      <c r="AB1984" s="182"/>
      <c r="AC1984" s="407"/>
      <c r="AD1984" s="407"/>
      <c r="AE1984" s="407"/>
      <c r="AF1984" s="407"/>
      <c r="AG1984" s="18"/>
      <c r="AH1984" s="17"/>
      <c r="AI1984" s="17"/>
      <c r="AJ1984" s="17"/>
      <c r="AK1984" s="17"/>
      <c r="AL1984" s="17"/>
      <c r="AM1984" s="17"/>
      <c r="AN1984" s="17"/>
      <c r="AO1984" s="17"/>
      <c r="AP1984" s="17"/>
      <c r="AQ1984" s="17"/>
      <c r="AR1984" s="17"/>
      <c r="AS1984" s="17"/>
      <c r="AT1984" s="17"/>
      <c r="AU1984" s="17"/>
    </row>
    <row r="1985" spans="1:47">
      <c r="A1985" s="17"/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82"/>
      <c r="S1985" s="407"/>
      <c r="T1985" s="407"/>
      <c r="U1985" s="407"/>
      <c r="V1985" s="18"/>
      <c r="W1985" s="260"/>
      <c r="X1985" s="17"/>
      <c r="Y1985" s="17"/>
      <c r="Z1985" s="17"/>
      <c r="AA1985" s="17"/>
      <c r="AB1985" s="182"/>
      <c r="AC1985" s="407"/>
      <c r="AD1985" s="407"/>
      <c r="AE1985" s="407"/>
      <c r="AF1985" s="407"/>
      <c r="AG1985" s="18"/>
      <c r="AH1985" s="17"/>
      <c r="AI1985" s="17"/>
      <c r="AJ1985" s="17"/>
      <c r="AK1985" s="17"/>
      <c r="AL1985" s="17"/>
      <c r="AM1985" s="17"/>
      <c r="AN1985" s="17"/>
      <c r="AO1985" s="17"/>
      <c r="AP1985" s="17"/>
      <c r="AQ1985" s="17"/>
      <c r="AR1985" s="17"/>
      <c r="AS1985" s="17"/>
      <c r="AT1985" s="17"/>
      <c r="AU1985" s="17"/>
    </row>
    <row r="1986" spans="1:47">
      <c r="A1986" s="17"/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82"/>
      <c r="S1986" s="407"/>
      <c r="T1986" s="407"/>
      <c r="U1986" s="407"/>
      <c r="V1986" s="18"/>
      <c r="W1986" s="260"/>
      <c r="X1986" s="17"/>
      <c r="Y1986" s="17"/>
      <c r="Z1986" s="17"/>
      <c r="AA1986" s="17"/>
      <c r="AB1986" s="182"/>
      <c r="AC1986" s="407"/>
      <c r="AD1986" s="407"/>
      <c r="AE1986" s="407"/>
      <c r="AF1986" s="407"/>
      <c r="AG1986" s="18"/>
      <c r="AH1986" s="17"/>
      <c r="AI1986" s="17"/>
      <c r="AJ1986" s="17"/>
      <c r="AK1986" s="17"/>
      <c r="AL1986" s="17"/>
      <c r="AM1986" s="17"/>
      <c r="AN1986" s="17"/>
      <c r="AO1986" s="17"/>
      <c r="AP1986" s="17"/>
      <c r="AQ1986" s="17"/>
      <c r="AR1986" s="17"/>
      <c r="AS1986" s="17"/>
      <c r="AT1986" s="17"/>
      <c r="AU1986" s="17"/>
    </row>
    <row r="1987" spans="1:47">
      <c r="A1987" s="17"/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82"/>
      <c r="S1987" s="407"/>
      <c r="T1987" s="407"/>
      <c r="U1987" s="407"/>
      <c r="V1987" s="18"/>
      <c r="W1987" s="260"/>
      <c r="X1987" s="17"/>
      <c r="Y1987" s="17"/>
      <c r="Z1987" s="17"/>
      <c r="AA1987" s="17"/>
      <c r="AB1987" s="182"/>
      <c r="AC1987" s="407"/>
      <c r="AD1987" s="407"/>
      <c r="AE1987" s="407"/>
      <c r="AF1987" s="407"/>
      <c r="AG1987" s="18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  <c r="AT1987" s="17"/>
      <c r="AU1987" s="17"/>
    </row>
    <row r="1988" spans="1:47">
      <c r="A1988" s="17"/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82"/>
      <c r="S1988" s="407"/>
      <c r="T1988" s="407"/>
      <c r="U1988" s="407"/>
      <c r="V1988" s="18"/>
      <c r="W1988" s="260"/>
      <c r="X1988" s="17"/>
      <c r="Y1988" s="17"/>
      <c r="Z1988" s="17"/>
      <c r="AA1988" s="17"/>
      <c r="AB1988" s="182"/>
      <c r="AC1988" s="407"/>
      <c r="AD1988" s="407"/>
      <c r="AE1988" s="407"/>
      <c r="AF1988" s="407"/>
      <c r="AG1988" s="18"/>
      <c r="AH1988" s="17"/>
      <c r="AI1988" s="17"/>
      <c r="AJ1988" s="17"/>
      <c r="AK1988" s="17"/>
      <c r="AL1988" s="17"/>
      <c r="AM1988" s="17"/>
      <c r="AN1988" s="17"/>
      <c r="AO1988" s="17"/>
      <c r="AP1988" s="17"/>
      <c r="AQ1988" s="17"/>
      <c r="AR1988" s="17"/>
      <c r="AS1988" s="17"/>
      <c r="AT1988" s="17"/>
      <c r="AU1988" s="17"/>
    </row>
    <row r="1989" spans="1:47">
      <c r="A1989" s="17"/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82"/>
      <c r="S1989" s="407"/>
      <c r="T1989" s="407"/>
      <c r="U1989" s="407"/>
      <c r="V1989" s="18"/>
      <c r="W1989" s="260"/>
      <c r="X1989" s="17"/>
      <c r="Y1989" s="17"/>
      <c r="Z1989" s="17"/>
      <c r="AA1989" s="17"/>
      <c r="AB1989" s="182"/>
      <c r="AC1989" s="407"/>
      <c r="AD1989" s="407"/>
      <c r="AE1989" s="407"/>
      <c r="AF1989" s="407"/>
      <c r="AG1989" s="18"/>
      <c r="AH1989" s="17"/>
      <c r="AI1989" s="17"/>
      <c r="AJ1989" s="17"/>
      <c r="AK1989" s="17"/>
      <c r="AL1989" s="17"/>
      <c r="AM1989" s="17"/>
      <c r="AN1989" s="17"/>
      <c r="AO1989" s="17"/>
      <c r="AP1989" s="17"/>
      <c r="AQ1989" s="17"/>
      <c r="AR1989" s="17"/>
      <c r="AS1989" s="17"/>
      <c r="AT1989" s="17"/>
      <c r="AU1989" s="17"/>
    </row>
    <row r="1990" spans="1:47">
      <c r="A1990" s="17"/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82"/>
      <c r="S1990" s="407"/>
      <c r="T1990" s="407"/>
      <c r="U1990" s="407"/>
      <c r="V1990" s="18"/>
      <c r="W1990" s="260"/>
      <c r="X1990" s="17"/>
      <c r="Y1990" s="17"/>
      <c r="Z1990" s="17"/>
      <c r="AA1990" s="17"/>
      <c r="AB1990" s="182"/>
      <c r="AC1990" s="407"/>
      <c r="AD1990" s="407"/>
      <c r="AE1990" s="407"/>
      <c r="AF1990" s="407"/>
      <c r="AG1990" s="18"/>
      <c r="AH1990" s="17"/>
      <c r="AI1990" s="17"/>
      <c r="AJ1990" s="17"/>
      <c r="AK1990" s="17"/>
      <c r="AL1990" s="17"/>
      <c r="AM1990" s="17"/>
      <c r="AN1990" s="17"/>
      <c r="AO1990" s="17"/>
      <c r="AP1990" s="17"/>
      <c r="AQ1990" s="17"/>
      <c r="AR1990" s="17"/>
      <c r="AS1990" s="17"/>
      <c r="AT1990" s="17"/>
      <c r="AU1990" s="17"/>
    </row>
    <row r="1991" spans="1:47">
      <c r="A1991" s="17"/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82"/>
      <c r="S1991" s="407"/>
      <c r="T1991" s="407"/>
      <c r="U1991" s="407"/>
      <c r="V1991" s="18"/>
      <c r="W1991" s="260"/>
      <c r="X1991" s="17"/>
      <c r="Y1991" s="17"/>
      <c r="Z1991" s="17"/>
      <c r="AA1991" s="17"/>
      <c r="AB1991" s="182"/>
      <c r="AC1991" s="407"/>
      <c r="AD1991" s="407"/>
      <c r="AE1991" s="407"/>
      <c r="AF1991" s="407"/>
      <c r="AG1991" s="18"/>
      <c r="AH1991" s="17"/>
      <c r="AI1991" s="17"/>
      <c r="AJ1991" s="17"/>
      <c r="AK1991" s="17"/>
      <c r="AL1991" s="17"/>
      <c r="AM1991" s="17"/>
      <c r="AN1991" s="17"/>
      <c r="AO1991" s="17"/>
      <c r="AP1991" s="17"/>
      <c r="AQ1991" s="17"/>
      <c r="AR1991" s="17"/>
      <c r="AS1991" s="17"/>
      <c r="AT1991" s="17"/>
      <c r="AU1991" s="17"/>
    </row>
    <row r="1992" spans="1:47">
      <c r="A1992" s="17"/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82"/>
      <c r="S1992" s="407"/>
      <c r="T1992" s="407"/>
      <c r="U1992" s="407"/>
      <c r="V1992" s="18"/>
      <c r="W1992" s="260"/>
      <c r="X1992" s="17"/>
      <c r="Y1992" s="17"/>
      <c r="Z1992" s="17"/>
      <c r="AA1992" s="17"/>
      <c r="AB1992" s="182"/>
      <c r="AC1992" s="407"/>
      <c r="AD1992" s="407"/>
      <c r="AE1992" s="407"/>
      <c r="AF1992" s="407"/>
      <c r="AG1992" s="18"/>
      <c r="AH1992" s="17"/>
      <c r="AI1992" s="17"/>
      <c r="AJ1992" s="17"/>
      <c r="AK1992" s="17"/>
      <c r="AL1992" s="17"/>
      <c r="AM1992" s="17"/>
      <c r="AN1992" s="17"/>
      <c r="AO1992" s="17"/>
      <c r="AP1992" s="17"/>
      <c r="AQ1992" s="17"/>
      <c r="AR1992" s="17"/>
      <c r="AS1992" s="17"/>
      <c r="AT1992" s="17"/>
      <c r="AU1992" s="17"/>
    </row>
    <row r="1993" spans="1:47">
      <c r="A1993" s="17"/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82"/>
      <c r="S1993" s="407"/>
      <c r="T1993" s="407"/>
      <c r="U1993" s="407"/>
      <c r="V1993" s="18"/>
      <c r="W1993" s="260"/>
      <c r="X1993" s="17"/>
      <c r="Y1993" s="17"/>
      <c r="Z1993" s="17"/>
      <c r="AA1993" s="17"/>
      <c r="AB1993" s="182"/>
      <c r="AC1993" s="407"/>
      <c r="AD1993" s="407"/>
      <c r="AE1993" s="407"/>
      <c r="AF1993" s="407"/>
      <c r="AG1993" s="18"/>
      <c r="AH1993" s="17"/>
      <c r="AI1993" s="17"/>
      <c r="AJ1993" s="17"/>
      <c r="AK1993" s="17"/>
      <c r="AL1993" s="17"/>
      <c r="AM1993" s="17"/>
      <c r="AN1993" s="17"/>
      <c r="AO1993" s="17"/>
      <c r="AP1993" s="17"/>
      <c r="AQ1993" s="17"/>
      <c r="AR1993" s="17"/>
      <c r="AS1993" s="17"/>
      <c r="AT1993" s="17"/>
      <c r="AU1993" s="17"/>
    </row>
    <row r="1994" spans="1:47">
      <c r="A1994" s="17"/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82"/>
      <c r="S1994" s="407"/>
      <c r="T1994" s="407"/>
      <c r="U1994" s="407"/>
      <c r="V1994" s="18"/>
      <c r="W1994" s="260"/>
      <c r="X1994" s="17"/>
      <c r="Y1994" s="17"/>
      <c r="Z1994" s="17"/>
      <c r="AA1994" s="17"/>
      <c r="AB1994" s="182"/>
      <c r="AC1994" s="407"/>
      <c r="AD1994" s="407"/>
      <c r="AE1994" s="407"/>
      <c r="AF1994" s="407"/>
      <c r="AG1994" s="18"/>
      <c r="AH1994" s="17"/>
      <c r="AI1994" s="17"/>
      <c r="AJ1994" s="17"/>
      <c r="AK1994" s="17"/>
      <c r="AL1994" s="17"/>
      <c r="AM1994" s="17"/>
      <c r="AN1994" s="17"/>
      <c r="AO1994" s="17"/>
      <c r="AP1994" s="17"/>
      <c r="AQ1994" s="17"/>
      <c r="AR1994" s="17"/>
      <c r="AS1994" s="17"/>
      <c r="AT1994" s="17"/>
      <c r="AU1994" s="17"/>
    </row>
    <row r="1995" spans="1:47">
      <c r="A1995" s="17"/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82"/>
      <c r="S1995" s="407"/>
      <c r="T1995" s="407"/>
      <c r="U1995" s="407"/>
      <c r="V1995" s="18"/>
      <c r="W1995" s="260"/>
      <c r="X1995" s="17"/>
      <c r="Y1995" s="17"/>
      <c r="Z1995" s="17"/>
      <c r="AA1995" s="17"/>
      <c r="AB1995" s="182"/>
      <c r="AC1995" s="407"/>
      <c r="AD1995" s="407"/>
      <c r="AE1995" s="407"/>
      <c r="AF1995" s="407"/>
      <c r="AG1995" s="18"/>
      <c r="AH1995" s="17"/>
      <c r="AI1995" s="17"/>
      <c r="AJ1995" s="17"/>
      <c r="AK1995" s="17"/>
      <c r="AL1995" s="17"/>
      <c r="AM1995" s="17"/>
      <c r="AN1995" s="17"/>
      <c r="AO1995" s="17"/>
      <c r="AP1995" s="17"/>
      <c r="AQ1995" s="17"/>
      <c r="AR1995" s="17"/>
      <c r="AS1995" s="17"/>
      <c r="AT1995" s="17"/>
      <c r="AU1995" s="17"/>
    </row>
    <row r="1996" spans="1:47">
      <c r="A1996" s="17"/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82"/>
      <c r="S1996" s="407"/>
      <c r="T1996" s="407"/>
      <c r="U1996" s="407"/>
      <c r="V1996" s="18"/>
      <c r="W1996" s="260"/>
      <c r="X1996" s="17"/>
      <c r="Y1996" s="17"/>
      <c r="Z1996" s="17"/>
      <c r="AA1996" s="17"/>
      <c r="AB1996" s="182"/>
      <c r="AC1996" s="407"/>
      <c r="AD1996" s="407"/>
      <c r="AE1996" s="407"/>
      <c r="AF1996" s="407"/>
      <c r="AG1996" s="18"/>
      <c r="AH1996" s="17"/>
      <c r="AI1996" s="17"/>
      <c r="AJ1996" s="17"/>
      <c r="AK1996" s="17"/>
      <c r="AL1996" s="17"/>
      <c r="AM1996" s="17"/>
      <c r="AN1996" s="17"/>
      <c r="AO1996" s="17"/>
      <c r="AP1996" s="17"/>
      <c r="AQ1996" s="17"/>
      <c r="AR1996" s="17"/>
      <c r="AS1996" s="17"/>
      <c r="AT1996" s="17"/>
      <c r="AU1996" s="17"/>
    </row>
    <row r="1997" spans="1:47">
      <c r="A1997" s="17"/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82"/>
      <c r="S1997" s="407"/>
      <c r="T1997" s="407"/>
      <c r="U1997" s="407"/>
      <c r="V1997" s="18"/>
      <c r="W1997" s="260"/>
      <c r="X1997" s="17"/>
      <c r="Y1997" s="17"/>
      <c r="Z1997" s="17"/>
      <c r="AA1997" s="17"/>
      <c r="AB1997" s="182"/>
      <c r="AC1997" s="407"/>
      <c r="AD1997" s="407"/>
      <c r="AE1997" s="407"/>
      <c r="AF1997" s="407"/>
      <c r="AG1997" s="18"/>
      <c r="AH1997" s="17"/>
      <c r="AI1997" s="17"/>
      <c r="AJ1997" s="17"/>
      <c r="AK1997" s="17"/>
      <c r="AL1997" s="17"/>
      <c r="AM1997" s="17"/>
      <c r="AN1997" s="17"/>
      <c r="AO1997" s="17"/>
      <c r="AP1997" s="17"/>
      <c r="AQ1997" s="17"/>
      <c r="AR1997" s="17"/>
      <c r="AS1997" s="17"/>
      <c r="AT1997" s="17"/>
      <c r="AU1997" s="17"/>
    </row>
    <row r="1998" spans="1:47">
      <c r="A1998" s="17"/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82"/>
      <c r="S1998" s="407"/>
      <c r="T1998" s="407"/>
      <c r="U1998" s="407"/>
      <c r="V1998" s="18"/>
      <c r="W1998" s="260"/>
      <c r="X1998" s="17"/>
      <c r="Y1998" s="17"/>
      <c r="Z1998" s="17"/>
      <c r="AA1998" s="17"/>
      <c r="AB1998" s="182"/>
      <c r="AC1998" s="407"/>
      <c r="AD1998" s="407"/>
      <c r="AE1998" s="407"/>
      <c r="AF1998" s="407"/>
      <c r="AG1998" s="18"/>
      <c r="AH1998" s="17"/>
      <c r="AI1998" s="17"/>
      <c r="AJ1998" s="17"/>
      <c r="AK1998" s="17"/>
      <c r="AL1998" s="17"/>
      <c r="AM1998" s="17"/>
      <c r="AN1998" s="17"/>
      <c r="AO1998" s="17"/>
      <c r="AP1998" s="17"/>
      <c r="AQ1998" s="17"/>
      <c r="AR1998" s="17"/>
      <c r="AS1998" s="17"/>
      <c r="AT1998" s="17"/>
      <c r="AU1998" s="17"/>
    </row>
    <row r="1999" spans="1:47">
      <c r="A1999" s="17"/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82"/>
      <c r="S1999" s="407"/>
      <c r="T1999" s="407"/>
      <c r="U1999" s="407"/>
      <c r="V1999" s="18"/>
      <c r="W1999" s="260"/>
      <c r="X1999" s="17"/>
      <c r="Y1999" s="17"/>
      <c r="Z1999" s="17"/>
      <c r="AA1999" s="17"/>
      <c r="AB1999" s="182"/>
      <c r="AC1999" s="407"/>
      <c r="AD1999" s="407"/>
      <c r="AE1999" s="407"/>
      <c r="AF1999" s="407"/>
      <c r="AG1999" s="18"/>
      <c r="AH1999" s="17"/>
      <c r="AI1999" s="17"/>
      <c r="AJ1999" s="17"/>
      <c r="AK1999" s="17"/>
      <c r="AL1999" s="17"/>
      <c r="AM1999" s="17"/>
      <c r="AN1999" s="17"/>
      <c r="AO1999" s="17"/>
      <c r="AP1999" s="17"/>
      <c r="AQ1999" s="17"/>
      <c r="AR1999" s="17"/>
      <c r="AS1999" s="17"/>
      <c r="AT1999" s="17"/>
      <c r="AU1999" s="17"/>
    </row>
    <row r="2000" spans="1:47">
      <c r="A2000" s="17"/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82"/>
      <c r="S2000" s="407"/>
      <c r="T2000" s="407"/>
      <c r="U2000" s="407"/>
      <c r="V2000" s="18"/>
      <c r="W2000" s="260"/>
      <c r="X2000" s="17"/>
      <c r="Y2000" s="17"/>
      <c r="Z2000" s="17"/>
      <c r="AA2000" s="17"/>
      <c r="AB2000" s="182"/>
      <c r="AC2000" s="407"/>
      <c r="AD2000" s="407"/>
      <c r="AE2000" s="407"/>
      <c r="AF2000" s="407"/>
      <c r="AG2000" s="18"/>
      <c r="AH2000" s="17"/>
      <c r="AI2000" s="17"/>
      <c r="AJ2000" s="17"/>
      <c r="AK2000" s="17"/>
      <c r="AL2000" s="17"/>
      <c r="AM2000" s="17"/>
      <c r="AN2000" s="17"/>
      <c r="AO2000" s="17"/>
      <c r="AP2000" s="17"/>
      <c r="AQ2000" s="17"/>
      <c r="AR2000" s="17"/>
      <c r="AS2000" s="17"/>
      <c r="AT2000" s="17"/>
      <c r="AU2000" s="17"/>
    </row>
    <row r="2001" spans="1:47">
      <c r="A2001" s="17"/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82"/>
      <c r="S2001" s="407"/>
      <c r="T2001" s="407"/>
      <c r="U2001" s="407"/>
      <c r="V2001" s="18"/>
      <c r="W2001" s="260"/>
      <c r="X2001" s="17"/>
      <c r="Y2001" s="17"/>
      <c r="Z2001" s="17"/>
      <c r="AA2001" s="17"/>
      <c r="AB2001" s="182"/>
      <c r="AC2001" s="407"/>
      <c r="AD2001" s="407"/>
      <c r="AE2001" s="407"/>
      <c r="AF2001" s="407"/>
      <c r="AG2001" s="18"/>
      <c r="AH2001" s="17"/>
      <c r="AI2001" s="17"/>
      <c r="AJ2001" s="17"/>
      <c r="AK2001" s="17"/>
      <c r="AL2001" s="17"/>
      <c r="AM2001" s="17"/>
      <c r="AN2001" s="17"/>
      <c r="AO2001" s="17"/>
      <c r="AP2001" s="17"/>
      <c r="AQ2001" s="17"/>
      <c r="AR2001" s="17"/>
      <c r="AS2001" s="17"/>
      <c r="AT2001" s="17"/>
      <c r="AU2001" s="17"/>
    </row>
    <row r="2002" spans="1:47">
      <c r="A2002" s="17"/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82"/>
      <c r="S2002" s="407"/>
      <c r="T2002" s="407"/>
      <c r="U2002" s="407"/>
      <c r="V2002" s="18"/>
      <c r="W2002" s="260"/>
      <c r="X2002" s="17"/>
      <c r="Y2002" s="17"/>
      <c r="Z2002" s="17"/>
      <c r="AA2002" s="17"/>
      <c r="AB2002" s="182"/>
      <c r="AC2002" s="407"/>
      <c r="AD2002" s="407"/>
      <c r="AE2002" s="407"/>
      <c r="AF2002" s="407"/>
      <c r="AG2002" s="18"/>
      <c r="AH2002" s="17"/>
      <c r="AI2002" s="17"/>
      <c r="AJ2002" s="17"/>
      <c r="AK2002" s="17"/>
      <c r="AL2002" s="17"/>
      <c r="AM2002" s="17"/>
      <c r="AN2002" s="17"/>
      <c r="AO2002" s="17"/>
      <c r="AP2002" s="17"/>
      <c r="AQ2002" s="17"/>
      <c r="AR2002" s="17"/>
      <c r="AS2002" s="17"/>
      <c r="AT2002" s="17"/>
      <c r="AU2002" s="17"/>
    </row>
    <row r="2003" spans="1:47">
      <c r="A2003" s="17"/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82"/>
      <c r="S2003" s="407"/>
      <c r="T2003" s="407"/>
      <c r="U2003" s="407"/>
      <c r="V2003" s="18"/>
      <c r="W2003" s="260"/>
      <c r="X2003" s="17"/>
      <c r="Y2003" s="17"/>
      <c r="Z2003" s="17"/>
      <c r="AA2003" s="17"/>
      <c r="AB2003" s="182"/>
      <c r="AC2003" s="407"/>
      <c r="AD2003" s="407"/>
      <c r="AE2003" s="407"/>
      <c r="AF2003" s="407"/>
      <c r="AG2003" s="18"/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17"/>
      <c r="AT2003" s="17"/>
      <c r="AU2003" s="17"/>
    </row>
    <row r="2004" spans="1:47">
      <c r="A2004" s="17"/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82"/>
      <c r="S2004" s="407"/>
      <c r="T2004" s="407"/>
      <c r="U2004" s="407"/>
      <c r="V2004" s="18"/>
      <c r="W2004" s="260"/>
      <c r="X2004" s="17"/>
      <c r="Y2004" s="17"/>
      <c r="Z2004" s="17"/>
      <c r="AA2004" s="17"/>
      <c r="AB2004" s="182"/>
      <c r="AC2004" s="407"/>
      <c r="AD2004" s="407"/>
      <c r="AE2004" s="407"/>
      <c r="AF2004" s="407"/>
      <c r="AG2004" s="18"/>
      <c r="AH2004" s="17"/>
      <c r="AI2004" s="17"/>
      <c r="AJ2004" s="17"/>
      <c r="AK2004" s="17"/>
      <c r="AL2004" s="17"/>
      <c r="AM2004" s="17"/>
      <c r="AN2004" s="17"/>
      <c r="AO2004" s="17"/>
      <c r="AP2004" s="17"/>
      <c r="AQ2004" s="17"/>
      <c r="AR2004" s="17"/>
      <c r="AS2004" s="17"/>
      <c r="AT2004" s="17"/>
      <c r="AU2004" s="17"/>
    </row>
    <row r="2005" spans="1:47">
      <c r="A2005" s="17"/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82"/>
      <c r="S2005" s="407"/>
      <c r="T2005" s="407"/>
      <c r="U2005" s="407"/>
      <c r="V2005" s="18"/>
      <c r="W2005" s="260"/>
      <c r="X2005" s="17"/>
      <c r="Y2005" s="17"/>
      <c r="Z2005" s="17"/>
      <c r="AA2005" s="17"/>
      <c r="AB2005" s="182"/>
      <c r="AC2005" s="407"/>
      <c r="AD2005" s="407"/>
      <c r="AE2005" s="407"/>
      <c r="AF2005" s="407"/>
      <c r="AG2005" s="18"/>
      <c r="AH2005" s="17"/>
      <c r="AI2005" s="17"/>
      <c r="AJ2005" s="17"/>
      <c r="AK2005" s="17"/>
      <c r="AL2005" s="17"/>
      <c r="AM2005" s="17"/>
      <c r="AN2005" s="17"/>
      <c r="AO2005" s="17"/>
      <c r="AP2005" s="17"/>
      <c r="AQ2005" s="17"/>
      <c r="AR2005" s="17"/>
      <c r="AS2005" s="17"/>
      <c r="AT2005" s="17"/>
      <c r="AU2005" s="17"/>
    </row>
    <row r="2006" spans="1:47">
      <c r="A2006" s="17"/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82"/>
      <c r="S2006" s="407"/>
      <c r="T2006" s="407"/>
      <c r="U2006" s="407"/>
      <c r="V2006" s="18"/>
      <c r="W2006" s="260"/>
      <c r="X2006" s="17"/>
      <c r="Y2006" s="17"/>
      <c r="Z2006" s="17"/>
      <c r="AA2006" s="17"/>
      <c r="AB2006" s="182"/>
      <c r="AC2006" s="407"/>
      <c r="AD2006" s="407"/>
      <c r="AE2006" s="407"/>
      <c r="AF2006" s="407"/>
      <c r="AG2006" s="18"/>
      <c r="AH2006" s="17"/>
      <c r="AI2006" s="17"/>
      <c r="AJ2006" s="17"/>
      <c r="AK2006" s="17"/>
      <c r="AL2006" s="17"/>
      <c r="AM2006" s="17"/>
      <c r="AN2006" s="17"/>
      <c r="AO2006" s="17"/>
      <c r="AP2006" s="17"/>
      <c r="AQ2006" s="17"/>
      <c r="AR2006" s="17"/>
      <c r="AS2006" s="17"/>
      <c r="AT2006" s="17"/>
      <c r="AU2006" s="17"/>
    </row>
    <row r="2007" spans="1:47">
      <c r="A2007" s="17"/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82"/>
      <c r="S2007" s="407"/>
      <c r="T2007" s="407"/>
      <c r="U2007" s="407"/>
      <c r="V2007" s="18"/>
      <c r="W2007" s="260"/>
      <c r="X2007" s="17"/>
      <c r="Y2007" s="17"/>
      <c r="Z2007" s="17"/>
      <c r="AA2007" s="17"/>
      <c r="AB2007" s="182"/>
      <c r="AC2007" s="407"/>
      <c r="AD2007" s="407"/>
      <c r="AE2007" s="407"/>
      <c r="AF2007" s="407"/>
      <c r="AG2007" s="18"/>
      <c r="AH2007" s="17"/>
      <c r="AI2007" s="17"/>
      <c r="AJ2007" s="17"/>
      <c r="AK2007" s="17"/>
      <c r="AL2007" s="17"/>
      <c r="AM2007" s="17"/>
      <c r="AN2007" s="17"/>
      <c r="AO2007" s="17"/>
      <c r="AP2007" s="17"/>
      <c r="AQ2007" s="17"/>
      <c r="AR2007" s="17"/>
      <c r="AS2007" s="17"/>
      <c r="AT2007" s="17"/>
      <c r="AU2007" s="17"/>
    </row>
    <row r="2008" spans="1:47">
      <c r="A2008" s="17"/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82"/>
      <c r="S2008" s="407"/>
      <c r="T2008" s="407"/>
      <c r="U2008" s="407"/>
      <c r="V2008" s="18"/>
      <c r="W2008" s="260"/>
      <c r="X2008" s="17"/>
      <c r="Y2008" s="17"/>
      <c r="Z2008" s="17"/>
      <c r="AA2008" s="17"/>
      <c r="AB2008" s="182"/>
      <c r="AC2008" s="407"/>
      <c r="AD2008" s="407"/>
      <c r="AE2008" s="407"/>
      <c r="AF2008" s="407"/>
      <c r="AG2008" s="18"/>
      <c r="AH2008" s="17"/>
      <c r="AI2008" s="17"/>
      <c r="AJ2008" s="17"/>
      <c r="AK2008" s="17"/>
      <c r="AL2008" s="17"/>
      <c r="AM2008" s="17"/>
      <c r="AN2008" s="17"/>
      <c r="AO2008" s="17"/>
      <c r="AP2008" s="17"/>
      <c r="AQ2008" s="17"/>
      <c r="AR2008" s="17"/>
      <c r="AS2008" s="17"/>
      <c r="AT2008" s="17"/>
      <c r="AU2008" s="17"/>
    </row>
    <row r="2009" spans="1:47">
      <c r="A2009" s="17"/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82"/>
      <c r="S2009" s="407"/>
      <c r="T2009" s="407"/>
      <c r="U2009" s="407"/>
      <c r="V2009" s="18"/>
      <c r="W2009" s="260"/>
      <c r="X2009" s="17"/>
      <c r="Y2009" s="17"/>
      <c r="Z2009" s="17"/>
      <c r="AA2009" s="17"/>
      <c r="AB2009" s="182"/>
      <c r="AC2009" s="407"/>
      <c r="AD2009" s="407"/>
      <c r="AE2009" s="407"/>
      <c r="AF2009" s="407"/>
      <c r="AG2009" s="18"/>
      <c r="AH2009" s="17"/>
      <c r="AI2009" s="17"/>
      <c r="AJ2009" s="17"/>
      <c r="AK2009" s="17"/>
      <c r="AL2009" s="17"/>
      <c r="AM2009" s="17"/>
      <c r="AN2009" s="17"/>
      <c r="AO2009" s="17"/>
      <c r="AP2009" s="17"/>
      <c r="AQ2009" s="17"/>
      <c r="AR2009" s="17"/>
      <c r="AS2009" s="17"/>
      <c r="AT2009" s="17"/>
      <c r="AU2009" s="17"/>
    </row>
    <row r="2010" spans="1:47">
      <c r="A2010" s="17"/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82"/>
      <c r="S2010" s="407"/>
      <c r="T2010" s="407"/>
      <c r="U2010" s="407"/>
      <c r="V2010" s="18"/>
      <c r="W2010" s="260"/>
      <c r="X2010" s="17"/>
      <c r="Y2010" s="17"/>
      <c r="Z2010" s="17"/>
      <c r="AA2010" s="17"/>
      <c r="AB2010" s="182"/>
      <c r="AC2010" s="407"/>
      <c r="AD2010" s="407"/>
      <c r="AE2010" s="407"/>
      <c r="AF2010" s="407"/>
      <c r="AG2010" s="18"/>
      <c r="AH2010" s="17"/>
      <c r="AI2010" s="17"/>
      <c r="AJ2010" s="17"/>
      <c r="AK2010" s="17"/>
      <c r="AL2010" s="17"/>
      <c r="AM2010" s="17"/>
      <c r="AN2010" s="17"/>
      <c r="AO2010" s="17"/>
      <c r="AP2010" s="17"/>
      <c r="AQ2010" s="17"/>
      <c r="AR2010" s="17"/>
      <c r="AS2010" s="17"/>
      <c r="AT2010" s="17"/>
      <c r="AU2010" s="17"/>
    </row>
    <row r="2011" spans="1:47">
      <c r="A2011" s="17"/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82"/>
      <c r="S2011" s="407"/>
      <c r="T2011" s="407"/>
      <c r="U2011" s="407"/>
      <c r="V2011" s="18"/>
      <c r="W2011" s="260"/>
      <c r="X2011" s="17"/>
      <c r="Y2011" s="17"/>
      <c r="Z2011" s="17"/>
      <c r="AA2011" s="17"/>
      <c r="AB2011" s="182"/>
      <c r="AC2011" s="407"/>
      <c r="AD2011" s="407"/>
      <c r="AE2011" s="407"/>
      <c r="AF2011" s="407"/>
      <c r="AG2011" s="18"/>
      <c r="AH2011" s="17"/>
      <c r="AI2011" s="17"/>
      <c r="AJ2011" s="17"/>
      <c r="AK2011" s="17"/>
      <c r="AL2011" s="17"/>
      <c r="AM2011" s="17"/>
      <c r="AN2011" s="17"/>
      <c r="AO2011" s="17"/>
      <c r="AP2011" s="17"/>
      <c r="AQ2011" s="17"/>
      <c r="AR2011" s="17"/>
      <c r="AS2011" s="17"/>
      <c r="AT2011" s="17"/>
      <c r="AU2011" s="17"/>
    </row>
    <row r="2012" spans="1:47">
      <c r="A2012" s="17"/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82"/>
      <c r="S2012" s="407"/>
      <c r="T2012" s="407"/>
      <c r="U2012" s="407"/>
      <c r="V2012" s="18"/>
      <c r="W2012" s="260"/>
      <c r="X2012" s="17"/>
      <c r="Y2012" s="17"/>
      <c r="Z2012" s="17"/>
      <c r="AA2012" s="17"/>
      <c r="AB2012" s="182"/>
      <c r="AC2012" s="407"/>
      <c r="AD2012" s="407"/>
      <c r="AE2012" s="407"/>
      <c r="AF2012" s="407"/>
      <c r="AG2012" s="18"/>
      <c r="AH2012" s="17"/>
      <c r="AI2012" s="17"/>
      <c r="AJ2012" s="17"/>
      <c r="AK2012" s="17"/>
      <c r="AL2012" s="17"/>
      <c r="AM2012" s="17"/>
      <c r="AN2012" s="17"/>
      <c r="AO2012" s="17"/>
      <c r="AP2012" s="17"/>
      <c r="AQ2012" s="17"/>
      <c r="AR2012" s="17"/>
      <c r="AS2012" s="17"/>
      <c r="AT2012" s="17"/>
      <c r="AU2012" s="17"/>
    </row>
    <row r="2013" spans="1:47">
      <c r="A2013" s="17"/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82"/>
      <c r="S2013" s="407"/>
      <c r="T2013" s="407"/>
      <c r="U2013" s="407"/>
      <c r="V2013" s="18"/>
      <c r="W2013" s="260"/>
      <c r="X2013" s="17"/>
      <c r="Y2013" s="17"/>
      <c r="Z2013" s="17"/>
      <c r="AA2013" s="17"/>
      <c r="AB2013" s="182"/>
      <c r="AC2013" s="407"/>
      <c r="AD2013" s="407"/>
      <c r="AE2013" s="407"/>
      <c r="AF2013" s="407"/>
      <c r="AG2013" s="18"/>
      <c r="AH2013" s="17"/>
      <c r="AI2013" s="17"/>
      <c r="AJ2013" s="17"/>
      <c r="AK2013" s="17"/>
      <c r="AL2013" s="17"/>
      <c r="AM2013" s="17"/>
      <c r="AN2013" s="17"/>
      <c r="AO2013" s="17"/>
      <c r="AP2013" s="17"/>
      <c r="AQ2013" s="17"/>
      <c r="AR2013" s="17"/>
      <c r="AS2013" s="17"/>
      <c r="AT2013" s="17"/>
      <c r="AU2013" s="17"/>
    </row>
    <row r="2014" spans="1:47">
      <c r="A2014" s="17"/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82"/>
      <c r="S2014" s="407"/>
      <c r="T2014" s="407"/>
      <c r="U2014" s="407"/>
      <c r="V2014" s="18"/>
      <c r="W2014" s="260"/>
      <c r="X2014" s="17"/>
      <c r="Y2014" s="17"/>
      <c r="Z2014" s="17"/>
      <c r="AA2014" s="17"/>
      <c r="AB2014" s="182"/>
      <c r="AC2014" s="407"/>
      <c r="AD2014" s="407"/>
      <c r="AE2014" s="407"/>
      <c r="AF2014" s="407"/>
      <c r="AG2014" s="18"/>
      <c r="AH2014" s="17"/>
      <c r="AI2014" s="17"/>
      <c r="AJ2014" s="17"/>
      <c r="AK2014" s="17"/>
      <c r="AL2014" s="17"/>
      <c r="AM2014" s="17"/>
      <c r="AN2014" s="17"/>
      <c r="AO2014" s="17"/>
      <c r="AP2014" s="17"/>
      <c r="AQ2014" s="17"/>
      <c r="AR2014" s="17"/>
      <c r="AS2014" s="17"/>
      <c r="AT2014" s="17"/>
      <c r="AU2014" s="17"/>
    </row>
    <row r="2015" spans="1:47">
      <c r="A2015" s="17"/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82"/>
      <c r="S2015" s="407"/>
      <c r="T2015" s="407"/>
      <c r="U2015" s="407"/>
      <c r="V2015" s="18"/>
      <c r="W2015" s="260"/>
      <c r="X2015" s="17"/>
      <c r="Y2015" s="17"/>
      <c r="Z2015" s="17"/>
      <c r="AA2015" s="17"/>
      <c r="AB2015" s="182"/>
      <c r="AC2015" s="407"/>
      <c r="AD2015" s="407"/>
      <c r="AE2015" s="407"/>
      <c r="AF2015" s="407"/>
      <c r="AG2015" s="18"/>
      <c r="AH2015" s="17"/>
      <c r="AI2015" s="17"/>
      <c r="AJ2015" s="17"/>
      <c r="AK2015" s="17"/>
      <c r="AL2015" s="17"/>
      <c r="AM2015" s="17"/>
      <c r="AN2015" s="17"/>
      <c r="AO2015" s="17"/>
      <c r="AP2015" s="17"/>
      <c r="AQ2015" s="17"/>
      <c r="AR2015" s="17"/>
      <c r="AS2015" s="17"/>
      <c r="AT2015" s="17"/>
      <c r="AU2015" s="17"/>
    </row>
    <row r="2016" spans="1:47">
      <c r="A2016" s="17"/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82"/>
      <c r="S2016" s="407"/>
      <c r="T2016" s="407"/>
      <c r="U2016" s="407"/>
      <c r="V2016" s="18"/>
      <c r="W2016" s="260"/>
      <c r="X2016" s="17"/>
      <c r="Y2016" s="17"/>
      <c r="Z2016" s="17"/>
      <c r="AA2016" s="17"/>
      <c r="AB2016" s="182"/>
      <c r="AC2016" s="407"/>
      <c r="AD2016" s="407"/>
      <c r="AE2016" s="407"/>
      <c r="AF2016" s="407"/>
      <c r="AG2016" s="18"/>
      <c r="AH2016" s="17"/>
      <c r="AI2016" s="17"/>
      <c r="AJ2016" s="17"/>
      <c r="AK2016" s="17"/>
      <c r="AL2016" s="17"/>
      <c r="AM2016" s="17"/>
      <c r="AN2016" s="17"/>
      <c r="AO2016" s="17"/>
      <c r="AP2016" s="17"/>
      <c r="AQ2016" s="17"/>
      <c r="AR2016" s="17"/>
      <c r="AS2016" s="17"/>
      <c r="AT2016" s="17"/>
      <c r="AU2016" s="17"/>
    </row>
    <row r="2017" spans="1:47">
      <c r="A2017" s="17"/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82"/>
      <c r="S2017" s="407"/>
      <c r="T2017" s="407"/>
      <c r="U2017" s="407"/>
      <c r="V2017" s="18"/>
      <c r="W2017" s="260"/>
      <c r="X2017" s="17"/>
      <c r="Y2017" s="17"/>
      <c r="Z2017" s="17"/>
      <c r="AA2017" s="17"/>
      <c r="AB2017" s="182"/>
      <c r="AC2017" s="407"/>
      <c r="AD2017" s="407"/>
      <c r="AE2017" s="407"/>
      <c r="AF2017" s="407"/>
      <c r="AG2017" s="18"/>
      <c r="AH2017" s="17"/>
      <c r="AI2017" s="17"/>
      <c r="AJ2017" s="17"/>
      <c r="AK2017" s="17"/>
      <c r="AL2017" s="17"/>
      <c r="AM2017" s="17"/>
      <c r="AN2017" s="17"/>
      <c r="AO2017" s="17"/>
      <c r="AP2017" s="17"/>
      <c r="AQ2017" s="17"/>
      <c r="AR2017" s="17"/>
      <c r="AS2017" s="17"/>
      <c r="AT2017" s="17"/>
      <c r="AU2017" s="17"/>
    </row>
    <row r="2018" spans="1:47">
      <c r="A2018" s="17"/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82"/>
      <c r="S2018" s="407"/>
      <c r="T2018" s="407"/>
      <c r="U2018" s="407"/>
      <c r="V2018" s="18"/>
      <c r="W2018" s="260"/>
      <c r="X2018" s="17"/>
      <c r="Y2018" s="17"/>
      <c r="Z2018" s="17"/>
      <c r="AA2018" s="17"/>
      <c r="AB2018" s="182"/>
      <c r="AC2018" s="407"/>
      <c r="AD2018" s="407"/>
      <c r="AE2018" s="407"/>
      <c r="AF2018" s="407"/>
      <c r="AG2018" s="18"/>
      <c r="AH2018" s="17"/>
      <c r="AI2018" s="17"/>
      <c r="AJ2018" s="17"/>
      <c r="AK2018" s="17"/>
      <c r="AL2018" s="17"/>
      <c r="AM2018" s="17"/>
      <c r="AN2018" s="17"/>
      <c r="AO2018" s="17"/>
      <c r="AP2018" s="17"/>
      <c r="AQ2018" s="17"/>
      <c r="AR2018" s="17"/>
      <c r="AS2018" s="17"/>
      <c r="AT2018" s="17"/>
      <c r="AU2018" s="17"/>
    </row>
    <row r="2019" spans="1:47">
      <c r="A2019" s="17"/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82"/>
      <c r="S2019" s="407"/>
      <c r="T2019" s="407"/>
      <c r="U2019" s="407"/>
      <c r="V2019" s="18"/>
      <c r="W2019" s="260"/>
      <c r="X2019" s="17"/>
      <c r="Y2019" s="17"/>
      <c r="Z2019" s="17"/>
      <c r="AA2019" s="17"/>
      <c r="AB2019" s="182"/>
      <c r="AC2019" s="407"/>
      <c r="AD2019" s="407"/>
      <c r="AE2019" s="407"/>
      <c r="AF2019" s="407"/>
      <c r="AG2019" s="18"/>
      <c r="AH2019" s="17"/>
      <c r="AI2019" s="17"/>
      <c r="AJ2019" s="17"/>
      <c r="AK2019" s="17"/>
      <c r="AL2019" s="17"/>
      <c r="AM2019" s="17"/>
      <c r="AN2019" s="17"/>
      <c r="AO2019" s="17"/>
      <c r="AP2019" s="17"/>
      <c r="AQ2019" s="17"/>
      <c r="AR2019" s="17"/>
      <c r="AS2019" s="17"/>
      <c r="AT2019" s="17"/>
      <c r="AU2019" s="17"/>
    </row>
    <row r="2020" spans="1:47">
      <c r="A2020" s="17"/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82"/>
      <c r="S2020" s="407"/>
      <c r="T2020" s="407"/>
      <c r="U2020" s="407"/>
      <c r="V2020" s="18"/>
      <c r="W2020" s="260"/>
      <c r="X2020" s="17"/>
      <c r="Y2020" s="17"/>
      <c r="Z2020" s="17"/>
      <c r="AA2020" s="17"/>
      <c r="AB2020" s="182"/>
      <c r="AC2020" s="407"/>
      <c r="AD2020" s="407"/>
      <c r="AE2020" s="407"/>
      <c r="AF2020" s="407"/>
      <c r="AG2020" s="18"/>
      <c r="AH2020" s="17"/>
      <c r="AI2020" s="17"/>
      <c r="AJ2020" s="17"/>
      <c r="AK2020" s="17"/>
      <c r="AL2020" s="17"/>
      <c r="AM2020" s="17"/>
      <c r="AN2020" s="17"/>
      <c r="AO2020" s="17"/>
      <c r="AP2020" s="17"/>
      <c r="AQ2020" s="17"/>
      <c r="AR2020" s="17"/>
      <c r="AS2020" s="17"/>
      <c r="AT2020" s="17"/>
      <c r="AU2020" s="17"/>
    </row>
    <row r="2021" spans="1:47">
      <c r="A2021" s="17"/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82"/>
      <c r="S2021" s="407"/>
      <c r="T2021" s="407"/>
      <c r="U2021" s="407"/>
      <c r="V2021" s="18"/>
      <c r="W2021" s="260"/>
      <c r="X2021" s="17"/>
      <c r="Y2021" s="17"/>
      <c r="Z2021" s="17"/>
      <c r="AA2021" s="17"/>
      <c r="AB2021" s="182"/>
      <c r="AC2021" s="407"/>
      <c r="AD2021" s="407"/>
      <c r="AE2021" s="407"/>
      <c r="AF2021" s="407"/>
      <c r="AG2021" s="18"/>
      <c r="AH2021" s="17"/>
      <c r="AI2021" s="17"/>
      <c r="AJ2021" s="17"/>
      <c r="AK2021" s="17"/>
      <c r="AL2021" s="17"/>
      <c r="AM2021" s="17"/>
      <c r="AN2021" s="17"/>
      <c r="AO2021" s="17"/>
      <c r="AP2021" s="17"/>
      <c r="AQ2021" s="17"/>
      <c r="AR2021" s="17"/>
      <c r="AS2021" s="17"/>
      <c r="AT2021" s="17"/>
      <c r="AU2021" s="17"/>
    </row>
    <row r="2022" spans="1:47">
      <c r="A2022" s="17"/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82"/>
      <c r="S2022" s="407"/>
      <c r="T2022" s="407"/>
      <c r="U2022" s="407"/>
      <c r="V2022" s="18"/>
      <c r="W2022" s="260"/>
      <c r="X2022" s="17"/>
      <c r="Y2022" s="17"/>
      <c r="Z2022" s="17"/>
      <c r="AA2022" s="17"/>
      <c r="AB2022" s="182"/>
      <c r="AC2022" s="407"/>
      <c r="AD2022" s="407"/>
      <c r="AE2022" s="407"/>
      <c r="AF2022" s="407"/>
      <c r="AG2022" s="18"/>
      <c r="AH2022" s="17"/>
      <c r="AI2022" s="17"/>
      <c r="AJ2022" s="17"/>
      <c r="AK2022" s="17"/>
      <c r="AL2022" s="17"/>
      <c r="AM2022" s="17"/>
      <c r="AN2022" s="17"/>
      <c r="AO2022" s="17"/>
      <c r="AP2022" s="17"/>
      <c r="AQ2022" s="17"/>
      <c r="AR2022" s="17"/>
      <c r="AS2022" s="17"/>
      <c r="AT2022" s="17"/>
      <c r="AU2022" s="17"/>
    </row>
    <row r="2023" spans="1:47">
      <c r="A2023" s="17"/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82"/>
      <c r="S2023" s="407"/>
      <c r="T2023" s="407"/>
      <c r="U2023" s="407"/>
      <c r="V2023" s="18"/>
      <c r="W2023" s="260"/>
      <c r="X2023" s="17"/>
      <c r="Y2023" s="17"/>
      <c r="Z2023" s="17"/>
      <c r="AA2023" s="17"/>
      <c r="AB2023" s="182"/>
      <c r="AC2023" s="407"/>
      <c r="AD2023" s="407"/>
      <c r="AE2023" s="407"/>
      <c r="AF2023" s="407"/>
      <c r="AG2023" s="18"/>
      <c r="AH2023" s="17"/>
      <c r="AI2023" s="17"/>
      <c r="AJ2023" s="17"/>
      <c r="AK2023" s="17"/>
      <c r="AL2023" s="17"/>
      <c r="AM2023" s="17"/>
      <c r="AN2023" s="17"/>
      <c r="AO2023" s="17"/>
      <c r="AP2023" s="17"/>
      <c r="AQ2023" s="17"/>
      <c r="AR2023" s="17"/>
      <c r="AS2023" s="17"/>
      <c r="AT2023" s="17"/>
      <c r="AU2023" s="17"/>
    </row>
    <row r="2024" spans="1:47">
      <c r="A2024" s="17"/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82"/>
      <c r="S2024" s="407"/>
      <c r="T2024" s="407"/>
      <c r="U2024" s="407"/>
      <c r="V2024" s="18"/>
      <c r="W2024" s="260"/>
      <c r="X2024" s="17"/>
      <c r="Y2024" s="17"/>
      <c r="Z2024" s="17"/>
      <c r="AA2024" s="17"/>
      <c r="AB2024" s="182"/>
      <c r="AC2024" s="407"/>
      <c r="AD2024" s="407"/>
      <c r="AE2024" s="407"/>
      <c r="AF2024" s="407"/>
      <c r="AG2024" s="18"/>
      <c r="AH2024" s="17"/>
      <c r="AI2024" s="17"/>
      <c r="AJ2024" s="17"/>
      <c r="AK2024" s="17"/>
      <c r="AL2024" s="17"/>
      <c r="AM2024" s="17"/>
      <c r="AN2024" s="17"/>
      <c r="AO2024" s="17"/>
      <c r="AP2024" s="17"/>
      <c r="AQ2024" s="17"/>
      <c r="AR2024" s="17"/>
      <c r="AS2024" s="17"/>
      <c r="AT2024" s="17"/>
      <c r="AU2024" s="17"/>
    </row>
    <row r="2025" spans="1:47">
      <c r="A2025" s="17"/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82"/>
      <c r="S2025" s="407"/>
      <c r="T2025" s="407"/>
      <c r="U2025" s="407"/>
      <c r="V2025" s="18"/>
      <c r="W2025" s="260"/>
      <c r="X2025" s="17"/>
      <c r="Y2025" s="17"/>
      <c r="Z2025" s="17"/>
      <c r="AA2025" s="17"/>
      <c r="AB2025" s="182"/>
      <c r="AC2025" s="407"/>
      <c r="AD2025" s="407"/>
      <c r="AE2025" s="407"/>
      <c r="AF2025" s="407"/>
      <c r="AG2025" s="18"/>
      <c r="AH2025" s="17"/>
      <c r="AI2025" s="17"/>
      <c r="AJ2025" s="17"/>
      <c r="AK2025" s="17"/>
      <c r="AL2025" s="17"/>
      <c r="AM2025" s="17"/>
      <c r="AN2025" s="17"/>
      <c r="AO2025" s="17"/>
      <c r="AP2025" s="17"/>
      <c r="AQ2025" s="17"/>
      <c r="AR2025" s="17"/>
      <c r="AS2025" s="17"/>
      <c r="AT2025" s="17"/>
      <c r="AU2025" s="17"/>
    </row>
    <row r="2026" spans="1:47">
      <c r="A2026" s="17"/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82"/>
      <c r="S2026" s="407"/>
      <c r="T2026" s="407"/>
      <c r="U2026" s="407"/>
      <c r="V2026" s="18"/>
      <c r="W2026" s="260"/>
      <c r="X2026" s="17"/>
      <c r="Y2026" s="17"/>
      <c r="Z2026" s="17"/>
      <c r="AA2026" s="17"/>
      <c r="AB2026" s="182"/>
      <c r="AC2026" s="407"/>
      <c r="AD2026" s="407"/>
      <c r="AE2026" s="407"/>
      <c r="AF2026" s="407"/>
      <c r="AG2026" s="18"/>
      <c r="AH2026" s="17"/>
      <c r="AI2026" s="17"/>
      <c r="AJ2026" s="17"/>
      <c r="AK2026" s="17"/>
      <c r="AL2026" s="17"/>
      <c r="AM2026" s="17"/>
      <c r="AN2026" s="17"/>
      <c r="AO2026" s="17"/>
      <c r="AP2026" s="17"/>
      <c r="AQ2026" s="17"/>
      <c r="AR2026" s="17"/>
      <c r="AS2026" s="17"/>
      <c r="AT2026" s="17"/>
      <c r="AU2026" s="17"/>
    </row>
    <row r="2027" spans="1:47">
      <c r="A2027" s="17"/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82"/>
      <c r="S2027" s="407"/>
      <c r="T2027" s="407"/>
      <c r="U2027" s="407"/>
      <c r="V2027" s="18"/>
      <c r="W2027" s="260"/>
      <c r="X2027" s="17"/>
      <c r="Y2027" s="17"/>
      <c r="Z2027" s="17"/>
      <c r="AA2027" s="17"/>
      <c r="AB2027" s="182"/>
      <c r="AC2027" s="407"/>
      <c r="AD2027" s="407"/>
      <c r="AE2027" s="407"/>
      <c r="AF2027" s="407"/>
      <c r="AG2027" s="18"/>
      <c r="AH2027" s="17"/>
      <c r="AI2027" s="17"/>
      <c r="AJ2027" s="17"/>
      <c r="AK2027" s="17"/>
      <c r="AL2027" s="17"/>
      <c r="AM2027" s="17"/>
      <c r="AN2027" s="17"/>
      <c r="AO2027" s="17"/>
      <c r="AP2027" s="17"/>
      <c r="AQ2027" s="17"/>
      <c r="AR2027" s="17"/>
      <c r="AS2027" s="17"/>
      <c r="AT2027" s="17"/>
      <c r="AU2027" s="17"/>
    </row>
    <row r="2028" spans="1:47">
      <c r="A2028" s="17"/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82"/>
      <c r="S2028" s="407"/>
      <c r="T2028" s="407"/>
      <c r="U2028" s="407"/>
      <c r="V2028" s="18"/>
      <c r="W2028" s="260"/>
      <c r="X2028" s="17"/>
      <c r="Y2028" s="17"/>
      <c r="Z2028" s="17"/>
      <c r="AA2028" s="17"/>
      <c r="AB2028" s="182"/>
      <c r="AC2028" s="407"/>
      <c r="AD2028" s="407"/>
      <c r="AE2028" s="407"/>
      <c r="AF2028" s="407"/>
      <c r="AG2028" s="18"/>
      <c r="AH2028" s="17"/>
      <c r="AI2028" s="17"/>
      <c r="AJ2028" s="17"/>
      <c r="AK2028" s="17"/>
      <c r="AL2028" s="17"/>
      <c r="AM2028" s="17"/>
      <c r="AN2028" s="17"/>
      <c r="AO2028" s="17"/>
      <c r="AP2028" s="17"/>
      <c r="AQ2028" s="17"/>
      <c r="AR2028" s="17"/>
      <c r="AS2028" s="17"/>
      <c r="AT2028" s="17"/>
      <c r="AU2028" s="17"/>
    </row>
    <row r="2029" spans="1:47">
      <c r="A2029" s="17"/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82"/>
      <c r="S2029" s="407"/>
      <c r="T2029" s="407"/>
      <c r="U2029" s="407"/>
      <c r="V2029" s="18"/>
      <c r="W2029" s="260"/>
      <c r="X2029" s="17"/>
      <c r="Y2029" s="17"/>
      <c r="Z2029" s="17"/>
      <c r="AA2029" s="17"/>
      <c r="AB2029" s="182"/>
      <c r="AC2029" s="407"/>
      <c r="AD2029" s="407"/>
      <c r="AE2029" s="407"/>
      <c r="AF2029" s="407"/>
      <c r="AG2029" s="18"/>
      <c r="AH2029" s="17"/>
      <c r="AI2029" s="17"/>
      <c r="AJ2029" s="17"/>
      <c r="AK2029" s="17"/>
      <c r="AL2029" s="17"/>
      <c r="AM2029" s="17"/>
      <c r="AN2029" s="17"/>
      <c r="AO2029" s="17"/>
      <c r="AP2029" s="17"/>
      <c r="AQ2029" s="17"/>
      <c r="AR2029" s="17"/>
      <c r="AS2029" s="17"/>
      <c r="AT2029" s="17"/>
      <c r="AU2029" s="17"/>
    </row>
    <row r="2030" spans="1:47">
      <c r="A2030" s="17"/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82"/>
      <c r="S2030" s="407"/>
      <c r="T2030" s="407"/>
      <c r="U2030" s="407"/>
      <c r="V2030" s="18"/>
      <c r="W2030" s="260"/>
      <c r="X2030" s="17"/>
      <c r="Y2030" s="17"/>
      <c r="Z2030" s="17"/>
      <c r="AA2030" s="17"/>
      <c r="AB2030" s="182"/>
      <c r="AC2030" s="407"/>
      <c r="AD2030" s="407"/>
      <c r="AE2030" s="407"/>
      <c r="AF2030" s="407"/>
      <c r="AG2030" s="18"/>
      <c r="AH2030" s="17"/>
      <c r="AI2030" s="17"/>
      <c r="AJ2030" s="17"/>
      <c r="AK2030" s="17"/>
      <c r="AL2030" s="17"/>
      <c r="AM2030" s="17"/>
      <c r="AN2030" s="17"/>
      <c r="AO2030" s="17"/>
      <c r="AP2030" s="17"/>
      <c r="AQ2030" s="17"/>
      <c r="AR2030" s="17"/>
      <c r="AS2030" s="17"/>
      <c r="AT2030" s="17"/>
      <c r="AU2030" s="17"/>
    </row>
    <row r="2031" spans="1:47">
      <c r="A2031" s="17"/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82"/>
      <c r="S2031" s="407"/>
      <c r="T2031" s="407"/>
      <c r="U2031" s="407"/>
      <c r="V2031" s="18"/>
      <c r="W2031" s="260"/>
      <c r="X2031" s="17"/>
      <c r="Y2031" s="17"/>
      <c r="Z2031" s="17"/>
      <c r="AA2031" s="17"/>
      <c r="AB2031" s="182"/>
      <c r="AC2031" s="407"/>
      <c r="AD2031" s="407"/>
      <c r="AE2031" s="407"/>
      <c r="AF2031" s="407"/>
      <c r="AG2031" s="18"/>
      <c r="AH2031" s="17"/>
      <c r="AI2031" s="17"/>
      <c r="AJ2031" s="17"/>
      <c r="AK2031" s="17"/>
      <c r="AL2031" s="17"/>
      <c r="AM2031" s="17"/>
      <c r="AN2031" s="17"/>
      <c r="AO2031" s="17"/>
      <c r="AP2031" s="17"/>
      <c r="AQ2031" s="17"/>
      <c r="AR2031" s="17"/>
      <c r="AS2031" s="17"/>
      <c r="AT2031" s="17"/>
      <c r="AU2031" s="17"/>
    </row>
    <row r="2032" spans="1:47">
      <c r="A2032" s="17"/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82"/>
      <c r="S2032" s="407"/>
      <c r="T2032" s="407"/>
      <c r="U2032" s="407"/>
      <c r="V2032" s="18"/>
      <c r="W2032" s="260"/>
      <c r="X2032" s="17"/>
      <c r="Y2032" s="17"/>
      <c r="Z2032" s="17"/>
      <c r="AA2032" s="17"/>
      <c r="AB2032" s="182"/>
      <c r="AC2032" s="407"/>
      <c r="AD2032" s="407"/>
      <c r="AE2032" s="407"/>
      <c r="AF2032" s="407"/>
      <c r="AG2032" s="18"/>
      <c r="AH2032" s="17"/>
      <c r="AI2032" s="17"/>
      <c r="AJ2032" s="17"/>
      <c r="AK2032" s="17"/>
      <c r="AL2032" s="17"/>
      <c r="AM2032" s="17"/>
      <c r="AN2032" s="17"/>
      <c r="AO2032" s="17"/>
      <c r="AP2032" s="17"/>
      <c r="AQ2032" s="17"/>
      <c r="AR2032" s="17"/>
      <c r="AS2032" s="17"/>
      <c r="AT2032" s="17"/>
      <c r="AU2032" s="17"/>
    </row>
    <row r="2033" spans="1:47">
      <c r="A2033" s="17"/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82"/>
      <c r="S2033" s="407"/>
      <c r="T2033" s="407"/>
      <c r="U2033" s="407"/>
      <c r="V2033" s="18"/>
      <c r="W2033" s="260"/>
      <c r="X2033" s="17"/>
      <c r="Y2033" s="17"/>
      <c r="Z2033" s="17"/>
      <c r="AA2033" s="17"/>
      <c r="AB2033" s="182"/>
      <c r="AC2033" s="407"/>
      <c r="AD2033" s="407"/>
      <c r="AE2033" s="407"/>
      <c r="AF2033" s="407"/>
      <c r="AG2033" s="18"/>
      <c r="AH2033" s="17"/>
      <c r="AI2033" s="17"/>
      <c r="AJ2033" s="17"/>
      <c r="AK2033" s="17"/>
      <c r="AL2033" s="17"/>
      <c r="AM2033" s="17"/>
      <c r="AN2033" s="17"/>
      <c r="AO2033" s="17"/>
      <c r="AP2033" s="17"/>
      <c r="AQ2033" s="17"/>
      <c r="AR2033" s="17"/>
      <c r="AS2033" s="17"/>
      <c r="AT2033" s="17"/>
      <c r="AU2033" s="17"/>
    </row>
    <row r="2034" spans="1:47">
      <c r="A2034" s="17"/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82"/>
      <c r="S2034" s="407"/>
      <c r="T2034" s="407"/>
      <c r="U2034" s="407"/>
      <c r="V2034" s="18"/>
      <c r="W2034" s="260"/>
      <c r="X2034" s="17"/>
      <c r="Y2034" s="17"/>
      <c r="Z2034" s="17"/>
      <c r="AA2034" s="17"/>
      <c r="AB2034" s="182"/>
      <c r="AC2034" s="407"/>
      <c r="AD2034" s="407"/>
      <c r="AE2034" s="407"/>
      <c r="AF2034" s="407"/>
      <c r="AG2034" s="18"/>
      <c r="AH2034" s="17"/>
      <c r="AI2034" s="17"/>
      <c r="AJ2034" s="17"/>
      <c r="AK2034" s="17"/>
      <c r="AL2034" s="17"/>
      <c r="AM2034" s="17"/>
      <c r="AN2034" s="17"/>
      <c r="AO2034" s="17"/>
      <c r="AP2034" s="17"/>
      <c r="AQ2034" s="17"/>
      <c r="AR2034" s="17"/>
      <c r="AS2034" s="17"/>
      <c r="AT2034" s="17"/>
      <c r="AU2034" s="17"/>
    </row>
    <row r="2035" spans="1:47">
      <c r="A2035" s="17"/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82"/>
      <c r="S2035" s="407"/>
      <c r="T2035" s="407"/>
      <c r="U2035" s="407"/>
      <c r="V2035" s="18"/>
      <c r="W2035" s="260"/>
      <c r="X2035" s="17"/>
      <c r="Y2035" s="17"/>
      <c r="Z2035" s="17"/>
      <c r="AA2035" s="17"/>
      <c r="AB2035" s="182"/>
      <c r="AC2035" s="407"/>
      <c r="AD2035" s="407"/>
      <c r="AE2035" s="407"/>
      <c r="AF2035" s="407"/>
      <c r="AG2035" s="18"/>
      <c r="AH2035" s="17"/>
      <c r="AI2035" s="17"/>
      <c r="AJ2035" s="17"/>
      <c r="AK2035" s="17"/>
      <c r="AL2035" s="17"/>
      <c r="AM2035" s="17"/>
      <c r="AN2035" s="17"/>
      <c r="AO2035" s="17"/>
      <c r="AP2035" s="17"/>
      <c r="AQ2035" s="17"/>
      <c r="AR2035" s="17"/>
      <c r="AS2035" s="17"/>
      <c r="AT2035" s="17"/>
      <c r="AU2035" s="17"/>
    </row>
    <row r="2036" spans="1:47">
      <c r="A2036" s="17"/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82"/>
      <c r="S2036" s="407"/>
      <c r="T2036" s="407"/>
      <c r="U2036" s="407"/>
      <c r="V2036" s="18"/>
      <c r="W2036" s="260"/>
      <c r="X2036" s="17"/>
      <c r="Y2036" s="17"/>
      <c r="Z2036" s="17"/>
      <c r="AA2036" s="17"/>
      <c r="AB2036" s="182"/>
      <c r="AC2036" s="407"/>
      <c r="AD2036" s="407"/>
      <c r="AE2036" s="407"/>
      <c r="AF2036" s="407"/>
      <c r="AG2036" s="18"/>
      <c r="AH2036" s="17"/>
      <c r="AI2036" s="17"/>
      <c r="AJ2036" s="17"/>
      <c r="AK2036" s="17"/>
      <c r="AL2036" s="17"/>
      <c r="AM2036" s="17"/>
      <c r="AN2036" s="17"/>
      <c r="AO2036" s="17"/>
      <c r="AP2036" s="17"/>
      <c r="AQ2036" s="17"/>
      <c r="AR2036" s="17"/>
      <c r="AS2036" s="17"/>
      <c r="AT2036" s="17"/>
      <c r="AU2036" s="17"/>
    </row>
    <row r="2037" spans="1:47">
      <c r="A2037" s="17"/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82"/>
      <c r="S2037" s="407"/>
      <c r="T2037" s="407"/>
      <c r="U2037" s="407"/>
      <c r="V2037" s="18"/>
      <c r="W2037" s="260"/>
      <c r="X2037" s="17"/>
      <c r="Y2037" s="17"/>
      <c r="Z2037" s="17"/>
      <c r="AA2037" s="17"/>
      <c r="AB2037" s="182"/>
      <c r="AC2037" s="407"/>
      <c r="AD2037" s="407"/>
      <c r="AE2037" s="407"/>
      <c r="AF2037" s="407"/>
      <c r="AG2037" s="18"/>
      <c r="AH2037" s="17"/>
      <c r="AI2037" s="17"/>
      <c r="AJ2037" s="17"/>
      <c r="AK2037" s="17"/>
      <c r="AL2037" s="17"/>
      <c r="AM2037" s="17"/>
      <c r="AN2037" s="17"/>
      <c r="AO2037" s="17"/>
      <c r="AP2037" s="17"/>
      <c r="AQ2037" s="17"/>
      <c r="AR2037" s="17"/>
      <c r="AS2037" s="17"/>
      <c r="AT2037" s="17"/>
      <c r="AU2037" s="17"/>
    </row>
    <row r="2038" spans="1:47">
      <c r="A2038" s="17"/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82"/>
      <c r="S2038" s="407"/>
      <c r="T2038" s="407"/>
      <c r="U2038" s="407"/>
      <c r="V2038" s="18"/>
      <c r="W2038" s="260"/>
      <c r="X2038" s="17"/>
      <c r="Y2038" s="17"/>
      <c r="Z2038" s="17"/>
      <c r="AA2038" s="17"/>
      <c r="AB2038" s="182"/>
      <c r="AC2038" s="407"/>
      <c r="AD2038" s="407"/>
      <c r="AE2038" s="407"/>
      <c r="AF2038" s="407"/>
      <c r="AG2038" s="18"/>
      <c r="AH2038" s="17"/>
      <c r="AI2038" s="17"/>
      <c r="AJ2038" s="17"/>
      <c r="AK2038" s="17"/>
      <c r="AL2038" s="17"/>
      <c r="AM2038" s="17"/>
      <c r="AN2038" s="17"/>
      <c r="AO2038" s="17"/>
      <c r="AP2038" s="17"/>
      <c r="AQ2038" s="17"/>
      <c r="AR2038" s="17"/>
      <c r="AS2038" s="17"/>
      <c r="AT2038" s="17"/>
      <c r="AU2038" s="17"/>
    </row>
    <row r="2039" spans="1:47">
      <c r="A2039" s="17"/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82"/>
      <c r="S2039" s="407"/>
      <c r="T2039" s="407"/>
      <c r="U2039" s="407"/>
      <c r="V2039" s="18"/>
      <c r="W2039" s="260"/>
      <c r="X2039" s="17"/>
      <c r="Y2039" s="17"/>
      <c r="Z2039" s="17"/>
      <c r="AA2039" s="17"/>
      <c r="AB2039" s="182"/>
      <c r="AC2039" s="407"/>
      <c r="AD2039" s="407"/>
      <c r="AE2039" s="407"/>
      <c r="AF2039" s="407"/>
      <c r="AG2039" s="18"/>
      <c r="AH2039" s="17"/>
      <c r="AI2039" s="17"/>
      <c r="AJ2039" s="17"/>
      <c r="AK2039" s="17"/>
      <c r="AL2039" s="17"/>
      <c r="AM2039" s="17"/>
      <c r="AN2039" s="17"/>
      <c r="AO2039" s="17"/>
      <c r="AP2039" s="17"/>
      <c r="AQ2039" s="17"/>
      <c r="AR2039" s="17"/>
      <c r="AS2039" s="17"/>
      <c r="AT2039" s="17"/>
      <c r="AU2039" s="17"/>
    </row>
    <row r="2040" spans="1:47">
      <c r="A2040" s="17"/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82"/>
      <c r="S2040" s="407"/>
      <c r="T2040" s="407"/>
      <c r="U2040" s="407"/>
      <c r="V2040" s="18"/>
      <c r="W2040" s="260"/>
      <c r="X2040" s="17"/>
      <c r="Y2040" s="17"/>
      <c r="Z2040" s="17"/>
      <c r="AA2040" s="17"/>
      <c r="AB2040" s="182"/>
      <c r="AC2040" s="407"/>
      <c r="AD2040" s="407"/>
      <c r="AE2040" s="407"/>
      <c r="AF2040" s="407"/>
      <c r="AG2040" s="18"/>
      <c r="AH2040" s="17"/>
      <c r="AI2040" s="17"/>
      <c r="AJ2040" s="17"/>
      <c r="AK2040" s="17"/>
      <c r="AL2040" s="17"/>
      <c r="AM2040" s="17"/>
      <c r="AN2040" s="17"/>
      <c r="AO2040" s="17"/>
      <c r="AP2040" s="17"/>
      <c r="AQ2040" s="17"/>
      <c r="AR2040" s="17"/>
      <c r="AS2040" s="17"/>
      <c r="AT2040" s="17"/>
      <c r="AU2040" s="17"/>
    </row>
    <row r="2041" spans="1:47">
      <c r="A2041" s="17"/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82"/>
      <c r="S2041" s="407"/>
      <c r="T2041" s="407"/>
      <c r="U2041" s="407"/>
      <c r="V2041" s="18"/>
      <c r="W2041" s="260"/>
      <c r="X2041" s="17"/>
      <c r="Y2041" s="17"/>
      <c r="Z2041" s="17"/>
      <c r="AA2041" s="17"/>
      <c r="AB2041" s="182"/>
      <c r="AC2041" s="407"/>
      <c r="AD2041" s="407"/>
      <c r="AE2041" s="407"/>
      <c r="AF2041" s="407"/>
      <c r="AG2041" s="18"/>
      <c r="AH2041" s="17"/>
      <c r="AI2041" s="17"/>
      <c r="AJ2041" s="17"/>
      <c r="AK2041" s="17"/>
      <c r="AL2041" s="17"/>
      <c r="AM2041" s="17"/>
      <c r="AN2041" s="17"/>
      <c r="AO2041" s="17"/>
      <c r="AP2041" s="17"/>
      <c r="AQ2041" s="17"/>
      <c r="AR2041" s="17"/>
      <c r="AS2041" s="17"/>
      <c r="AT2041" s="17"/>
      <c r="AU2041" s="17"/>
    </row>
    <row r="2042" spans="1:47">
      <c r="A2042" s="17"/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82"/>
      <c r="S2042" s="407"/>
      <c r="T2042" s="407"/>
      <c r="U2042" s="407"/>
      <c r="V2042" s="18"/>
      <c r="W2042" s="260"/>
      <c r="X2042" s="17"/>
      <c r="Y2042" s="17"/>
      <c r="Z2042" s="17"/>
      <c r="AA2042" s="17"/>
      <c r="AB2042" s="182"/>
      <c r="AC2042" s="407"/>
      <c r="AD2042" s="407"/>
      <c r="AE2042" s="407"/>
      <c r="AF2042" s="407"/>
      <c r="AG2042" s="18"/>
      <c r="AH2042" s="17"/>
      <c r="AI2042" s="17"/>
      <c r="AJ2042" s="17"/>
      <c r="AK2042" s="17"/>
      <c r="AL2042" s="17"/>
      <c r="AM2042" s="17"/>
      <c r="AN2042" s="17"/>
      <c r="AO2042" s="17"/>
      <c r="AP2042" s="17"/>
      <c r="AQ2042" s="17"/>
      <c r="AR2042" s="17"/>
      <c r="AS2042" s="17"/>
      <c r="AT2042" s="17"/>
      <c r="AU2042" s="17"/>
    </row>
    <row r="2043" spans="1:47">
      <c r="A2043" s="17"/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82"/>
      <c r="S2043" s="407"/>
      <c r="T2043" s="407"/>
      <c r="U2043" s="407"/>
      <c r="V2043" s="18"/>
      <c r="W2043" s="260"/>
      <c r="X2043" s="17"/>
      <c r="Y2043" s="17"/>
      <c r="Z2043" s="17"/>
      <c r="AA2043" s="17"/>
      <c r="AB2043" s="182"/>
      <c r="AC2043" s="407"/>
      <c r="AD2043" s="407"/>
      <c r="AE2043" s="407"/>
      <c r="AF2043" s="407"/>
      <c r="AG2043" s="18"/>
      <c r="AH2043" s="17"/>
      <c r="AI2043" s="17"/>
      <c r="AJ2043" s="17"/>
      <c r="AK2043" s="17"/>
      <c r="AL2043" s="17"/>
      <c r="AM2043" s="17"/>
      <c r="AN2043" s="17"/>
      <c r="AO2043" s="17"/>
      <c r="AP2043" s="17"/>
      <c r="AQ2043" s="17"/>
      <c r="AR2043" s="17"/>
      <c r="AS2043" s="17"/>
      <c r="AT2043" s="17"/>
      <c r="AU2043" s="17"/>
    </row>
    <row r="2044" spans="1:47">
      <c r="A2044" s="17"/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82"/>
      <c r="S2044" s="407"/>
      <c r="T2044" s="407"/>
      <c r="U2044" s="407"/>
      <c r="V2044" s="18"/>
      <c r="W2044" s="260"/>
      <c r="X2044" s="17"/>
      <c r="Y2044" s="17"/>
      <c r="Z2044" s="17"/>
      <c r="AA2044" s="17"/>
      <c r="AB2044" s="182"/>
      <c r="AC2044" s="407"/>
      <c r="AD2044" s="407"/>
      <c r="AE2044" s="407"/>
      <c r="AF2044" s="407"/>
      <c r="AG2044" s="18"/>
      <c r="AH2044" s="17"/>
      <c r="AI2044" s="17"/>
      <c r="AJ2044" s="17"/>
      <c r="AK2044" s="17"/>
      <c r="AL2044" s="17"/>
      <c r="AM2044" s="17"/>
      <c r="AN2044" s="17"/>
      <c r="AO2044" s="17"/>
      <c r="AP2044" s="17"/>
      <c r="AQ2044" s="17"/>
      <c r="AR2044" s="17"/>
      <c r="AS2044" s="17"/>
      <c r="AT2044" s="17"/>
      <c r="AU2044" s="17"/>
    </row>
    <row r="2045" spans="1:47">
      <c r="A2045" s="17"/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82"/>
      <c r="S2045" s="407"/>
      <c r="T2045" s="407"/>
      <c r="U2045" s="407"/>
      <c r="V2045" s="18"/>
      <c r="W2045" s="260"/>
      <c r="X2045" s="17"/>
      <c r="Y2045" s="17"/>
      <c r="Z2045" s="17"/>
      <c r="AA2045" s="17"/>
      <c r="AB2045" s="182"/>
      <c r="AC2045" s="407"/>
      <c r="AD2045" s="407"/>
      <c r="AE2045" s="407"/>
      <c r="AF2045" s="407"/>
      <c r="AG2045" s="18"/>
      <c r="AH2045" s="17"/>
      <c r="AI2045" s="17"/>
      <c r="AJ2045" s="17"/>
      <c r="AK2045" s="17"/>
      <c r="AL2045" s="17"/>
      <c r="AM2045" s="17"/>
      <c r="AN2045" s="17"/>
      <c r="AO2045" s="17"/>
      <c r="AP2045" s="17"/>
      <c r="AQ2045" s="17"/>
      <c r="AR2045" s="17"/>
      <c r="AS2045" s="17"/>
      <c r="AT2045" s="17"/>
      <c r="AU2045" s="17"/>
    </row>
    <row r="2046" spans="1:47">
      <c r="A2046" s="17"/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82"/>
      <c r="S2046" s="407"/>
      <c r="T2046" s="407"/>
      <c r="U2046" s="407"/>
      <c r="V2046" s="18"/>
      <c r="W2046" s="260"/>
      <c r="X2046" s="17"/>
      <c r="Y2046" s="17"/>
      <c r="Z2046" s="17"/>
      <c r="AA2046" s="17"/>
      <c r="AB2046" s="182"/>
      <c r="AC2046" s="407"/>
      <c r="AD2046" s="407"/>
      <c r="AE2046" s="407"/>
      <c r="AF2046" s="407"/>
      <c r="AG2046" s="18"/>
      <c r="AH2046" s="17"/>
      <c r="AI2046" s="17"/>
      <c r="AJ2046" s="17"/>
      <c r="AK2046" s="17"/>
      <c r="AL2046" s="17"/>
      <c r="AM2046" s="17"/>
      <c r="AN2046" s="17"/>
      <c r="AO2046" s="17"/>
      <c r="AP2046" s="17"/>
      <c r="AQ2046" s="17"/>
      <c r="AR2046" s="17"/>
      <c r="AS2046" s="17"/>
      <c r="AT2046" s="17"/>
      <c r="AU2046" s="17"/>
    </row>
    <row r="2047" spans="1:47">
      <c r="A2047" s="17"/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82"/>
      <c r="S2047" s="407"/>
      <c r="T2047" s="407"/>
      <c r="U2047" s="407"/>
      <c r="V2047" s="18"/>
      <c r="W2047" s="260"/>
      <c r="X2047" s="17"/>
      <c r="Y2047" s="17"/>
      <c r="Z2047" s="17"/>
      <c r="AA2047" s="17"/>
      <c r="AB2047" s="182"/>
      <c r="AC2047" s="407"/>
      <c r="AD2047" s="407"/>
      <c r="AE2047" s="407"/>
      <c r="AF2047" s="407"/>
      <c r="AG2047" s="18"/>
      <c r="AH2047" s="17"/>
      <c r="AI2047" s="17"/>
      <c r="AJ2047" s="17"/>
      <c r="AK2047" s="17"/>
      <c r="AL2047" s="17"/>
      <c r="AM2047" s="17"/>
      <c r="AN2047" s="17"/>
      <c r="AO2047" s="17"/>
      <c r="AP2047" s="17"/>
      <c r="AQ2047" s="17"/>
      <c r="AR2047" s="17"/>
      <c r="AS2047" s="17"/>
      <c r="AT2047" s="17"/>
      <c r="AU2047" s="17"/>
    </row>
    <row r="2048" spans="1:47">
      <c r="A2048" s="17"/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82"/>
      <c r="S2048" s="407"/>
      <c r="T2048" s="407"/>
      <c r="U2048" s="407"/>
      <c r="V2048" s="18"/>
      <c r="W2048" s="260"/>
      <c r="X2048" s="17"/>
      <c r="Y2048" s="17"/>
      <c r="Z2048" s="17"/>
      <c r="AA2048" s="17"/>
      <c r="AB2048" s="182"/>
      <c r="AC2048" s="407"/>
      <c r="AD2048" s="407"/>
      <c r="AE2048" s="407"/>
      <c r="AF2048" s="407"/>
      <c r="AG2048" s="18"/>
      <c r="AH2048" s="17"/>
      <c r="AI2048" s="17"/>
      <c r="AJ2048" s="17"/>
      <c r="AK2048" s="17"/>
      <c r="AL2048" s="17"/>
      <c r="AM2048" s="17"/>
      <c r="AN2048" s="17"/>
      <c r="AO2048" s="17"/>
      <c r="AP2048" s="17"/>
      <c r="AQ2048" s="17"/>
      <c r="AR2048" s="17"/>
      <c r="AS2048" s="17"/>
      <c r="AT2048" s="17"/>
      <c r="AU2048" s="17"/>
    </row>
    <row r="2049" spans="1:47">
      <c r="A2049" s="17"/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82"/>
      <c r="S2049" s="407"/>
      <c r="T2049" s="407"/>
      <c r="U2049" s="407"/>
      <c r="V2049" s="18"/>
      <c r="W2049" s="260"/>
      <c r="X2049" s="17"/>
      <c r="Y2049" s="17"/>
      <c r="Z2049" s="17"/>
      <c r="AA2049" s="17"/>
      <c r="AB2049" s="182"/>
      <c r="AC2049" s="407"/>
      <c r="AD2049" s="407"/>
      <c r="AE2049" s="407"/>
      <c r="AF2049" s="407"/>
      <c r="AG2049" s="18"/>
      <c r="AH2049" s="17"/>
      <c r="AI2049" s="17"/>
      <c r="AJ2049" s="17"/>
      <c r="AK2049" s="17"/>
      <c r="AL2049" s="17"/>
      <c r="AM2049" s="17"/>
      <c r="AN2049" s="17"/>
      <c r="AO2049" s="17"/>
      <c r="AP2049" s="17"/>
      <c r="AQ2049" s="17"/>
      <c r="AR2049" s="17"/>
      <c r="AS2049" s="17"/>
      <c r="AT2049" s="17"/>
      <c r="AU2049" s="17"/>
    </row>
    <row r="2050" spans="1:47">
      <c r="A2050" s="17"/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82"/>
      <c r="S2050" s="407"/>
      <c r="T2050" s="407"/>
      <c r="U2050" s="407"/>
      <c r="V2050" s="18"/>
      <c r="W2050" s="260"/>
      <c r="X2050" s="17"/>
      <c r="Y2050" s="17"/>
      <c r="Z2050" s="17"/>
      <c r="AA2050" s="17"/>
      <c r="AB2050" s="182"/>
      <c r="AC2050" s="407"/>
      <c r="AD2050" s="407"/>
      <c r="AE2050" s="407"/>
      <c r="AF2050" s="407"/>
      <c r="AG2050" s="18"/>
      <c r="AH2050" s="17"/>
      <c r="AI2050" s="17"/>
      <c r="AJ2050" s="17"/>
      <c r="AK2050" s="17"/>
      <c r="AL2050" s="17"/>
      <c r="AM2050" s="17"/>
      <c r="AN2050" s="17"/>
      <c r="AO2050" s="17"/>
      <c r="AP2050" s="17"/>
      <c r="AQ2050" s="17"/>
      <c r="AR2050" s="17"/>
      <c r="AS2050" s="17"/>
      <c r="AT2050" s="17"/>
      <c r="AU2050" s="17"/>
    </row>
    <row r="2051" spans="1:47">
      <c r="A2051" s="17"/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82"/>
      <c r="S2051" s="407"/>
      <c r="T2051" s="407"/>
      <c r="U2051" s="407"/>
      <c r="V2051" s="18"/>
      <c r="W2051" s="260"/>
      <c r="X2051" s="17"/>
      <c r="Y2051" s="17"/>
      <c r="Z2051" s="17"/>
      <c r="AA2051" s="17"/>
      <c r="AB2051" s="182"/>
      <c r="AC2051" s="407"/>
      <c r="AD2051" s="407"/>
      <c r="AE2051" s="407"/>
      <c r="AF2051" s="407"/>
      <c r="AG2051" s="18"/>
      <c r="AH2051" s="17"/>
      <c r="AI2051" s="17"/>
      <c r="AJ2051" s="17"/>
      <c r="AK2051" s="17"/>
      <c r="AL2051" s="17"/>
      <c r="AM2051" s="17"/>
      <c r="AN2051" s="17"/>
      <c r="AO2051" s="17"/>
      <c r="AP2051" s="17"/>
      <c r="AQ2051" s="17"/>
      <c r="AR2051" s="17"/>
      <c r="AS2051" s="17"/>
      <c r="AT2051" s="17"/>
      <c r="AU2051" s="17"/>
    </row>
    <row r="2052" spans="1:47">
      <c r="A2052" s="17"/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82"/>
      <c r="S2052" s="407"/>
      <c r="T2052" s="407"/>
      <c r="U2052" s="407"/>
      <c r="V2052" s="18"/>
      <c r="W2052" s="260"/>
      <c r="X2052" s="17"/>
      <c r="Y2052" s="17"/>
      <c r="Z2052" s="17"/>
      <c r="AA2052" s="17"/>
      <c r="AB2052" s="182"/>
      <c r="AC2052" s="407"/>
      <c r="AD2052" s="407"/>
      <c r="AE2052" s="407"/>
      <c r="AF2052" s="407"/>
      <c r="AG2052" s="18"/>
      <c r="AH2052" s="17"/>
      <c r="AI2052" s="17"/>
      <c r="AJ2052" s="17"/>
      <c r="AK2052" s="17"/>
      <c r="AL2052" s="17"/>
      <c r="AM2052" s="17"/>
      <c r="AN2052" s="17"/>
      <c r="AO2052" s="17"/>
      <c r="AP2052" s="17"/>
      <c r="AQ2052" s="17"/>
      <c r="AR2052" s="17"/>
      <c r="AS2052" s="17"/>
      <c r="AT2052" s="17"/>
      <c r="AU2052" s="17"/>
    </row>
    <row r="2053" spans="1:47">
      <c r="A2053" s="17"/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82"/>
      <c r="S2053" s="407"/>
      <c r="T2053" s="407"/>
      <c r="U2053" s="407"/>
      <c r="V2053" s="18"/>
      <c r="W2053" s="260"/>
      <c r="X2053" s="17"/>
      <c r="Y2053" s="17"/>
      <c r="Z2053" s="17"/>
      <c r="AA2053" s="17"/>
      <c r="AB2053" s="182"/>
      <c r="AC2053" s="407"/>
      <c r="AD2053" s="407"/>
      <c r="AE2053" s="407"/>
      <c r="AF2053" s="407"/>
      <c r="AG2053" s="18"/>
      <c r="AH2053" s="17"/>
      <c r="AI2053" s="17"/>
      <c r="AJ2053" s="17"/>
      <c r="AK2053" s="17"/>
      <c r="AL2053" s="17"/>
      <c r="AM2053" s="17"/>
      <c r="AN2053" s="17"/>
      <c r="AO2053" s="17"/>
      <c r="AP2053" s="17"/>
      <c r="AQ2053" s="17"/>
      <c r="AR2053" s="17"/>
      <c r="AS2053" s="17"/>
      <c r="AT2053" s="17"/>
      <c r="AU2053" s="17"/>
    </row>
    <row r="2054" spans="1:47">
      <c r="A2054" s="17"/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82"/>
      <c r="S2054" s="407"/>
      <c r="T2054" s="407"/>
      <c r="U2054" s="407"/>
      <c r="V2054" s="18"/>
      <c r="W2054" s="260"/>
      <c r="X2054" s="17"/>
      <c r="Y2054" s="17"/>
      <c r="Z2054" s="17"/>
      <c r="AA2054" s="17"/>
      <c r="AB2054" s="182"/>
      <c r="AC2054" s="407"/>
      <c r="AD2054" s="407"/>
      <c r="AE2054" s="407"/>
      <c r="AF2054" s="407"/>
      <c r="AG2054" s="18"/>
      <c r="AH2054" s="17"/>
      <c r="AI2054" s="17"/>
      <c r="AJ2054" s="17"/>
      <c r="AK2054" s="17"/>
      <c r="AL2054" s="17"/>
      <c r="AM2054" s="17"/>
      <c r="AN2054" s="17"/>
      <c r="AO2054" s="17"/>
      <c r="AP2054" s="17"/>
      <c r="AQ2054" s="17"/>
      <c r="AR2054" s="17"/>
      <c r="AS2054" s="17"/>
      <c r="AT2054" s="17"/>
      <c r="AU2054" s="17"/>
    </row>
    <row r="2055" spans="1:47">
      <c r="A2055" s="17"/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82"/>
      <c r="S2055" s="407"/>
      <c r="T2055" s="407"/>
      <c r="U2055" s="407"/>
      <c r="V2055" s="18"/>
      <c r="W2055" s="260"/>
      <c r="X2055" s="17"/>
      <c r="Y2055" s="17"/>
      <c r="Z2055" s="17"/>
      <c r="AA2055" s="17"/>
      <c r="AB2055" s="182"/>
      <c r="AC2055" s="407"/>
      <c r="AD2055" s="407"/>
      <c r="AE2055" s="407"/>
      <c r="AF2055" s="407"/>
      <c r="AG2055" s="18"/>
      <c r="AH2055" s="17"/>
      <c r="AI2055" s="17"/>
      <c r="AJ2055" s="17"/>
      <c r="AK2055" s="17"/>
      <c r="AL2055" s="17"/>
      <c r="AM2055" s="17"/>
      <c r="AN2055" s="17"/>
      <c r="AO2055" s="17"/>
      <c r="AP2055" s="17"/>
      <c r="AQ2055" s="17"/>
      <c r="AR2055" s="17"/>
      <c r="AS2055" s="17"/>
      <c r="AT2055" s="17"/>
      <c r="AU2055" s="17"/>
    </row>
    <row r="2056" spans="1:47">
      <c r="A2056" s="17"/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82"/>
      <c r="S2056" s="407"/>
      <c r="T2056" s="407"/>
      <c r="U2056" s="407"/>
      <c r="V2056" s="18"/>
      <c r="W2056" s="260"/>
      <c r="X2056" s="17"/>
      <c r="Y2056" s="17"/>
      <c r="Z2056" s="17"/>
      <c r="AA2056" s="17"/>
      <c r="AB2056" s="182"/>
      <c r="AC2056" s="407"/>
      <c r="AD2056" s="407"/>
      <c r="AE2056" s="407"/>
      <c r="AF2056" s="407"/>
      <c r="AG2056" s="18"/>
      <c r="AH2056" s="17"/>
      <c r="AI2056" s="17"/>
      <c r="AJ2056" s="17"/>
      <c r="AK2056" s="17"/>
      <c r="AL2056" s="17"/>
      <c r="AM2056" s="17"/>
      <c r="AN2056" s="17"/>
      <c r="AO2056" s="17"/>
      <c r="AP2056" s="17"/>
      <c r="AQ2056" s="17"/>
      <c r="AR2056" s="17"/>
      <c r="AS2056" s="17"/>
      <c r="AT2056" s="17"/>
      <c r="AU2056" s="17"/>
    </row>
    <row r="2057" spans="1:47">
      <c r="A2057" s="17"/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82"/>
      <c r="S2057" s="407"/>
      <c r="T2057" s="407"/>
      <c r="U2057" s="407"/>
      <c r="V2057" s="18"/>
      <c r="W2057" s="260"/>
      <c r="X2057" s="17"/>
      <c r="Y2057" s="17"/>
      <c r="Z2057" s="17"/>
      <c r="AA2057" s="17"/>
      <c r="AB2057" s="182"/>
      <c r="AC2057" s="407"/>
      <c r="AD2057" s="407"/>
      <c r="AE2057" s="407"/>
      <c r="AF2057" s="407"/>
      <c r="AG2057" s="18"/>
      <c r="AH2057" s="17"/>
      <c r="AI2057" s="17"/>
      <c r="AJ2057" s="17"/>
      <c r="AK2057" s="17"/>
      <c r="AL2057" s="17"/>
      <c r="AM2057" s="17"/>
      <c r="AN2057" s="17"/>
      <c r="AO2057" s="17"/>
      <c r="AP2057" s="17"/>
      <c r="AQ2057" s="17"/>
      <c r="AR2057" s="17"/>
      <c r="AS2057" s="17"/>
      <c r="AT2057" s="17"/>
      <c r="AU2057" s="17"/>
    </row>
    <row r="2058" spans="1:47">
      <c r="A2058" s="17"/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82"/>
      <c r="S2058" s="407"/>
      <c r="T2058" s="407"/>
      <c r="U2058" s="407"/>
      <c r="V2058" s="18"/>
      <c r="W2058" s="260"/>
      <c r="X2058" s="17"/>
      <c r="Y2058" s="17"/>
      <c r="Z2058" s="17"/>
      <c r="AA2058" s="17"/>
      <c r="AB2058" s="182"/>
      <c r="AC2058" s="407"/>
      <c r="AD2058" s="407"/>
      <c r="AE2058" s="407"/>
      <c r="AF2058" s="407"/>
      <c r="AG2058" s="18"/>
      <c r="AH2058" s="17"/>
      <c r="AI2058" s="17"/>
      <c r="AJ2058" s="17"/>
      <c r="AK2058" s="17"/>
      <c r="AL2058" s="17"/>
      <c r="AM2058" s="17"/>
      <c r="AN2058" s="17"/>
      <c r="AO2058" s="17"/>
      <c r="AP2058" s="17"/>
      <c r="AQ2058" s="17"/>
      <c r="AR2058" s="17"/>
      <c r="AS2058" s="17"/>
      <c r="AT2058" s="17"/>
      <c r="AU2058" s="17"/>
    </row>
    <row r="2059" spans="1:47">
      <c r="A2059" s="17"/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82"/>
      <c r="S2059" s="407"/>
      <c r="T2059" s="407"/>
      <c r="U2059" s="407"/>
      <c r="V2059" s="18"/>
      <c r="W2059" s="260"/>
      <c r="X2059" s="17"/>
      <c r="Y2059" s="17"/>
      <c r="Z2059" s="17"/>
      <c r="AA2059" s="17"/>
      <c r="AB2059" s="182"/>
      <c r="AC2059" s="407"/>
      <c r="AD2059" s="407"/>
      <c r="AE2059" s="407"/>
      <c r="AF2059" s="407"/>
      <c r="AG2059" s="18"/>
      <c r="AH2059" s="17"/>
      <c r="AI2059" s="17"/>
      <c r="AJ2059" s="17"/>
      <c r="AK2059" s="17"/>
      <c r="AL2059" s="17"/>
      <c r="AM2059" s="17"/>
      <c r="AN2059" s="17"/>
      <c r="AO2059" s="17"/>
      <c r="AP2059" s="17"/>
      <c r="AQ2059" s="17"/>
      <c r="AR2059" s="17"/>
      <c r="AS2059" s="17"/>
      <c r="AT2059" s="17"/>
      <c r="AU2059" s="17"/>
    </row>
    <row r="2060" spans="1:47">
      <c r="A2060" s="17"/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82"/>
      <c r="S2060" s="407"/>
      <c r="T2060" s="407"/>
      <c r="U2060" s="407"/>
      <c r="V2060" s="18"/>
      <c r="W2060" s="260"/>
      <c r="X2060" s="17"/>
      <c r="Y2060" s="17"/>
      <c r="Z2060" s="17"/>
      <c r="AA2060" s="17"/>
      <c r="AB2060" s="182"/>
      <c r="AC2060" s="407"/>
      <c r="AD2060" s="407"/>
      <c r="AE2060" s="407"/>
      <c r="AF2060" s="407"/>
      <c r="AG2060" s="18"/>
      <c r="AH2060" s="17"/>
      <c r="AI2060" s="17"/>
      <c r="AJ2060" s="17"/>
      <c r="AK2060" s="17"/>
      <c r="AL2060" s="17"/>
      <c r="AM2060" s="17"/>
      <c r="AN2060" s="17"/>
      <c r="AO2060" s="17"/>
      <c r="AP2060" s="17"/>
      <c r="AQ2060" s="17"/>
      <c r="AR2060" s="17"/>
      <c r="AS2060" s="17"/>
      <c r="AT2060" s="17"/>
      <c r="AU2060" s="17"/>
    </row>
    <row r="2061" spans="1:47">
      <c r="A2061" s="17"/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82"/>
      <c r="S2061" s="407"/>
      <c r="T2061" s="407"/>
      <c r="U2061" s="407"/>
      <c r="V2061" s="18"/>
      <c r="W2061" s="260"/>
      <c r="X2061" s="17"/>
      <c r="Y2061" s="17"/>
      <c r="Z2061" s="17"/>
      <c r="AA2061" s="17"/>
      <c r="AB2061" s="182"/>
      <c r="AC2061" s="407"/>
      <c r="AD2061" s="407"/>
      <c r="AE2061" s="407"/>
      <c r="AF2061" s="407"/>
      <c r="AG2061" s="18"/>
      <c r="AH2061" s="17"/>
      <c r="AI2061" s="17"/>
      <c r="AJ2061" s="17"/>
      <c r="AK2061" s="17"/>
      <c r="AL2061" s="17"/>
      <c r="AM2061" s="17"/>
      <c r="AN2061" s="17"/>
      <c r="AO2061" s="17"/>
      <c r="AP2061" s="17"/>
      <c r="AQ2061" s="17"/>
      <c r="AR2061" s="17"/>
      <c r="AS2061" s="17"/>
      <c r="AT2061" s="17"/>
      <c r="AU2061" s="17"/>
    </row>
    <row r="2062" spans="1:47">
      <c r="A2062" s="17"/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82"/>
      <c r="S2062" s="407"/>
      <c r="T2062" s="407"/>
      <c r="U2062" s="407"/>
      <c r="V2062" s="18"/>
      <c r="W2062" s="260"/>
      <c r="X2062" s="17"/>
      <c r="Y2062" s="17"/>
      <c r="Z2062" s="17"/>
      <c r="AA2062" s="17"/>
      <c r="AB2062" s="182"/>
      <c r="AC2062" s="407"/>
      <c r="AD2062" s="407"/>
      <c r="AE2062" s="407"/>
      <c r="AF2062" s="407"/>
      <c r="AG2062" s="18"/>
      <c r="AH2062" s="17"/>
      <c r="AI2062" s="17"/>
      <c r="AJ2062" s="17"/>
      <c r="AK2062" s="17"/>
      <c r="AL2062" s="17"/>
      <c r="AM2062" s="17"/>
      <c r="AN2062" s="17"/>
      <c r="AO2062" s="17"/>
      <c r="AP2062" s="17"/>
      <c r="AQ2062" s="17"/>
      <c r="AR2062" s="17"/>
      <c r="AS2062" s="17"/>
      <c r="AT2062" s="17"/>
      <c r="AU2062" s="17"/>
    </row>
    <row r="2063" spans="1:47">
      <c r="A2063" s="17"/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82"/>
      <c r="S2063" s="407"/>
      <c r="T2063" s="407"/>
      <c r="U2063" s="407"/>
      <c r="V2063" s="18"/>
      <c r="W2063" s="260"/>
      <c r="X2063" s="17"/>
      <c r="Y2063" s="17"/>
      <c r="Z2063" s="17"/>
      <c r="AA2063" s="17"/>
      <c r="AB2063" s="182"/>
      <c r="AC2063" s="407"/>
      <c r="AD2063" s="407"/>
      <c r="AE2063" s="407"/>
      <c r="AF2063" s="407"/>
      <c r="AG2063" s="18"/>
      <c r="AH2063" s="17"/>
      <c r="AI2063" s="17"/>
      <c r="AJ2063" s="17"/>
      <c r="AK2063" s="17"/>
      <c r="AL2063" s="17"/>
      <c r="AM2063" s="17"/>
      <c r="AN2063" s="17"/>
      <c r="AO2063" s="17"/>
      <c r="AP2063" s="17"/>
      <c r="AQ2063" s="17"/>
      <c r="AR2063" s="17"/>
      <c r="AS2063" s="17"/>
      <c r="AT2063" s="17"/>
      <c r="AU2063" s="17"/>
    </row>
    <row r="2064" spans="1:47">
      <c r="A2064" s="17"/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82"/>
      <c r="S2064" s="407"/>
      <c r="T2064" s="407"/>
      <c r="U2064" s="407"/>
      <c r="V2064" s="18"/>
      <c r="W2064" s="260"/>
      <c r="X2064" s="17"/>
      <c r="Y2064" s="17"/>
      <c r="Z2064" s="17"/>
      <c r="AA2064" s="17"/>
      <c r="AB2064" s="182"/>
      <c r="AC2064" s="407"/>
      <c r="AD2064" s="407"/>
      <c r="AE2064" s="407"/>
      <c r="AF2064" s="407"/>
      <c r="AG2064" s="18"/>
      <c r="AH2064" s="17"/>
      <c r="AI2064" s="17"/>
      <c r="AJ2064" s="17"/>
      <c r="AK2064" s="17"/>
      <c r="AL2064" s="17"/>
      <c r="AM2064" s="17"/>
      <c r="AN2064" s="17"/>
      <c r="AO2064" s="17"/>
      <c r="AP2064" s="17"/>
      <c r="AQ2064" s="17"/>
      <c r="AR2064" s="17"/>
      <c r="AS2064" s="17"/>
      <c r="AT2064" s="17"/>
      <c r="AU2064" s="17"/>
    </row>
    <row r="2065" spans="1:47">
      <c r="A2065" s="17"/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82"/>
      <c r="S2065" s="407"/>
      <c r="T2065" s="407"/>
      <c r="U2065" s="407"/>
      <c r="V2065" s="18"/>
      <c r="W2065" s="260"/>
      <c r="X2065" s="17"/>
      <c r="Y2065" s="17"/>
      <c r="Z2065" s="17"/>
      <c r="AA2065" s="17"/>
      <c r="AB2065" s="182"/>
      <c r="AC2065" s="407"/>
      <c r="AD2065" s="407"/>
      <c r="AE2065" s="407"/>
      <c r="AF2065" s="407"/>
      <c r="AG2065" s="18"/>
      <c r="AH2065" s="17"/>
      <c r="AI2065" s="17"/>
      <c r="AJ2065" s="17"/>
      <c r="AK2065" s="17"/>
      <c r="AL2065" s="17"/>
      <c r="AM2065" s="17"/>
      <c r="AN2065" s="17"/>
      <c r="AO2065" s="17"/>
      <c r="AP2065" s="17"/>
      <c r="AQ2065" s="17"/>
      <c r="AR2065" s="17"/>
      <c r="AS2065" s="17"/>
      <c r="AT2065" s="17"/>
      <c r="AU2065" s="17"/>
    </row>
    <row r="2066" spans="1:47">
      <c r="A2066" s="17"/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82"/>
      <c r="S2066" s="407"/>
      <c r="T2066" s="407"/>
      <c r="U2066" s="407"/>
      <c r="V2066" s="18"/>
      <c r="W2066" s="260"/>
      <c r="X2066" s="17"/>
      <c r="Y2066" s="17"/>
      <c r="Z2066" s="17"/>
      <c r="AA2066" s="17"/>
      <c r="AB2066" s="182"/>
      <c r="AC2066" s="407"/>
      <c r="AD2066" s="407"/>
      <c r="AE2066" s="407"/>
      <c r="AF2066" s="407"/>
      <c r="AG2066" s="18"/>
      <c r="AH2066" s="17"/>
      <c r="AI2066" s="17"/>
      <c r="AJ2066" s="17"/>
      <c r="AK2066" s="17"/>
      <c r="AL2066" s="17"/>
      <c r="AM2066" s="17"/>
      <c r="AN2066" s="17"/>
      <c r="AO2066" s="17"/>
      <c r="AP2066" s="17"/>
      <c r="AQ2066" s="17"/>
      <c r="AR2066" s="17"/>
      <c r="AS2066" s="17"/>
      <c r="AT2066" s="17"/>
      <c r="AU2066" s="17"/>
    </row>
    <row r="2067" spans="1:47">
      <c r="A2067" s="17"/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82"/>
      <c r="S2067" s="407"/>
      <c r="T2067" s="407"/>
      <c r="U2067" s="407"/>
      <c r="V2067" s="18"/>
      <c r="W2067" s="260"/>
      <c r="X2067" s="17"/>
      <c r="Y2067" s="17"/>
      <c r="Z2067" s="17"/>
      <c r="AA2067" s="17"/>
      <c r="AB2067" s="182"/>
      <c r="AC2067" s="407"/>
      <c r="AD2067" s="407"/>
      <c r="AE2067" s="407"/>
      <c r="AF2067" s="407"/>
      <c r="AG2067" s="18"/>
      <c r="AH2067" s="17"/>
      <c r="AI2067" s="17"/>
      <c r="AJ2067" s="17"/>
      <c r="AK2067" s="17"/>
      <c r="AL2067" s="17"/>
      <c r="AM2067" s="17"/>
      <c r="AN2067" s="17"/>
      <c r="AO2067" s="17"/>
      <c r="AP2067" s="17"/>
      <c r="AQ2067" s="17"/>
      <c r="AR2067" s="17"/>
      <c r="AS2067" s="17"/>
      <c r="AT2067" s="17"/>
      <c r="AU2067" s="17"/>
    </row>
    <row r="2068" spans="1:47">
      <c r="A2068" s="17"/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82"/>
      <c r="S2068" s="407"/>
      <c r="T2068" s="407"/>
      <c r="U2068" s="407"/>
      <c r="V2068" s="18"/>
      <c r="W2068" s="260"/>
      <c r="X2068" s="17"/>
      <c r="Y2068" s="17"/>
      <c r="Z2068" s="17"/>
      <c r="AA2068" s="17"/>
      <c r="AB2068" s="182"/>
      <c r="AC2068" s="407"/>
      <c r="AD2068" s="407"/>
      <c r="AE2068" s="407"/>
      <c r="AF2068" s="407"/>
      <c r="AG2068" s="18"/>
      <c r="AH2068" s="17"/>
      <c r="AI2068" s="17"/>
      <c r="AJ2068" s="17"/>
      <c r="AK2068" s="17"/>
      <c r="AL2068" s="17"/>
      <c r="AM2068" s="17"/>
      <c r="AN2068" s="17"/>
      <c r="AO2068" s="17"/>
      <c r="AP2068" s="17"/>
      <c r="AQ2068" s="17"/>
      <c r="AR2068" s="17"/>
      <c r="AS2068" s="17"/>
      <c r="AT2068" s="17"/>
      <c r="AU2068" s="17"/>
    </row>
    <row r="2069" spans="1:47">
      <c r="A2069" s="17"/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82"/>
      <c r="S2069" s="407"/>
      <c r="T2069" s="407"/>
      <c r="U2069" s="407"/>
      <c r="V2069" s="18"/>
      <c r="W2069" s="260"/>
      <c r="X2069" s="17"/>
      <c r="Y2069" s="17"/>
      <c r="Z2069" s="17"/>
      <c r="AA2069" s="17"/>
      <c r="AB2069" s="182"/>
      <c r="AC2069" s="407"/>
      <c r="AD2069" s="407"/>
      <c r="AE2069" s="407"/>
      <c r="AF2069" s="407"/>
      <c r="AG2069" s="18"/>
      <c r="AH2069" s="17"/>
      <c r="AI2069" s="17"/>
      <c r="AJ2069" s="17"/>
      <c r="AK2069" s="17"/>
      <c r="AL2069" s="17"/>
      <c r="AM2069" s="17"/>
      <c r="AN2069" s="17"/>
      <c r="AO2069" s="17"/>
      <c r="AP2069" s="17"/>
      <c r="AQ2069" s="17"/>
      <c r="AR2069" s="17"/>
      <c r="AS2069" s="17"/>
      <c r="AT2069" s="17"/>
      <c r="AU2069" s="17"/>
    </row>
    <row r="2070" spans="1:47">
      <c r="A2070" s="17"/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82"/>
      <c r="S2070" s="407"/>
      <c r="T2070" s="407"/>
      <c r="U2070" s="407"/>
      <c r="V2070" s="18"/>
      <c r="W2070" s="260"/>
      <c r="X2070" s="17"/>
      <c r="Y2070" s="17"/>
      <c r="Z2070" s="17"/>
      <c r="AA2070" s="17"/>
      <c r="AB2070" s="182"/>
      <c r="AC2070" s="407"/>
      <c r="AD2070" s="407"/>
      <c r="AE2070" s="407"/>
      <c r="AF2070" s="407"/>
      <c r="AG2070" s="18"/>
      <c r="AH2070" s="17"/>
      <c r="AI2070" s="17"/>
      <c r="AJ2070" s="17"/>
      <c r="AK2070" s="17"/>
      <c r="AL2070" s="17"/>
      <c r="AM2070" s="17"/>
      <c r="AN2070" s="17"/>
      <c r="AO2070" s="17"/>
      <c r="AP2070" s="17"/>
      <c r="AQ2070" s="17"/>
      <c r="AR2070" s="17"/>
      <c r="AS2070" s="17"/>
      <c r="AT2070" s="17"/>
      <c r="AU2070" s="17"/>
    </row>
    <row r="2071" spans="1:47">
      <c r="A2071" s="17"/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82"/>
      <c r="S2071" s="407"/>
      <c r="T2071" s="407"/>
      <c r="U2071" s="407"/>
      <c r="V2071" s="18"/>
      <c r="W2071" s="260"/>
      <c r="X2071" s="17"/>
      <c r="Y2071" s="17"/>
      <c r="Z2071" s="17"/>
      <c r="AA2071" s="17"/>
      <c r="AB2071" s="182"/>
      <c r="AC2071" s="407"/>
      <c r="AD2071" s="407"/>
      <c r="AE2071" s="407"/>
      <c r="AF2071" s="407"/>
      <c r="AG2071" s="18"/>
      <c r="AH2071" s="17"/>
      <c r="AI2071" s="17"/>
      <c r="AJ2071" s="17"/>
      <c r="AK2071" s="17"/>
      <c r="AL2071" s="17"/>
      <c r="AM2071" s="17"/>
      <c r="AN2071" s="17"/>
      <c r="AO2071" s="17"/>
      <c r="AP2071" s="17"/>
      <c r="AQ2071" s="17"/>
      <c r="AR2071" s="17"/>
      <c r="AS2071" s="17"/>
      <c r="AT2071" s="17"/>
      <c r="AU2071" s="17"/>
    </row>
    <row r="2072" spans="1:47">
      <c r="A2072" s="17"/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82"/>
      <c r="S2072" s="407"/>
      <c r="T2072" s="407"/>
      <c r="U2072" s="407"/>
      <c r="V2072" s="18"/>
      <c r="W2072" s="260"/>
      <c r="X2072" s="17"/>
      <c r="Y2072" s="17"/>
      <c r="Z2072" s="17"/>
      <c r="AA2072" s="17"/>
      <c r="AB2072" s="182"/>
      <c r="AC2072" s="407"/>
      <c r="AD2072" s="407"/>
      <c r="AE2072" s="407"/>
      <c r="AF2072" s="407"/>
      <c r="AG2072" s="18"/>
      <c r="AH2072" s="17"/>
      <c r="AI2072" s="17"/>
      <c r="AJ2072" s="17"/>
      <c r="AK2072" s="17"/>
      <c r="AL2072" s="17"/>
      <c r="AM2072" s="17"/>
      <c r="AN2072" s="17"/>
      <c r="AO2072" s="17"/>
      <c r="AP2072" s="17"/>
      <c r="AQ2072" s="17"/>
      <c r="AR2072" s="17"/>
      <c r="AS2072" s="17"/>
      <c r="AT2072" s="17"/>
      <c r="AU2072" s="17"/>
    </row>
    <row r="2073" spans="1:47">
      <c r="A2073" s="17"/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82"/>
      <c r="S2073" s="407"/>
      <c r="T2073" s="407"/>
      <c r="U2073" s="407"/>
      <c r="V2073" s="18"/>
      <c r="W2073" s="260"/>
      <c r="X2073" s="17"/>
      <c r="Y2073" s="17"/>
      <c r="Z2073" s="17"/>
      <c r="AA2073" s="17"/>
      <c r="AB2073" s="182"/>
      <c r="AC2073" s="407"/>
      <c r="AD2073" s="407"/>
      <c r="AE2073" s="407"/>
      <c r="AF2073" s="407"/>
      <c r="AG2073" s="18"/>
      <c r="AH2073" s="17"/>
      <c r="AI2073" s="17"/>
      <c r="AJ2073" s="17"/>
      <c r="AK2073" s="17"/>
      <c r="AL2073" s="17"/>
      <c r="AM2073" s="17"/>
      <c r="AN2073" s="17"/>
      <c r="AO2073" s="17"/>
      <c r="AP2073" s="17"/>
      <c r="AQ2073" s="17"/>
      <c r="AR2073" s="17"/>
      <c r="AS2073" s="17"/>
      <c r="AT2073" s="17"/>
      <c r="AU2073" s="17"/>
    </row>
    <row r="2074" spans="1:47">
      <c r="A2074" s="17"/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82"/>
      <c r="S2074" s="407"/>
      <c r="T2074" s="407"/>
      <c r="U2074" s="407"/>
      <c r="V2074" s="18"/>
      <c r="W2074" s="260"/>
      <c r="X2074" s="17"/>
      <c r="Y2074" s="17"/>
      <c r="Z2074" s="17"/>
      <c r="AA2074" s="17"/>
      <c r="AB2074" s="182"/>
      <c r="AC2074" s="407"/>
      <c r="AD2074" s="407"/>
      <c r="AE2074" s="407"/>
      <c r="AF2074" s="407"/>
      <c r="AG2074" s="18"/>
      <c r="AH2074" s="17"/>
      <c r="AI2074" s="17"/>
      <c r="AJ2074" s="17"/>
      <c r="AK2074" s="17"/>
      <c r="AL2074" s="17"/>
      <c r="AM2074" s="17"/>
      <c r="AN2074" s="17"/>
      <c r="AO2074" s="17"/>
      <c r="AP2074" s="17"/>
      <c r="AQ2074" s="17"/>
      <c r="AR2074" s="17"/>
      <c r="AS2074" s="17"/>
      <c r="AT2074" s="17"/>
      <c r="AU2074" s="17"/>
    </row>
    <row r="2075" spans="1:47">
      <c r="A2075" s="17"/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82"/>
      <c r="S2075" s="407"/>
      <c r="T2075" s="407"/>
      <c r="U2075" s="407"/>
      <c r="V2075" s="18"/>
      <c r="W2075" s="260"/>
      <c r="X2075" s="17"/>
      <c r="Y2075" s="17"/>
      <c r="Z2075" s="17"/>
      <c r="AA2075" s="17"/>
      <c r="AB2075" s="182"/>
      <c r="AC2075" s="407"/>
      <c r="AD2075" s="407"/>
      <c r="AE2075" s="407"/>
      <c r="AF2075" s="407"/>
      <c r="AG2075" s="18"/>
      <c r="AH2075" s="17"/>
      <c r="AI2075" s="17"/>
      <c r="AJ2075" s="17"/>
      <c r="AK2075" s="17"/>
      <c r="AL2075" s="17"/>
      <c r="AM2075" s="17"/>
      <c r="AN2075" s="17"/>
      <c r="AO2075" s="17"/>
      <c r="AP2075" s="17"/>
      <c r="AQ2075" s="17"/>
      <c r="AR2075" s="17"/>
      <c r="AS2075" s="17"/>
      <c r="AT2075" s="17"/>
      <c r="AU2075" s="17"/>
    </row>
    <row r="2076" spans="1:47">
      <c r="A2076" s="17"/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82"/>
      <c r="S2076" s="407"/>
      <c r="T2076" s="407"/>
      <c r="U2076" s="407"/>
      <c r="V2076" s="18"/>
      <c r="W2076" s="260"/>
      <c r="X2076" s="17"/>
      <c r="Y2076" s="17"/>
      <c r="Z2076" s="17"/>
      <c r="AA2076" s="17"/>
      <c r="AB2076" s="182"/>
      <c r="AC2076" s="407"/>
      <c r="AD2076" s="407"/>
      <c r="AE2076" s="407"/>
      <c r="AF2076" s="407"/>
      <c r="AG2076" s="18"/>
      <c r="AH2076" s="17"/>
      <c r="AI2076" s="17"/>
      <c r="AJ2076" s="17"/>
      <c r="AK2076" s="17"/>
      <c r="AL2076" s="17"/>
      <c r="AM2076" s="17"/>
      <c r="AN2076" s="17"/>
      <c r="AO2076" s="17"/>
      <c r="AP2076" s="17"/>
      <c r="AQ2076" s="17"/>
      <c r="AR2076" s="17"/>
      <c r="AS2076" s="17"/>
      <c r="AT2076" s="17"/>
      <c r="AU2076" s="17"/>
    </row>
    <row r="2077" spans="1:47">
      <c r="A2077" s="17"/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82"/>
      <c r="S2077" s="407"/>
      <c r="T2077" s="407"/>
      <c r="U2077" s="407"/>
      <c r="V2077" s="18"/>
      <c r="W2077" s="260"/>
      <c r="X2077" s="17"/>
      <c r="Y2077" s="17"/>
      <c r="Z2077" s="17"/>
      <c r="AA2077" s="17"/>
      <c r="AB2077" s="182"/>
      <c r="AC2077" s="407"/>
      <c r="AD2077" s="407"/>
      <c r="AE2077" s="407"/>
      <c r="AF2077" s="407"/>
      <c r="AG2077" s="18"/>
      <c r="AH2077" s="17"/>
      <c r="AI2077" s="17"/>
      <c r="AJ2077" s="17"/>
      <c r="AK2077" s="17"/>
      <c r="AL2077" s="17"/>
      <c r="AM2077" s="17"/>
      <c r="AN2077" s="17"/>
      <c r="AO2077" s="17"/>
      <c r="AP2077" s="17"/>
      <c r="AQ2077" s="17"/>
      <c r="AR2077" s="17"/>
      <c r="AS2077" s="17"/>
      <c r="AT2077" s="17"/>
      <c r="AU2077" s="17"/>
    </row>
    <row r="2078" spans="1:47">
      <c r="A2078" s="17"/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82"/>
      <c r="S2078" s="407"/>
      <c r="T2078" s="407"/>
      <c r="U2078" s="407"/>
      <c r="V2078" s="18"/>
      <c r="W2078" s="260"/>
      <c r="X2078" s="17"/>
      <c r="Y2078" s="17"/>
      <c r="Z2078" s="17"/>
      <c r="AA2078" s="17"/>
      <c r="AB2078" s="182"/>
      <c r="AC2078" s="407"/>
      <c r="AD2078" s="407"/>
      <c r="AE2078" s="407"/>
      <c r="AF2078" s="407"/>
      <c r="AG2078" s="18"/>
      <c r="AH2078" s="17"/>
      <c r="AI2078" s="17"/>
      <c r="AJ2078" s="17"/>
      <c r="AK2078" s="17"/>
      <c r="AL2078" s="17"/>
      <c r="AM2078" s="17"/>
      <c r="AN2078" s="17"/>
      <c r="AO2078" s="17"/>
      <c r="AP2078" s="17"/>
      <c r="AQ2078" s="17"/>
      <c r="AR2078" s="17"/>
      <c r="AS2078" s="17"/>
      <c r="AT2078" s="17"/>
      <c r="AU2078" s="17"/>
    </row>
    <row r="2079" spans="1:47">
      <c r="A2079" s="17"/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82"/>
      <c r="S2079" s="407"/>
      <c r="T2079" s="407"/>
      <c r="U2079" s="407"/>
      <c r="V2079" s="18"/>
      <c r="W2079" s="260"/>
      <c r="X2079" s="17"/>
      <c r="Y2079" s="17"/>
      <c r="Z2079" s="17"/>
      <c r="AA2079" s="17"/>
      <c r="AB2079" s="182"/>
      <c r="AC2079" s="407"/>
      <c r="AD2079" s="407"/>
      <c r="AE2079" s="407"/>
      <c r="AF2079" s="407"/>
      <c r="AG2079" s="18"/>
      <c r="AH2079" s="17"/>
      <c r="AI2079" s="17"/>
      <c r="AJ2079" s="17"/>
      <c r="AK2079" s="17"/>
      <c r="AL2079" s="17"/>
      <c r="AM2079" s="17"/>
      <c r="AN2079" s="17"/>
      <c r="AO2079" s="17"/>
      <c r="AP2079" s="17"/>
      <c r="AQ2079" s="17"/>
      <c r="AR2079" s="17"/>
      <c r="AS2079" s="17"/>
      <c r="AT2079" s="17"/>
      <c r="AU2079" s="17"/>
    </row>
    <row r="2080" spans="1:47">
      <c r="A2080" s="17"/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82"/>
      <c r="S2080" s="407"/>
      <c r="T2080" s="407"/>
      <c r="U2080" s="407"/>
      <c r="V2080" s="18"/>
      <c r="W2080" s="260"/>
      <c r="X2080" s="17"/>
      <c r="Y2080" s="17"/>
      <c r="Z2080" s="17"/>
      <c r="AA2080" s="17"/>
      <c r="AB2080" s="182"/>
      <c r="AC2080" s="407"/>
      <c r="AD2080" s="407"/>
      <c r="AE2080" s="407"/>
      <c r="AF2080" s="407"/>
      <c r="AG2080" s="18"/>
      <c r="AH2080" s="17"/>
      <c r="AI2080" s="17"/>
      <c r="AJ2080" s="17"/>
      <c r="AK2080" s="17"/>
      <c r="AL2080" s="17"/>
      <c r="AM2080" s="17"/>
      <c r="AN2080" s="17"/>
      <c r="AO2080" s="17"/>
      <c r="AP2080" s="17"/>
      <c r="AQ2080" s="17"/>
      <c r="AR2080" s="17"/>
      <c r="AS2080" s="17"/>
      <c r="AT2080" s="17"/>
      <c r="AU2080" s="17"/>
    </row>
    <row r="2081" spans="1:47">
      <c r="A2081" s="17"/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82"/>
      <c r="S2081" s="407"/>
      <c r="T2081" s="407"/>
      <c r="U2081" s="407"/>
      <c r="V2081" s="18"/>
      <c r="W2081" s="260"/>
      <c r="X2081" s="17"/>
      <c r="Y2081" s="17"/>
      <c r="Z2081" s="17"/>
      <c r="AA2081" s="17"/>
      <c r="AB2081" s="182"/>
      <c r="AC2081" s="407"/>
      <c r="AD2081" s="407"/>
      <c r="AE2081" s="407"/>
      <c r="AF2081" s="407"/>
      <c r="AG2081" s="18"/>
      <c r="AH2081" s="17"/>
      <c r="AI2081" s="17"/>
      <c r="AJ2081" s="17"/>
      <c r="AK2081" s="17"/>
      <c r="AL2081" s="17"/>
      <c r="AM2081" s="17"/>
      <c r="AN2081" s="17"/>
      <c r="AO2081" s="17"/>
      <c r="AP2081" s="17"/>
      <c r="AQ2081" s="17"/>
      <c r="AR2081" s="17"/>
      <c r="AS2081" s="17"/>
      <c r="AT2081" s="17"/>
      <c r="AU2081" s="17"/>
    </row>
    <row r="2082" spans="1:47">
      <c r="A2082" s="17"/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82"/>
      <c r="S2082" s="407"/>
      <c r="T2082" s="407"/>
      <c r="U2082" s="407"/>
      <c r="V2082" s="18"/>
      <c r="W2082" s="260"/>
      <c r="X2082" s="17"/>
      <c r="Y2082" s="17"/>
      <c r="Z2082" s="17"/>
      <c r="AA2082" s="17"/>
      <c r="AB2082" s="182"/>
      <c r="AC2082" s="407"/>
      <c r="AD2082" s="407"/>
      <c r="AE2082" s="407"/>
      <c r="AF2082" s="407"/>
      <c r="AG2082" s="18"/>
      <c r="AH2082" s="17"/>
      <c r="AI2082" s="17"/>
      <c r="AJ2082" s="17"/>
      <c r="AK2082" s="17"/>
      <c r="AL2082" s="17"/>
      <c r="AM2082" s="17"/>
      <c r="AN2082" s="17"/>
      <c r="AO2082" s="17"/>
      <c r="AP2082" s="17"/>
      <c r="AQ2082" s="17"/>
      <c r="AR2082" s="17"/>
      <c r="AS2082" s="17"/>
      <c r="AT2082" s="17"/>
      <c r="AU2082" s="17"/>
    </row>
    <row r="2083" spans="1:47">
      <c r="A2083" s="17"/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82"/>
      <c r="S2083" s="407"/>
      <c r="T2083" s="407"/>
      <c r="U2083" s="407"/>
      <c r="V2083" s="18"/>
      <c r="W2083" s="260"/>
      <c r="X2083" s="17"/>
      <c r="Y2083" s="17"/>
      <c r="Z2083" s="17"/>
      <c r="AA2083" s="17"/>
      <c r="AB2083" s="182"/>
      <c r="AC2083" s="407"/>
      <c r="AD2083" s="407"/>
      <c r="AE2083" s="407"/>
      <c r="AF2083" s="407"/>
      <c r="AG2083" s="18"/>
      <c r="AH2083" s="17"/>
      <c r="AI2083" s="17"/>
      <c r="AJ2083" s="17"/>
      <c r="AK2083" s="17"/>
      <c r="AL2083" s="17"/>
      <c r="AM2083" s="17"/>
      <c r="AN2083" s="17"/>
      <c r="AO2083" s="17"/>
      <c r="AP2083" s="17"/>
      <c r="AQ2083" s="17"/>
      <c r="AR2083" s="17"/>
      <c r="AS2083" s="17"/>
      <c r="AT2083" s="17"/>
      <c r="AU2083" s="17"/>
    </row>
    <row r="2084" spans="1:47">
      <c r="A2084" s="17"/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82"/>
      <c r="S2084" s="407"/>
      <c r="T2084" s="407"/>
      <c r="U2084" s="407"/>
      <c r="V2084" s="18"/>
      <c r="W2084" s="260"/>
      <c r="X2084" s="17"/>
      <c r="Y2084" s="17"/>
      <c r="Z2084" s="17"/>
      <c r="AA2084" s="17"/>
      <c r="AB2084" s="182"/>
      <c r="AC2084" s="407"/>
      <c r="AD2084" s="407"/>
      <c r="AE2084" s="407"/>
      <c r="AF2084" s="407"/>
      <c r="AG2084" s="18"/>
      <c r="AH2084" s="17"/>
      <c r="AI2084" s="17"/>
      <c r="AJ2084" s="17"/>
      <c r="AK2084" s="17"/>
      <c r="AL2084" s="17"/>
      <c r="AM2084" s="17"/>
      <c r="AN2084" s="17"/>
      <c r="AO2084" s="17"/>
      <c r="AP2084" s="17"/>
      <c r="AQ2084" s="17"/>
      <c r="AR2084" s="17"/>
      <c r="AS2084" s="17"/>
      <c r="AT2084" s="17"/>
      <c r="AU2084" s="17"/>
    </row>
    <row r="2085" spans="1:47">
      <c r="A2085" s="17"/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82"/>
      <c r="S2085" s="407"/>
      <c r="T2085" s="407"/>
      <c r="U2085" s="407"/>
      <c r="V2085" s="18"/>
      <c r="W2085" s="260"/>
      <c r="X2085" s="17"/>
      <c r="Y2085" s="17"/>
      <c r="Z2085" s="17"/>
      <c r="AA2085" s="17"/>
      <c r="AB2085" s="182"/>
      <c r="AC2085" s="407"/>
      <c r="AD2085" s="407"/>
      <c r="AE2085" s="407"/>
      <c r="AF2085" s="407"/>
      <c r="AG2085" s="18"/>
      <c r="AH2085" s="17"/>
      <c r="AI2085" s="17"/>
      <c r="AJ2085" s="17"/>
      <c r="AK2085" s="17"/>
      <c r="AL2085" s="17"/>
      <c r="AM2085" s="17"/>
      <c r="AN2085" s="17"/>
      <c r="AO2085" s="17"/>
      <c r="AP2085" s="17"/>
      <c r="AQ2085" s="17"/>
      <c r="AR2085" s="17"/>
      <c r="AS2085" s="17"/>
      <c r="AT2085" s="17"/>
      <c r="AU2085" s="17"/>
    </row>
    <row r="2086" spans="1:47">
      <c r="A2086" s="17"/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82"/>
      <c r="S2086" s="407"/>
      <c r="T2086" s="407"/>
      <c r="U2086" s="407"/>
      <c r="V2086" s="18"/>
      <c r="W2086" s="260"/>
      <c r="X2086" s="17"/>
      <c r="Y2086" s="17"/>
      <c r="Z2086" s="17"/>
      <c r="AA2086" s="17"/>
      <c r="AB2086" s="182"/>
      <c r="AC2086" s="407"/>
      <c r="AD2086" s="407"/>
      <c r="AE2086" s="407"/>
      <c r="AF2086" s="407"/>
      <c r="AG2086" s="18"/>
      <c r="AH2086" s="17"/>
      <c r="AI2086" s="17"/>
      <c r="AJ2086" s="17"/>
      <c r="AK2086" s="17"/>
      <c r="AL2086" s="17"/>
      <c r="AM2086" s="17"/>
      <c r="AN2086" s="17"/>
      <c r="AO2086" s="17"/>
      <c r="AP2086" s="17"/>
      <c r="AQ2086" s="17"/>
      <c r="AR2086" s="17"/>
      <c r="AS2086" s="17"/>
      <c r="AT2086" s="17"/>
      <c r="AU2086" s="17"/>
    </row>
    <row r="2087" spans="1:47">
      <c r="A2087" s="17"/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82"/>
      <c r="S2087" s="407"/>
      <c r="T2087" s="407"/>
      <c r="U2087" s="407"/>
      <c r="V2087" s="18"/>
      <c r="W2087" s="260"/>
      <c r="X2087" s="17"/>
      <c r="Y2087" s="17"/>
      <c r="Z2087" s="17"/>
      <c r="AA2087" s="17"/>
      <c r="AB2087" s="182"/>
      <c r="AC2087" s="407"/>
      <c r="AD2087" s="407"/>
      <c r="AE2087" s="407"/>
      <c r="AF2087" s="407"/>
      <c r="AG2087" s="18"/>
      <c r="AH2087" s="17"/>
      <c r="AI2087" s="17"/>
      <c r="AJ2087" s="17"/>
      <c r="AK2087" s="17"/>
      <c r="AL2087" s="17"/>
      <c r="AM2087" s="17"/>
      <c r="AN2087" s="17"/>
      <c r="AO2087" s="17"/>
      <c r="AP2087" s="17"/>
      <c r="AQ2087" s="17"/>
      <c r="AR2087" s="17"/>
      <c r="AS2087" s="17"/>
      <c r="AT2087" s="17"/>
      <c r="AU2087" s="17"/>
    </row>
    <row r="2088" spans="1:47">
      <c r="A2088" s="17"/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82"/>
      <c r="S2088" s="407"/>
      <c r="T2088" s="407"/>
      <c r="U2088" s="407"/>
      <c r="V2088" s="18"/>
      <c r="W2088" s="260"/>
      <c r="X2088" s="17"/>
      <c r="Y2088" s="17"/>
      <c r="Z2088" s="17"/>
      <c r="AA2088" s="17"/>
      <c r="AB2088" s="182"/>
      <c r="AC2088" s="407"/>
      <c r="AD2088" s="407"/>
      <c r="AE2088" s="407"/>
      <c r="AF2088" s="407"/>
      <c r="AG2088" s="18"/>
      <c r="AH2088" s="17"/>
      <c r="AI2088" s="17"/>
      <c r="AJ2088" s="17"/>
      <c r="AK2088" s="17"/>
      <c r="AL2088" s="17"/>
      <c r="AM2088" s="17"/>
      <c r="AN2088" s="17"/>
      <c r="AO2088" s="17"/>
      <c r="AP2088" s="17"/>
      <c r="AQ2088" s="17"/>
      <c r="AR2088" s="17"/>
      <c r="AS2088" s="17"/>
      <c r="AT2088" s="17"/>
      <c r="AU2088" s="17"/>
    </row>
    <row r="2089" spans="1:47">
      <c r="A2089" s="17"/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82"/>
      <c r="S2089" s="407"/>
      <c r="T2089" s="407"/>
      <c r="U2089" s="407"/>
      <c r="V2089" s="18"/>
      <c r="W2089" s="260"/>
      <c r="X2089" s="17"/>
      <c r="Y2089" s="17"/>
      <c r="Z2089" s="17"/>
      <c r="AA2089" s="17"/>
      <c r="AB2089" s="182"/>
      <c r="AC2089" s="407"/>
      <c r="AD2089" s="407"/>
      <c r="AE2089" s="407"/>
      <c r="AF2089" s="407"/>
      <c r="AG2089" s="18"/>
      <c r="AH2089" s="17"/>
      <c r="AI2089" s="17"/>
      <c r="AJ2089" s="17"/>
      <c r="AK2089" s="17"/>
      <c r="AL2089" s="17"/>
      <c r="AM2089" s="17"/>
      <c r="AN2089" s="17"/>
      <c r="AO2089" s="17"/>
      <c r="AP2089" s="17"/>
      <c r="AQ2089" s="17"/>
      <c r="AR2089" s="17"/>
      <c r="AS2089" s="17"/>
      <c r="AT2089" s="17"/>
      <c r="AU2089" s="17"/>
    </row>
    <row r="2090" spans="1:47">
      <c r="A2090" s="17"/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82"/>
      <c r="S2090" s="407"/>
      <c r="T2090" s="407"/>
      <c r="U2090" s="407"/>
      <c r="V2090" s="18"/>
      <c r="W2090" s="260"/>
      <c r="X2090" s="17"/>
      <c r="Y2090" s="17"/>
      <c r="Z2090" s="17"/>
      <c r="AA2090" s="17"/>
      <c r="AB2090" s="182"/>
      <c r="AC2090" s="407"/>
      <c r="AD2090" s="407"/>
      <c r="AE2090" s="407"/>
      <c r="AF2090" s="407"/>
      <c r="AG2090" s="18"/>
      <c r="AH2090" s="17"/>
      <c r="AI2090" s="17"/>
      <c r="AJ2090" s="17"/>
      <c r="AK2090" s="17"/>
      <c r="AL2090" s="17"/>
      <c r="AM2090" s="17"/>
      <c r="AN2090" s="17"/>
      <c r="AO2090" s="17"/>
      <c r="AP2090" s="17"/>
      <c r="AQ2090" s="17"/>
      <c r="AR2090" s="17"/>
      <c r="AS2090" s="17"/>
      <c r="AT2090" s="17"/>
      <c r="AU2090" s="17"/>
    </row>
    <row r="2091" spans="1:47">
      <c r="A2091" s="17"/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82"/>
      <c r="S2091" s="407"/>
      <c r="T2091" s="407"/>
      <c r="U2091" s="407"/>
      <c r="V2091" s="18"/>
      <c r="W2091" s="260"/>
      <c r="X2091" s="17"/>
      <c r="Y2091" s="17"/>
      <c r="Z2091" s="17"/>
      <c r="AA2091" s="17"/>
      <c r="AB2091" s="182"/>
      <c r="AC2091" s="407"/>
      <c r="AD2091" s="407"/>
      <c r="AE2091" s="407"/>
      <c r="AF2091" s="407"/>
      <c r="AG2091" s="18"/>
      <c r="AH2091" s="17"/>
      <c r="AI2091" s="17"/>
      <c r="AJ2091" s="17"/>
      <c r="AK2091" s="17"/>
      <c r="AL2091" s="17"/>
      <c r="AM2091" s="17"/>
      <c r="AN2091" s="17"/>
      <c r="AO2091" s="17"/>
      <c r="AP2091" s="17"/>
      <c r="AQ2091" s="17"/>
      <c r="AR2091" s="17"/>
      <c r="AS2091" s="17"/>
      <c r="AT2091" s="17"/>
      <c r="AU2091" s="17"/>
    </row>
    <row r="2092" spans="1:47">
      <c r="A2092" s="17"/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82"/>
      <c r="S2092" s="407"/>
      <c r="T2092" s="407"/>
      <c r="U2092" s="407"/>
      <c r="V2092" s="18"/>
      <c r="W2092" s="260"/>
      <c r="X2092" s="17"/>
      <c r="Y2092" s="17"/>
      <c r="Z2092" s="17"/>
      <c r="AA2092" s="17"/>
      <c r="AB2092" s="182"/>
      <c r="AC2092" s="407"/>
      <c r="AD2092" s="407"/>
      <c r="AE2092" s="407"/>
      <c r="AF2092" s="407"/>
      <c r="AG2092" s="18"/>
      <c r="AH2092" s="17"/>
      <c r="AI2092" s="17"/>
      <c r="AJ2092" s="17"/>
      <c r="AK2092" s="17"/>
      <c r="AL2092" s="17"/>
      <c r="AM2092" s="17"/>
      <c r="AN2092" s="17"/>
      <c r="AO2092" s="17"/>
      <c r="AP2092" s="17"/>
      <c r="AQ2092" s="17"/>
      <c r="AR2092" s="17"/>
      <c r="AS2092" s="17"/>
      <c r="AT2092" s="17"/>
      <c r="AU2092" s="17"/>
    </row>
    <row r="2093" spans="1:47">
      <c r="A2093" s="17"/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82"/>
      <c r="S2093" s="407"/>
      <c r="T2093" s="407"/>
      <c r="U2093" s="407"/>
      <c r="V2093" s="18"/>
      <c r="W2093" s="260"/>
      <c r="X2093" s="17"/>
      <c r="Y2093" s="17"/>
      <c r="Z2093" s="17"/>
      <c r="AA2093" s="17"/>
      <c r="AB2093" s="182"/>
      <c r="AC2093" s="407"/>
      <c r="AD2093" s="407"/>
      <c r="AE2093" s="407"/>
      <c r="AF2093" s="407"/>
      <c r="AG2093" s="18"/>
      <c r="AH2093" s="17"/>
      <c r="AI2093" s="17"/>
      <c r="AJ2093" s="17"/>
      <c r="AK2093" s="17"/>
      <c r="AL2093" s="17"/>
      <c r="AM2093" s="17"/>
      <c r="AN2093" s="17"/>
      <c r="AO2093" s="17"/>
      <c r="AP2093" s="17"/>
      <c r="AQ2093" s="17"/>
      <c r="AR2093" s="17"/>
      <c r="AS2093" s="17"/>
      <c r="AT2093" s="17"/>
      <c r="AU2093" s="17"/>
    </row>
    <row r="2094" spans="1:47">
      <c r="A2094" s="17"/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82"/>
      <c r="S2094" s="407"/>
      <c r="T2094" s="407"/>
      <c r="U2094" s="407"/>
      <c r="V2094" s="18"/>
      <c r="W2094" s="260"/>
      <c r="X2094" s="17"/>
      <c r="Y2094" s="17"/>
      <c r="Z2094" s="17"/>
      <c r="AA2094" s="17"/>
      <c r="AB2094" s="182"/>
      <c r="AC2094" s="407"/>
      <c r="AD2094" s="407"/>
      <c r="AE2094" s="407"/>
      <c r="AF2094" s="407"/>
      <c r="AG2094" s="18"/>
      <c r="AH2094" s="17"/>
      <c r="AI2094" s="17"/>
      <c r="AJ2094" s="17"/>
      <c r="AK2094" s="17"/>
      <c r="AL2094" s="17"/>
      <c r="AM2094" s="17"/>
      <c r="AN2094" s="17"/>
      <c r="AO2094" s="17"/>
      <c r="AP2094" s="17"/>
      <c r="AQ2094" s="17"/>
      <c r="AR2094" s="17"/>
      <c r="AS2094" s="17"/>
      <c r="AT2094" s="17"/>
      <c r="AU2094" s="17"/>
    </row>
    <row r="2095" spans="1:47">
      <c r="A2095" s="17"/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82"/>
      <c r="S2095" s="407"/>
      <c r="T2095" s="407"/>
      <c r="U2095" s="407"/>
      <c r="V2095" s="18"/>
      <c r="W2095" s="260"/>
      <c r="X2095" s="17"/>
      <c r="Y2095" s="17"/>
      <c r="Z2095" s="17"/>
      <c r="AA2095" s="17"/>
      <c r="AB2095" s="182"/>
      <c r="AC2095" s="407"/>
      <c r="AD2095" s="407"/>
      <c r="AE2095" s="407"/>
      <c r="AF2095" s="407"/>
      <c r="AG2095" s="18"/>
      <c r="AH2095" s="17"/>
      <c r="AI2095" s="17"/>
      <c r="AJ2095" s="17"/>
      <c r="AK2095" s="17"/>
      <c r="AL2095" s="17"/>
      <c r="AM2095" s="17"/>
      <c r="AN2095" s="17"/>
      <c r="AO2095" s="17"/>
      <c r="AP2095" s="17"/>
      <c r="AQ2095" s="17"/>
      <c r="AR2095" s="17"/>
      <c r="AS2095" s="17"/>
      <c r="AT2095" s="17"/>
      <c r="AU2095" s="17"/>
    </row>
    <row r="2096" spans="1:47">
      <c r="A2096" s="17"/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82"/>
      <c r="S2096" s="407"/>
      <c r="T2096" s="407"/>
      <c r="U2096" s="407"/>
      <c r="V2096" s="18"/>
      <c r="W2096" s="260"/>
      <c r="X2096" s="17"/>
      <c r="Y2096" s="17"/>
      <c r="Z2096" s="17"/>
      <c r="AA2096" s="17"/>
      <c r="AB2096" s="182"/>
      <c r="AC2096" s="407"/>
      <c r="AD2096" s="407"/>
      <c r="AE2096" s="407"/>
      <c r="AF2096" s="407"/>
      <c r="AG2096" s="18"/>
      <c r="AH2096" s="17"/>
      <c r="AI2096" s="17"/>
      <c r="AJ2096" s="17"/>
      <c r="AK2096" s="17"/>
      <c r="AL2096" s="17"/>
      <c r="AM2096" s="17"/>
      <c r="AN2096" s="17"/>
      <c r="AO2096" s="17"/>
      <c r="AP2096" s="17"/>
      <c r="AQ2096" s="17"/>
      <c r="AR2096" s="17"/>
      <c r="AS2096" s="17"/>
      <c r="AT2096" s="17"/>
      <c r="AU2096" s="17"/>
    </row>
    <row r="2097" spans="1:47">
      <c r="A2097" s="17"/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82"/>
      <c r="S2097" s="407"/>
      <c r="T2097" s="407"/>
      <c r="U2097" s="407"/>
      <c r="V2097" s="18"/>
      <c r="W2097" s="260"/>
      <c r="X2097" s="17"/>
      <c r="Y2097" s="17"/>
      <c r="Z2097" s="17"/>
      <c r="AA2097" s="17"/>
      <c r="AB2097" s="182"/>
      <c r="AC2097" s="407"/>
      <c r="AD2097" s="407"/>
      <c r="AE2097" s="407"/>
      <c r="AF2097" s="407"/>
      <c r="AG2097" s="18"/>
      <c r="AH2097" s="17"/>
      <c r="AI2097" s="17"/>
      <c r="AJ2097" s="17"/>
      <c r="AK2097" s="17"/>
      <c r="AL2097" s="17"/>
      <c r="AM2097" s="17"/>
      <c r="AN2097" s="17"/>
      <c r="AO2097" s="17"/>
      <c r="AP2097" s="17"/>
      <c r="AQ2097" s="17"/>
      <c r="AR2097" s="17"/>
      <c r="AS2097" s="17"/>
      <c r="AT2097" s="17"/>
      <c r="AU2097" s="17"/>
    </row>
    <row r="2098" spans="1:47">
      <c r="A2098" s="17"/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82"/>
      <c r="S2098" s="407"/>
      <c r="T2098" s="407"/>
      <c r="U2098" s="407"/>
      <c r="V2098" s="18"/>
      <c r="W2098" s="260"/>
      <c r="X2098" s="17"/>
      <c r="Y2098" s="17"/>
      <c r="Z2098" s="17"/>
      <c r="AA2098" s="17"/>
      <c r="AB2098" s="182"/>
      <c r="AC2098" s="407"/>
      <c r="AD2098" s="407"/>
      <c r="AE2098" s="407"/>
      <c r="AF2098" s="407"/>
      <c r="AG2098" s="18"/>
      <c r="AH2098" s="17"/>
      <c r="AI2098" s="17"/>
      <c r="AJ2098" s="17"/>
      <c r="AK2098" s="17"/>
      <c r="AL2098" s="17"/>
      <c r="AM2098" s="17"/>
      <c r="AN2098" s="17"/>
      <c r="AO2098" s="17"/>
      <c r="AP2098" s="17"/>
      <c r="AQ2098" s="17"/>
      <c r="AR2098" s="17"/>
      <c r="AS2098" s="17"/>
      <c r="AT2098" s="17"/>
      <c r="AU2098" s="17"/>
    </row>
    <row r="2099" spans="1:47">
      <c r="A2099" s="17"/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82"/>
      <c r="S2099" s="407"/>
      <c r="T2099" s="407"/>
      <c r="U2099" s="407"/>
      <c r="V2099" s="18"/>
      <c r="W2099" s="260"/>
      <c r="X2099" s="17"/>
      <c r="Y2099" s="17"/>
      <c r="Z2099" s="17"/>
      <c r="AA2099" s="17"/>
      <c r="AB2099" s="182"/>
      <c r="AC2099" s="407"/>
      <c r="AD2099" s="407"/>
      <c r="AE2099" s="407"/>
      <c r="AF2099" s="407"/>
      <c r="AG2099" s="18"/>
      <c r="AH2099" s="17"/>
      <c r="AI2099" s="17"/>
      <c r="AJ2099" s="17"/>
      <c r="AK2099" s="17"/>
      <c r="AL2099" s="17"/>
      <c r="AM2099" s="17"/>
      <c r="AN2099" s="17"/>
      <c r="AO2099" s="17"/>
      <c r="AP2099" s="17"/>
      <c r="AQ2099" s="17"/>
      <c r="AR2099" s="17"/>
      <c r="AS2099" s="17"/>
      <c r="AT2099" s="17"/>
      <c r="AU2099" s="17"/>
    </row>
    <row r="2100" spans="1:47">
      <c r="A2100" s="17"/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82"/>
      <c r="S2100" s="407"/>
      <c r="T2100" s="407"/>
      <c r="U2100" s="407"/>
      <c r="V2100" s="18"/>
      <c r="W2100" s="260"/>
      <c r="X2100" s="17"/>
      <c r="Y2100" s="17"/>
      <c r="Z2100" s="17"/>
      <c r="AA2100" s="17"/>
      <c r="AB2100" s="182"/>
      <c r="AC2100" s="407"/>
      <c r="AD2100" s="407"/>
      <c r="AE2100" s="407"/>
      <c r="AF2100" s="407"/>
      <c r="AG2100" s="18"/>
      <c r="AH2100" s="17"/>
      <c r="AI2100" s="17"/>
      <c r="AJ2100" s="17"/>
      <c r="AK2100" s="17"/>
      <c r="AL2100" s="17"/>
      <c r="AM2100" s="17"/>
      <c r="AN2100" s="17"/>
      <c r="AO2100" s="17"/>
      <c r="AP2100" s="17"/>
      <c r="AQ2100" s="17"/>
      <c r="AR2100" s="17"/>
      <c r="AS2100" s="17"/>
      <c r="AT2100" s="17"/>
      <c r="AU2100" s="17"/>
    </row>
    <row r="2101" spans="1:47">
      <c r="A2101" s="17"/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82"/>
      <c r="S2101" s="407"/>
      <c r="T2101" s="407"/>
      <c r="U2101" s="407"/>
      <c r="V2101" s="18"/>
      <c r="W2101" s="260"/>
      <c r="X2101" s="17"/>
      <c r="Y2101" s="17"/>
      <c r="Z2101" s="17"/>
      <c r="AA2101" s="17"/>
      <c r="AB2101" s="182"/>
      <c r="AC2101" s="407"/>
      <c r="AD2101" s="407"/>
      <c r="AE2101" s="407"/>
      <c r="AF2101" s="407"/>
      <c r="AG2101" s="18"/>
      <c r="AH2101" s="17"/>
      <c r="AI2101" s="17"/>
      <c r="AJ2101" s="17"/>
      <c r="AK2101" s="17"/>
      <c r="AL2101" s="17"/>
      <c r="AM2101" s="17"/>
      <c r="AN2101" s="17"/>
      <c r="AO2101" s="17"/>
      <c r="AP2101" s="17"/>
      <c r="AQ2101" s="17"/>
      <c r="AR2101" s="17"/>
      <c r="AS2101" s="17"/>
      <c r="AT2101" s="17"/>
      <c r="AU2101" s="17"/>
    </row>
    <row r="2102" spans="1:47">
      <c r="A2102" s="17"/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82"/>
      <c r="S2102" s="407"/>
      <c r="T2102" s="407"/>
      <c r="U2102" s="407"/>
      <c r="V2102" s="18"/>
      <c r="W2102" s="260"/>
      <c r="X2102" s="17"/>
      <c r="Y2102" s="17"/>
      <c r="Z2102" s="17"/>
      <c r="AA2102" s="17"/>
      <c r="AB2102" s="182"/>
      <c r="AC2102" s="407"/>
      <c r="AD2102" s="407"/>
      <c r="AE2102" s="407"/>
      <c r="AF2102" s="407"/>
      <c r="AG2102" s="18"/>
      <c r="AH2102" s="17"/>
      <c r="AI2102" s="17"/>
      <c r="AJ2102" s="17"/>
      <c r="AK2102" s="17"/>
      <c r="AL2102" s="17"/>
      <c r="AM2102" s="17"/>
      <c r="AN2102" s="17"/>
      <c r="AO2102" s="17"/>
      <c r="AP2102" s="17"/>
      <c r="AQ2102" s="17"/>
      <c r="AR2102" s="17"/>
      <c r="AS2102" s="17"/>
      <c r="AT2102" s="17"/>
      <c r="AU2102" s="17"/>
    </row>
    <row r="2103" spans="1:47">
      <c r="A2103" s="17"/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82"/>
      <c r="S2103" s="407"/>
      <c r="T2103" s="407"/>
      <c r="U2103" s="407"/>
      <c r="V2103" s="18"/>
      <c r="W2103" s="260"/>
      <c r="X2103" s="17"/>
      <c r="Y2103" s="17"/>
      <c r="Z2103" s="17"/>
      <c r="AA2103" s="17"/>
      <c r="AB2103" s="182"/>
      <c r="AC2103" s="407"/>
      <c r="AD2103" s="407"/>
      <c r="AE2103" s="407"/>
      <c r="AF2103" s="407"/>
      <c r="AG2103" s="18"/>
      <c r="AH2103" s="17"/>
      <c r="AI2103" s="17"/>
      <c r="AJ2103" s="17"/>
      <c r="AK2103" s="17"/>
      <c r="AL2103" s="17"/>
      <c r="AM2103" s="17"/>
      <c r="AN2103" s="17"/>
      <c r="AO2103" s="17"/>
      <c r="AP2103" s="17"/>
      <c r="AQ2103" s="17"/>
      <c r="AR2103" s="17"/>
      <c r="AS2103" s="17"/>
      <c r="AT2103" s="17"/>
      <c r="AU2103" s="17"/>
    </row>
    <row r="2104" spans="1:47">
      <c r="A2104" s="17"/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82"/>
      <c r="S2104" s="407"/>
      <c r="T2104" s="407"/>
      <c r="U2104" s="407"/>
      <c r="V2104" s="18"/>
      <c r="W2104" s="260"/>
      <c r="X2104" s="17"/>
      <c r="Y2104" s="17"/>
      <c r="Z2104" s="17"/>
      <c r="AA2104" s="17"/>
      <c r="AB2104" s="182"/>
      <c r="AC2104" s="407"/>
      <c r="AD2104" s="407"/>
      <c r="AE2104" s="407"/>
      <c r="AF2104" s="407"/>
      <c r="AG2104" s="18"/>
      <c r="AH2104" s="17"/>
      <c r="AI2104" s="17"/>
      <c r="AJ2104" s="17"/>
      <c r="AK2104" s="17"/>
      <c r="AL2104" s="17"/>
      <c r="AM2104" s="17"/>
      <c r="AN2104" s="17"/>
      <c r="AO2104" s="17"/>
      <c r="AP2104" s="17"/>
      <c r="AQ2104" s="17"/>
      <c r="AR2104" s="17"/>
      <c r="AS2104" s="17"/>
      <c r="AT2104" s="17"/>
      <c r="AU2104" s="17"/>
    </row>
    <row r="2105" spans="1:47">
      <c r="A2105" s="17"/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82"/>
      <c r="S2105" s="407"/>
      <c r="T2105" s="407"/>
      <c r="U2105" s="407"/>
      <c r="V2105" s="18"/>
      <c r="W2105" s="260"/>
      <c r="X2105" s="17"/>
      <c r="Y2105" s="17"/>
      <c r="Z2105" s="17"/>
      <c r="AA2105" s="17"/>
      <c r="AB2105" s="182"/>
      <c r="AC2105" s="407"/>
      <c r="AD2105" s="407"/>
      <c r="AE2105" s="407"/>
      <c r="AF2105" s="407"/>
      <c r="AG2105" s="18"/>
      <c r="AH2105" s="17"/>
      <c r="AI2105" s="17"/>
      <c r="AJ2105" s="17"/>
      <c r="AK2105" s="17"/>
      <c r="AL2105" s="17"/>
      <c r="AM2105" s="17"/>
      <c r="AN2105" s="17"/>
      <c r="AO2105" s="17"/>
      <c r="AP2105" s="17"/>
      <c r="AQ2105" s="17"/>
      <c r="AR2105" s="17"/>
      <c r="AS2105" s="17"/>
      <c r="AT2105" s="17"/>
      <c r="AU2105" s="17"/>
    </row>
    <row r="2106" spans="1:47">
      <c r="A2106" s="17"/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82"/>
      <c r="S2106" s="407"/>
      <c r="T2106" s="407"/>
      <c r="U2106" s="407"/>
      <c r="V2106" s="18"/>
      <c r="W2106" s="260"/>
      <c r="X2106" s="17"/>
      <c r="Y2106" s="17"/>
      <c r="Z2106" s="17"/>
      <c r="AA2106" s="17"/>
      <c r="AB2106" s="182"/>
      <c r="AC2106" s="407"/>
      <c r="AD2106" s="407"/>
      <c r="AE2106" s="407"/>
      <c r="AF2106" s="407"/>
      <c r="AG2106" s="18"/>
      <c r="AH2106" s="17"/>
      <c r="AI2106" s="17"/>
      <c r="AJ2106" s="17"/>
      <c r="AK2106" s="17"/>
      <c r="AL2106" s="17"/>
      <c r="AM2106" s="17"/>
      <c r="AN2106" s="17"/>
      <c r="AO2106" s="17"/>
      <c r="AP2106" s="17"/>
      <c r="AQ2106" s="17"/>
      <c r="AR2106" s="17"/>
      <c r="AS2106" s="17"/>
      <c r="AT2106" s="17"/>
      <c r="AU2106" s="17"/>
    </row>
    <row r="2107" spans="1:47">
      <c r="A2107" s="17"/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82"/>
      <c r="S2107" s="407"/>
      <c r="T2107" s="407"/>
      <c r="U2107" s="407"/>
      <c r="V2107" s="18"/>
      <c r="W2107" s="260"/>
      <c r="X2107" s="17"/>
      <c r="Y2107" s="17"/>
      <c r="Z2107" s="17"/>
      <c r="AA2107" s="17"/>
      <c r="AB2107" s="182"/>
      <c r="AC2107" s="407"/>
      <c r="AD2107" s="407"/>
      <c r="AE2107" s="407"/>
      <c r="AF2107" s="407"/>
      <c r="AG2107" s="18"/>
      <c r="AH2107" s="17"/>
      <c r="AI2107" s="17"/>
      <c r="AJ2107" s="17"/>
      <c r="AK2107" s="17"/>
      <c r="AL2107" s="17"/>
      <c r="AM2107" s="17"/>
      <c r="AN2107" s="17"/>
      <c r="AO2107" s="17"/>
      <c r="AP2107" s="17"/>
      <c r="AQ2107" s="17"/>
      <c r="AR2107" s="17"/>
      <c r="AS2107" s="17"/>
      <c r="AT2107" s="17"/>
      <c r="AU2107" s="17"/>
    </row>
    <row r="2108" spans="1:47">
      <c r="A2108" s="17"/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82"/>
      <c r="S2108" s="407"/>
      <c r="T2108" s="407"/>
      <c r="U2108" s="407"/>
      <c r="V2108" s="18"/>
      <c r="W2108" s="260"/>
      <c r="X2108" s="17"/>
      <c r="Y2108" s="17"/>
      <c r="Z2108" s="17"/>
      <c r="AA2108" s="17"/>
      <c r="AB2108" s="182"/>
      <c r="AC2108" s="407"/>
      <c r="AD2108" s="407"/>
      <c r="AE2108" s="407"/>
      <c r="AF2108" s="407"/>
      <c r="AG2108" s="18"/>
      <c r="AH2108" s="17"/>
      <c r="AI2108" s="17"/>
      <c r="AJ2108" s="17"/>
      <c r="AK2108" s="17"/>
      <c r="AL2108" s="17"/>
      <c r="AM2108" s="17"/>
      <c r="AN2108" s="17"/>
      <c r="AO2108" s="17"/>
      <c r="AP2108" s="17"/>
      <c r="AQ2108" s="17"/>
      <c r="AR2108" s="17"/>
      <c r="AS2108" s="17"/>
      <c r="AT2108" s="17"/>
      <c r="AU2108" s="17"/>
    </row>
    <row r="2109" spans="1:47">
      <c r="A2109" s="17"/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82"/>
      <c r="S2109" s="407"/>
      <c r="T2109" s="407"/>
      <c r="U2109" s="407"/>
      <c r="V2109" s="18"/>
      <c r="W2109" s="260"/>
      <c r="X2109" s="17"/>
      <c r="Y2109" s="17"/>
      <c r="Z2109" s="17"/>
      <c r="AA2109" s="17"/>
      <c r="AB2109" s="182"/>
      <c r="AC2109" s="407"/>
      <c r="AD2109" s="407"/>
      <c r="AE2109" s="407"/>
      <c r="AF2109" s="407"/>
      <c r="AG2109" s="18"/>
      <c r="AH2109" s="17"/>
      <c r="AI2109" s="17"/>
      <c r="AJ2109" s="17"/>
      <c r="AK2109" s="17"/>
      <c r="AL2109" s="17"/>
      <c r="AM2109" s="17"/>
      <c r="AN2109" s="17"/>
      <c r="AO2109" s="17"/>
      <c r="AP2109" s="17"/>
      <c r="AQ2109" s="17"/>
      <c r="AR2109" s="17"/>
      <c r="AS2109" s="17"/>
      <c r="AT2109" s="17"/>
      <c r="AU2109" s="17"/>
    </row>
    <row r="2110" spans="1:47">
      <c r="A2110" s="17"/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82"/>
      <c r="S2110" s="407"/>
      <c r="T2110" s="407"/>
      <c r="U2110" s="407"/>
      <c r="V2110" s="18"/>
      <c r="W2110" s="260"/>
      <c r="X2110" s="17"/>
      <c r="Y2110" s="17"/>
      <c r="Z2110" s="17"/>
      <c r="AA2110" s="17"/>
      <c r="AB2110" s="182"/>
      <c r="AC2110" s="407"/>
      <c r="AD2110" s="407"/>
      <c r="AE2110" s="407"/>
      <c r="AF2110" s="407"/>
      <c r="AG2110" s="18"/>
      <c r="AH2110" s="17"/>
      <c r="AI2110" s="17"/>
      <c r="AJ2110" s="17"/>
      <c r="AK2110" s="17"/>
      <c r="AL2110" s="17"/>
      <c r="AM2110" s="17"/>
      <c r="AN2110" s="17"/>
      <c r="AO2110" s="17"/>
      <c r="AP2110" s="17"/>
      <c r="AQ2110" s="17"/>
      <c r="AR2110" s="17"/>
      <c r="AS2110" s="17"/>
      <c r="AT2110" s="17"/>
      <c r="AU2110" s="17"/>
    </row>
    <row r="2111" spans="1:47">
      <c r="A2111" s="17"/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82"/>
      <c r="S2111" s="407"/>
      <c r="T2111" s="407"/>
      <c r="U2111" s="407"/>
      <c r="V2111" s="18"/>
      <c r="W2111" s="260"/>
      <c r="X2111" s="17"/>
      <c r="Y2111" s="17"/>
      <c r="Z2111" s="17"/>
      <c r="AA2111" s="17"/>
      <c r="AB2111" s="182"/>
      <c r="AC2111" s="407"/>
      <c r="AD2111" s="407"/>
      <c r="AE2111" s="407"/>
      <c r="AF2111" s="407"/>
      <c r="AG2111" s="18"/>
      <c r="AH2111" s="17"/>
      <c r="AI2111" s="17"/>
      <c r="AJ2111" s="17"/>
      <c r="AK2111" s="17"/>
      <c r="AL2111" s="17"/>
      <c r="AM2111" s="17"/>
      <c r="AN2111" s="17"/>
      <c r="AO2111" s="17"/>
      <c r="AP2111" s="17"/>
      <c r="AQ2111" s="17"/>
      <c r="AR2111" s="17"/>
      <c r="AS2111" s="17"/>
      <c r="AT2111" s="17"/>
      <c r="AU2111" s="17"/>
    </row>
    <row r="2112" spans="1:47">
      <c r="A2112" s="17"/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82"/>
      <c r="S2112" s="407"/>
      <c r="T2112" s="407"/>
      <c r="U2112" s="407"/>
      <c r="V2112" s="18"/>
      <c r="W2112" s="260"/>
      <c r="X2112" s="17"/>
      <c r="Y2112" s="17"/>
      <c r="Z2112" s="17"/>
      <c r="AA2112" s="17"/>
      <c r="AB2112" s="182"/>
      <c r="AC2112" s="407"/>
      <c r="AD2112" s="407"/>
      <c r="AE2112" s="407"/>
      <c r="AF2112" s="407"/>
      <c r="AG2112" s="18"/>
      <c r="AH2112" s="17"/>
      <c r="AI2112" s="17"/>
      <c r="AJ2112" s="17"/>
      <c r="AK2112" s="17"/>
      <c r="AL2112" s="17"/>
      <c r="AM2112" s="17"/>
      <c r="AN2112" s="17"/>
      <c r="AO2112" s="17"/>
      <c r="AP2112" s="17"/>
      <c r="AQ2112" s="17"/>
      <c r="AR2112" s="17"/>
      <c r="AS2112" s="17"/>
      <c r="AT2112" s="17"/>
      <c r="AU2112" s="17"/>
    </row>
    <row r="2113" spans="1:47">
      <c r="A2113" s="17"/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82"/>
      <c r="S2113" s="407"/>
      <c r="T2113" s="407"/>
      <c r="U2113" s="407"/>
      <c r="V2113" s="18"/>
      <c r="W2113" s="260"/>
      <c r="X2113" s="17"/>
      <c r="Y2113" s="17"/>
      <c r="Z2113" s="17"/>
      <c r="AA2113" s="17"/>
      <c r="AB2113" s="182"/>
      <c r="AC2113" s="407"/>
      <c r="AD2113" s="407"/>
      <c r="AE2113" s="407"/>
      <c r="AF2113" s="407"/>
      <c r="AG2113" s="18"/>
      <c r="AH2113" s="17"/>
      <c r="AI2113" s="17"/>
      <c r="AJ2113" s="17"/>
      <c r="AK2113" s="17"/>
      <c r="AL2113" s="17"/>
      <c r="AM2113" s="17"/>
      <c r="AN2113" s="17"/>
      <c r="AO2113" s="17"/>
      <c r="AP2113" s="17"/>
      <c r="AQ2113" s="17"/>
      <c r="AR2113" s="17"/>
      <c r="AS2113" s="17"/>
      <c r="AT2113" s="17"/>
      <c r="AU2113" s="17"/>
    </row>
    <row r="2114" spans="1:47">
      <c r="A2114" s="17"/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82"/>
      <c r="S2114" s="407"/>
      <c r="T2114" s="407"/>
      <c r="U2114" s="407"/>
      <c r="V2114" s="18"/>
      <c r="W2114" s="260"/>
      <c r="X2114" s="17"/>
      <c r="Y2114" s="17"/>
      <c r="Z2114" s="17"/>
      <c r="AA2114" s="17"/>
      <c r="AB2114" s="182"/>
      <c r="AC2114" s="407"/>
      <c r="AD2114" s="407"/>
      <c r="AE2114" s="407"/>
      <c r="AF2114" s="407"/>
      <c r="AG2114" s="18"/>
      <c r="AH2114" s="17"/>
      <c r="AI2114" s="17"/>
      <c r="AJ2114" s="17"/>
      <c r="AK2114" s="17"/>
      <c r="AL2114" s="17"/>
      <c r="AM2114" s="17"/>
      <c r="AN2114" s="17"/>
      <c r="AO2114" s="17"/>
      <c r="AP2114" s="17"/>
      <c r="AQ2114" s="17"/>
      <c r="AR2114" s="17"/>
      <c r="AS2114" s="17"/>
      <c r="AT2114" s="17"/>
      <c r="AU2114" s="17"/>
    </row>
    <row r="2115" spans="1:47">
      <c r="A2115" s="17"/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82"/>
      <c r="S2115" s="407"/>
      <c r="T2115" s="407"/>
      <c r="U2115" s="407"/>
      <c r="V2115" s="18"/>
      <c r="W2115" s="260"/>
      <c r="X2115" s="17"/>
      <c r="Y2115" s="17"/>
      <c r="Z2115" s="17"/>
      <c r="AA2115" s="17"/>
      <c r="AB2115" s="182"/>
      <c r="AC2115" s="407"/>
      <c r="AD2115" s="407"/>
      <c r="AE2115" s="407"/>
      <c r="AF2115" s="407"/>
      <c r="AG2115" s="18"/>
      <c r="AH2115" s="17"/>
      <c r="AI2115" s="17"/>
      <c r="AJ2115" s="17"/>
      <c r="AK2115" s="17"/>
      <c r="AL2115" s="17"/>
      <c r="AM2115" s="17"/>
      <c r="AN2115" s="17"/>
      <c r="AO2115" s="17"/>
      <c r="AP2115" s="17"/>
      <c r="AQ2115" s="17"/>
      <c r="AR2115" s="17"/>
      <c r="AS2115" s="17"/>
      <c r="AT2115" s="17"/>
      <c r="AU2115" s="17"/>
    </row>
    <row r="2116" spans="1:47">
      <c r="A2116" s="17"/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82"/>
      <c r="S2116" s="407"/>
      <c r="T2116" s="407"/>
      <c r="U2116" s="407"/>
      <c r="V2116" s="18"/>
      <c r="W2116" s="260"/>
      <c r="X2116" s="17"/>
      <c r="Y2116" s="17"/>
      <c r="Z2116" s="17"/>
      <c r="AA2116" s="17"/>
      <c r="AB2116" s="182"/>
      <c r="AC2116" s="407"/>
      <c r="AD2116" s="407"/>
      <c r="AE2116" s="407"/>
      <c r="AF2116" s="407"/>
      <c r="AG2116" s="18"/>
      <c r="AH2116" s="17"/>
      <c r="AI2116" s="17"/>
      <c r="AJ2116" s="17"/>
      <c r="AK2116" s="17"/>
      <c r="AL2116" s="17"/>
      <c r="AM2116" s="17"/>
      <c r="AN2116" s="17"/>
      <c r="AO2116" s="17"/>
      <c r="AP2116" s="17"/>
      <c r="AQ2116" s="17"/>
      <c r="AR2116" s="17"/>
      <c r="AS2116" s="17"/>
      <c r="AT2116" s="17"/>
      <c r="AU2116" s="17"/>
    </row>
    <row r="2117" spans="1:47">
      <c r="A2117" s="17"/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82"/>
      <c r="S2117" s="407"/>
      <c r="T2117" s="407"/>
      <c r="U2117" s="407"/>
      <c r="V2117" s="18"/>
      <c r="W2117" s="260"/>
      <c r="X2117" s="17"/>
      <c r="Y2117" s="17"/>
      <c r="Z2117" s="17"/>
      <c r="AA2117" s="17"/>
      <c r="AB2117" s="182"/>
      <c r="AC2117" s="407"/>
      <c r="AD2117" s="407"/>
      <c r="AE2117" s="407"/>
      <c r="AF2117" s="407"/>
      <c r="AG2117" s="18"/>
      <c r="AH2117" s="17"/>
      <c r="AI2117" s="17"/>
      <c r="AJ2117" s="17"/>
      <c r="AK2117" s="17"/>
      <c r="AL2117" s="17"/>
      <c r="AM2117" s="17"/>
      <c r="AN2117" s="17"/>
      <c r="AO2117" s="17"/>
      <c r="AP2117" s="17"/>
      <c r="AQ2117" s="17"/>
      <c r="AR2117" s="17"/>
      <c r="AS2117" s="17"/>
      <c r="AT2117" s="17"/>
      <c r="AU2117" s="17"/>
    </row>
    <row r="2118" spans="1:47">
      <c r="A2118" s="17"/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82"/>
      <c r="S2118" s="407"/>
      <c r="T2118" s="407"/>
      <c r="U2118" s="407"/>
      <c r="V2118" s="18"/>
      <c r="W2118" s="260"/>
      <c r="X2118" s="17"/>
      <c r="Y2118" s="17"/>
      <c r="Z2118" s="17"/>
      <c r="AA2118" s="17"/>
      <c r="AB2118" s="182"/>
      <c r="AC2118" s="407"/>
      <c r="AD2118" s="407"/>
      <c r="AE2118" s="407"/>
      <c r="AF2118" s="407"/>
      <c r="AG2118" s="18"/>
      <c r="AH2118" s="17"/>
      <c r="AI2118" s="17"/>
      <c r="AJ2118" s="17"/>
      <c r="AK2118" s="17"/>
      <c r="AL2118" s="17"/>
      <c r="AM2118" s="17"/>
      <c r="AN2118" s="17"/>
      <c r="AO2118" s="17"/>
      <c r="AP2118" s="17"/>
      <c r="AQ2118" s="17"/>
      <c r="AR2118" s="17"/>
      <c r="AS2118" s="17"/>
      <c r="AT2118" s="17"/>
      <c r="AU2118" s="17"/>
    </row>
    <row r="2119" spans="1:47">
      <c r="A2119" s="17"/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82"/>
      <c r="S2119" s="407"/>
      <c r="T2119" s="407"/>
      <c r="U2119" s="407"/>
      <c r="V2119" s="18"/>
      <c r="W2119" s="260"/>
      <c r="X2119" s="17"/>
      <c r="Y2119" s="17"/>
      <c r="Z2119" s="17"/>
      <c r="AA2119" s="17"/>
      <c r="AB2119" s="182"/>
      <c r="AC2119" s="407"/>
      <c r="AD2119" s="407"/>
      <c r="AE2119" s="407"/>
      <c r="AF2119" s="407"/>
      <c r="AG2119" s="18"/>
      <c r="AH2119" s="17"/>
      <c r="AI2119" s="17"/>
      <c r="AJ2119" s="17"/>
      <c r="AK2119" s="17"/>
      <c r="AL2119" s="17"/>
      <c r="AM2119" s="17"/>
      <c r="AN2119" s="17"/>
      <c r="AO2119" s="17"/>
      <c r="AP2119" s="17"/>
      <c r="AQ2119" s="17"/>
      <c r="AR2119" s="17"/>
      <c r="AS2119" s="17"/>
      <c r="AT2119" s="17"/>
      <c r="AU2119" s="17"/>
    </row>
    <row r="2120" spans="1:47">
      <c r="A2120" s="17"/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82"/>
      <c r="S2120" s="407"/>
      <c r="T2120" s="407"/>
      <c r="U2120" s="407"/>
      <c r="V2120" s="18"/>
      <c r="W2120" s="260"/>
      <c r="X2120" s="17"/>
      <c r="Y2120" s="17"/>
      <c r="Z2120" s="17"/>
      <c r="AA2120" s="17"/>
      <c r="AB2120" s="182"/>
      <c r="AC2120" s="407"/>
      <c r="AD2120" s="407"/>
      <c r="AE2120" s="407"/>
      <c r="AF2120" s="407"/>
      <c r="AG2120" s="18"/>
      <c r="AH2120" s="17"/>
      <c r="AI2120" s="17"/>
      <c r="AJ2120" s="17"/>
      <c r="AK2120" s="17"/>
      <c r="AL2120" s="17"/>
      <c r="AM2120" s="17"/>
      <c r="AN2120" s="17"/>
      <c r="AO2120" s="17"/>
      <c r="AP2120" s="17"/>
      <c r="AQ2120" s="17"/>
      <c r="AR2120" s="17"/>
      <c r="AS2120" s="17"/>
      <c r="AT2120" s="17"/>
      <c r="AU2120" s="17"/>
    </row>
    <row r="2121" spans="1:47">
      <c r="A2121" s="17"/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82"/>
      <c r="S2121" s="407"/>
      <c r="T2121" s="407"/>
      <c r="U2121" s="407"/>
      <c r="V2121" s="18"/>
      <c r="W2121" s="260"/>
      <c r="X2121" s="17"/>
      <c r="Y2121" s="17"/>
      <c r="Z2121" s="17"/>
      <c r="AA2121" s="17"/>
      <c r="AB2121" s="182"/>
      <c r="AC2121" s="407"/>
      <c r="AD2121" s="407"/>
      <c r="AE2121" s="407"/>
      <c r="AF2121" s="407"/>
      <c r="AG2121" s="18"/>
      <c r="AH2121" s="17"/>
      <c r="AI2121" s="17"/>
      <c r="AJ2121" s="17"/>
      <c r="AK2121" s="17"/>
      <c r="AL2121" s="17"/>
      <c r="AM2121" s="17"/>
      <c r="AN2121" s="17"/>
      <c r="AO2121" s="17"/>
      <c r="AP2121" s="17"/>
      <c r="AQ2121" s="17"/>
      <c r="AR2121" s="17"/>
      <c r="AS2121" s="17"/>
      <c r="AT2121" s="17"/>
      <c r="AU2121" s="17"/>
    </row>
    <row r="2122" spans="1:47">
      <c r="A2122" s="17"/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82"/>
      <c r="S2122" s="407"/>
      <c r="T2122" s="407"/>
      <c r="U2122" s="407"/>
      <c r="V2122" s="18"/>
      <c r="W2122" s="260"/>
      <c r="X2122" s="17"/>
      <c r="Y2122" s="17"/>
      <c r="Z2122" s="17"/>
      <c r="AA2122" s="17"/>
      <c r="AB2122" s="182"/>
      <c r="AC2122" s="407"/>
      <c r="AD2122" s="407"/>
      <c r="AE2122" s="407"/>
      <c r="AF2122" s="407"/>
      <c r="AG2122" s="18"/>
      <c r="AH2122" s="17"/>
      <c r="AI2122" s="17"/>
      <c r="AJ2122" s="17"/>
      <c r="AK2122" s="17"/>
      <c r="AL2122" s="17"/>
      <c r="AM2122" s="17"/>
      <c r="AN2122" s="17"/>
      <c r="AO2122" s="17"/>
      <c r="AP2122" s="17"/>
      <c r="AQ2122" s="17"/>
      <c r="AR2122" s="17"/>
      <c r="AS2122" s="17"/>
      <c r="AT2122" s="17"/>
      <c r="AU2122" s="17"/>
    </row>
    <row r="2123" spans="1:47">
      <c r="A2123" s="17"/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82"/>
      <c r="S2123" s="407"/>
      <c r="T2123" s="407"/>
      <c r="U2123" s="407"/>
      <c r="V2123" s="18"/>
      <c r="W2123" s="260"/>
      <c r="X2123" s="17"/>
      <c r="Y2123" s="17"/>
      <c r="Z2123" s="17"/>
      <c r="AA2123" s="17"/>
      <c r="AB2123" s="182"/>
      <c r="AC2123" s="407"/>
      <c r="AD2123" s="407"/>
      <c r="AE2123" s="407"/>
      <c r="AF2123" s="407"/>
      <c r="AG2123" s="18"/>
      <c r="AH2123" s="17"/>
      <c r="AI2123" s="17"/>
      <c r="AJ2123" s="17"/>
      <c r="AK2123" s="17"/>
      <c r="AL2123" s="17"/>
      <c r="AM2123" s="17"/>
      <c r="AN2123" s="17"/>
      <c r="AO2123" s="17"/>
      <c r="AP2123" s="17"/>
      <c r="AQ2123" s="17"/>
      <c r="AR2123" s="17"/>
      <c r="AS2123" s="17"/>
      <c r="AT2123" s="17"/>
      <c r="AU2123" s="17"/>
    </row>
    <row r="2124" spans="1:47">
      <c r="A2124" s="17"/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82"/>
      <c r="S2124" s="407"/>
      <c r="T2124" s="407"/>
      <c r="U2124" s="407"/>
      <c r="V2124" s="18"/>
      <c r="W2124" s="260"/>
      <c r="X2124" s="17"/>
      <c r="Y2124" s="17"/>
      <c r="Z2124" s="17"/>
      <c r="AA2124" s="17"/>
      <c r="AB2124" s="182"/>
      <c r="AC2124" s="407"/>
      <c r="AD2124" s="407"/>
      <c r="AE2124" s="407"/>
      <c r="AF2124" s="407"/>
      <c r="AG2124" s="18"/>
      <c r="AH2124" s="17"/>
      <c r="AI2124" s="17"/>
      <c r="AJ2124" s="17"/>
      <c r="AK2124" s="17"/>
      <c r="AL2124" s="17"/>
      <c r="AM2124" s="17"/>
      <c r="AN2124" s="17"/>
      <c r="AO2124" s="17"/>
      <c r="AP2124" s="17"/>
      <c r="AQ2124" s="17"/>
      <c r="AR2124" s="17"/>
      <c r="AS2124" s="17"/>
      <c r="AT2124" s="17"/>
      <c r="AU2124" s="17"/>
    </row>
    <row r="2125" spans="1:47">
      <c r="A2125" s="17"/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82"/>
      <c r="S2125" s="407"/>
      <c r="T2125" s="407"/>
      <c r="U2125" s="407"/>
      <c r="V2125" s="18"/>
      <c r="W2125" s="260"/>
      <c r="X2125" s="17"/>
      <c r="Y2125" s="17"/>
      <c r="Z2125" s="17"/>
      <c r="AA2125" s="17"/>
      <c r="AB2125" s="182"/>
      <c r="AC2125" s="407"/>
      <c r="AD2125" s="407"/>
      <c r="AE2125" s="407"/>
      <c r="AF2125" s="407"/>
      <c r="AG2125" s="18"/>
      <c r="AH2125" s="17"/>
      <c r="AI2125" s="17"/>
      <c r="AJ2125" s="17"/>
      <c r="AK2125" s="17"/>
      <c r="AL2125" s="17"/>
      <c r="AM2125" s="17"/>
      <c r="AN2125" s="17"/>
      <c r="AO2125" s="17"/>
      <c r="AP2125" s="17"/>
      <c r="AQ2125" s="17"/>
      <c r="AR2125" s="17"/>
      <c r="AS2125" s="17"/>
      <c r="AT2125" s="17"/>
      <c r="AU2125" s="17"/>
    </row>
    <row r="2126" spans="1:47">
      <c r="A2126" s="17"/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82"/>
      <c r="S2126" s="407"/>
      <c r="T2126" s="407"/>
      <c r="U2126" s="407"/>
      <c r="V2126" s="18"/>
      <c r="W2126" s="260"/>
      <c r="X2126" s="17"/>
      <c r="Y2126" s="17"/>
      <c r="Z2126" s="17"/>
      <c r="AA2126" s="17"/>
      <c r="AB2126" s="182"/>
      <c r="AC2126" s="407"/>
      <c r="AD2126" s="407"/>
      <c r="AE2126" s="407"/>
      <c r="AF2126" s="407"/>
      <c r="AG2126" s="18"/>
      <c r="AH2126" s="17"/>
      <c r="AI2126" s="17"/>
      <c r="AJ2126" s="17"/>
      <c r="AK2126" s="17"/>
      <c r="AL2126" s="17"/>
      <c r="AM2126" s="17"/>
      <c r="AN2126" s="17"/>
      <c r="AO2126" s="17"/>
      <c r="AP2126" s="17"/>
      <c r="AQ2126" s="17"/>
      <c r="AR2126" s="17"/>
      <c r="AS2126" s="17"/>
      <c r="AT2126" s="17"/>
      <c r="AU2126" s="17"/>
    </row>
    <row r="2127" spans="1:47">
      <c r="A2127" s="17"/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82"/>
      <c r="S2127" s="407"/>
      <c r="T2127" s="407"/>
      <c r="U2127" s="407"/>
      <c r="V2127" s="18"/>
      <c r="W2127" s="260"/>
      <c r="X2127" s="17"/>
      <c r="Y2127" s="17"/>
      <c r="Z2127" s="17"/>
      <c r="AA2127" s="17"/>
      <c r="AB2127" s="182"/>
      <c r="AC2127" s="407"/>
      <c r="AD2127" s="407"/>
      <c r="AE2127" s="407"/>
      <c r="AF2127" s="407"/>
      <c r="AG2127" s="18"/>
      <c r="AH2127" s="17"/>
      <c r="AI2127" s="17"/>
      <c r="AJ2127" s="17"/>
      <c r="AK2127" s="17"/>
      <c r="AL2127" s="17"/>
      <c r="AM2127" s="17"/>
      <c r="AN2127" s="17"/>
      <c r="AO2127" s="17"/>
      <c r="AP2127" s="17"/>
      <c r="AQ2127" s="17"/>
      <c r="AR2127" s="17"/>
      <c r="AS2127" s="17"/>
      <c r="AT2127" s="17"/>
      <c r="AU2127" s="17"/>
    </row>
    <row r="2128" spans="1:47">
      <c r="A2128" s="17"/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82"/>
      <c r="S2128" s="407"/>
      <c r="T2128" s="407"/>
      <c r="U2128" s="407"/>
      <c r="V2128" s="18"/>
      <c r="W2128" s="260"/>
      <c r="X2128" s="17"/>
      <c r="Y2128" s="17"/>
      <c r="Z2128" s="17"/>
      <c r="AA2128" s="17"/>
      <c r="AB2128" s="182"/>
      <c r="AC2128" s="407"/>
      <c r="AD2128" s="407"/>
      <c r="AE2128" s="407"/>
      <c r="AF2128" s="407"/>
      <c r="AG2128" s="18"/>
      <c r="AH2128" s="17"/>
      <c r="AI2128" s="17"/>
      <c r="AJ2128" s="17"/>
      <c r="AK2128" s="17"/>
      <c r="AL2128" s="17"/>
      <c r="AM2128" s="17"/>
      <c r="AN2128" s="17"/>
      <c r="AO2128" s="17"/>
      <c r="AP2128" s="17"/>
      <c r="AQ2128" s="17"/>
      <c r="AR2128" s="17"/>
      <c r="AS2128" s="17"/>
      <c r="AT2128" s="17"/>
      <c r="AU2128" s="17"/>
    </row>
    <row r="2129" spans="1:47">
      <c r="A2129" s="17"/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82"/>
      <c r="S2129" s="407"/>
      <c r="T2129" s="407"/>
      <c r="U2129" s="407"/>
      <c r="V2129" s="18"/>
      <c r="W2129" s="260"/>
      <c r="X2129" s="17"/>
      <c r="Y2129" s="17"/>
      <c r="Z2129" s="17"/>
      <c r="AA2129" s="17"/>
      <c r="AB2129" s="182"/>
      <c r="AC2129" s="407"/>
      <c r="AD2129" s="407"/>
      <c r="AE2129" s="407"/>
      <c r="AF2129" s="407"/>
      <c r="AG2129" s="18"/>
      <c r="AH2129" s="17"/>
      <c r="AI2129" s="17"/>
      <c r="AJ2129" s="17"/>
      <c r="AK2129" s="17"/>
      <c r="AL2129" s="17"/>
      <c r="AM2129" s="17"/>
      <c r="AN2129" s="17"/>
      <c r="AO2129" s="17"/>
      <c r="AP2129" s="17"/>
      <c r="AQ2129" s="17"/>
      <c r="AR2129" s="17"/>
      <c r="AS2129" s="17"/>
      <c r="AT2129" s="17"/>
      <c r="AU2129" s="17"/>
    </row>
    <row r="2130" spans="1:47">
      <c r="A2130" s="17"/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82"/>
      <c r="S2130" s="407"/>
      <c r="T2130" s="407"/>
      <c r="U2130" s="407"/>
      <c r="V2130" s="18"/>
      <c r="W2130" s="260"/>
      <c r="X2130" s="17"/>
      <c r="Y2130" s="17"/>
      <c r="Z2130" s="17"/>
      <c r="AA2130" s="17"/>
      <c r="AB2130" s="182"/>
      <c r="AC2130" s="407"/>
      <c r="AD2130" s="407"/>
      <c r="AE2130" s="407"/>
      <c r="AF2130" s="407"/>
      <c r="AG2130" s="18"/>
      <c r="AH2130" s="17"/>
      <c r="AI2130" s="17"/>
      <c r="AJ2130" s="17"/>
      <c r="AK2130" s="17"/>
      <c r="AL2130" s="17"/>
      <c r="AM2130" s="17"/>
      <c r="AN2130" s="17"/>
      <c r="AO2130" s="17"/>
      <c r="AP2130" s="17"/>
      <c r="AQ2130" s="17"/>
      <c r="AR2130" s="17"/>
      <c r="AS2130" s="17"/>
      <c r="AT2130" s="17"/>
      <c r="AU2130" s="17"/>
    </row>
    <row r="2131" spans="1:47">
      <c r="A2131" s="17"/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82"/>
      <c r="S2131" s="407"/>
      <c r="T2131" s="407"/>
      <c r="U2131" s="407"/>
      <c r="V2131" s="18"/>
      <c r="W2131" s="260"/>
      <c r="X2131" s="17"/>
      <c r="Y2131" s="17"/>
      <c r="Z2131" s="17"/>
      <c r="AA2131" s="17"/>
      <c r="AB2131" s="182"/>
      <c r="AC2131" s="407"/>
      <c r="AD2131" s="407"/>
      <c r="AE2131" s="407"/>
      <c r="AF2131" s="407"/>
      <c r="AG2131" s="18"/>
      <c r="AH2131" s="17"/>
      <c r="AI2131" s="17"/>
      <c r="AJ2131" s="17"/>
      <c r="AK2131" s="17"/>
      <c r="AL2131" s="17"/>
      <c r="AM2131" s="17"/>
      <c r="AN2131" s="17"/>
      <c r="AO2131" s="17"/>
      <c r="AP2131" s="17"/>
      <c r="AQ2131" s="17"/>
      <c r="AR2131" s="17"/>
      <c r="AS2131" s="17"/>
      <c r="AT2131" s="17"/>
      <c r="AU2131" s="17"/>
    </row>
    <row r="2132" spans="1:47">
      <c r="A2132" s="17"/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82"/>
      <c r="S2132" s="407"/>
      <c r="T2132" s="407"/>
      <c r="U2132" s="407"/>
      <c r="V2132" s="18"/>
      <c r="W2132" s="260"/>
      <c r="X2132" s="17"/>
      <c r="Y2132" s="17"/>
      <c r="Z2132" s="17"/>
      <c r="AA2132" s="17"/>
      <c r="AB2132" s="182"/>
      <c r="AC2132" s="407"/>
      <c r="AD2132" s="407"/>
      <c r="AE2132" s="407"/>
      <c r="AF2132" s="407"/>
      <c r="AG2132" s="18"/>
      <c r="AH2132" s="17"/>
      <c r="AI2132" s="17"/>
      <c r="AJ2132" s="17"/>
      <c r="AK2132" s="17"/>
      <c r="AL2132" s="17"/>
      <c r="AM2132" s="17"/>
      <c r="AN2132" s="17"/>
      <c r="AO2132" s="17"/>
      <c r="AP2132" s="17"/>
      <c r="AQ2132" s="17"/>
      <c r="AR2132" s="17"/>
      <c r="AS2132" s="17"/>
      <c r="AT2132" s="17"/>
      <c r="AU2132" s="17"/>
    </row>
    <row r="2133" spans="1:47">
      <c r="A2133" s="17"/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82"/>
      <c r="S2133" s="407"/>
      <c r="T2133" s="407"/>
      <c r="U2133" s="407"/>
      <c r="V2133" s="18"/>
      <c r="W2133" s="260"/>
      <c r="X2133" s="17"/>
      <c r="Y2133" s="17"/>
      <c r="Z2133" s="17"/>
      <c r="AA2133" s="17"/>
      <c r="AB2133" s="182"/>
      <c r="AC2133" s="407"/>
      <c r="AD2133" s="407"/>
      <c r="AE2133" s="407"/>
      <c r="AF2133" s="407"/>
      <c r="AG2133" s="18"/>
      <c r="AH2133" s="17"/>
      <c r="AI2133" s="17"/>
      <c r="AJ2133" s="17"/>
      <c r="AK2133" s="17"/>
      <c r="AL2133" s="17"/>
      <c r="AM2133" s="17"/>
      <c r="AN2133" s="17"/>
      <c r="AO2133" s="17"/>
      <c r="AP2133" s="17"/>
      <c r="AQ2133" s="17"/>
      <c r="AR2133" s="17"/>
      <c r="AS2133" s="17"/>
      <c r="AT2133" s="17"/>
      <c r="AU2133" s="17"/>
    </row>
    <row r="2134" spans="1:47">
      <c r="A2134" s="17"/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82"/>
      <c r="S2134" s="407"/>
      <c r="T2134" s="407"/>
      <c r="U2134" s="407"/>
      <c r="V2134" s="18"/>
      <c r="W2134" s="260"/>
      <c r="X2134" s="17"/>
      <c r="Y2134" s="17"/>
      <c r="Z2134" s="17"/>
      <c r="AA2134" s="17"/>
      <c r="AB2134" s="182"/>
      <c r="AC2134" s="407"/>
      <c r="AD2134" s="407"/>
      <c r="AE2134" s="407"/>
      <c r="AF2134" s="407"/>
      <c r="AG2134" s="18"/>
      <c r="AH2134" s="17"/>
      <c r="AI2134" s="17"/>
      <c r="AJ2134" s="17"/>
      <c r="AK2134" s="17"/>
      <c r="AL2134" s="17"/>
      <c r="AM2134" s="17"/>
      <c r="AN2134" s="17"/>
      <c r="AO2134" s="17"/>
      <c r="AP2134" s="17"/>
      <c r="AQ2134" s="17"/>
      <c r="AR2134" s="17"/>
      <c r="AS2134" s="17"/>
      <c r="AT2134" s="17"/>
      <c r="AU2134" s="17"/>
    </row>
    <row r="2135" spans="1:47">
      <c r="A2135" s="17"/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82"/>
      <c r="S2135" s="407"/>
      <c r="T2135" s="407"/>
      <c r="U2135" s="407"/>
      <c r="V2135" s="18"/>
      <c r="W2135" s="260"/>
      <c r="X2135" s="17"/>
      <c r="Y2135" s="17"/>
      <c r="Z2135" s="17"/>
      <c r="AA2135" s="17"/>
      <c r="AB2135" s="182"/>
      <c r="AC2135" s="407"/>
      <c r="AD2135" s="407"/>
      <c r="AE2135" s="407"/>
      <c r="AF2135" s="407"/>
      <c r="AG2135" s="18"/>
      <c r="AH2135" s="17"/>
      <c r="AI2135" s="17"/>
      <c r="AJ2135" s="17"/>
      <c r="AK2135" s="17"/>
      <c r="AL2135" s="17"/>
      <c r="AM2135" s="17"/>
      <c r="AN2135" s="17"/>
      <c r="AO2135" s="17"/>
      <c r="AP2135" s="17"/>
      <c r="AQ2135" s="17"/>
      <c r="AR2135" s="17"/>
      <c r="AS2135" s="17"/>
      <c r="AT2135" s="17"/>
      <c r="AU2135" s="17"/>
    </row>
    <row r="2136" spans="1:47">
      <c r="A2136" s="17"/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82"/>
      <c r="S2136" s="407"/>
      <c r="T2136" s="407"/>
      <c r="U2136" s="407"/>
      <c r="V2136" s="18"/>
      <c r="W2136" s="260"/>
      <c r="X2136" s="17"/>
      <c r="Y2136" s="17"/>
      <c r="Z2136" s="17"/>
      <c r="AA2136" s="17"/>
      <c r="AB2136" s="182"/>
      <c r="AC2136" s="407"/>
      <c r="AD2136" s="407"/>
      <c r="AE2136" s="407"/>
      <c r="AF2136" s="407"/>
      <c r="AG2136" s="18"/>
      <c r="AH2136" s="17"/>
      <c r="AI2136" s="17"/>
      <c r="AJ2136" s="17"/>
      <c r="AK2136" s="17"/>
      <c r="AL2136" s="17"/>
      <c r="AM2136" s="17"/>
      <c r="AN2136" s="17"/>
      <c r="AO2136" s="17"/>
      <c r="AP2136" s="17"/>
      <c r="AQ2136" s="17"/>
      <c r="AR2136" s="17"/>
      <c r="AS2136" s="17"/>
      <c r="AT2136" s="17"/>
      <c r="AU2136" s="17"/>
    </row>
    <row r="2137" spans="1:47">
      <c r="A2137" s="17"/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82"/>
      <c r="S2137" s="407"/>
      <c r="T2137" s="407"/>
      <c r="U2137" s="407"/>
      <c r="V2137" s="18"/>
      <c r="W2137" s="260"/>
      <c r="X2137" s="17"/>
      <c r="Y2137" s="17"/>
      <c r="Z2137" s="17"/>
      <c r="AA2137" s="17"/>
      <c r="AB2137" s="182"/>
      <c r="AC2137" s="407"/>
      <c r="AD2137" s="407"/>
      <c r="AE2137" s="407"/>
      <c r="AF2137" s="407"/>
      <c r="AG2137" s="18"/>
      <c r="AH2137" s="17"/>
      <c r="AI2137" s="17"/>
      <c r="AJ2137" s="17"/>
      <c r="AK2137" s="17"/>
      <c r="AL2137" s="17"/>
      <c r="AM2137" s="17"/>
      <c r="AN2137" s="17"/>
      <c r="AO2137" s="17"/>
      <c r="AP2137" s="17"/>
      <c r="AQ2137" s="17"/>
      <c r="AR2137" s="17"/>
      <c r="AS2137" s="17"/>
      <c r="AT2137" s="17"/>
      <c r="AU2137" s="17"/>
    </row>
    <row r="2138" spans="1:47">
      <c r="A2138" s="17"/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82"/>
      <c r="S2138" s="407"/>
      <c r="T2138" s="407"/>
      <c r="U2138" s="407"/>
      <c r="V2138" s="18"/>
      <c r="W2138" s="260"/>
      <c r="X2138" s="17"/>
      <c r="Y2138" s="17"/>
      <c r="Z2138" s="17"/>
      <c r="AA2138" s="17"/>
      <c r="AB2138" s="182"/>
      <c r="AC2138" s="407"/>
      <c r="AD2138" s="407"/>
      <c r="AE2138" s="407"/>
      <c r="AF2138" s="407"/>
      <c r="AG2138" s="18"/>
      <c r="AH2138" s="17"/>
      <c r="AI2138" s="17"/>
      <c r="AJ2138" s="17"/>
      <c r="AK2138" s="17"/>
      <c r="AL2138" s="17"/>
      <c r="AM2138" s="17"/>
      <c r="AN2138" s="17"/>
      <c r="AO2138" s="17"/>
      <c r="AP2138" s="17"/>
      <c r="AQ2138" s="17"/>
      <c r="AR2138" s="17"/>
      <c r="AS2138" s="17"/>
      <c r="AT2138" s="17"/>
      <c r="AU2138" s="17"/>
    </row>
    <row r="2139" spans="1:47">
      <c r="A2139" s="17"/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82"/>
      <c r="S2139" s="407"/>
      <c r="T2139" s="407"/>
      <c r="U2139" s="407"/>
      <c r="V2139" s="18"/>
      <c r="W2139" s="260"/>
      <c r="X2139" s="17"/>
      <c r="Y2139" s="17"/>
      <c r="Z2139" s="17"/>
      <c r="AA2139" s="17"/>
      <c r="AB2139" s="182"/>
      <c r="AC2139" s="407"/>
      <c r="AD2139" s="407"/>
      <c r="AE2139" s="407"/>
      <c r="AF2139" s="407"/>
      <c r="AG2139" s="18"/>
      <c r="AH2139" s="17"/>
      <c r="AI2139" s="17"/>
      <c r="AJ2139" s="17"/>
      <c r="AK2139" s="17"/>
      <c r="AL2139" s="17"/>
      <c r="AM2139" s="17"/>
      <c r="AN2139" s="17"/>
      <c r="AO2139" s="17"/>
      <c r="AP2139" s="17"/>
      <c r="AQ2139" s="17"/>
      <c r="AR2139" s="17"/>
      <c r="AS2139" s="17"/>
      <c r="AT2139" s="17"/>
      <c r="AU2139" s="17"/>
    </row>
    <row r="2140" spans="1:47">
      <c r="A2140" s="17"/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82"/>
      <c r="S2140" s="407"/>
      <c r="T2140" s="407"/>
      <c r="U2140" s="407"/>
      <c r="V2140" s="18"/>
      <c r="W2140" s="260"/>
      <c r="X2140" s="17"/>
      <c r="Y2140" s="17"/>
      <c r="Z2140" s="17"/>
      <c r="AA2140" s="17"/>
      <c r="AB2140" s="182"/>
      <c r="AC2140" s="407"/>
      <c r="AD2140" s="407"/>
      <c r="AE2140" s="407"/>
      <c r="AF2140" s="407"/>
      <c r="AG2140" s="18"/>
      <c r="AH2140" s="17"/>
      <c r="AI2140" s="17"/>
      <c r="AJ2140" s="17"/>
      <c r="AK2140" s="17"/>
      <c r="AL2140" s="17"/>
      <c r="AM2140" s="17"/>
      <c r="AN2140" s="17"/>
      <c r="AO2140" s="17"/>
      <c r="AP2140" s="17"/>
      <c r="AQ2140" s="17"/>
      <c r="AR2140" s="17"/>
      <c r="AS2140" s="17"/>
      <c r="AT2140" s="17"/>
      <c r="AU2140" s="17"/>
    </row>
    <row r="2141" spans="1:47">
      <c r="A2141" s="17"/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82"/>
      <c r="S2141" s="407"/>
      <c r="T2141" s="407"/>
      <c r="U2141" s="407"/>
      <c r="V2141" s="18"/>
      <c r="W2141" s="260"/>
      <c r="X2141" s="17"/>
      <c r="Y2141" s="17"/>
      <c r="Z2141" s="17"/>
      <c r="AA2141" s="17"/>
      <c r="AB2141" s="182"/>
      <c r="AC2141" s="407"/>
      <c r="AD2141" s="407"/>
      <c r="AE2141" s="407"/>
      <c r="AF2141" s="407"/>
      <c r="AG2141" s="18"/>
      <c r="AH2141" s="17"/>
      <c r="AI2141" s="17"/>
      <c r="AJ2141" s="17"/>
      <c r="AK2141" s="17"/>
      <c r="AL2141" s="17"/>
      <c r="AM2141" s="17"/>
      <c r="AN2141" s="17"/>
      <c r="AO2141" s="17"/>
      <c r="AP2141" s="17"/>
      <c r="AQ2141" s="17"/>
      <c r="AR2141" s="17"/>
      <c r="AS2141" s="17"/>
      <c r="AT2141" s="17"/>
      <c r="AU2141" s="17"/>
    </row>
    <row r="2142" spans="1:47">
      <c r="A2142" s="17"/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82"/>
      <c r="S2142" s="407"/>
      <c r="T2142" s="407"/>
      <c r="U2142" s="407"/>
      <c r="V2142" s="18"/>
      <c r="W2142" s="260"/>
      <c r="X2142" s="17"/>
      <c r="Y2142" s="17"/>
      <c r="Z2142" s="17"/>
      <c r="AA2142" s="17"/>
      <c r="AB2142" s="182"/>
      <c r="AC2142" s="407"/>
      <c r="AD2142" s="407"/>
      <c r="AE2142" s="407"/>
      <c r="AF2142" s="407"/>
      <c r="AG2142" s="18"/>
      <c r="AH2142" s="17"/>
      <c r="AI2142" s="17"/>
      <c r="AJ2142" s="17"/>
      <c r="AK2142" s="17"/>
      <c r="AL2142" s="17"/>
      <c r="AM2142" s="17"/>
      <c r="AN2142" s="17"/>
      <c r="AO2142" s="17"/>
      <c r="AP2142" s="17"/>
      <c r="AQ2142" s="17"/>
      <c r="AR2142" s="17"/>
      <c r="AS2142" s="17"/>
      <c r="AT2142" s="17"/>
      <c r="AU2142" s="17"/>
    </row>
    <row r="2143" spans="1:47">
      <c r="A2143" s="17"/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82"/>
      <c r="S2143" s="407"/>
      <c r="T2143" s="407"/>
      <c r="U2143" s="407"/>
      <c r="V2143" s="18"/>
      <c r="W2143" s="260"/>
      <c r="X2143" s="17"/>
      <c r="Y2143" s="17"/>
      <c r="Z2143" s="17"/>
      <c r="AA2143" s="17"/>
      <c r="AB2143" s="182"/>
      <c r="AC2143" s="407"/>
      <c r="AD2143" s="407"/>
      <c r="AE2143" s="407"/>
      <c r="AF2143" s="407"/>
      <c r="AG2143" s="18"/>
      <c r="AH2143" s="17"/>
      <c r="AI2143" s="17"/>
      <c r="AJ2143" s="17"/>
      <c r="AK2143" s="17"/>
      <c r="AL2143" s="17"/>
      <c r="AM2143" s="17"/>
      <c r="AN2143" s="17"/>
      <c r="AO2143" s="17"/>
      <c r="AP2143" s="17"/>
      <c r="AQ2143" s="17"/>
      <c r="AR2143" s="17"/>
      <c r="AS2143" s="17"/>
      <c r="AT2143" s="17"/>
      <c r="AU2143" s="17"/>
    </row>
    <row r="2144" spans="1:47">
      <c r="A2144" s="17"/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82"/>
      <c r="S2144" s="407"/>
      <c r="T2144" s="407"/>
      <c r="U2144" s="407"/>
      <c r="V2144" s="18"/>
      <c r="W2144" s="260"/>
      <c r="X2144" s="17"/>
      <c r="Y2144" s="17"/>
      <c r="Z2144" s="17"/>
      <c r="AA2144" s="17"/>
      <c r="AB2144" s="182"/>
      <c r="AC2144" s="407"/>
      <c r="AD2144" s="407"/>
      <c r="AE2144" s="407"/>
      <c r="AF2144" s="407"/>
      <c r="AG2144" s="18"/>
      <c r="AH2144" s="17"/>
      <c r="AI2144" s="17"/>
      <c r="AJ2144" s="17"/>
      <c r="AK2144" s="17"/>
      <c r="AL2144" s="17"/>
      <c r="AM2144" s="17"/>
      <c r="AN2144" s="17"/>
      <c r="AO2144" s="17"/>
      <c r="AP2144" s="17"/>
      <c r="AQ2144" s="17"/>
      <c r="AR2144" s="17"/>
      <c r="AS2144" s="17"/>
      <c r="AT2144" s="17"/>
      <c r="AU2144" s="17"/>
    </row>
    <row r="2145" spans="1:47">
      <c r="A2145" s="17"/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82"/>
      <c r="S2145" s="407"/>
      <c r="T2145" s="407"/>
      <c r="U2145" s="407"/>
      <c r="V2145" s="18"/>
      <c r="W2145" s="260"/>
      <c r="X2145" s="17"/>
      <c r="Y2145" s="17"/>
      <c r="Z2145" s="17"/>
      <c r="AA2145" s="17"/>
      <c r="AB2145" s="182"/>
      <c r="AC2145" s="407"/>
      <c r="AD2145" s="407"/>
      <c r="AE2145" s="407"/>
      <c r="AF2145" s="407"/>
      <c r="AG2145" s="18"/>
      <c r="AH2145" s="17"/>
      <c r="AI2145" s="17"/>
      <c r="AJ2145" s="17"/>
      <c r="AK2145" s="17"/>
      <c r="AL2145" s="17"/>
      <c r="AM2145" s="17"/>
      <c r="AN2145" s="17"/>
      <c r="AO2145" s="17"/>
      <c r="AP2145" s="17"/>
      <c r="AQ2145" s="17"/>
      <c r="AR2145" s="17"/>
      <c r="AS2145" s="17"/>
      <c r="AT2145" s="17"/>
      <c r="AU2145" s="17"/>
    </row>
    <row r="2146" spans="1:47">
      <c r="A2146" s="17"/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82"/>
      <c r="S2146" s="407"/>
      <c r="T2146" s="407"/>
      <c r="U2146" s="407"/>
      <c r="V2146" s="18"/>
      <c r="W2146" s="260"/>
      <c r="X2146" s="17"/>
      <c r="Y2146" s="17"/>
      <c r="Z2146" s="17"/>
      <c r="AA2146" s="17"/>
      <c r="AB2146" s="182"/>
      <c r="AC2146" s="407"/>
      <c r="AD2146" s="407"/>
      <c r="AE2146" s="407"/>
      <c r="AF2146" s="407"/>
      <c r="AG2146" s="18"/>
      <c r="AH2146" s="17"/>
      <c r="AI2146" s="17"/>
      <c r="AJ2146" s="17"/>
      <c r="AK2146" s="17"/>
      <c r="AL2146" s="17"/>
      <c r="AM2146" s="17"/>
      <c r="AN2146" s="17"/>
      <c r="AO2146" s="17"/>
      <c r="AP2146" s="17"/>
      <c r="AQ2146" s="17"/>
      <c r="AR2146" s="17"/>
      <c r="AS2146" s="17"/>
      <c r="AT2146" s="17"/>
      <c r="AU2146" s="17"/>
    </row>
    <row r="2147" spans="1:47">
      <c r="A2147" s="17"/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82"/>
      <c r="S2147" s="407"/>
      <c r="T2147" s="407"/>
      <c r="U2147" s="407"/>
      <c r="V2147" s="18"/>
      <c r="W2147" s="260"/>
      <c r="X2147" s="17"/>
      <c r="Y2147" s="17"/>
      <c r="Z2147" s="17"/>
      <c r="AA2147" s="17"/>
      <c r="AB2147" s="182"/>
      <c r="AC2147" s="407"/>
      <c r="AD2147" s="407"/>
      <c r="AE2147" s="407"/>
      <c r="AF2147" s="407"/>
      <c r="AG2147" s="18"/>
      <c r="AH2147" s="17"/>
      <c r="AI2147" s="17"/>
      <c r="AJ2147" s="17"/>
      <c r="AK2147" s="17"/>
      <c r="AL2147" s="17"/>
      <c r="AM2147" s="17"/>
      <c r="AN2147" s="17"/>
      <c r="AO2147" s="17"/>
      <c r="AP2147" s="17"/>
      <c r="AQ2147" s="17"/>
      <c r="AR2147" s="17"/>
      <c r="AS2147" s="17"/>
      <c r="AT2147" s="17"/>
      <c r="AU2147" s="17"/>
    </row>
    <row r="2148" spans="1:47">
      <c r="A2148" s="17"/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82"/>
      <c r="S2148" s="407"/>
      <c r="T2148" s="407"/>
      <c r="U2148" s="407"/>
      <c r="V2148" s="18"/>
      <c r="W2148" s="260"/>
      <c r="X2148" s="17"/>
      <c r="Y2148" s="17"/>
      <c r="Z2148" s="17"/>
      <c r="AA2148" s="17"/>
      <c r="AB2148" s="182"/>
      <c r="AC2148" s="407"/>
      <c r="AD2148" s="407"/>
      <c r="AE2148" s="407"/>
      <c r="AF2148" s="407"/>
      <c r="AG2148" s="18"/>
      <c r="AH2148" s="17"/>
      <c r="AI2148" s="17"/>
      <c r="AJ2148" s="17"/>
      <c r="AK2148" s="17"/>
      <c r="AL2148" s="17"/>
      <c r="AM2148" s="17"/>
      <c r="AN2148" s="17"/>
      <c r="AO2148" s="17"/>
      <c r="AP2148" s="17"/>
      <c r="AQ2148" s="17"/>
      <c r="AR2148" s="17"/>
      <c r="AS2148" s="17"/>
      <c r="AT2148" s="17"/>
      <c r="AU2148" s="17"/>
    </row>
    <row r="2149" spans="1:47">
      <c r="A2149" s="17"/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82"/>
      <c r="S2149" s="407"/>
      <c r="T2149" s="407"/>
      <c r="U2149" s="407"/>
      <c r="V2149" s="18"/>
      <c r="W2149" s="260"/>
      <c r="X2149" s="17"/>
      <c r="Y2149" s="17"/>
      <c r="Z2149" s="17"/>
      <c r="AA2149" s="17"/>
      <c r="AB2149" s="182"/>
      <c r="AC2149" s="407"/>
      <c r="AD2149" s="407"/>
      <c r="AE2149" s="407"/>
      <c r="AF2149" s="407"/>
      <c r="AG2149" s="18"/>
      <c r="AH2149" s="17"/>
      <c r="AI2149" s="17"/>
      <c r="AJ2149" s="17"/>
      <c r="AK2149" s="17"/>
      <c r="AL2149" s="17"/>
      <c r="AM2149" s="17"/>
      <c r="AN2149" s="17"/>
      <c r="AO2149" s="17"/>
      <c r="AP2149" s="17"/>
      <c r="AQ2149" s="17"/>
      <c r="AR2149" s="17"/>
      <c r="AS2149" s="17"/>
      <c r="AT2149" s="17"/>
      <c r="AU2149" s="17"/>
    </row>
    <row r="2150" spans="1:47">
      <c r="A2150" s="17"/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82"/>
      <c r="S2150" s="407"/>
      <c r="T2150" s="407"/>
      <c r="U2150" s="407"/>
      <c r="V2150" s="18"/>
      <c r="W2150" s="260"/>
      <c r="X2150" s="17"/>
      <c r="Y2150" s="17"/>
      <c r="Z2150" s="17"/>
      <c r="AA2150" s="17"/>
      <c r="AB2150" s="182"/>
      <c r="AC2150" s="407"/>
      <c r="AD2150" s="407"/>
      <c r="AE2150" s="407"/>
      <c r="AF2150" s="407"/>
      <c r="AG2150" s="18"/>
      <c r="AH2150" s="17"/>
      <c r="AI2150" s="17"/>
      <c r="AJ2150" s="17"/>
      <c r="AK2150" s="17"/>
      <c r="AL2150" s="17"/>
      <c r="AM2150" s="17"/>
      <c r="AN2150" s="17"/>
      <c r="AO2150" s="17"/>
      <c r="AP2150" s="17"/>
      <c r="AQ2150" s="17"/>
      <c r="AR2150" s="17"/>
      <c r="AS2150" s="17"/>
      <c r="AT2150" s="17"/>
      <c r="AU2150" s="17"/>
    </row>
    <row r="2151" spans="1:47">
      <c r="A2151" s="17"/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82"/>
      <c r="S2151" s="407"/>
      <c r="T2151" s="407"/>
      <c r="U2151" s="407"/>
      <c r="V2151" s="18"/>
      <c r="W2151" s="260"/>
      <c r="X2151" s="17"/>
      <c r="Y2151" s="17"/>
      <c r="Z2151" s="17"/>
      <c r="AA2151" s="17"/>
      <c r="AB2151" s="182"/>
      <c r="AC2151" s="407"/>
      <c r="AD2151" s="407"/>
      <c r="AE2151" s="407"/>
      <c r="AF2151" s="407"/>
      <c r="AG2151" s="18"/>
      <c r="AH2151" s="17"/>
      <c r="AI2151" s="17"/>
      <c r="AJ2151" s="17"/>
      <c r="AK2151" s="17"/>
      <c r="AL2151" s="17"/>
      <c r="AM2151" s="17"/>
      <c r="AN2151" s="17"/>
      <c r="AO2151" s="17"/>
      <c r="AP2151" s="17"/>
      <c r="AQ2151" s="17"/>
      <c r="AR2151" s="17"/>
      <c r="AS2151" s="17"/>
      <c r="AT2151" s="17"/>
      <c r="AU2151" s="17"/>
    </row>
    <row r="2152" spans="1:47">
      <c r="A2152" s="17"/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82"/>
      <c r="S2152" s="407"/>
      <c r="T2152" s="407"/>
      <c r="U2152" s="407"/>
      <c r="V2152" s="18"/>
      <c r="W2152" s="260"/>
      <c r="X2152" s="17"/>
      <c r="Y2152" s="17"/>
      <c r="Z2152" s="17"/>
      <c r="AA2152" s="17"/>
      <c r="AB2152" s="182"/>
      <c r="AC2152" s="407"/>
      <c r="AD2152" s="407"/>
      <c r="AE2152" s="407"/>
      <c r="AF2152" s="407"/>
      <c r="AG2152" s="18"/>
      <c r="AH2152" s="17"/>
      <c r="AI2152" s="17"/>
      <c r="AJ2152" s="17"/>
      <c r="AK2152" s="17"/>
      <c r="AL2152" s="17"/>
      <c r="AM2152" s="17"/>
      <c r="AN2152" s="17"/>
      <c r="AO2152" s="17"/>
      <c r="AP2152" s="17"/>
      <c r="AQ2152" s="17"/>
      <c r="AR2152" s="17"/>
      <c r="AS2152" s="17"/>
      <c r="AT2152" s="17"/>
      <c r="AU2152" s="17"/>
    </row>
    <row r="2153" spans="1:47">
      <c r="A2153" s="17"/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82"/>
      <c r="S2153" s="407"/>
      <c r="T2153" s="407"/>
      <c r="U2153" s="407"/>
      <c r="V2153" s="18"/>
      <c r="W2153" s="260"/>
      <c r="X2153" s="17"/>
      <c r="Y2153" s="17"/>
      <c r="Z2153" s="17"/>
      <c r="AA2153" s="17"/>
      <c r="AB2153" s="182"/>
      <c r="AC2153" s="407"/>
      <c r="AD2153" s="407"/>
      <c r="AE2153" s="407"/>
      <c r="AF2153" s="407"/>
      <c r="AG2153" s="18"/>
      <c r="AH2153" s="17"/>
      <c r="AI2153" s="17"/>
      <c r="AJ2153" s="17"/>
      <c r="AK2153" s="17"/>
      <c r="AL2153" s="17"/>
      <c r="AM2153" s="17"/>
      <c r="AN2153" s="17"/>
      <c r="AO2153" s="17"/>
      <c r="AP2153" s="17"/>
      <c r="AQ2153" s="17"/>
      <c r="AR2153" s="17"/>
      <c r="AS2153" s="17"/>
      <c r="AT2153" s="17"/>
      <c r="AU2153" s="17"/>
    </row>
    <row r="2154" spans="1:47">
      <c r="A2154" s="17"/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82"/>
      <c r="S2154" s="407"/>
      <c r="T2154" s="407"/>
      <c r="U2154" s="407"/>
      <c r="V2154" s="18"/>
      <c r="W2154" s="260"/>
      <c r="X2154" s="17"/>
      <c r="Y2154" s="17"/>
      <c r="Z2154" s="17"/>
      <c r="AA2154" s="17"/>
      <c r="AB2154" s="182"/>
      <c r="AC2154" s="407"/>
      <c r="AD2154" s="407"/>
      <c r="AE2154" s="407"/>
      <c r="AF2154" s="407"/>
      <c r="AG2154" s="18"/>
      <c r="AH2154" s="17"/>
      <c r="AI2154" s="17"/>
      <c r="AJ2154" s="17"/>
      <c r="AK2154" s="17"/>
      <c r="AL2154" s="17"/>
      <c r="AM2154" s="17"/>
      <c r="AN2154" s="17"/>
      <c r="AO2154" s="17"/>
      <c r="AP2154" s="17"/>
      <c r="AQ2154" s="17"/>
      <c r="AR2154" s="17"/>
      <c r="AS2154" s="17"/>
      <c r="AT2154" s="17"/>
      <c r="AU2154" s="17"/>
    </row>
    <row r="2155" spans="1:47">
      <c r="A2155" s="17"/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82"/>
      <c r="S2155" s="407"/>
      <c r="T2155" s="407"/>
      <c r="U2155" s="407"/>
      <c r="V2155" s="18"/>
      <c r="W2155" s="260"/>
      <c r="X2155" s="17"/>
      <c r="Y2155" s="17"/>
      <c r="Z2155" s="17"/>
      <c r="AA2155" s="17"/>
      <c r="AB2155" s="182"/>
      <c r="AC2155" s="407"/>
      <c r="AD2155" s="407"/>
      <c r="AE2155" s="407"/>
      <c r="AF2155" s="407"/>
      <c r="AG2155" s="18"/>
      <c r="AH2155" s="17"/>
      <c r="AI2155" s="17"/>
      <c r="AJ2155" s="17"/>
      <c r="AK2155" s="17"/>
      <c r="AL2155" s="17"/>
      <c r="AM2155" s="17"/>
      <c r="AN2155" s="17"/>
      <c r="AO2155" s="17"/>
      <c r="AP2155" s="17"/>
      <c r="AQ2155" s="17"/>
      <c r="AR2155" s="17"/>
      <c r="AS2155" s="17"/>
      <c r="AT2155" s="17"/>
      <c r="AU2155" s="17"/>
    </row>
    <row r="2156" spans="1:47">
      <c r="A2156" s="17"/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82"/>
      <c r="S2156" s="407"/>
      <c r="T2156" s="407"/>
      <c r="U2156" s="407"/>
      <c r="V2156" s="18"/>
      <c r="W2156" s="260"/>
      <c r="X2156" s="17"/>
      <c r="Y2156" s="17"/>
      <c r="Z2156" s="17"/>
      <c r="AA2156" s="17"/>
      <c r="AB2156" s="182"/>
      <c r="AC2156" s="407"/>
      <c r="AD2156" s="407"/>
      <c r="AE2156" s="407"/>
      <c r="AF2156" s="407"/>
      <c r="AG2156" s="18"/>
      <c r="AH2156" s="17"/>
      <c r="AI2156" s="17"/>
      <c r="AJ2156" s="17"/>
      <c r="AK2156" s="17"/>
      <c r="AL2156" s="17"/>
      <c r="AM2156" s="17"/>
      <c r="AN2156" s="17"/>
      <c r="AO2156" s="17"/>
      <c r="AP2156" s="17"/>
      <c r="AQ2156" s="17"/>
      <c r="AR2156" s="17"/>
      <c r="AS2156" s="17"/>
      <c r="AT2156" s="17"/>
      <c r="AU2156" s="17"/>
    </row>
    <row r="2157" spans="1:47">
      <c r="A2157" s="17"/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82"/>
      <c r="S2157" s="407"/>
      <c r="T2157" s="407"/>
      <c r="U2157" s="407"/>
      <c r="V2157" s="18"/>
      <c r="W2157" s="260"/>
      <c r="X2157" s="17"/>
      <c r="Y2157" s="17"/>
      <c r="Z2157" s="17"/>
      <c r="AA2157" s="17"/>
      <c r="AB2157" s="182"/>
      <c r="AC2157" s="407"/>
      <c r="AD2157" s="407"/>
      <c r="AE2157" s="407"/>
      <c r="AF2157" s="407"/>
      <c r="AG2157" s="18"/>
      <c r="AH2157" s="17"/>
      <c r="AI2157" s="17"/>
      <c r="AJ2157" s="17"/>
      <c r="AK2157" s="17"/>
      <c r="AL2157" s="17"/>
      <c r="AM2157" s="17"/>
      <c r="AN2157" s="17"/>
      <c r="AO2157" s="17"/>
      <c r="AP2157" s="17"/>
      <c r="AQ2157" s="17"/>
      <c r="AR2157" s="17"/>
      <c r="AS2157" s="17"/>
      <c r="AT2157" s="17"/>
      <c r="AU2157" s="17"/>
    </row>
    <row r="2158" spans="1:47">
      <c r="A2158" s="17"/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82"/>
      <c r="S2158" s="407"/>
      <c r="T2158" s="407"/>
      <c r="U2158" s="407"/>
      <c r="V2158" s="18"/>
      <c r="W2158" s="260"/>
      <c r="X2158" s="17"/>
      <c r="Y2158" s="17"/>
      <c r="Z2158" s="17"/>
      <c r="AA2158" s="17"/>
      <c r="AB2158" s="182"/>
      <c r="AC2158" s="407"/>
      <c r="AD2158" s="407"/>
      <c r="AE2158" s="407"/>
      <c r="AF2158" s="407"/>
      <c r="AG2158" s="18"/>
      <c r="AH2158" s="17"/>
      <c r="AI2158" s="17"/>
      <c r="AJ2158" s="17"/>
      <c r="AK2158" s="17"/>
      <c r="AL2158" s="17"/>
      <c r="AM2158" s="17"/>
      <c r="AN2158" s="17"/>
      <c r="AO2158" s="17"/>
      <c r="AP2158" s="17"/>
      <c r="AQ2158" s="17"/>
      <c r="AR2158" s="17"/>
      <c r="AS2158" s="17"/>
      <c r="AT2158" s="17"/>
      <c r="AU2158" s="17"/>
    </row>
    <row r="2159" spans="1:47">
      <c r="A2159" s="17"/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82"/>
      <c r="S2159" s="407"/>
      <c r="T2159" s="407"/>
      <c r="U2159" s="407"/>
      <c r="V2159" s="18"/>
      <c r="W2159" s="260"/>
      <c r="X2159" s="17"/>
      <c r="Y2159" s="17"/>
      <c r="Z2159" s="17"/>
      <c r="AA2159" s="17"/>
      <c r="AB2159" s="182"/>
      <c r="AC2159" s="407"/>
      <c r="AD2159" s="407"/>
      <c r="AE2159" s="407"/>
      <c r="AF2159" s="407"/>
      <c r="AG2159" s="18"/>
      <c r="AH2159" s="17"/>
      <c r="AI2159" s="17"/>
      <c r="AJ2159" s="17"/>
      <c r="AK2159" s="17"/>
      <c r="AL2159" s="17"/>
      <c r="AM2159" s="17"/>
      <c r="AN2159" s="17"/>
      <c r="AO2159" s="17"/>
      <c r="AP2159" s="17"/>
      <c r="AQ2159" s="17"/>
      <c r="AR2159" s="17"/>
      <c r="AS2159" s="17"/>
      <c r="AT2159" s="17"/>
      <c r="AU2159" s="17"/>
    </row>
    <row r="2160" spans="1:47">
      <c r="A2160" s="17"/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82"/>
      <c r="S2160" s="407"/>
      <c r="T2160" s="407"/>
      <c r="U2160" s="407"/>
      <c r="V2160" s="18"/>
      <c r="W2160" s="260"/>
      <c r="X2160" s="17"/>
      <c r="Y2160" s="17"/>
      <c r="Z2160" s="17"/>
      <c r="AA2160" s="17"/>
      <c r="AB2160" s="182"/>
      <c r="AC2160" s="407"/>
      <c r="AD2160" s="407"/>
      <c r="AE2160" s="407"/>
      <c r="AF2160" s="407"/>
      <c r="AG2160" s="18"/>
      <c r="AH2160" s="17"/>
      <c r="AI2160" s="17"/>
      <c r="AJ2160" s="17"/>
      <c r="AK2160" s="17"/>
      <c r="AL2160" s="17"/>
      <c r="AM2160" s="17"/>
      <c r="AN2160" s="17"/>
      <c r="AO2160" s="17"/>
      <c r="AP2160" s="17"/>
      <c r="AQ2160" s="17"/>
      <c r="AR2160" s="17"/>
      <c r="AS2160" s="17"/>
      <c r="AT2160" s="17"/>
      <c r="AU2160" s="17"/>
    </row>
    <row r="2161" spans="1:47">
      <c r="A2161" s="17"/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82"/>
      <c r="S2161" s="407"/>
      <c r="T2161" s="407"/>
      <c r="U2161" s="407"/>
      <c r="V2161" s="18"/>
      <c r="W2161" s="260"/>
      <c r="X2161" s="17"/>
      <c r="Y2161" s="17"/>
      <c r="Z2161" s="17"/>
      <c r="AA2161" s="17"/>
      <c r="AB2161" s="182"/>
      <c r="AC2161" s="407"/>
      <c r="AD2161" s="407"/>
      <c r="AE2161" s="407"/>
      <c r="AF2161" s="407"/>
      <c r="AG2161" s="18"/>
      <c r="AH2161" s="17"/>
      <c r="AI2161" s="17"/>
      <c r="AJ2161" s="17"/>
      <c r="AK2161" s="17"/>
      <c r="AL2161" s="17"/>
      <c r="AM2161" s="17"/>
      <c r="AN2161" s="17"/>
      <c r="AO2161" s="17"/>
      <c r="AP2161" s="17"/>
      <c r="AQ2161" s="17"/>
      <c r="AR2161" s="17"/>
      <c r="AS2161" s="17"/>
      <c r="AT2161" s="17"/>
      <c r="AU2161" s="17"/>
    </row>
    <row r="2162" spans="1:47">
      <c r="A2162" s="17"/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82"/>
      <c r="S2162" s="407"/>
      <c r="T2162" s="407"/>
      <c r="U2162" s="407"/>
      <c r="V2162" s="18"/>
      <c r="W2162" s="260"/>
      <c r="X2162" s="17"/>
      <c r="Y2162" s="17"/>
      <c r="Z2162" s="17"/>
      <c r="AA2162" s="17"/>
      <c r="AB2162" s="182"/>
      <c r="AC2162" s="407"/>
      <c r="AD2162" s="407"/>
      <c r="AE2162" s="407"/>
      <c r="AF2162" s="407"/>
      <c r="AG2162" s="18"/>
      <c r="AH2162" s="17"/>
      <c r="AI2162" s="17"/>
      <c r="AJ2162" s="17"/>
      <c r="AK2162" s="17"/>
      <c r="AL2162" s="17"/>
      <c r="AM2162" s="17"/>
      <c r="AN2162" s="17"/>
      <c r="AO2162" s="17"/>
      <c r="AP2162" s="17"/>
      <c r="AQ2162" s="17"/>
      <c r="AR2162" s="17"/>
      <c r="AS2162" s="17"/>
      <c r="AT2162" s="17"/>
      <c r="AU2162" s="17"/>
    </row>
    <row r="2163" spans="1:47">
      <c r="A2163" s="17"/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82"/>
      <c r="S2163" s="407"/>
      <c r="T2163" s="407"/>
      <c r="U2163" s="407"/>
      <c r="V2163" s="18"/>
      <c r="W2163" s="260"/>
      <c r="X2163" s="17"/>
      <c r="Y2163" s="17"/>
      <c r="Z2163" s="17"/>
      <c r="AA2163" s="17"/>
      <c r="AB2163" s="182"/>
      <c r="AC2163" s="407"/>
      <c r="AD2163" s="407"/>
      <c r="AE2163" s="407"/>
      <c r="AF2163" s="407"/>
      <c r="AG2163" s="18"/>
      <c r="AH2163" s="17"/>
      <c r="AI2163" s="17"/>
      <c r="AJ2163" s="17"/>
      <c r="AK2163" s="17"/>
      <c r="AL2163" s="17"/>
      <c r="AM2163" s="17"/>
      <c r="AN2163" s="17"/>
      <c r="AO2163" s="17"/>
      <c r="AP2163" s="17"/>
      <c r="AQ2163" s="17"/>
      <c r="AR2163" s="17"/>
      <c r="AS2163" s="17"/>
      <c r="AT2163" s="17"/>
      <c r="AU2163" s="17"/>
    </row>
    <row r="2164" spans="1:47">
      <c r="A2164" s="17"/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82"/>
      <c r="S2164" s="407"/>
      <c r="T2164" s="407"/>
      <c r="U2164" s="407"/>
      <c r="V2164" s="18"/>
      <c r="W2164" s="260"/>
      <c r="X2164" s="17"/>
      <c r="Y2164" s="17"/>
      <c r="Z2164" s="17"/>
      <c r="AA2164" s="17"/>
      <c r="AB2164" s="182"/>
      <c r="AC2164" s="407"/>
      <c r="AD2164" s="407"/>
      <c r="AE2164" s="407"/>
      <c r="AF2164" s="407"/>
      <c r="AG2164" s="18"/>
      <c r="AH2164" s="17"/>
      <c r="AI2164" s="17"/>
      <c r="AJ2164" s="17"/>
      <c r="AK2164" s="17"/>
      <c r="AL2164" s="17"/>
      <c r="AM2164" s="17"/>
      <c r="AN2164" s="17"/>
      <c r="AO2164" s="17"/>
      <c r="AP2164" s="17"/>
      <c r="AQ2164" s="17"/>
      <c r="AR2164" s="17"/>
      <c r="AS2164" s="17"/>
      <c r="AT2164" s="17"/>
      <c r="AU2164" s="17"/>
    </row>
    <row r="2165" spans="1:47">
      <c r="A2165" s="17"/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82"/>
      <c r="S2165" s="407"/>
      <c r="T2165" s="407"/>
      <c r="U2165" s="407"/>
      <c r="V2165" s="18"/>
      <c r="W2165" s="260"/>
      <c r="X2165" s="17"/>
      <c r="Y2165" s="17"/>
      <c r="Z2165" s="17"/>
      <c r="AA2165" s="17"/>
      <c r="AB2165" s="182"/>
      <c r="AC2165" s="407"/>
      <c r="AD2165" s="407"/>
      <c r="AE2165" s="407"/>
      <c r="AF2165" s="407"/>
      <c r="AG2165" s="18"/>
      <c r="AH2165" s="17"/>
      <c r="AI2165" s="17"/>
      <c r="AJ2165" s="17"/>
      <c r="AK2165" s="17"/>
      <c r="AL2165" s="17"/>
      <c r="AM2165" s="17"/>
      <c r="AN2165" s="17"/>
      <c r="AO2165" s="17"/>
      <c r="AP2165" s="17"/>
      <c r="AQ2165" s="17"/>
      <c r="AR2165" s="17"/>
      <c r="AS2165" s="17"/>
      <c r="AT2165" s="17"/>
      <c r="AU2165" s="17"/>
    </row>
    <row r="2166" spans="1:47">
      <c r="A2166" s="17"/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82"/>
      <c r="S2166" s="407"/>
      <c r="T2166" s="407"/>
      <c r="U2166" s="407"/>
      <c r="V2166" s="18"/>
      <c r="W2166" s="260"/>
      <c r="X2166" s="17"/>
      <c r="Y2166" s="17"/>
      <c r="Z2166" s="17"/>
      <c r="AA2166" s="17"/>
      <c r="AB2166" s="182"/>
      <c r="AC2166" s="407"/>
      <c r="AD2166" s="407"/>
      <c r="AE2166" s="407"/>
      <c r="AF2166" s="407"/>
      <c r="AG2166" s="18"/>
      <c r="AH2166" s="17"/>
      <c r="AI2166" s="17"/>
      <c r="AJ2166" s="17"/>
      <c r="AK2166" s="17"/>
      <c r="AL2166" s="17"/>
      <c r="AM2166" s="17"/>
      <c r="AN2166" s="17"/>
      <c r="AO2166" s="17"/>
      <c r="AP2166" s="17"/>
      <c r="AQ2166" s="17"/>
      <c r="AR2166" s="17"/>
      <c r="AS2166" s="17"/>
      <c r="AT2166" s="17"/>
      <c r="AU2166" s="17"/>
    </row>
    <row r="2167" spans="1:47">
      <c r="A2167" s="17"/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82"/>
      <c r="S2167" s="407"/>
      <c r="T2167" s="407"/>
      <c r="U2167" s="407"/>
      <c r="V2167" s="18"/>
      <c r="W2167" s="260"/>
      <c r="X2167" s="17"/>
      <c r="Y2167" s="17"/>
      <c r="Z2167" s="17"/>
      <c r="AA2167" s="17"/>
      <c r="AB2167" s="182"/>
      <c r="AC2167" s="407"/>
      <c r="AD2167" s="407"/>
      <c r="AE2167" s="407"/>
      <c r="AF2167" s="407"/>
      <c r="AG2167" s="18"/>
      <c r="AH2167" s="17"/>
      <c r="AI2167" s="17"/>
      <c r="AJ2167" s="17"/>
      <c r="AK2167" s="17"/>
      <c r="AL2167" s="17"/>
      <c r="AM2167" s="17"/>
      <c r="AN2167" s="17"/>
      <c r="AO2167" s="17"/>
      <c r="AP2167" s="17"/>
      <c r="AQ2167" s="17"/>
      <c r="AR2167" s="17"/>
      <c r="AS2167" s="17"/>
      <c r="AT2167" s="17"/>
      <c r="AU2167" s="17"/>
    </row>
    <row r="2168" spans="1:47">
      <c r="A2168" s="17"/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82"/>
      <c r="S2168" s="407"/>
      <c r="T2168" s="407"/>
      <c r="U2168" s="407"/>
      <c r="V2168" s="18"/>
      <c r="W2168" s="260"/>
      <c r="X2168" s="17"/>
      <c r="Y2168" s="17"/>
      <c r="Z2168" s="17"/>
      <c r="AA2168" s="17"/>
      <c r="AB2168" s="182"/>
      <c r="AC2168" s="407"/>
      <c r="AD2168" s="407"/>
      <c r="AE2168" s="407"/>
      <c r="AF2168" s="407"/>
      <c r="AG2168" s="18"/>
      <c r="AH2168" s="17"/>
      <c r="AI2168" s="17"/>
      <c r="AJ2168" s="17"/>
      <c r="AK2168" s="17"/>
      <c r="AL2168" s="17"/>
      <c r="AM2168" s="17"/>
      <c r="AN2168" s="17"/>
      <c r="AO2168" s="17"/>
      <c r="AP2168" s="17"/>
      <c r="AQ2168" s="17"/>
      <c r="AR2168" s="17"/>
      <c r="AS2168" s="17"/>
      <c r="AT2168" s="17"/>
      <c r="AU2168" s="17"/>
    </row>
    <row r="2169" spans="1:47">
      <c r="A2169" s="17"/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82"/>
      <c r="S2169" s="407"/>
      <c r="T2169" s="407"/>
      <c r="U2169" s="407"/>
      <c r="V2169" s="18"/>
      <c r="W2169" s="260"/>
      <c r="X2169" s="17"/>
      <c r="Y2169" s="17"/>
      <c r="Z2169" s="17"/>
      <c r="AA2169" s="17"/>
      <c r="AB2169" s="182"/>
      <c r="AC2169" s="407"/>
      <c r="AD2169" s="407"/>
      <c r="AE2169" s="407"/>
      <c r="AF2169" s="407"/>
      <c r="AG2169" s="18"/>
      <c r="AH2169" s="17"/>
      <c r="AI2169" s="17"/>
      <c r="AJ2169" s="17"/>
      <c r="AK2169" s="17"/>
      <c r="AL2169" s="17"/>
      <c r="AM2169" s="17"/>
      <c r="AN2169" s="17"/>
      <c r="AO2169" s="17"/>
      <c r="AP2169" s="17"/>
      <c r="AQ2169" s="17"/>
      <c r="AR2169" s="17"/>
      <c r="AS2169" s="17"/>
      <c r="AT2169" s="17"/>
      <c r="AU2169" s="17"/>
    </row>
    <row r="2170" spans="1:47">
      <c r="A2170" s="17"/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82"/>
      <c r="S2170" s="407"/>
      <c r="T2170" s="407"/>
      <c r="U2170" s="407"/>
      <c r="V2170" s="18"/>
      <c r="W2170" s="260"/>
      <c r="X2170" s="17"/>
      <c r="Y2170" s="17"/>
      <c r="Z2170" s="17"/>
      <c r="AA2170" s="17"/>
      <c r="AB2170" s="182"/>
      <c r="AC2170" s="407"/>
      <c r="AD2170" s="407"/>
      <c r="AE2170" s="407"/>
      <c r="AF2170" s="407"/>
      <c r="AG2170" s="18"/>
      <c r="AH2170" s="17"/>
      <c r="AI2170" s="17"/>
      <c r="AJ2170" s="17"/>
      <c r="AK2170" s="17"/>
      <c r="AL2170" s="17"/>
      <c r="AM2170" s="17"/>
      <c r="AN2170" s="17"/>
      <c r="AO2170" s="17"/>
      <c r="AP2170" s="17"/>
      <c r="AQ2170" s="17"/>
      <c r="AR2170" s="17"/>
      <c r="AS2170" s="17"/>
      <c r="AT2170" s="17"/>
      <c r="AU2170" s="17"/>
    </row>
    <row r="2171" spans="1:47">
      <c r="A2171" s="17"/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82"/>
      <c r="S2171" s="407"/>
      <c r="T2171" s="407"/>
      <c r="U2171" s="407"/>
      <c r="V2171" s="18"/>
      <c r="W2171" s="260"/>
      <c r="X2171" s="17"/>
      <c r="Y2171" s="17"/>
      <c r="Z2171" s="17"/>
      <c r="AA2171" s="17"/>
      <c r="AB2171" s="182"/>
      <c r="AC2171" s="407"/>
      <c r="AD2171" s="407"/>
      <c r="AE2171" s="407"/>
      <c r="AF2171" s="407"/>
      <c r="AG2171" s="18"/>
      <c r="AH2171" s="17"/>
      <c r="AI2171" s="17"/>
      <c r="AJ2171" s="17"/>
      <c r="AK2171" s="17"/>
      <c r="AL2171" s="17"/>
      <c r="AM2171" s="17"/>
      <c r="AN2171" s="17"/>
      <c r="AO2171" s="17"/>
      <c r="AP2171" s="17"/>
      <c r="AQ2171" s="17"/>
      <c r="AR2171" s="17"/>
      <c r="AS2171" s="17"/>
      <c r="AT2171" s="17"/>
      <c r="AU2171" s="17"/>
    </row>
    <row r="2172" spans="1:47">
      <c r="A2172" s="17"/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82"/>
      <c r="S2172" s="407"/>
      <c r="T2172" s="407"/>
      <c r="U2172" s="407"/>
      <c r="V2172" s="18"/>
      <c r="W2172" s="260"/>
      <c r="X2172" s="17"/>
      <c r="Y2172" s="17"/>
      <c r="Z2172" s="17"/>
      <c r="AA2172" s="17"/>
      <c r="AB2172" s="182"/>
      <c r="AC2172" s="407"/>
      <c r="AD2172" s="407"/>
      <c r="AE2172" s="407"/>
      <c r="AF2172" s="407"/>
      <c r="AG2172" s="18"/>
      <c r="AH2172" s="17"/>
      <c r="AI2172" s="17"/>
      <c r="AJ2172" s="17"/>
      <c r="AK2172" s="17"/>
      <c r="AL2172" s="17"/>
      <c r="AM2172" s="17"/>
      <c r="AN2172" s="17"/>
      <c r="AO2172" s="17"/>
      <c r="AP2172" s="17"/>
      <c r="AQ2172" s="17"/>
      <c r="AR2172" s="17"/>
      <c r="AS2172" s="17"/>
      <c r="AT2172" s="17"/>
      <c r="AU2172" s="17"/>
    </row>
    <row r="2173" spans="1:47">
      <c r="A2173" s="17"/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82"/>
      <c r="S2173" s="407"/>
      <c r="T2173" s="407"/>
      <c r="U2173" s="407"/>
      <c r="V2173" s="18"/>
      <c r="W2173" s="260"/>
      <c r="X2173" s="17"/>
      <c r="Y2173" s="17"/>
      <c r="Z2173" s="17"/>
      <c r="AA2173" s="17"/>
      <c r="AB2173" s="182"/>
      <c r="AC2173" s="407"/>
      <c r="AD2173" s="407"/>
      <c r="AE2173" s="407"/>
      <c r="AF2173" s="407"/>
      <c r="AG2173" s="18"/>
      <c r="AH2173" s="17"/>
      <c r="AI2173" s="17"/>
      <c r="AJ2173" s="17"/>
      <c r="AK2173" s="17"/>
      <c r="AL2173" s="17"/>
      <c r="AM2173" s="17"/>
      <c r="AN2173" s="17"/>
      <c r="AO2173" s="17"/>
      <c r="AP2173" s="17"/>
      <c r="AQ2173" s="17"/>
      <c r="AR2173" s="17"/>
      <c r="AS2173" s="17"/>
      <c r="AT2173" s="17"/>
      <c r="AU2173" s="17"/>
    </row>
    <row r="2174" spans="1:47">
      <c r="A2174" s="17"/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82"/>
      <c r="S2174" s="407"/>
      <c r="T2174" s="407"/>
      <c r="U2174" s="407"/>
      <c r="V2174" s="18"/>
      <c r="W2174" s="260"/>
      <c r="X2174" s="17"/>
      <c r="Y2174" s="17"/>
      <c r="Z2174" s="17"/>
      <c r="AA2174" s="17"/>
      <c r="AB2174" s="182"/>
      <c r="AC2174" s="407"/>
      <c r="AD2174" s="407"/>
      <c r="AE2174" s="407"/>
      <c r="AF2174" s="407"/>
      <c r="AG2174" s="18"/>
      <c r="AH2174" s="17"/>
      <c r="AI2174" s="17"/>
      <c r="AJ2174" s="17"/>
      <c r="AK2174" s="17"/>
      <c r="AL2174" s="17"/>
      <c r="AM2174" s="17"/>
      <c r="AN2174" s="17"/>
      <c r="AO2174" s="17"/>
      <c r="AP2174" s="17"/>
      <c r="AQ2174" s="17"/>
      <c r="AR2174" s="17"/>
      <c r="AS2174" s="17"/>
      <c r="AT2174" s="17"/>
      <c r="AU2174" s="17"/>
    </row>
    <row r="2175" spans="1:47">
      <c r="A2175" s="17"/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82"/>
      <c r="S2175" s="407"/>
      <c r="T2175" s="407"/>
      <c r="U2175" s="407"/>
      <c r="V2175" s="18"/>
      <c r="W2175" s="260"/>
      <c r="X2175" s="17"/>
      <c r="Y2175" s="17"/>
      <c r="Z2175" s="17"/>
      <c r="AA2175" s="17"/>
      <c r="AB2175" s="182"/>
      <c r="AC2175" s="407"/>
      <c r="AD2175" s="407"/>
      <c r="AE2175" s="407"/>
      <c r="AF2175" s="407"/>
      <c r="AG2175" s="18"/>
      <c r="AH2175" s="17"/>
      <c r="AI2175" s="17"/>
      <c r="AJ2175" s="17"/>
      <c r="AK2175" s="17"/>
      <c r="AL2175" s="17"/>
      <c r="AM2175" s="17"/>
      <c r="AN2175" s="17"/>
      <c r="AO2175" s="17"/>
      <c r="AP2175" s="17"/>
      <c r="AQ2175" s="17"/>
      <c r="AR2175" s="17"/>
      <c r="AS2175" s="17"/>
      <c r="AT2175" s="17"/>
      <c r="AU2175" s="17"/>
    </row>
    <row r="2176" spans="1:47">
      <c r="A2176" s="17"/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82"/>
      <c r="S2176" s="407"/>
      <c r="T2176" s="407"/>
      <c r="U2176" s="407"/>
      <c r="V2176" s="18"/>
      <c r="W2176" s="260"/>
      <c r="X2176" s="17"/>
      <c r="Y2176" s="17"/>
      <c r="Z2176" s="17"/>
      <c r="AA2176" s="17"/>
      <c r="AB2176" s="182"/>
      <c r="AC2176" s="407"/>
      <c r="AD2176" s="407"/>
      <c r="AE2176" s="407"/>
      <c r="AF2176" s="407"/>
      <c r="AG2176" s="18"/>
      <c r="AH2176" s="17"/>
      <c r="AI2176" s="17"/>
      <c r="AJ2176" s="17"/>
      <c r="AK2176" s="17"/>
      <c r="AL2176" s="17"/>
      <c r="AM2176" s="17"/>
      <c r="AN2176" s="17"/>
      <c r="AO2176" s="17"/>
      <c r="AP2176" s="17"/>
      <c r="AQ2176" s="17"/>
      <c r="AR2176" s="17"/>
      <c r="AS2176" s="17"/>
      <c r="AT2176" s="17"/>
      <c r="AU2176" s="17"/>
    </row>
    <row r="2177" spans="1:47">
      <c r="A2177" s="17"/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82"/>
      <c r="S2177" s="407"/>
      <c r="T2177" s="407"/>
      <c r="U2177" s="407"/>
      <c r="V2177" s="18"/>
      <c r="W2177" s="260"/>
      <c r="X2177" s="17"/>
      <c r="Y2177" s="17"/>
      <c r="Z2177" s="17"/>
      <c r="AA2177" s="17"/>
      <c r="AB2177" s="182"/>
      <c r="AC2177" s="407"/>
      <c r="AD2177" s="407"/>
      <c r="AE2177" s="407"/>
      <c r="AF2177" s="407"/>
      <c r="AG2177" s="18"/>
      <c r="AH2177" s="17"/>
      <c r="AI2177" s="17"/>
      <c r="AJ2177" s="17"/>
      <c r="AK2177" s="17"/>
      <c r="AL2177" s="17"/>
      <c r="AM2177" s="17"/>
      <c r="AN2177" s="17"/>
      <c r="AO2177" s="17"/>
      <c r="AP2177" s="17"/>
      <c r="AQ2177" s="17"/>
      <c r="AR2177" s="17"/>
      <c r="AS2177" s="17"/>
      <c r="AT2177" s="17"/>
      <c r="AU2177" s="17"/>
    </row>
    <row r="2178" spans="1:47">
      <c r="A2178" s="17"/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82"/>
      <c r="S2178" s="407"/>
      <c r="T2178" s="407"/>
      <c r="U2178" s="407"/>
      <c r="V2178" s="18"/>
      <c r="W2178" s="260"/>
      <c r="X2178" s="17"/>
      <c r="Y2178" s="17"/>
      <c r="Z2178" s="17"/>
      <c r="AA2178" s="17"/>
      <c r="AB2178" s="182"/>
      <c r="AC2178" s="407"/>
      <c r="AD2178" s="407"/>
      <c r="AE2178" s="407"/>
      <c r="AF2178" s="407"/>
      <c r="AG2178" s="18"/>
      <c r="AH2178" s="17"/>
      <c r="AI2178" s="17"/>
      <c r="AJ2178" s="17"/>
      <c r="AK2178" s="17"/>
      <c r="AL2178" s="17"/>
      <c r="AM2178" s="17"/>
      <c r="AN2178" s="17"/>
      <c r="AO2178" s="17"/>
      <c r="AP2178" s="17"/>
      <c r="AQ2178" s="17"/>
      <c r="AR2178" s="17"/>
      <c r="AS2178" s="17"/>
      <c r="AT2178" s="17"/>
      <c r="AU2178" s="17"/>
    </row>
    <row r="2179" spans="1:47">
      <c r="A2179" s="17"/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82"/>
      <c r="S2179" s="407"/>
      <c r="T2179" s="407"/>
      <c r="U2179" s="407"/>
      <c r="V2179" s="18"/>
      <c r="W2179" s="260"/>
      <c r="X2179" s="17"/>
      <c r="Y2179" s="17"/>
      <c r="Z2179" s="17"/>
      <c r="AA2179" s="17"/>
      <c r="AB2179" s="182"/>
      <c r="AC2179" s="407"/>
      <c r="AD2179" s="407"/>
      <c r="AE2179" s="407"/>
      <c r="AF2179" s="407"/>
      <c r="AG2179" s="18"/>
      <c r="AH2179" s="17"/>
      <c r="AI2179" s="17"/>
      <c r="AJ2179" s="17"/>
      <c r="AK2179" s="17"/>
      <c r="AL2179" s="17"/>
      <c r="AM2179" s="17"/>
      <c r="AN2179" s="17"/>
      <c r="AO2179" s="17"/>
      <c r="AP2179" s="17"/>
      <c r="AQ2179" s="17"/>
      <c r="AR2179" s="17"/>
      <c r="AS2179" s="17"/>
      <c r="AT2179" s="17"/>
      <c r="AU2179" s="17"/>
    </row>
    <row r="2180" spans="1:47">
      <c r="A2180" s="17"/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82"/>
      <c r="S2180" s="407"/>
      <c r="T2180" s="407"/>
      <c r="U2180" s="407"/>
      <c r="V2180" s="18"/>
      <c r="W2180" s="260"/>
      <c r="X2180" s="17"/>
      <c r="Y2180" s="17"/>
      <c r="Z2180" s="17"/>
      <c r="AA2180" s="17"/>
      <c r="AB2180" s="182"/>
      <c r="AC2180" s="407"/>
      <c r="AD2180" s="407"/>
      <c r="AE2180" s="407"/>
      <c r="AF2180" s="407"/>
      <c r="AG2180" s="18"/>
      <c r="AH2180" s="17"/>
      <c r="AI2180" s="17"/>
      <c r="AJ2180" s="17"/>
      <c r="AK2180" s="17"/>
      <c r="AL2180" s="17"/>
      <c r="AM2180" s="17"/>
      <c r="AN2180" s="17"/>
      <c r="AO2180" s="17"/>
      <c r="AP2180" s="17"/>
      <c r="AQ2180" s="17"/>
      <c r="AR2180" s="17"/>
      <c r="AS2180" s="17"/>
      <c r="AT2180" s="17"/>
      <c r="AU2180" s="17"/>
    </row>
    <row r="2181" spans="1:47">
      <c r="A2181" s="17"/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82"/>
      <c r="S2181" s="407"/>
      <c r="T2181" s="407"/>
      <c r="U2181" s="407"/>
      <c r="V2181" s="18"/>
      <c r="W2181" s="260"/>
      <c r="X2181" s="17"/>
      <c r="Y2181" s="17"/>
      <c r="Z2181" s="17"/>
      <c r="AA2181" s="17"/>
      <c r="AB2181" s="182"/>
      <c r="AC2181" s="407"/>
      <c r="AD2181" s="407"/>
      <c r="AE2181" s="407"/>
      <c r="AF2181" s="407"/>
      <c r="AG2181" s="18"/>
      <c r="AH2181" s="17"/>
      <c r="AI2181" s="17"/>
      <c r="AJ2181" s="17"/>
      <c r="AK2181" s="17"/>
      <c r="AL2181" s="17"/>
      <c r="AM2181" s="17"/>
      <c r="AN2181" s="17"/>
      <c r="AO2181" s="17"/>
      <c r="AP2181" s="17"/>
      <c r="AQ2181" s="17"/>
      <c r="AR2181" s="17"/>
      <c r="AS2181" s="17"/>
      <c r="AT2181" s="17"/>
      <c r="AU2181" s="17"/>
    </row>
    <row r="2182" spans="1:47">
      <c r="A2182" s="17"/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82"/>
      <c r="S2182" s="407"/>
      <c r="T2182" s="407"/>
      <c r="U2182" s="407"/>
      <c r="V2182" s="18"/>
      <c r="W2182" s="260"/>
      <c r="X2182" s="17"/>
      <c r="Y2182" s="17"/>
      <c r="Z2182" s="17"/>
      <c r="AA2182" s="17"/>
      <c r="AB2182" s="182"/>
      <c r="AC2182" s="407"/>
      <c r="AD2182" s="407"/>
      <c r="AE2182" s="407"/>
      <c r="AF2182" s="407"/>
      <c r="AG2182" s="18"/>
      <c r="AH2182" s="17"/>
      <c r="AI2182" s="17"/>
      <c r="AJ2182" s="17"/>
      <c r="AK2182" s="17"/>
      <c r="AL2182" s="17"/>
      <c r="AM2182" s="17"/>
      <c r="AN2182" s="17"/>
      <c r="AO2182" s="17"/>
      <c r="AP2182" s="17"/>
      <c r="AQ2182" s="17"/>
      <c r="AR2182" s="17"/>
      <c r="AS2182" s="17"/>
      <c r="AT2182" s="17"/>
      <c r="AU2182" s="17"/>
    </row>
    <row r="2183" spans="1:47">
      <c r="A2183" s="17"/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82"/>
      <c r="S2183" s="407"/>
      <c r="T2183" s="407"/>
      <c r="U2183" s="407"/>
      <c r="V2183" s="18"/>
      <c r="W2183" s="260"/>
      <c r="X2183" s="17"/>
      <c r="Y2183" s="17"/>
      <c r="Z2183" s="17"/>
      <c r="AA2183" s="17"/>
      <c r="AB2183" s="182"/>
      <c r="AC2183" s="407"/>
      <c r="AD2183" s="407"/>
      <c r="AE2183" s="407"/>
      <c r="AF2183" s="407"/>
      <c r="AG2183" s="18"/>
      <c r="AH2183" s="17"/>
      <c r="AI2183" s="17"/>
      <c r="AJ2183" s="17"/>
      <c r="AK2183" s="17"/>
      <c r="AL2183" s="17"/>
      <c r="AM2183" s="17"/>
      <c r="AN2183" s="17"/>
      <c r="AO2183" s="17"/>
      <c r="AP2183" s="17"/>
      <c r="AQ2183" s="17"/>
      <c r="AR2183" s="17"/>
      <c r="AS2183" s="17"/>
      <c r="AT2183" s="17"/>
      <c r="AU2183" s="17"/>
    </row>
    <row r="2184" spans="1:47">
      <c r="A2184" s="17"/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82"/>
      <c r="S2184" s="407"/>
      <c r="T2184" s="407"/>
      <c r="U2184" s="407"/>
      <c r="V2184" s="18"/>
      <c r="W2184" s="260"/>
      <c r="X2184" s="17"/>
      <c r="Y2184" s="17"/>
      <c r="Z2184" s="17"/>
      <c r="AA2184" s="17"/>
      <c r="AB2184" s="182"/>
      <c r="AC2184" s="407"/>
      <c r="AD2184" s="407"/>
      <c r="AE2184" s="407"/>
      <c r="AF2184" s="407"/>
      <c r="AG2184" s="18"/>
      <c r="AH2184" s="17"/>
      <c r="AI2184" s="17"/>
      <c r="AJ2184" s="17"/>
      <c r="AK2184" s="17"/>
      <c r="AL2184" s="17"/>
      <c r="AM2184" s="17"/>
      <c r="AN2184" s="17"/>
      <c r="AO2184" s="17"/>
      <c r="AP2184" s="17"/>
      <c r="AQ2184" s="17"/>
      <c r="AR2184" s="17"/>
      <c r="AS2184" s="17"/>
      <c r="AT2184" s="17"/>
      <c r="AU2184" s="17"/>
    </row>
    <row r="2185" spans="1:47">
      <c r="A2185" s="17"/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82"/>
      <c r="S2185" s="407"/>
      <c r="T2185" s="407"/>
      <c r="U2185" s="407"/>
      <c r="V2185" s="18"/>
      <c r="W2185" s="260"/>
      <c r="X2185" s="17"/>
      <c r="Y2185" s="17"/>
      <c r="Z2185" s="17"/>
      <c r="AA2185" s="17"/>
      <c r="AB2185" s="182"/>
      <c r="AC2185" s="407"/>
      <c r="AD2185" s="407"/>
      <c r="AE2185" s="407"/>
      <c r="AF2185" s="407"/>
      <c r="AG2185" s="18"/>
      <c r="AH2185" s="17"/>
      <c r="AI2185" s="17"/>
      <c r="AJ2185" s="17"/>
      <c r="AK2185" s="17"/>
      <c r="AL2185" s="17"/>
      <c r="AM2185" s="17"/>
      <c r="AN2185" s="17"/>
      <c r="AO2185" s="17"/>
      <c r="AP2185" s="17"/>
      <c r="AQ2185" s="17"/>
      <c r="AR2185" s="17"/>
      <c r="AS2185" s="17"/>
      <c r="AT2185" s="17"/>
      <c r="AU2185" s="17"/>
    </row>
    <row r="2186" spans="1:47">
      <c r="A2186" s="17"/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82"/>
      <c r="S2186" s="407"/>
      <c r="T2186" s="407"/>
      <c r="U2186" s="407"/>
      <c r="V2186" s="18"/>
      <c r="W2186" s="260"/>
      <c r="X2186" s="17"/>
      <c r="Y2186" s="17"/>
      <c r="Z2186" s="17"/>
      <c r="AA2186" s="17"/>
      <c r="AB2186" s="182"/>
      <c r="AC2186" s="407"/>
      <c r="AD2186" s="407"/>
      <c r="AE2186" s="407"/>
      <c r="AF2186" s="407"/>
      <c r="AG2186" s="18"/>
      <c r="AH2186" s="17"/>
      <c r="AI2186" s="17"/>
      <c r="AJ2186" s="17"/>
      <c r="AK2186" s="17"/>
      <c r="AL2186" s="17"/>
      <c r="AM2186" s="17"/>
      <c r="AN2186" s="17"/>
      <c r="AO2186" s="17"/>
      <c r="AP2186" s="17"/>
      <c r="AQ2186" s="17"/>
      <c r="AR2186" s="17"/>
      <c r="AS2186" s="17"/>
      <c r="AT2186" s="17"/>
      <c r="AU2186" s="17"/>
    </row>
    <row r="2187" spans="1:47">
      <c r="A2187" s="17"/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82"/>
      <c r="S2187" s="407"/>
      <c r="T2187" s="407"/>
      <c r="U2187" s="407"/>
      <c r="V2187" s="18"/>
      <c r="W2187" s="260"/>
      <c r="X2187" s="17"/>
      <c r="Y2187" s="17"/>
      <c r="Z2187" s="17"/>
      <c r="AA2187" s="17"/>
      <c r="AB2187" s="182"/>
      <c r="AC2187" s="407"/>
      <c r="AD2187" s="407"/>
      <c r="AE2187" s="407"/>
      <c r="AF2187" s="407"/>
      <c r="AG2187" s="18"/>
      <c r="AH2187" s="17"/>
      <c r="AI2187" s="17"/>
      <c r="AJ2187" s="17"/>
      <c r="AK2187" s="17"/>
      <c r="AL2187" s="17"/>
      <c r="AM2187" s="17"/>
      <c r="AN2187" s="17"/>
      <c r="AO2187" s="17"/>
      <c r="AP2187" s="17"/>
      <c r="AQ2187" s="17"/>
      <c r="AR2187" s="17"/>
      <c r="AS2187" s="17"/>
      <c r="AT2187" s="17"/>
      <c r="AU2187" s="17"/>
    </row>
    <row r="2188" spans="1:47">
      <c r="A2188" s="17"/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82"/>
      <c r="S2188" s="407"/>
      <c r="T2188" s="407"/>
      <c r="U2188" s="407"/>
      <c r="V2188" s="18"/>
      <c r="W2188" s="260"/>
      <c r="X2188" s="17"/>
      <c r="Y2188" s="17"/>
      <c r="Z2188" s="17"/>
      <c r="AA2188" s="17"/>
      <c r="AB2188" s="182"/>
      <c r="AC2188" s="407"/>
      <c r="AD2188" s="407"/>
      <c r="AE2188" s="407"/>
      <c r="AF2188" s="407"/>
      <c r="AG2188" s="18"/>
      <c r="AH2188" s="17"/>
      <c r="AI2188" s="17"/>
      <c r="AJ2188" s="17"/>
      <c r="AK2188" s="17"/>
      <c r="AL2188" s="17"/>
      <c r="AM2188" s="17"/>
      <c r="AN2188" s="17"/>
      <c r="AO2188" s="17"/>
      <c r="AP2188" s="17"/>
      <c r="AQ2188" s="17"/>
      <c r="AR2188" s="17"/>
      <c r="AS2188" s="17"/>
      <c r="AT2188" s="17"/>
      <c r="AU2188" s="17"/>
    </row>
    <row r="2189" spans="1:47">
      <c r="A2189" s="17"/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82"/>
      <c r="S2189" s="407"/>
      <c r="T2189" s="407"/>
      <c r="U2189" s="407"/>
      <c r="V2189" s="18"/>
      <c r="W2189" s="260"/>
      <c r="X2189" s="17"/>
      <c r="Y2189" s="17"/>
      <c r="Z2189" s="17"/>
      <c r="AA2189" s="17"/>
      <c r="AB2189" s="182"/>
      <c r="AC2189" s="407"/>
      <c r="AD2189" s="407"/>
      <c r="AE2189" s="407"/>
      <c r="AF2189" s="407"/>
      <c r="AG2189" s="18"/>
      <c r="AH2189" s="17"/>
      <c r="AI2189" s="17"/>
      <c r="AJ2189" s="17"/>
      <c r="AK2189" s="17"/>
      <c r="AL2189" s="17"/>
      <c r="AM2189" s="17"/>
      <c r="AN2189" s="17"/>
      <c r="AO2189" s="17"/>
      <c r="AP2189" s="17"/>
      <c r="AQ2189" s="17"/>
      <c r="AR2189" s="17"/>
      <c r="AS2189" s="17"/>
      <c r="AT2189" s="17"/>
      <c r="AU2189" s="17"/>
    </row>
    <row r="2190" spans="1:47">
      <c r="A2190" s="17"/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82"/>
      <c r="S2190" s="407"/>
      <c r="T2190" s="407"/>
      <c r="U2190" s="407"/>
      <c r="V2190" s="18"/>
      <c r="W2190" s="260"/>
      <c r="X2190" s="17"/>
      <c r="Y2190" s="17"/>
      <c r="Z2190" s="17"/>
      <c r="AA2190" s="17"/>
      <c r="AB2190" s="182"/>
      <c r="AC2190" s="407"/>
      <c r="AD2190" s="407"/>
      <c r="AE2190" s="407"/>
      <c r="AF2190" s="407"/>
      <c r="AG2190" s="18"/>
      <c r="AH2190" s="17"/>
      <c r="AI2190" s="17"/>
      <c r="AJ2190" s="17"/>
      <c r="AK2190" s="17"/>
      <c r="AL2190" s="17"/>
      <c r="AM2190" s="17"/>
      <c r="AN2190" s="17"/>
      <c r="AO2190" s="17"/>
      <c r="AP2190" s="17"/>
      <c r="AQ2190" s="17"/>
      <c r="AR2190" s="17"/>
      <c r="AS2190" s="17"/>
      <c r="AT2190" s="17"/>
      <c r="AU2190" s="17"/>
    </row>
    <row r="2191" spans="1:47">
      <c r="A2191" s="17"/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82"/>
      <c r="S2191" s="407"/>
      <c r="T2191" s="407"/>
      <c r="U2191" s="407"/>
      <c r="V2191" s="18"/>
      <c r="W2191" s="260"/>
      <c r="X2191" s="17"/>
      <c r="Y2191" s="17"/>
      <c r="Z2191" s="17"/>
      <c r="AA2191" s="17"/>
      <c r="AB2191" s="182"/>
      <c r="AC2191" s="407"/>
      <c r="AD2191" s="407"/>
      <c r="AE2191" s="407"/>
      <c r="AF2191" s="407"/>
      <c r="AG2191" s="18"/>
      <c r="AH2191" s="17"/>
      <c r="AI2191" s="17"/>
      <c r="AJ2191" s="17"/>
      <c r="AK2191" s="17"/>
      <c r="AL2191" s="17"/>
      <c r="AM2191" s="17"/>
      <c r="AN2191" s="17"/>
      <c r="AO2191" s="17"/>
      <c r="AP2191" s="17"/>
      <c r="AQ2191" s="17"/>
      <c r="AR2191" s="17"/>
      <c r="AS2191" s="17"/>
      <c r="AT2191" s="17"/>
      <c r="AU2191" s="17"/>
    </row>
    <row r="2192" spans="1:47">
      <c r="A2192" s="17"/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82"/>
      <c r="S2192" s="407"/>
      <c r="T2192" s="407"/>
      <c r="U2192" s="407"/>
      <c r="V2192" s="18"/>
      <c r="W2192" s="260"/>
      <c r="X2192" s="17"/>
      <c r="Y2192" s="17"/>
      <c r="Z2192" s="17"/>
      <c r="AA2192" s="17"/>
      <c r="AB2192" s="182"/>
      <c r="AC2192" s="407"/>
      <c r="AD2192" s="407"/>
      <c r="AE2192" s="407"/>
      <c r="AF2192" s="407"/>
      <c r="AG2192" s="18"/>
      <c r="AH2192" s="17"/>
      <c r="AI2192" s="17"/>
      <c r="AJ2192" s="17"/>
      <c r="AK2192" s="17"/>
      <c r="AL2192" s="17"/>
      <c r="AM2192" s="17"/>
      <c r="AN2192" s="17"/>
      <c r="AO2192" s="17"/>
      <c r="AP2192" s="17"/>
      <c r="AQ2192" s="17"/>
      <c r="AR2192" s="17"/>
      <c r="AS2192" s="17"/>
      <c r="AT2192" s="17"/>
      <c r="AU2192" s="17"/>
    </row>
    <row r="2193" spans="1:47">
      <c r="A2193" s="17"/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82"/>
      <c r="S2193" s="407"/>
      <c r="T2193" s="407"/>
      <c r="U2193" s="407"/>
      <c r="V2193" s="18"/>
      <c r="W2193" s="260"/>
      <c r="X2193" s="17"/>
      <c r="Y2193" s="17"/>
      <c r="Z2193" s="17"/>
      <c r="AA2193" s="17"/>
      <c r="AB2193" s="182"/>
      <c r="AC2193" s="407"/>
      <c r="AD2193" s="407"/>
      <c r="AE2193" s="407"/>
      <c r="AF2193" s="407"/>
      <c r="AG2193" s="18"/>
      <c r="AH2193" s="17"/>
      <c r="AI2193" s="17"/>
      <c r="AJ2193" s="17"/>
      <c r="AK2193" s="17"/>
      <c r="AL2193" s="17"/>
      <c r="AM2193" s="17"/>
      <c r="AN2193" s="17"/>
      <c r="AO2193" s="17"/>
      <c r="AP2193" s="17"/>
      <c r="AQ2193" s="17"/>
      <c r="AR2193" s="17"/>
      <c r="AS2193" s="17"/>
      <c r="AT2193" s="17"/>
      <c r="AU2193" s="17"/>
    </row>
    <row r="2194" spans="1:47">
      <c r="A2194" s="17"/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82"/>
      <c r="S2194" s="407"/>
      <c r="T2194" s="407"/>
      <c r="U2194" s="407"/>
      <c r="V2194" s="18"/>
      <c r="W2194" s="260"/>
      <c r="X2194" s="17"/>
      <c r="Y2194" s="17"/>
      <c r="Z2194" s="17"/>
      <c r="AA2194" s="17"/>
      <c r="AB2194" s="182"/>
      <c r="AC2194" s="407"/>
      <c r="AD2194" s="407"/>
      <c r="AE2194" s="407"/>
      <c r="AF2194" s="407"/>
      <c r="AG2194" s="18"/>
      <c r="AH2194" s="17"/>
      <c r="AI2194" s="17"/>
      <c r="AJ2194" s="17"/>
      <c r="AK2194" s="17"/>
      <c r="AL2194" s="17"/>
      <c r="AM2194" s="17"/>
      <c r="AN2194" s="17"/>
      <c r="AO2194" s="17"/>
      <c r="AP2194" s="17"/>
      <c r="AQ2194" s="17"/>
      <c r="AR2194" s="17"/>
      <c r="AS2194" s="17"/>
      <c r="AT2194" s="17"/>
      <c r="AU2194" s="17"/>
    </row>
    <row r="2195" spans="1:47">
      <c r="A2195" s="17"/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82"/>
      <c r="S2195" s="407"/>
      <c r="T2195" s="407"/>
      <c r="U2195" s="407"/>
      <c r="V2195" s="18"/>
      <c r="W2195" s="260"/>
      <c r="X2195" s="17"/>
      <c r="Y2195" s="17"/>
      <c r="Z2195" s="17"/>
      <c r="AA2195" s="17"/>
      <c r="AB2195" s="182"/>
      <c r="AC2195" s="407"/>
      <c r="AD2195" s="407"/>
      <c r="AE2195" s="407"/>
      <c r="AF2195" s="407"/>
      <c r="AG2195" s="18"/>
      <c r="AH2195" s="17"/>
      <c r="AI2195" s="17"/>
      <c r="AJ2195" s="17"/>
      <c r="AK2195" s="17"/>
      <c r="AL2195" s="17"/>
      <c r="AM2195" s="17"/>
      <c r="AN2195" s="17"/>
      <c r="AO2195" s="17"/>
      <c r="AP2195" s="17"/>
      <c r="AQ2195" s="17"/>
      <c r="AR2195" s="17"/>
      <c r="AS2195" s="17"/>
      <c r="AT2195" s="17"/>
      <c r="AU2195" s="17"/>
    </row>
    <row r="2196" spans="1:47">
      <c r="A2196" s="17"/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82"/>
      <c r="S2196" s="407"/>
      <c r="T2196" s="407"/>
      <c r="U2196" s="407"/>
      <c r="V2196" s="18"/>
      <c r="W2196" s="260"/>
      <c r="X2196" s="17"/>
      <c r="Y2196" s="17"/>
      <c r="Z2196" s="17"/>
      <c r="AA2196" s="17"/>
      <c r="AB2196" s="182"/>
      <c r="AC2196" s="407"/>
      <c r="AD2196" s="407"/>
      <c r="AE2196" s="407"/>
      <c r="AF2196" s="407"/>
      <c r="AG2196" s="18"/>
      <c r="AH2196" s="17"/>
      <c r="AI2196" s="17"/>
      <c r="AJ2196" s="17"/>
      <c r="AK2196" s="17"/>
      <c r="AL2196" s="17"/>
      <c r="AM2196" s="17"/>
      <c r="AN2196" s="17"/>
      <c r="AO2196" s="17"/>
      <c r="AP2196" s="17"/>
      <c r="AQ2196" s="17"/>
      <c r="AR2196" s="17"/>
      <c r="AS2196" s="17"/>
      <c r="AT2196" s="17"/>
      <c r="AU2196" s="17"/>
    </row>
    <row r="2197" spans="1:47">
      <c r="A2197" s="17"/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82"/>
      <c r="S2197" s="407"/>
      <c r="T2197" s="407"/>
      <c r="U2197" s="407"/>
      <c r="V2197" s="18"/>
      <c r="W2197" s="260"/>
      <c r="X2197" s="17"/>
      <c r="Y2197" s="17"/>
      <c r="Z2197" s="17"/>
      <c r="AA2197" s="17"/>
      <c r="AB2197" s="182"/>
      <c r="AC2197" s="407"/>
      <c r="AD2197" s="407"/>
      <c r="AE2197" s="407"/>
      <c r="AF2197" s="407"/>
      <c r="AG2197" s="18"/>
      <c r="AH2197" s="17"/>
      <c r="AI2197" s="17"/>
      <c r="AJ2197" s="17"/>
      <c r="AK2197" s="17"/>
      <c r="AL2197" s="17"/>
      <c r="AM2197" s="17"/>
      <c r="AN2197" s="17"/>
      <c r="AO2197" s="17"/>
      <c r="AP2197" s="17"/>
      <c r="AQ2197" s="17"/>
      <c r="AR2197" s="17"/>
      <c r="AS2197" s="17"/>
      <c r="AT2197" s="17"/>
      <c r="AU2197" s="17"/>
    </row>
    <row r="2198" spans="1:47">
      <c r="A2198" s="17"/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82"/>
      <c r="S2198" s="407"/>
      <c r="T2198" s="407"/>
      <c r="U2198" s="407"/>
      <c r="V2198" s="18"/>
      <c r="W2198" s="260"/>
      <c r="X2198" s="17"/>
      <c r="Y2198" s="17"/>
      <c r="Z2198" s="17"/>
      <c r="AA2198" s="17"/>
      <c r="AB2198" s="182"/>
      <c r="AC2198" s="407"/>
      <c r="AD2198" s="407"/>
      <c r="AE2198" s="407"/>
      <c r="AF2198" s="407"/>
      <c r="AG2198" s="18"/>
      <c r="AH2198" s="17"/>
      <c r="AI2198" s="17"/>
      <c r="AJ2198" s="17"/>
      <c r="AK2198" s="17"/>
      <c r="AL2198" s="17"/>
      <c r="AM2198" s="17"/>
      <c r="AN2198" s="17"/>
      <c r="AO2198" s="17"/>
      <c r="AP2198" s="17"/>
      <c r="AQ2198" s="17"/>
      <c r="AR2198" s="17"/>
      <c r="AS2198" s="17"/>
      <c r="AT2198" s="17"/>
      <c r="AU2198" s="17"/>
    </row>
    <row r="2199" spans="1:47">
      <c r="A2199" s="17"/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82"/>
      <c r="S2199" s="407"/>
      <c r="T2199" s="407"/>
      <c r="U2199" s="407"/>
      <c r="V2199" s="18"/>
      <c r="W2199" s="260"/>
      <c r="X2199" s="17"/>
      <c r="Y2199" s="17"/>
      <c r="Z2199" s="17"/>
      <c r="AA2199" s="17"/>
      <c r="AB2199" s="182"/>
      <c r="AC2199" s="407"/>
      <c r="AD2199" s="407"/>
      <c r="AE2199" s="407"/>
      <c r="AF2199" s="407"/>
      <c r="AG2199" s="18"/>
      <c r="AH2199" s="17"/>
      <c r="AI2199" s="17"/>
      <c r="AJ2199" s="17"/>
      <c r="AK2199" s="17"/>
      <c r="AL2199" s="17"/>
      <c r="AM2199" s="17"/>
      <c r="AN2199" s="17"/>
      <c r="AO2199" s="17"/>
      <c r="AP2199" s="17"/>
      <c r="AQ2199" s="17"/>
      <c r="AR2199" s="17"/>
      <c r="AS2199" s="17"/>
      <c r="AT2199" s="17"/>
      <c r="AU2199" s="17"/>
    </row>
    <row r="2200" spans="1:47">
      <c r="A2200" s="17"/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82"/>
      <c r="S2200" s="407"/>
      <c r="T2200" s="407"/>
      <c r="U2200" s="407"/>
      <c r="V2200" s="18"/>
      <c r="W2200" s="260"/>
      <c r="X2200" s="17"/>
      <c r="Y2200" s="17"/>
      <c r="Z2200" s="17"/>
      <c r="AA2200" s="17"/>
      <c r="AB2200" s="182"/>
      <c r="AC2200" s="407"/>
      <c r="AD2200" s="407"/>
      <c r="AE2200" s="407"/>
      <c r="AF2200" s="407"/>
      <c r="AG2200" s="18"/>
      <c r="AH2200" s="17"/>
      <c r="AI2200" s="17"/>
      <c r="AJ2200" s="17"/>
      <c r="AK2200" s="17"/>
      <c r="AL2200" s="17"/>
      <c r="AM2200" s="17"/>
      <c r="AN2200" s="17"/>
      <c r="AO2200" s="17"/>
      <c r="AP2200" s="17"/>
      <c r="AQ2200" s="17"/>
      <c r="AR2200" s="17"/>
      <c r="AS2200" s="17"/>
      <c r="AT2200" s="17"/>
      <c r="AU2200" s="17"/>
    </row>
    <row r="2201" spans="1:47">
      <c r="A2201" s="17"/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82"/>
      <c r="S2201" s="407"/>
      <c r="T2201" s="407"/>
      <c r="U2201" s="407"/>
      <c r="V2201" s="18"/>
      <c r="W2201" s="260"/>
      <c r="X2201" s="17"/>
      <c r="Y2201" s="17"/>
      <c r="Z2201" s="17"/>
      <c r="AA2201" s="17"/>
      <c r="AB2201" s="182"/>
      <c r="AC2201" s="407"/>
      <c r="AD2201" s="407"/>
      <c r="AE2201" s="407"/>
      <c r="AF2201" s="407"/>
      <c r="AG2201" s="18"/>
      <c r="AH2201" s="17"/>
      <c r="AI2201" s="17"/>
      <c r="AJ2201" s="17"/>
      <c r="AK2201" s="17"/>
      <c r="AL2201" s="17"/>
      <c r="AM2201" s="17"/>
      <c r="AN2201" s="17"/>
      <c r="AO2201" s="17"/>
      <c r="AP2201" s="17"/>
      <c r="AQ2201" s="17"/>
      <c r="AR2201" s="17"/>
      <c r="AS2201" s="17"/>
      <c r="AT2201" s="17"/>
      <c r="AU2201" s="17"/>
    </row>
    <row r="2202" spans="1:47">
      <c r="A2202" s="17"/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82"/>
      <c r="S2202" s="407"/>
      <c r="T2202" s="407"/>
      <c r="U2202" s="407"/>
      <c r="V2202" s="18"/>
      <c r="W2202" s="260"/>
      <c r="X2202" s="17"/>
      <c r="Y2202" s="17"/>
      <c r="Z2202" s="17"/>
      <c r="AA2202" s="17"/>
      <c r="AB2202" s="182"/>
      <c r="AC2202" s="407"/>
      <c r="AD2202" s="407"/>
      <c r="AE2202" s="407"/>
      <c r="AF2202" s="407"/>
      <c r="AG2202" s="18"/>
      <c r="AH2202" s="17"/>
      <c r="AI2202" s="17"/>
      <c r="AJ2202" s="17"/>
      <c r="AK2202" s="17"/>
      <c r="AL2202" s="17"/>
      <c r="AM2202" s="17"/>
      <c r="AN2202" s="17"/>
      <c r="AO2202" s="17"/>
      <c r="AP2202" s="17"/>
      <c r="AQ2202" s="17"/>
      <c r="AR2202" s="17"/>
      <c r="AS2202" s="17"/>
      <c r="AT2202" s="17"/>
      <c r="AU2202" s="17"/>
    </row>
    <row r="2203" spans="1:47">
      <c r="A2203" s="17"/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82"/>
      <c r="S2203" s="407"/>
      <c r="T2203" s="407"/>
      <c r="U2203" s="407"/>
      <c r="V2203" s="18"/>
      <c r="W2203" s="260"/>
      <c r="X2203" s="17"/>
      <c r="Y2203" s="17"/>
      <c r="Z2203" s="17"/>
      <c r="AA2203" s="17"/>
      <c r="AB2203" s="182"/>
      <c r="AC2203" s="407"/>
      <c r="AD2203" s="407"/>
      <c r="AE2203" s="407"/>
      <c r="AF2203" s="407"/>
      <c r="AG2203" s="18"/>
      <c r="AH2203" s="17"/>
      <c r="AI2203" s="17"/>
      <c r="AJ2203" s="17"/>
      <c r="AK2203" s="17"/>
      <c r="AL2203" s="17"/>
      <c r="AM2203" s="17"/>
      <c r="AN2203" s="17"/>
      <c r="AO2203" s="17"/>
      <c r="AP2203" s="17"/>
      <c r="AQ2203" s="17"/>
      <c r="AR2203" s="17"/>
      <c r="AS2203" s="17"/>
      <c r="AT2203" s="17"/>
      <c r="AU2203" s="17"/>
    </row>
    <row r="2204" spans="1:47">
      <c r="A2204" s="17"/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82"/>
      <c r="S2204" s="407"/>
      <c r="T2204" s="407"/>
      <c r="U2204" s="407"/>
      <c r="V2204" s="18"/>
      <c r="W2204" s="260"/>
      <c r="X2204" s="17"/>
      <c r="Y2204" s="17"/>
      <c r="Z2204" s="17"/>
      <c r="AA2204" s="17"/>
      <c r="AB2204" s="182"/>
      <c r="AC2204" s="407"/>
      <c r="AD2204" s="407"/>
      <c r="AE2204" s="407"/>
      <c r="AF2204" s="407"/>
      <c r="AG2204" s="18"/>
      <c r="AH2204" s="17"/>
      <c r="AI2204" s="17"/>
      <c r="AJ2204" s="17"/>
      <c r="AK2204" s="17"/>
      <c r="AL2204" s="17"/>
      <c r="AM2204" s="17"/>
      <c r="AN2204" s="17"/>
      <c r="AO2204" s="17"/>
      <c r="AP2204" s="17"/>
      <c r="AQ2204" s="17"/>
      <c r="AR2204" s="17"/>
      <c r="AS2204" s="17"/>
      <c r="AT2204" s="17"/>
      <c r="AU2204" s="17"/>
    </row>
    <row r="2205" spans="1:47">
      <c r="A2205" s="17"/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82"/>
      <c r="S2205" s="407"/>
      <c r="T2205" s="407"/>
      <c r="U2205" s="407"/>
      <c r="V2205" s="18"/>
      <c r="W2205" s="260"/>
      <c r="X2205" s="17"/>
      <c r="Y2205" s="17"/>
      <c r="Z2205" s="17"/>
      <c r="AA2205" s="17"/>
      <c r="AB2205" s="182"/>
      <c r="AC2205" s="407"/>
      <c r="AD2205" s="407"/>
      <c r="AE2205" s="407"/>
      <c r="AF2205" s="407"/>
      <c r="AG2205" s="18"/>
      <c r="AH2205" s="17"/>
      <c r="AI2205" s="17"/>
      <c r="AJ2205" s="17"/>
      <c r="AK2205" s="17"/>
      <c r="AL2205" s="17"/>
      <c r="AM2205" s="17"/>
      <c r="AN2205" s="17"/>
      <c r="AO2205" s="17"/>
      <c r="AP2205" s="17"/>
      <c r="AQ2205" s="17"/>
      <c r="AR2205" s="17"/>
      <c r="AS2205" s="17"/>
      <c r="AT2205" s="17"/>
      <c r="AU2205" s="17"/>
    </row>
    <row r="2206" spans="1:47">
      <c r="A2206" s="17"/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82"/>
      <c r="S2206" s="407"/>
      <c r="T2206" s="407"/>
      <c r="U2206" s="407"/>
      <c r="V2206" s="18"/>
      <c r="W2206" s="260"/>
      <c r="X2206" s="17"/>
      <c r="Y2206" s="17"/>
      <c r="Z2206" s="17"/>
      <c r="AA2206" s="17"/>
      <c r="AB2206" s="182"/>
      <c r="AC2206" s="407"/>
      <c r="AD2206" s="407"/>
      <c r="AE2206" s="407"/>
      <c r="AF2206" s="407"/>
      <c r="AG2206" s="18"/>
      <c r="AH2206" s="17"/>
      <c r="AI2206" s="17"/>
      <c r="AJ2206" s="17"/>
      <c r="AK2206" s="17"/>
      <c r="AL2206" s="17"/>
      <c r="AM2206" s="17"/>
      <c r="AN2206" s="17"/>
      <c r="AO2206" s="17"/>
      <c r="AP2206" s="17"/>
      <c r="AQ2206" s="17"/>
      <c r="AR2206" s="17"/>
      <c r="AS2206" s="17"/>
      <c r="AT2206" s="17"/>
      <c r="AU2206" s="17"/>
    </row>
    <row r="2207" spans="1:47">
      <c r="A2207" s="17"/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82"/>
      <c r="S2207" s="407"/>
      <c r="T2207" s="407"/>
      <c r="U2207" s="407"/>
      <c r="V2207" s="18"/>
      <c r="W2207" s="260"/>
      <c r="X2207" s="17"/>
      <c r="Y2207" s="17"/>
      <c r="Z2207" s="17"/>
      <c r="AA2207" s="17"/>
      <c r="AB2207" s="182"/>
      <c r="AC2207" s="407"/>
      <c r="AD2207" s="407"/>
      <c r="AE2207" s="407"/>
      <c r="AF2207" s="407"/>
      <c r="AG2207" s="18"/>
      <c r="AH2207" s="17"/>
      <c r="AI2207" s="17"/>
      <c r="AJ2207" s="17"/>
      <c r="AK2207" s="17"/>
      <c r="AL2207" s="17"/>
      <c r="AM2207" s="17"/>
      <c r="AN2207" s="17"/>
      <c r="AO2207" s="17"/>
      <c r="AP2207" s="17"/>
      <c r="AQ2207" s="17"/>
      <c r="AR2207" s="17"/>
      <c r="AS2207" s="17"/>
      <c r="AT2207" s="17"/>
      <c r="AU2207" s="17"/>
    </row>
    <row r="2208" spans="1:47">
      <c r="A2208" s="17"/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82"/>
      <c r="S2208" s="407"/>
      <c r="T2208" s="407"/>
      <c r="U2208" s="407"/>
      <c r="V2208" s="18"/>
      <c r="W2208" s="260"/>
      <c r="X2208" s="17"/>
      <c r="Y2208" s="17"/>
      <c r="Z2208" s="17"/>
      <c r="AA2208" s="17"/>
      <c r="AB2208" s="182"/>
      <c r="AC2208" s="407"/>
      <c r="AD2208" s="407"/>
      <c r="AE2208" s="407"/>
      <c r="AF2208" s="407"/>
      <c r="AG2208" s="18"/>
      <c r="AH2208" s="17"/>
      <c r="AI2208" s="17"/>
      <c r="AJ2208" s="17"/>
      <c r="AK2208" s="17"/>
      <c r="AL2208" s="17"/>
      <c r="AM2208" s="17"/>
      <c r="AN2208" s="17"/>
      <c r="AO2208" s="17"/>
      <c r="AP2208" s="17"/>
      <c r="AQ2208" s="17"/>
      <c r="AR2208" s="17"/>
      <c r="AS2208" s="17"/>
      <c r="AT2208" s="17"/>
      <c r="AU2208" s="17"/>
    </row>
    <row r="2209" spans="1:47">
      <c r="A2209" s="17"/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82"/>
      <c r="S2209" s="407"/>
      <c r="T2209" s="407"/>
      <c r="U2209" s="407"/>
      <c r="V2209" s="18"/>
      <c r="W2209" s="260"/>
      <c r="X2209" s="17"/>
      <c r="Y2209" s="17"/>
      <c r="Z2209" s="17"/>
      <c r="AA2209" s="17"/>
      <c r="AB2209" s="182"/>
      <c r="AC2209" s="407"/>
      <c r="AD2209" s="407"/>
      <c r="AE2209" s="407"/>
      <c r="AF2209" s="407"/>
      <c r="AG2209" s="18"/>
      <c r="AH2209" s="17"/>
      <c r="AI2209" s="17"/>
      <c r="AJ2209" s="17"/>
      <c r="AK2209" s="17"/>
      <c r="AL2209" s="17"/>
      <c r="AM2209" s="17"/>
      <c r="AN2209" s="17"/>
      <c r="AO2209" s="17"/>
      <c r="AP2209" s="17"/>
      <c r="AQ2209" s="17"/>
      <c r="AR2209" s="17"/>
      <c r="AS2209" s="17"/>
      <c r="AT2209" s="17"/>
      <c r="AU2209" s="17"/>
    </row>
    <row r="2210" spans="1:47">
      <c r="A2210" s="17"/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82"/>
      <c r="S2210" s="407"/>
      <c r="T2210" s="407"/>
      <c r="U2210" s="407"/>
      <c r="V2210" s="18"/>
      <c r="W2210" s="260"/>
      <c r="X2210" s="17"/>
      <c r="Y2210" s="17"/>
      <c r="Z2210" s="17"/>
      <c r="AA2210" s="17"/>
      <c r="AB2210" s="182"/>
      <c r="AC2210" s="407"/>
      <c r="AD2210" s="407"/>
      <c r="AE2210" s="407"/>
      <c r="AF2210" s="407"/>
      <c r="AG2210" s="18"/>
      <c r="AH2210" s="17"/>
      <c r="AI2210" s="17"/>
      <c r="AJ2210" s="17"/>
      <c r="AK2210" s="17"/>
      <c r="AL2210" s="17"/>
      <c r="AM2210" s="17"/>
      <c r="AN2210" s="17"/>
      <c r="AO2210" s="17"/>
      <c r="AP2210" s="17"/>
      <c r="AQ2210" s="17"/>
      <c r="AR2210" s="17"/>
      <c r="AS2210" s="17"/>
      <c r="AT2210" s="17"/>
      <c r="AU2210" s="17"/>
    </row>
    <row r="2211" spans="1:47">
      <c r="A2211" s="17"/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82"/>
      <c r="S2211" s="407"/>
      <c r="T2211" s="407"/>
      <c r="U2211" s="407"/>
      <c r="V2211" s="18"/>
      <c r="W2211" s="260"/>
      <c r="X2211" s="17"/>
      <c r="Y2211" s="17"/>
      <c r="Z2211" s="17"/>
      <c r="AA2211" s="17"/>
      <c r="AB2211" s="182"/>
      <c r="AC2211" s="407"/>
      <c r="AD2211" s="407"/>
      <c r="AE2211" s="407"/>
      <c r="AF2211" s="407"/>
      <c r="AG2211" s="18"/>
      <c r="AH2211" s="17"/>
      <c r="AI2211" s="17"/>
      <c r="AJ2211" s="17"/>
      <c r="AK2211" s="17"/>
      <c r="AL2211" s="17"/>
      <c r="AM2211" s="17"/>
      <c r="AN2211" s="17"/>
      <c r="AO2211" s="17"/>
      <c r="AP2211" s="17"/>
      <c r="AQ2211" s="17"/>
      <c r="AR2211" s="17"/>
      <c r="AS2211" s="17"/>
      <c r="AT2211" s="17"/>
      <c r="AU2211" s="17"/>
    </row>
    <row r="2212" spans="1:47">
      <c r="A2212" s="17"/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82"/>
      <c r="S2212" s="407"/>
      <c r="T2212" s="407"/>
      <c r="U2212" s="407"/>
      <c r="V2212" s="18"/>
      <c r="W2212" s="260"/>
      <c r="X2212" s="17"/>
      <c r="Y2212" s="17"/>
      <c r="Z2212" s="17"/>
      <c r="AA2212" s="17"/>
      <c r="AB2212" s="182"/>
      <c r="AC2212" s="407"/>
      <c r="AD2212" s="407"/>
      <c r="AE2212" s="407"/>
      <c r="AF2212" s="407"/>
      <c r="AG2212" s="18"/>
      <c r="AH2212" s="17"/>
      <c r="AI2212" s="17"/>
      <c r="AJ2212" s="17"/>
      <c r="AK2212" s="17"/>
      <c r="AL2212" s="17"/>
      <c r="AM2212" s="17"/>
      <c r="AN2212" s="17"/>
      <c r="AO2212" s="17"/>
      <c r="AP2212" s="17"/>
      <c r="AQ2212" s="17"/>
      <c r="AR2212" s="17"/>
      <c r="AS2212" s="17"/>
      <c r="AT2212" s="17"/>
      <c r="AU2212" s="17"/>
    </row>
    <row r="2213" spans="1:47">
      <c r="A2213" s="17"/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82"/>
      <c r="S2213" s="407"/>
      <c r="T2213" s="407"/>
      <c r="U2213" s="407"/>
      <c r="V2213" s="18"/>
      <c r="W2213" s="260"/>
      <c r="X2213" s="17"/>
      <c r="Y2213" s="17"/>
      <c r="Z2213" s="17"/>
      <c r="AA2213" s="17"/>
      <c r="AB2213" s="182"/>
      <c r="AC2213" s="407"/>
      <c r="AD2213" s="407"/>
      <c r="AE2213" s="407"/>
      <c r="AF2213" s="407"/>
      <c r="AG2213" s="18"/>
      <c r="AH2213" s="17"/>
      <c r="AI2213" s="17"/>
      <c r="AJ2213" s="17"/>
      <c r="AK2213" s="17"/>
      <c r="AL2213" s="17"/>
      <c r="AM2213" s="17"/>
      <c r="AN2213" s="17"/>
      <c r="AO2213" s="17"/>
      <c r="AP2213" s="17"/>
      <c r="AQ2213" s="17"/>
      <c r="AR2213" s="17"/>
      <c r="AS2213" s="17"/>
      <c r="AT2213" s="17"/>
      <c r="AU2213" s="17"/>
    </row>
    <row r="2214" spans="1:47">
      <c r="A2214" s="17"/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82"/>
      <c r="S2214" s="407"/>
      <c r="T2214" s="407"/>
      <c r="U2214" s="407"/>
      <c r="V2214" s="18"/>
      <c r="W2214" s="260"/>
      <c r="X2214" s="17"/>
      <c r="Y2214" s="17"/>
      <c r="Z2214" s="17"/>
      <c r="AA2214" s="17"/>
      <c r="AB2214" s="182"/>
      <c r="AC2214" s="407"/>
      <c r="AD2214" s="407"/>
      <c r="AE2214" s="407"/>
      <c r="AF2214" s="407"/>
      <c r="AG2214" s="18"/>
      <c r="AH2214" s="17"/>
      <c r="AI2214" s="17"/>
      <c r="AJ2214" s="17"/>
      <c r="AK2214" s="17"/>
      <c r="AL2214" s="17"/>
      <c r="AM2214" s="17"/>
      <c r="AN2214" s="17"/>
      <c r="AO2214" s="17"/>
      <c r="AP2214" s="17"/>
      <c r="AQ2214" s="17"/>
      <c r="AR2214" s="17"/>
      <c r="AS2214" s="17"/>
      <c r="AT2214" s="17"/>
      <c r="AU2214" s="17"/>
    </row>
    <row r="2215" spans="1:47">
      <c r="A2215" s="17"/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82"/>
      <c r="S2215" s="407"/>
      <c r="T2215" s="407"/>
      <c r="U2215" s="407"/>
      <c r="V2215" s="18"/>
      <c r="W2215" s="260"/>
      <c r="X2215" s="17"/>
      <c r="Y2215" s="17"/>
      <c r="Z2215" s="17"/>
      <c r="AA2215" s="17"/>
      <c r="AB2215" s="182"/>
      <c r="AC2215" s="407"/>
      <c r="AD2215" s="407"/>
      <c r="AE2215" s="407"/>
      <c r="AF2215" s="407"/>
      <c r="AG2215" s="18"/>
      <c r="AH2215" s="17"/>
      <c r="AI2215" s="17"/>
      <c r="AJ2215" s="17"/>
      <c r="AK2215" s="17"/>
      <c r="AL2215" s="17"/>
      <c r="AM2215" s="17"/>
      <c r="AN2215" s="17"/>
      <c r="AO2215" s="17"/>
      <c r="AP2215" s="17"/>
      <c r="AQ2215" s="17"/>
      <c r="AR2215" s="17"/>
      <c r="AS2215" s="17"/>
      <c r="AT2215" s="17"/>
      <c r="AU2215" s="17"/>
    </row>
    <row r="2216" spans="1:47">
      <c r="A2216" s="17"/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82"/>
      <c r="S2216" s="407"/>
      <c r="T2216" s="407"/>
      <c r="U2216" s="407"/>
      <c r="V2216" s="18"/>
      <c r="W2216" s="260"/>
      <c r="X2216" s="17"/>
      <c r="Y2216" s="17"/>
      <c r="Z2216" s="17"/>
      <c r="AA2216" s="17"/>
      <c r="AB2216" s="182"/>
      <c r="AC2216" s="407"/>
      <c r="AD2216" s="407"/>
      <c r="AE2216" s="407"/>
      <c r="AF2216" s="407"/>
      <c r="AG2216" s="18"/>
      <c r="AH2216" s="17"/>
      <c r="AI2216" s="17"/>
      <c r="AJ2216" s="17"/>
      <c r="AK2216" s="17"/>
      <c r="AL2216" s="17"/>
      <c r="AM2216" s="17"/>
      <c r="AN2216" s="17"/>
      <c r="AO2216" s="17"/>
      <c r="AP2216" s="17"/>
      <c r="AQ2216" s="17"/>
      <c r="AR2216" s="17"/>
      <c r="AS2216" s="17"/>
      <c r="AT2216" s="17"/>
      <c r="AU2216" s="17"/>
    </row>
    <row r="2217" spans="1:47">
      <c r="A2217" s="17"/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82"/>
      <c r="S2217" s="407"/>
      <c r="T2217" s="407"/>
      <c r="U2217" s="407"/>
      <c r="V2217" s="18"/>
      <c r="W2217" s="260"/>
      <c r="X2217" s="17"/>
      <c r="Y2217" s="17"/>
      <c r="Z2217" s="17"/>
      <c r="AA2217" s="17"/>
      <c r="AB2217" s="182"/>
      <c r="AC2217" s="407"/>
      <c r="AD2217" s="407"/>
      <c r="AE2217" s="407"/>
      <c r="AF2217" s="407"/>
      <c r="AG2217" s="18"/>
      <c r="AH2217" s="17"/>
      <c r="AI2217" s="17"/>
      <c r="AJ2217" s="17"/>
      <c r="AK2217" s="17"/>
      <c r="AL2217" s="17"/>
      <c r="AM2217" s="17"/>
      <c r="AN2217" s="17"/>
      <c r="AO2217" s="17"/>
      <c r="AP2217" s="17"/>
      <c r="AQ2217" s="17"/>
      <c r="AR2217" s="17"/>
      <c r="AS2217" s="17"/>
      <c r="AT2217" s="17"/>
      <c r="AU2217" s="17"/>
    </row>
    <row r="2218" spans="1:47">
      <c r="A2218" s="17"/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82"/>
      <c r="S2218" s="407"/>
      <c r="T2218" s="407"/>
      <c r="U2218" s="407"/>
      <c r="V2218" s="18"/>
      <c r="W2218" s="260"/>
      <c r="X2218" s="17"/>
      <c r="Y2218" s="17"/>
      <c r="Z2218" s="17"/>
      <c r="AA2218" s="17"/>
      <c r="AB2218" s="182"/>
      <c r="AC2218" s="407"/>
      <c r="AD2218" s="407"/>
      <c r="AE2218" s="407"/>
      <c r="AF2218" s="407"/>
      <c r="AG2218" s="18"/>
      <c r="AH2218" s="17"/>
      <c r="AI2218" s="17"/>
      <c r="AJ2218" s="17"/>
      <c r="AK2218" s="17"/>
      <c r="AL2218" s="17"/>
      <c r="AM2218" s="17"/>
      <c r="AN2218" s="17"/>
      <c r="AO2218" s="17"/>
      <c r="AP2218" s="17"/>
      <c r="AQ2218" s="17"/>
      <c r="AR2218" s="17"/>
      <c r="AS2218" s="17"/>
      <c r="AT2218" s="17"/>
      <c r="AU2218" s="17"/>
    </row>
    <row r="2219" spans="1:47">
      <c r="A2219" s="17"/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82"/>
      <c r="S2219" s="407"/>
      <c r="T2219" s="407"/>
      <c r="U2219" s="407"/>
      <c r="V2219" s="18"/>
      <c r="W2219" s="260"/>
      <c r="X2219" s="17"/>
      <c r="Y2219" s="17"/>
      <c r="Z2219" s="17"/>
      <c r="AA2219" s="17"/>
      <c r="AB2219" s="182"/>
      <c r="AC2219" s="407"/>
      <c r="AD2219" s="407"/>
      <c r="AE2219" s="407"/>
      <c r="AF2219" s="407"/>
      <c r="AG2219" s="18"/>
      <c r="AH2219" s="17"/>
      <c r="AI2219" s="17"/>
      <c r="AJ2219" s="17"/>
      <c r="AK2219" s="17"/>
      <c r="AL2219" s="17"/>
      <c r="AM2219" s="17"/>
      <c r="AN2219" s="17"/>
      <c r="AO2219" s="17"/>
      <c r="AP2219" s="17"/>
      <c r="AQ2219" s="17"/>
      <c r="AR2219" s="17"/>
      <c r="AS2219" s="17"/>
      <c r="AT2219" s="17"/>
      <c r="AU2219" s="17"/>
    </row>
    <row r="2220" spans="1:47">
      <c r="A2220" s="17"/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82"/>
      <c r="S2220" s="407"/>
      <c r="T2220" s="407"/>
      <c r="U2220" s="407"/>
      <c r="V2220" s="18"/>
      <c r="W2220" s="260"/>
      <c r="X2220" s="17"/>
      <c r="Y2220" s="17"/>
      <c r="Z2220" s="17"/>
      <c r="AA2220" s="17"/>
      <c r="AB2220" s="182"/>
      <c r="AC2220" s="407"/>
      <c r="AD2220" s="407"/>
      <c r="AE2220" s="407"/>
      <c r="AF2220" s="407"/>
      <c r="AG2220" s="18"/>
      <c r="AH2220" s="17"/>
      <c r="AI2220" s="17"/>
      <c r="AJ2220" s="17"/>
      <c r="AK2220" s="17"/>
      <c r="AL2220" s="17"/>
      <c r="AM2220" s="17"/>
      <c r="AN2220" s="17"/>
      <c r="AO2220" s="17"/>
      <c r="AP2220" s="17"/>
      <c r="AQ2220" s="17"/>
      <c r="AR2220" s="17"/>
      <c r="AS2220" s="17"/>
      <c r="AT2220" s="17"/>
      <c r="AU2220" s="17"/>
    </row>
    <row r="2221" spans="1:47">
      <c r="A2221" s="17"/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82"/>
      <c r="S2221" s="407"/>
      <c r="T2221" s="407"/>
      <c r="U2221" s="407"/>
      <c r="V2221" s="18"/>
      <c r="W2221" s="260"/>
      <c r="X2221" s="17"/>
      <c r="Y2221" s="17"/>
      <c r="Z2221" s="17"/>
      <c r="AA2221" s="17"/>
      <c r="AB2221" s="182"/>
      <c r="AC2221" s="407"/>
      <c r="AD2221" s="407"/>
      <c r="AE2221" s="407"/>
      <c r="AF2221" s="407"/>
      <c r="AG2221" s="18"/>
      <c r="AH2221" s="17"/>
      <c r="AI2221" s="17"/>
      <c r="AJ2221" s="17"/>
      <c r="AK2221" s="17"/>
      <c r="AL2221" s="17"/>
      <c r="AM2221" s="17"/>
      <c r="AN2221" s="17"/>
      <c r="AO2221" s="17"/>
      <c r="AP2221" s="17"/>
      <c r="AQ2221" s="17"/>
      <c r="AR2221" s="17"/>
      <c r="AS2221" s="17"/>
      <c r="AT2221" s="17"/>
      <c r="AU2221" s="17"/>
    </row>
    <row r="2222" spans="1:47">
      <c r="A2222" s="17"/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82"/>
      <c r="S2222" s="407"/>
      <c r="T2222" s="407"/>
      <c r="U2222" s="407"/>
      <c r="V2222" s="18"/>
      <c r="W2222" s="260"/>
      <c r="X2222" s="17"/>
      <c r="Y2222" s="17"/>
      <c r="Z2222" s="17"/>
      <c r="AA2222" s="17"/>
      <c r="AB2222" s="182"/>
      <c r="AC2222" s="407"/>
      <c r="AD2222" s="407"/>
      <c r="AE2222" s="407"/>
      <c r="AF2222" s="407"/>
      <c r="AG2222" s="18"/>
      <c r="AH2222" s="17"/>
      <c r="AI2222" s="17"/>
      <c r="AJ2222" s="17"/>
      <c r="AK2222" s="17"/>
      <c r="AL2222" s="17"/>
      <c r="AM2222" s="17"/>
      <c r="AN2222" s="17"/>
      <c r="AO2222" s="17"/>
      <c r="AP2222" s="17"/>
      <c r="AQ2222" s="17"/>
      <c r="AR2222" s="17"/>
      <c r="AS2222" s="17"/>
      <c r="AT2222" s="17"/>
      <c r="AU2222" s="17"/>
    </row>
    <row r="2223" spans="1:47">
      <c r="A2223" s="17"/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82"/>
      <c r="S2223" s="407"/>
      <c r="T2223" s="407"/>
      <c r="U2223" s="407"/>
      <c r="V2223" s="18"/>
      <c r="W2223" s="260"/>
      <c r="X2223" s="17"/>
      <c r="Y2223" s="17"/>
      <c r="Z2223" s="17"/>
      <c r="AA2223" s="17"/>
      <c r="AB2223" s="182"/>
      <c r="AC2223" s="407"/>
      <c r="AD2223" s="407"/>
      <c r="AE2223" s="407"/>
      <c r="AF2223" s="407"/>
      <c r="AG2223" s="18"/>
      <c r="AH2223" s="17"/>
      <c r="AI2223" s="17"/>
      <c r="AJ2223" s="17"/>
      <c r="AK2223" s="17"/>
      <c r="AL2223" s="17"/>
      <c r="AM2223" s="17"/>
      <c r="AN2223" s="17"/>
      <c r="AO2223" s="17"/>
      <c r="AP2223" s="17"/>
      <c r="AQ2223" s="17"/>
      <c r="AR2223" s="17"/>
      <c r="AS2223" s="17"/>
      <c r="AT2223" s="17"/>
      <c r="AU2223" s="17"/>
    </row>
    <row r="2224" spans="1:47">
      <c r="A2224" s="17"/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82"/>
      <c r="S2224" s="407"/>
      <c r="T2224" s="407"/>
      <c r="U2224" s="407"/>
      <c r="V2224" s="18"/>
      <c r="W2224" s="260"/>
      <c r="X2224" s="17"/>
      <c r="Y2224" s="17"/>
      <c r="Z2224" s="17"/>
      <c r="AA2224" s="17"/>
      <c r="AB2224" s="182"/>
      <c r="AC2224" s="407"/>
      <c r="AD2224" s="407"/>
      <c r="AE2224" s="407"/>
      <c r="AF2224" s="407"/>
      <c r="AG2224" s="18"/>
      <c r="AH2224" s="17"/>
      <c r="AI2224" s="17"/>
      <c r="AJ2224" s="17"/>
      <c r="AK2224" s="17"/>
      <c r="AL2224" s="17"/>
      <c r="AM2224" s="17"/>
      <c r="AN2224" s="17"/>
      <c r="AO2224" s="17"/>
      <c r="AP2224" s="17"/>
      <c r="AQ2224" s="17"/>
      <c r="AR2224" s="17"/>
      <c r="AS2224" s="17"/>
      <c r="AT2224" s="17"/>
      <c r="AU2224" s="17"/>
    </row>
    <row r="2225" spans="1:47">
      <c r="A2225" s="17"/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82"/>
      <c r="S2225" s="407"/>
      <c r="T2225" s="407"/>
      <c r="U2225" s="407"/>
      <c r="V2225" s="18"/>
      <c r="W2225" s="260"/>
      <c r="X2225" s="17"/>
      <c r="Y2225" s="17"/>
      <c r="Z2225" s="17"/>
      <c r="AA2225" s="17"/>
      <c r="AB2225" s="182"/>
      <c r="AC2225" s="407"/>
      <c r="AD2225" s="407"/>
      <c r="AE2225" s="407"/>
      <c r="AF2225" s="407"/>
      <c r="AG2225" s="18"/>
      <c r="AH2225" s="17"/>
      <c r="AI2225" s="17"/>
      <c r="AJ2225" s="17"/>
      <c r="AK2225" s="17"/>
      <c r="AL2225" s="17"/>
      <c r="AM2225" s="17"/>
      <c r="AN2225" s="17"/>
      <c r="AO2225" s="17"/>
      <c r="AP2225" s="17"/>
      <c r="AQ2225" s="17"/>
      <c r="AR2225" s="17"/>
      <c r="AS2225" s="17"/>
      <c r="AT2225" s="17"/>
      <c r="AU2225" s="17"/>
    </row>
    <row r="2226" spans="1:47">
      <c r="A2226" s="17"/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82"/>
      <c r="S2226" s="407"/>
      <c r="T2226" s="407"/>
      <c r="U2226" s="407"/>
      <c r="V2226" s="18"/>
      <c r="W2226" s="260"/>
      <c r="X2226" s="17"/>
      <c r="Y2226" s="17"/>
      <c r="Z2226" s="17"/>
      <c r="AA2226" s="17"/>
      <c r="AB2226" s="182"/>
      <c r="AC2226" s="407"/>
      <c r="AD2226" s="407"/>
      <c r="AE2226" s="407"/>
      <c r="AF2226" s="407"/>
      <c r="AG2226" s="18"/>
      <c r="AH2226" s="17"/>
      <c r="AI2226" s="17"/>
      <c r="AJ2226" s="17"/>
      <c r="AK2226" s="17"/>
      <c r="AL2226" s="17"/>
      <c r="AM2226" s="17"/>
      <c r="AN2226" s="17"/>
      <c r="AO2226" s="17"/>
      <c r="AP2226" s="17"/>
      <c r="AQ2226" s="17"/>
      <c r="AR2226" s="17"/>
      <c r="AS2226" s="17"/>
      <c r="AT2226" s="17"/>
      <c r="AU2226" s="17"/>
    </row>
    <row r="2227" spans="1:47">
      <c r="A2227" s="17"/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82"/>
      <c r="S2227" s="407"/>
      <c r="T2227" s="407"/>
      <c r="U2227" s="407"/>
      <c r="V2227" s="18"/>
      <c r="W2227" s="260"/>
      <c r="X2227" s="17"/>
      <c r="Y2227" s="17"/>
      <c r="Z2227" s="17"/>
      <c r="AA2227" s="17"/>
      <c r="AB2227" s="182"/>
      <c r="AC2227" s="407"/>
      <c r="AD2227" s="407"/>
      <c r="AE2227" s="407"/>
      <c r="AF2227" s="407"/>
      <c r="AG2227" s="18"/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17"/>
      <c r="AT2227" s="17"/>
      <c r="AU2227" s="17"/>
    </row>
    <row r="2228" spans="1:47">
      <c r="A2228" s="17"/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82"/>
      <c r="S2228" s="407"/>
      <c r="T2228" s="407"/>
      <c r="U2228" s="407"/>
      <c r="V2228" s="18"/>
      <c r="W2228" s="260"/>
      <c r="X2228" s="17"/>
      <c r="Y2228" s="17"/>
      <c r="Z2228" s="17"/>
      <c r="AA2228" s="17"/>
      <c r="AB2228" s="182"/>
      <c r="AC2228" s="407"/>
      <c r="AD2228" s="407"/>
      <c r="AE2228" s="407"/>
      <c r="AF2228" s="407"/>
      <c r="AG2228" s="18"/>
      <c r="AH2228" s="17"/>
      <c r="AI2228" s="17"/>
      <c r="AJ2228" s="17"/>
      <c r="AK2228" s="17"/>
      <c r="AL2228" s="17"/>
      <c r="AM2228" s="17"/>
      <c r="AN2228" s="17"/>
      <c r="AO2228" s="17"/>
      <c r="AP2228" s="17"/>
      <c r="AQ2228" s="17"/>
      <c r="AR2228" s="17"/>
      <c r="AS2228" s="17"/>
      <c r="AT2228" s="17"/>
      <c r="AU2228" s="17"/>
    </row>
    <row r="2229" spans="1:47">
      <c r="A2229" s="17"/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82"/>
      <c r="S2229" s="407"/>
      <c r="T2229" s="407"/>
      <c r="U2229" s="407"/>
      <c r="V2229" s="18"/>
      <c r="W2229" s="260"/>
      <c r="X2229" s="17"/>
      <c r="Y2229" s="17"/>
      <c r="Z2229" s="17"/>
      <c r="AA2229" s="17"/>
      <c r="AB2229" s="182"/>
      <c r="AC2229" s="407"/>
      <c r="AD2229" s="407"/>
      <c r="AE2229" s="407"/>
      <c r="AF2229" s="407"/>
      <c r="AG2229" s="18"/>
      <c r="AH2229" s="17"/>
      <c r="AI2229" s="17"/>
      <c r="AJ2229" s="17"/>
      <c r="AK2229" s="17"/>
      <c r="AL2229" s="17"/>
      <c r="AM2229" s="17"/>
      <c r="AN2229" s="17"/>
      <c r="AO2229" s="17"/>
      <c r="AP2229" s="17"/>
      <c r="AQ2229" s="17"/>
      <c r="AR2229" s="17"/>
      <c r="AS2229" s="17"/>
      <c r="AT2229" s="17"/>
      <c r="AU2229" s="17"/>
    </row>
    <row r="2230" spans="1:47">
      <c r="A2230" s="17"/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82"/>
      <c r="S2230" s="407"/>
      <c r="T2230" s="407"/>
      <c r="U2230" s="407"/>
      <c r="V2230" s="18"/>
      <c r="W2230" s="260"/>
      <c r="X2230" s="17"/>
      <c r="Y2230" s="17"/>
      <c r="Z2230" s="17"/>
      <c r="AA2230" s="17"/>
      <c r="AB2230" s="182"/>
      <c r="AC2230" s="407"/>
      <c r="AD2230" s="407"/>
      <c r="AE2230" s="407"/>
      <c r="AF2230" s="407"/>
      <c r="AG2230" s="18"/>
      <c r="AH2230" s="17"/>
      <c r="AI2230" s="17"/>
      <c r="AJ2230" s="17"/>
      <c r="AK2230" s="17"/>
      <c r="AL2230" s="17"/>
      <c r="AM2230" s="17"/>
      <c r="AN2230" s="17"/>
      <c r="AO2230" s="17"/>
      <c r="AP2230" s="17"/>
      <c r="AQ2230" s="17"/>
      <c r="AR2230" s="17"/>
      <c r="AS2230" s="17"/>
      <c r="AT2230" s="17"/>
      <c r="AU2230" s="17"/>
    </row>
    <row r="2231" spans="1:47">
      <c r="A2231" s="17"/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82"/>
      <c r="S2231" s="407"/>
      <c r="T2231" s="407"/>
      <c r="U2231" s="407"/>
      <c r="V2231" s="18"/>
      <c r="W2231" s="260"/>
      <c r="X2231" s="17"/>
      <c r="Y2231" s="17"/>
      <c r="Z2231" s="17"/>
      <c r="AA2231" s="17"/>
      <c r="AB2231" s="182"/>
      <c r="AC2231" s="407"/>
      <c r="AD2231" s="407"/>
      <c r="AE2231" s="407"/>
      <c r="AF2231" s="407"/>
      <c r="AG2231" s="18"/>
      <c r="AH2231" s="17"/>
      <c r="AI2231" s="17"/>
      <c r="AJ2231" s="17"/>
      <c r="AK2231" s="17"/>
      <c r="AL2231" s="17"/>
      <c r="AM2231" s="17"/>
      <c r="AN2231" s="17"/>
      <c r="AO2231" s="17"/>
      <c r="AP2231" s="17"/>
      <c r="AQ2231" s="17"/>
      <c r="AR2231" s="17"/>
      <c r="AS2231" s="17"/>
      <c r="AT2231" s="17"/>
      <c r="AU2231" s="17"/>
    </row>
    <row r="2232" spans="1:47">
      <c r="A2232" s="17"/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82"/>
      <c r="S2232" s="407"/>
      <c r="T2232" s="407"/>
      <c r="U2232" s="407"/>
      <c r="V2232" s="18"/>
      <c r="W2232" s="260"/>
      <c r="X2232" s="17"/>
      <c r="Y2232" s="17"/>
      <c r="Z2232" s="17"/>
      <c r="AA2232" s="17"/>
      <c r="AB2232" s="182"/>
      <c r="AC2232" s="407"/>
      <c r="AD2232" s="407"/>
      <c r="AE2232" s="407"/>
      <c r="AF2232" s="407"/>
      <c r="AG2232" s="18"/>
      <c r="AH2232" s="17"/>
      <c r="AI2232" s="17"/>
      <c r="AJ2232" s="17"/>
      <c r="AK2232" s="17"/>
      <c r="AL2232" s="17"/>
      <c r="AM2232" s="17"/>
      <c r="AN2232" s="17"/>
      <c r="AO2232" s="17"/>
      <c r="AP2232" s="17"/>
      <c r="AQ2232" s="17"/>
      <c r="AR2232" s="17"/>
      <c r="AS2232" s="17"/>
      <c r="AT2232" s="17"/>
      <c r="AU2232" s="17"/>
    </row>
    <row r="2233" spans="1:47">
      <c r="A2233" s="17"/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82"/>
      <c r="S2233" s="407"/>
      <c r="T2233" s="407"/>
      <c r="U2233" s="407"/>
      <c r="V2233" s="18"/>
      <c r="W2233" s="260"/>
      <c r="X2233" s="17"/>
      <c r="Y2233" s="17"/>
      <c r="Z2233" s="17"/>
      <c r="AA2233" s="17"/>
      <c r="AB2233" s="182"/>
      <c r="AC2233" s="407"/>
      <c r="AD2233" s="407"/>
      <c r="AE2233" s="407"/>
      <c r="AF2233" s="407"/>
      <c r="AG2233" s="18"/>
      <c r="AH2233" s="17"/>
      <c r="AI2233" s="17"/>
      <c r="AJ2233" s="17"/>
      <c r="AK2233" s="17"/>
      <c r="AL2233" s="17"/>
      <c r="AM2233" s="17"/>
      <c r="AN2233" s="17"/>
      <c r="AO2233" s="17"/>
      <c r="AP2233" s="17"/>
      <c r="AQ2233" s="17"/>
      <c r="AR2233" s="17"/>
      <c r="AS2233" s="17"/>
      <c r="AT2233" s="17"/>
      <c r="AU2233" s="17"/>
    </row>
    <row r="2234" spans="1:47">
      <c r="A2234" s="17"/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82"/>
      <c r="S2234" s="407"/>
      <c r="T2234" s="407"/>
      <c r="U2234" s="407"/>
      <c r="V2234" s="18"/>
      <c r="W2234" s="260"/>
      <c r="X2234" s="17"/>
      <c r="Y2234" s="17"/>
      <c r="Z2234" s="17"/>
      <c r="AA2234" s="17"/>
      <c r="AB2234" s="182"/>
      <c r="AC2234" s="407"/>
      <c r="AD2234" s="407"/>
      <c r="AE2234" s="407"/>
      <c r="AF2234" s="407"/>
      <c r="AG2234" s="18"/>
      <c r="AH2234" s="17"/>
      <c r="AI2234" s="17"/>
      <c r="AJ2234" s="17"/>
      <c r="AK2234" s="17"/>
      <c r="AL2234" s="17"/>
      <c r="AM2234" s="17"/>
      <c r="AN2234" s="17"/>
      <c r="AO2234" s="17"/>
      <c r="AP2234" s="17"/>
      <c r="AQ2234" s="17"/>
      <c r="AR2234" s="17"/>
      <c r="AS2234" s="17"/>
      <c r="AT2234" s="17"/>
      <c r="AU2234" s="17"/>
    </row>
    <row r="2235" spans="1:47">
      <c r="A2235" s="17"/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82"/>
      <c r="S2235" s="407"/>
      <c r="T2235" s="407"/>
      <c r="U2235" s="407"/>
      <c r="V2235" s="18"/>
      <c r="W2235" s="260"/>
      <c r="X2235" s="17"/>
      <c r="Y2235" s="17"/>
      <c r="Z2235" s="17"/>
      <c r="AA2235" s="17"/>
      <c r="AB2235" s="182"/>
      <c r="AC2235" s="407"/>
      <c r="AD2235" s="407"/>
      <c r="AE2235" s="407"/>
      <c r="AF2235" s="407"/>
      <c r="AG2235" s="18"/>
      <c r="AH2235" s="17"/>
      <c r="AI2235" s="17"/>
      <c r="AJ2235" s="17"/>
      <c r="AK2235" s="17"/>
      <c r="AL2235" s="17"/>
      <c r="AM2235" s="17"/>
      <c r="AN2235" s="17"/>
      <c r="AO2235" s="17"/>
      <c r="AP2235" s="17"/>
      <c r="AQ2235" s="17"/>
      <c r="AR2235" s="17"/>
      <c r="AS2235" s="17"/>
      <c r="AT2235" s="17"/>
      <c r="AU2235" s="17"/>
    </row>
    <row r="2236" spans="1:47">
      <c r="A2236" s="17"/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82"/>
      <c r="S2236" s="407"/>
      <c r="T2236" s="407"/>
      <c r="U2236" s="407"/>
      <c r="V2236" s="18"/>
      <c r="W2236" s="260"/>
      <c r="X2236" s="17"/>
      <c r="Y2236" s="17"/>
      <c r="Z2236" s="17"/>
      <c r="AA2236" s="17"/>
      <c r="AB2236" s="182"/>
      <c r="AC2236" s="407"/>
      <c r="AD2236" s="407"/>
      <c r="AE2236" s="407"/>
      <c r="AF2236" s="407"/>
      <c r="AG2236" s="18"/>
      <c r="AH2236" s="17"/>
      <c r="AI2236" s="17"/>
      <c r="AJ2236" s="17"/>
      <c r="AK2236" s="17"/>
      <c r="AL2236" s="17"/>
      <c r="AM2236" s="17"/>
      <c r="AN2236" s="17"/>
      <c r="AO2236" s="17"/>
      <c r="AP2236" s="17"/>
      <c r="AQ2236" s="17"/>
      <c r="AR2236" s="17"/>
      <c r="AS2236" s="17"/>
      <c r="AT2236" s="17"/>
      <c r="AU2236" s="17"/>
    </row>
    <row r="2237" spans="1:47">
      <c r="A2237" s="17"/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82"/>
      <c r="S2237" s="407"/>
      <c r="T2237" s="407"/>
      <c r="U2237" s="407"/>
      <c r="V2237" s="18"/>
      <c r="W2237" s="260"/>
      <c r="X2237" s="17"/>
      <c r="Y2237" s="17"/>
      <c r="Z2237" s="17"/>
      <c r="AA2237" s="17"/>
      <c r="AB2237" s="182"/>
      <c r="AC2237" s="407"/>
      <c r="AD2237" s="407"/>
      <c r="AE2237" s="407"/>
      <c r="AF2237" s="407"/>
      <c r="AG2237" s="18"/>
      <c r="AH2237" s="17"/>
      <c r="AI2237" s="17"/>
      <c r="AJ2237" s="17"/>
      <c r="AK2237" s="17"/>
      <c r="AL2237" s="17"/>
      <c r="AM2237" s="17"/>
      <c r="AN2237" s="17"/>
      <c r="AO2237" s="17"/>
      <c r="AP2237" s="17"/>
      <c r="AQ2237" s="17"/>
      <c r="AR2237" s="17"/>
      <c r="AS2237" s="17"/>
      <c r="AT2237" s="17"/>
      <c r="AU2237" s="17"/>
    </row>
    <row r="2238" spans="1:47">
      <c r="A2238" s="17"/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82"/>
      <c r="S2238" s="407"/>
      <c r="T2238" s="407"/>
      <c r="U2238" s="407"/>
      <c r="V2238" s="18"/>
      <c r="W2238" s="260"/>
      <c r="X2238" s="17"/>
      <c r="Y2238" s="17"/>
      <c r="Z2238" s="17"/>
      <c r="AA2238" s="17"/>
      <c r="AB2238" s="182"/>
      <c r="AC2238" s="407"/>
      <c r="AD2238" s="407"/>
      <c r="AE2238" s="407"/>
      <c r="AF2238" s="407"/>
      <c r="AG2238" s="18"/>
      <c r="AH2238" s="17"/>
      <c r="AI2238" s="17"/>
      <c r="AJ2238" s="17"/>
      <c r="AK2238" s="17"/>
      <c r="AL2238" s="17"/>
      <c r="AM2238" s="17"/>
      <c r="AN2238" s="17"/>
      <c r="AO2238" s="17"/>
      <c r="AP2238" s="17"/>
      <c r="AQ2238" s="17"/>
      <c r="AR2238" s="17"/>
      <c r="AS2238" s="17"/>
      <c r="AT2238" s="17"/>
      <c r="AU2238" s="17"/>
    </row>
    <row r="2239" spans="1:47">
      <c r="A2239" s="17"/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82"/>
      <c r="S2239" s="407"/>
      <c r="T2239" s="407"/>
      <c r="U2239" s="407"/>
      <c r="V2239" s="18"/>
      <c r="W2239" s="260"/>
      <c r="X2239" s="17"/>
      <c r="Y2239" s="17"/>
      <c r="Z2239" s="17"/>
      <c r="AA2239" s="17"/>
      <c r="AB2239" s="182"/>
      <c r="AC2239" s="407"/>
      <c r="AD2239" s="407"/>
      <c r="AE2239" s="407"/>
      <c r="AF2239" s="407"/>
      <c r="AG2239" s="18"/>
      <c r="AH2239" s="17"/>
      <c r="AI2239" s="17"/>
      <c r="AJ2239" s="17"/>
      <c r="AK2239" s="17"/>
      <c r="AL2239" s="17"/>
      <c r="AM2239" s="17"/>
      <c r="AN2239" s="17"/>
      <c r="AO2239" s="17"/>
      <c r="AP2239" s="17"/>
      <c r="AQ2239" s="17"/>
      <c r="AR2239" s="17"/>
      <c r="AS2239" s="17"/>
      <c r="AT2239" s="17"/>
      <c r="AU2239" s="17"/>
    </row>
    <row r="2240" spans="1:47">
      <c r="A2240" s="17"/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82"/>
      <c r="S2240" s="407"/>
      <c r="T2240" s="407"/>
      <c r="U2240" s="407"/>
      <c r="V2240" s="18"/>
      <c r="W2240" s="260"/>
      <c r="X2240" s="17"/>
      <c r="Y2240" s="17"/>
      <c r="Z2240" s="17"/>
      <c r="AA2240" s="17"/>
      <c r="AB2240" s="182"/>
      <c r="AC2240" s="407"/>
      <c r="AD2240" s="407"/>
      <c r="AE2240" s="407"/>
      <c r="AF2240" s="407"/>
      <c r="AG2240" s="18"/>
      <c r="AH2240" s="17"/>
      <c r="AI2240" s="17"/>
      <c r="AJ2240" s="17"/>
      <c r="AK2240" s="17"/>
      <c r="AL2240" s="17"/>
      <c r="AM2240" s="17"/>
      <c r="AN2240" s="17"/>
      <c r="AO2240" s="17"/>
      <c r="AP2240" s="17"/>
      <c r="AQ2240" s="17"/>
      <c r="AR2240" s="17"/>
      <c r="AS2240" s="17"/>
      <c r="AT2240" s="17"/>
      <c r="AU2240" s="17"/>
    </row>
    <row r="2241" spans="1:47">
      <c r="A2241" s="17"/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82"/>
      <c r="S2241" s="407"/>
      <c r="T2241" s="407"/>
      <c r="U2241" s="407"/>
      <c r="V2241" s="18"/>
      <c r="W2241" s="260"/>
      <c r="X2241" s="17"/>
      <c r="Y2241" s="17"/>
      <c r="Z2241" s="17"/>
      <c r="AA2241" s="17"/>
      <c r="AB2241" s="182"/>
      <c r="AC2241" s="407"/>
      <c r="AD2241" s="407"/>
      <c r="AE2241" s="407"/>
      <c r="AF2241" s="407"/>
      <c r="AG2241" s="18"/>
      <c r="AH2241" s="17"/>
      <c r="AI2241" s="17"/>
      <c r="AJ2241" s="17"/>
      <c r="AK2241" s="17"/>
      <c r="AL2241" s="17"/>
      <c r="AM2241" s="17"/>
      <c r="AN2241" s="17"/>
      <c r="AO2241" s="17"/>
      <c r="AP2241" s="17"/>
      <c r="AQ2241" s="17"/>
      <c r="AR2241" s="17"/>
      <c r="AS2241" s="17"/>
      <c r="AT2241" s="17"/>
      <c r="AU2241" s="17"/>
    </row>
    <row r="2242" spans="1:47">
      <c r="A2242" s="17"/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82"/>
      <c r="S2242" s="407"/>
      <c r="T2242" s="407"/>
      <c r="U2242" s="407"/>
      <c r="V2242" s="18"/>
      <c r="W2242" s="260"/>
      <c r="X2242" s="17"/>
      <c r="Y2242" s="17"/>
      <c r="Z2242" s="17"/>
      <c r="AA2242" s="17"/>
      <c r="AB2242" s="182"/>
      <c r="AC2242" s="407"/>
      <c r="AD2242" s="407"/>
      <c r="AE2242" s="407"/>
      <c r="AF2242" s="407"/>
      <c r="AG2242" s="18"/>
      <c r="AH2242" s="17"/>
      <c r="AI2242" s="17"/>
      <c r="AJ2242" s="17"/>
      <c r="AK2242" s="17"/>
      <c r="AL2242" s="17"/>
      <c r="AM2242" s="17"/>
      <c r="AN2242" s="17"/>
      <c r="AO2242" s="17"/>
      <c r="AP2242" s="17"/>
      <c r="AQ2242" s="17"/>
      <c r="AR2242" s="17"/>
      <c r="AS2242" s="17"/>
      <c r="AT2242" s="17"/>
      <c r="AU2242" s="17"/>
    </row>
    <row r="2243" spans="1:47">
      <c r="A2243" s="17"/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82"/>
      <c r="S2243" s="407"/>
      <c r="T2243" s="407"/>
      <c r="U2243" s="407"/>
      <c r="V2243" s="18"/>
      <c r="W2243" s="260"/>
      <c r="X2243" s="17"/>
      <c r="Y2243" s="17"/>
      <c r="Z2243" s="17"/>
      <c r="AA2243" s="17"/>
      <c r="AB2243" s="182"/>
      <c r="AC2243" s="407"/>
      <c r="AD2243" s="407"/>
      <c r="AE2243" s="407"/>
      <c r="AF2243" s="407"/>
      <c r="AG2243" s="18"/>
      <c r="AH2243" s="17"/>
      <c r="AI2243" s="17"/>
      <c r="AJ2243" s="17"/>
      <c r="AK2243" s="17"/>
      <c r="AL2243" s="17"/>
      <c r="AM2243" s="17"/>
      <c r="AN2243" s="17"/>
      <c r="AO2243" s="17"/>
      <c r="AP2243" s="17"/>
      <c r="AQ2243" s="17"/>
      <c r="AR2243" s="17"/>
      <c r="AS2243" s="17"/>
      <c r="AT2243" s="17"/>
      <c r="AU2243" s="17"/>
    </row>
    <row r="2244" spans="1:47">
      <c r="A2244" s="17"/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82"/>
      <c r="S2244" s="407"/>
      <c r="T2244" s="407"/>
      <c r="U2244" s="407"/>
      <c r="V2244" s="18"/>
      <c r="W2244" s="260"/>
      <c r="X2244" s="17"/>
      <c r="Y2244" s="17"/>
      <c r="Z2244" s="17"/>
      <c r="AA2244" s="17"/>
      <c r="AB2244" s="182"/>
      <c r="AC2244" s="407"/>
      <c r="AD2244" s="407"/>
      <c r="AE2244" s="407"/>
      <c r="AF2244" s="407"/>
      <c r="AG2244" s="18"/>
      <c r="AH2244" s="17"/>
      <c r="AI2244" s="17"/>
      <c r="AJ2244" s="17"/>
      <c r="AK2244" s="17"/>
      <c r="AL2244" s="17"/>
      <c r="AM2244" s="17"/>
      <c r="AN2244" s="17"/>
      <c r="AO2244" s="17"/>
      <c r="AP2244" s="17"/>
      <c r="AQ2244" s="17"/>
      <c r="AR2244" s="17"/>
      <c r="AS2244" s="17"/>
      <c r="AT2244" s="17"/>
      <c r="AU2244" s="17"/>
    </row>
    <row r="2245" spans="1:47">
      <c r="A2245" s="17"/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82"/>
      <c r="S2245" s="407"/>
      <c r="T2245" s="407"/>
      <c r="U2245" s="407"/>
      <c r="V2245" s="18"/>
      <c r="W2245" s="260"/>
      <c r="X2245" s="17"/>
      <c r="Y2245" s="17"/>
      <c r="Z2245" s="17"/>
      <c r="AA2245" s="17"/>
      <c r="AB2245" s="182"/>
      <c r="AC2245" s="407"/>
      <c r="AD2245" s="407"/>
      <c r="AE2245" s="407"/>
      <c r="AF2245" s="407"/>
      <c r="AG2245" s="18"/>
      <c r="AH2245" s="17"/>
      <c r="AI2245" s="17"/>
      <c r="AJ2245" s="17"/>
      <c r="AK2245" s="17"/>
      <c r="AL2245" s="17"/>
      <c r="AM2245" s="17"/>
      <c r="AN2245" s="17"/>
      <c r="AO2245" s="17"/>
      <c r="AP2245" s="17"/>
      <c r="AQ2245" s="17"/>
      <c r="AR2245" s="17"/>
      <c r="AS2245" s="17"/>
      <c r="AT2245" s="17"/>
      <c r="AU2245" s="17"/>
    </row>
    <row r="2246" spans="1:47">
      <c r="A2246" s="17"/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82"/>
      <c r="S2246" s="407"/>
      <c r="T2246" s="407"/>
      <c r="U2246" s="407"/>
      <c r="V2246" s="18"/>
      <c r="W2246" s="260"/>
      <c r="X2246" s="17"/>
      <c r="Y2246" s="17"/>
      <c r="Z2246" s="17"/>
      <c r="AA2246" s="17"/>
      <c r="AB2246" s="182"/>
      <c r="AC2246" s="407"/>
      <c r="AD2246" s="407"/>
      <c r="AE2246" s="407"/>
      <c r="AF2246" s="407"/>
      <c r="AG2246" s="18"/>
      <c r="AH2246" s="17"/>
      <c r="AI2246" s="17"/>
      <c r="AJ2246" s="17"/>
      <c r="AK2246" s="17"/>
      <c r="AL2246" s="17"/>
      <c r="AM2246" s="17"/>
      <c r="AN2246" s="17"/>
      <c r="AO2246" s="17"/>
      <c r="AP2246" s="17"/>
      <c r="AQ2246" s="17"/>
      <c r="AR2246" s="17"/>
      <c r="AS2246" s="17"/>
      <c r="AT2246" s="17"/>
      <c r="AU2246" s="17"/>
    </row>
    <row r="2247" spans="1:47">
      <c r="A2247" s="17"/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82"/>
      <c r="S2247" s="407"/>
      <c r="T2247" s="407"/>
      <c r="U2247" s="407"/>
      <c r="V2247" s="18"/>
      <c r="W2247" s="260"/>
      <c r="X2247" s="17"/>
      <c r="Y2247" s="17"/>
      <c r="Z2247" s="17"/>
      <c r="AA2247" s="17"/>
      <c r="AB2247" s="182"/>
      <c r="AC2247" s="407"/>
      <c r="AD2247" s="407"/>
      <c r="AE2247" s="407"/>
      <c r="AF2247" s="407"/>
      <c r="AG2247" s="18"/>
      <c r="AH2247" s="17"/>
      <c r="AI2247" s="17"/>
      <c r="AJ2247" s="17"/>
      <c r="AK2247" s="17"/>
      <c r="AL2247" s="17"/>
      <c r="AM2247" s="17"/>
      <c r="AN2247" s="17"/>
      <c r="AO2247" s="17"/>
      <c r="AP2247" s="17"/>
      <c r="AQ2247" s="17"/>
      <c r="AR2247" s="17"/>
      <c r="AS2247" s="17"/>
      <c r="AT2247" s="17"/>
      <c r="AU2247" s="17"/>
    </row>
    <row r="2248" spans="1:47">
      <c r="A2248" s="17"/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82"/>
      <c r="S2248" s="407"/>
      <c r="T2248" s="407"/>
      <c r="U2248" s="407"/>
      <c r="V2248" s="18"/>
      <c r="W2248" s="260"/>
      <c r="X2248" s="17"/>
      <c r="Y2248" s="17"/>
      <c r="Z2248" s="17"/>
      <c r="AA2248" s="17"/>
      <c r="AB2248" s="182"/>
      <c r="AC2248" s="407"/>
      <c r="AD2248" s="407"/>
      <c r="AE2248" s="407"/>
      <c r="AF2248" s="407"/>
      <c r="AG2248" s="18"/>
      <c r="AH2248" s="17"/>
      <c r="AI2248" s="17"/>
      <c r="AJ2248" s="17"/>
      <c r="AK2248" s="17"/>
      <c r="AL2248" s="17"/>
      <c r="AM2248" s="17"/>
      <c r="AN2248" s="17"/>
      <c r="AO2248" s="17"/>
      <c r="AP2248" s="17"/>
      <c r="AQ2248" s="17"/>
      <c r="AR2248" s="17"/>
      <c r="AS2248" s="17"/>
      <c r="AT2248" s="17"/>
      <c r="AU2248" s="17"/>
    </row>
    <row r="2249" spans="1:47">
      <c r="A2249" s="17"/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82"/>
      <c r="S2249" s="407"/>
      <c r="T2249" s="407"/>
      <c r="U2249" s="407"/>
      <c r="V2249" s="18"/>
      <c r="W2249" s="260"/>
      <c r="X2249" s="17"/>
      <c r="Y2249" s="17"/>
      <c r="Z2249" s="17"/>
      <c r="AA2249" s="17"/>
      <c r="AB2249" s="182"/>
      <c r="AC2249" s="407"/>
      <c r="AD2249" s="407"/>
      <c r="AE2249" s="407"/>
      <c r="AF2249" s="407"/>
      <c r="AG2249" s="18"/>
      <c r="AH2249" s="17"/>
      <c r="AI2249" s="17"/>
      <c r="AJ2249" s="17"/>
      <c r="AK2249" s="17"/>
      <c r="AL2249" s="17"/>
      <c r="AM2249" s="17"/>
      <c r="AN2249" s="17"/>
      <c r="AO2249" s="17"/>
      <c r="AP2249" s="17"/>
      <c r="AQ2249" s="17"/>
      <c r="AR2249" s="17"/>
      <c r="AS2249" s="17"/>
      <c r="AT2249" s="17"/>
      <c r="AU2249" s="17"/>
    </row>
    <row r="2250" spans="1:47">
      <c r="A2250" s="17"/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82"/>
      <c r="S2250" s="407"/>
      <c r="T2250" s="407"/>
      <c r="U2250" s="407"/>
      <c r="V2250" s="18"/>
      <c r="W2250" s="260"/>
      <c r="X2250" s="17"/>
      <c r="Y2250" s="17"/>
      <c r="Z2250" s="17"/>
      <c r="AA2250" s="17"/>
      <c r="AB2250" s="182"/>
      <c r="AC2250" s="407"/>
      <c r="AD2250" s="407"/>
      <c r="AE2250" s="407"/>
      <c r="AF2250" s="407"/>
      <c r="AG2250" s="18"/>
      <c r="AH2250" s="17"/>
      <c r="AI2250" s="17"/>
      <c r="AJ2250" s="17"/>
      <c r="AK2250" s="17"/>
      <c r="AL2250" s="17"/>
      <c r="AM2250" s="17"/>
      <c r="AN2250" s="17"/>
      <c r="AO2250" s="17"/>
      <c r="AP2250" s="17"/>
      <c r="AQ2250" s="17"/>
      <c r="AR2250" s="17"/>
      <c r="AS2250" s="17"/>
      <c r="AT2250" s="17"/>
      <c r="AU2250" s="17"/>
    </row>
    <row r="2251" spans="1:47">
      <c r="A2251" s="17"/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82"/>
      <c r="S2251" s="407"/>
      <c r="T2251" s="407"/>
      <c r="U2251" s="407"/>
      <c r="V2251" s="18"/>
      <c r="W2251" s="260"/>
      <c r="X2251" s="17"/>
      <c r="Y2251" s="17"/>
      <c r="Z2251" s="17"/>
      <c r="AA2251" s="17"/>
      <c r="AB2251" s="182"/>
      <c r="AC2251" s="407"/>
      <c r="AD2251" s="407"/>
      <c r="AE2251" s="407"/>
      <c r="AF2251" s="407"/>
      <c r="AG2251" s="18"/>
      <c r="AH2251" s="17"/>
      <c r="AI2251" s="17"/>
      <c r="AJ2251" s="17"/>
      <c r="AK2251" s="17"/>
      <c r="AL2251" s="17"/>
      <c r="AM2251" s="17"/>
      <c r="AN2251" s="17"/>
      <c r="AO2251" s="17"/>
      <c r="AP2251" s="17"/>
      <c r="AQ2251" s="17"/>
      <c r="AR2251" s="17"/>
      <c r="AS2251" s="17"/>
      <c r="AT2251" s="17"/>
      <c r="AU2251" s="17"/>
    </row>
    <row r="2252" spans="1:47">
      <c r="A2252" s="17"/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82"/>
      <c r="S2252" s="407"/>
      <c r="T2252" s="407"/>
      <c r="U2252" s="407"/>
      <c r="V2252" s="18"/>
      <c r="W2252" s="260"/>
      <c r="X2252" s="17"/>
      <c r="Y2252" s="17"/>
      <c r="Z2252" s="17"/>
      <c r="AA2252" s="17"/>
      <c r="AB2252" s="182"/>
      <c r="AC2252" s="407"/>
      <c r="AD2252" s="407"/>
      <c r="AE2252" s="407"/>
      <c r="AF2252" s="407"/>
      <c r="AG2252" s="18"/>
      <c r="AH2252" s="17"/>
      <c r="AI2252" s="17"/>
      <c r="AJ2252" s="17"/>
      <c r="AK2252" s="17"/>
      <c r="AL2252" s="17"/>
      <c r="AM2252" s="17"/>
      <c r="AN2252" s="17"/>
      <c r="AO2252" s="17"/>
      <c r="AP2252" s="17"/>
      <c r="AQ2252" s="17"/>
      <c r="AR2252" s="17"/>
      <c r="AS2252" s="17"/>
      <c r="AT2252" s="17"/>
      <c r="AU2252" s="17"/>
    </row>
    <row r="2253" spans="1:47">
      <c r="A2253" s="17"/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82"/>
      <c r="S2253" s="407"/>
      <c r="T2253" s="407"/>
      <c r="U2253" s="407"/>
      <c r="V2253" s="18"/>
      <c r="W2253" s="260"/>
      <c r="X2253" s="17"/>
      <c r="Y2253" s="17"/>
      <c r="Z2253" s="17"/>
      <c r="AA2253" s="17"/>
      <c r="AB2253" s="182"/>
      <c r="AC2253" s="407"/>
      <c r="AD2253" s="407"/>
      <c r="AE2253" s="407"/>
      <c r="AF2253" s="407"/>
      <c r="AG2253" s="18"/>
      <c r="AH2253" s="17"/>
      <c r="AI2253" s="17"/>
      <c r="AJ2253" s="17"/>
      <c r="AK2253" s="17"/>
      <c r="AL2253" s="17"/>
      <c r="AM2253" s="17"/>
      <c r="AN2253" s="17"/>
      <c r="AO2253" s="17"/>
      <c r="AP2253" s="17"/>
      <c r="AQ2253" s="17"/>
      <c r="AR2253" s="17"/>
      <c r="AS2253" s="17"/>
      <c r="AT2253" s="17"/>
      <c r="AU2253" s="17"/>
    </row>
    <row r="2254" spans="1:47">
      <c r="A2254" s="17"/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82"/>
      <c r="S2254" s="407"/>
      <c r="T2254" s="407"/>
      <c r="U2254" s="407"/>
      <c r="V2254" s="18"/>
      <c r="W2254" s="260"/>
      <c r="X2254" s="17"/>
      <c r="Y2254" s="17"/>
      <c r="Z2254" s="17"/>
      <c r="AA2254" s="17"/>
      <c r="AB2254" s="182"/>
      <c r="AC2254" s="407"/>
      <c r="AD2254" s="407"/>
      <c r="AE2254" s="407"/>
      <c r="AF2254" s="407"/>
      <c r="AG2254" s="18"/>
      <c r="AH2254" s="17"/>
      <c r="AI2254" s="17"/>
      <c r="AJ2254" s="17"/>
      <c r="AK2254" s="17"/>
      <c r="AL2254" s="17"/>
      <c r="AM2254" s="17"/>
      <c r="AN2254" s="17"/>
      <c r="AO2254" s="17"/>
      <c r="AP2254" s="17"/>
      <c r="AQ2254" s="17"/>
      <c r="AR2254" s="17"/>
      <c r="AS2254" s="17"/>
      <c r="AT2254" s="17"/>
      <c r="AU2254" s="17"/>
    </row>
    <row r="2255" spans="1:47">
      <c r="A2255" s="17"/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82"/>
      <c r="S2255" s="407"/>
      <c r="T2255" s="407"/>
      <c r="U2255" s="407"/>
      <c r="V2255" s="18"/>
      <c r="W2255" s="260"/>
      <c r="X2255" s="17"/>
      <c r="Y2255" s="17"/>
      <c r="Z2255" s="17"/>
      <c r="AA2255" s="17"/>
      <c r="AB2255" s="182"/>
      <c r="AC2255" s="407"/>
      <c r="AD2255" s="407"/>
      <c r="AE2255" s="407"/>
      <c r="AF2255" s="407"/>
      <c r="AG2255" s="18"/>
      <c r="AH2255" s="17"/>
      <c r="AI2255" s="17"/>
      <c r="AJ2255" s="17"/>
      <c r="AK2255" s="17"/>
      <c r="AL2255" s="17"/>
      <c r="AM2255" s="17"/>
      <c r="AN2255" s="17"/>
      <c r="AO2255" s="17"/>
      <c r="AP2255" s="17"/>
      <c r="AQ2255" s="17"/>
      <c r="AR2255" s="17"/>
      <c r="AS2255" s="17"/>
      <c r="AT2255" s="17"/>
      <c r="AU2255" s="17"/>
    </row>
    <row r="2256" spans="1:47">
      <c r="A2256" s="17"/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82"/>
      <c r="S2256" s="407"/>
      <c r="T2256" s="407"/>
      <c r="U2256" s="407"/>
      <c r="V2256" s="18"/>
      <c r="W2256" s="260"/>
      <c r="X2256" s="17"/>
      <c r="Y2256" s="17"/>
      <c r="Z2256" s="17"/>
      <c r="AA2256" s="17"/>
      <c r="AB2256" s="182"/>
      <c r="AC2256" s="407"/>
      <c r="AD2256" s="407"/>
      <c r="AE2256" s="407"/>
      <c r="AF2256" s="407"/>
      <c r="AG2256" s="18"/>
      <c r="AH2256" s="17"/>
      <c r="AI2256" s="17"/>
      <c r="AJ2256" s="17"/>
      <c r="AK2256" s="17"/>
      <c r="AL2256" s="17"/>
      <c r="AM2256" s="17"/>
      <c r="AN2256" s="17"/>
      <c r="AO2256" s="17"/>
      <c r="AP2256" s="17"/>
      <c r="AQ2256" s="17"/>
      <c r="AR2256" s="17"/>
      <c r="AS2256" s="17"/>
      <c r="AT2256" s="17"/>
      <c r="AU2256" s="17"/>
    </row>
    <row r="2257" spans="1:47">
      <c r="A2257" s="17"/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82"/>
      <c r="S2257" s="407"/>
      <c r="T2257" s="407"/>
      <c r="U2257" s="407"/>
      <c r="V2257" s="18"/>
      <c r="W2257" s="260"/>
      <c r="X2257" s="17"/>
      <c r="Y2257" s="17"/>
      <c r="Z2257" s="17"/>
      <c r="AA2257" s="17"/>
      <c r="AB2257" s="182"/>
      <c r="AC2257" s="407"/>
      <c r="AD2257" s="407"/>
      <c r="AE2257" s="407"/>
      <c r="AF2257" s="407"/>
      <c r="AG2257" s="18"/>
      <c r="AH2257" s="17"/>
      <c r="AI2257" s="17"/>
      <c r="AJ2257" s="17"/>
      <c r="AK2257" s="17"/>
      <c r="AL2257" s="17"/>
      <c r="AM2257" s="17"/>
      <c r="AN2257" s="17"/>
      <c r="AO2257" s="17"/>
      <c r="AP2257" s="17"/>
      <c r="AQ2257" s="17"/>
      <c r="AR2257" s="17"/>
      <c r="AS2257" s="17"/>
      <c r="AT2257" s="17"/>
      <c r="AU2257" s="17"/>
    </row>
    <row r="2258" spans="1:47">
      <c r="A2258" s="17"/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82"/>
      <c r="S2258" s="407"/>
      <c r="T2258" s="407"/>
      <c r="U2258" s="407"/>
      <c r="V2258" s="18"/>
      <c r="W2258" s="260"/>
      <c r="X2258" s="17"/>
      <c r="Y2258" s="17"/>
      <c r="Z2258" s="17"/>
      <c r="AA2258" s="17"/>
      <c r="AB2258" s="182"/>
      <c r="AC2258" s="407"/>
      <c r="AD2258" s="407"/>
      <c r="AE2258" s="407"/>
      <c r="AF2258" s="407"/>
      <c r="AG2258" s="18"/>
      <c r="AH2258" s="17"/>
      <c r="AI2258" s="17"/>
      <c r="AJ2258" s="17"/>
      <c r="AK2258" s="17"/>
      <c r="AL2258" s="17"/>
      <c r="AM2258" s="17"/>
      <c r="AN2258" s="17"/>
      <c r="AO2258" s="17"/>
      <c r="AP2258" s="17"/>
      <c r="AQ2258" s="17"/>
      <c r="AR2258" s="17"/>
      <c r="AS2258" s="17"/>
      <c r="AT2258" s="17"/>
      <c r="AU2258" s="17"/>
    </row>
    <row r="2259" spans="1:47">
      <c r="A2259" s="17"/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82"/>
      <c r="S2259" s="407"/>
      <c r="T2259" s="407"/>
      <c r="U2259" s="407"/>
      <c r="V2259" s="18"/>
      <c r="W2259" s="260"/>
      <c r="X2259" s="17"/>
      <c r="Y2259" s="17"/>
      <c r="Z2259" s="17"/>
      <c r="AA2259" s="17"/>
      <c r="AB2259" s="182"/>
      <c r="AC2259" s="407"/>
      <c r="AD2259" s="407"/>
      <c r="AE2259" s="407"/>
      <c r="AF2259" s="407"/>
      <c r="AG2259" s="18"/>
      <c r="AH2259" s="17"/>
      <c r="AI2259" s="17"/>
      <c r="AJ2259" s="17"/>
      <c r="AK2259" s="17"/>
      <c r="AL2259" s="17"/>
      <c r="AM2259" s="17"/>
      <c r="AN2259" s="17"/>
      <c r="AO2259" s="17"/>
      <c r="AP2259" s="17"/>
      <c r="AQ2259" s="17"/>
      <c r="AR2259" s="17"/>
      <c r="AS2259" s="17"/>
      <c r="AT2259" s="17"/>
      <c r="AU2259" s="17"/>
    </row>
    <row r="2260" spans="1:47">
      <c r="A2260" s="17"/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82"/>
      <c r="S2260" s="407"/>
      <c r="T2260" s="407"/>
      <c r="U2260" s="407"/>
      <c r="V2260" s="18"/>
      <c r="W2260" s="260"/>
      <c r="X2260" s="17"/>
      <c r="Y2260" s="17"/>
      <c r="Z2260" s="17"/>
      <c r="AA2260" s="17"/>
      <c r="AB2260" s="182"/>
      <c r="AC2260" s="407"/>
      <c r="AD2260" s="407"/>
      <c r="AE2260" s="407"/>
      <c r="AF2260" s="407"/>
      <c r="AG2260" s="18"/>
      <c r="AH2260" s="17"/>
      <c r="AI2260" s="17"/>
      <c r="AJ2260" s="17"/>
      <c r="AK2260" s="17"/>
      <c r="AL2260" s="17"/>
      <c r="AM2260" s="17"/>
      <c r="AN2260" s="17"/>
      <c r="AO2260" s="17"/>
      <c r="AP2260" s="17"/>
      <c r="AQ2260" s="17"/>
      <c r="AR2260" s="17"/>
      <c r="AS2260" s="17"/>
      <c r="AT2260" s="17"/>
      <c r="AU2260" s="17"/>
    </row>
    <row r="2261" spans="1:47">
      <c r="A2261" s="17"/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82"/>
      <c r="S2261" s="407"/>
      <c r="T2261" s="407"/>
      <c r="U2261" s="407"/>
      <c r="V2261" s="18"/>
      <c r="W2261" s="260"/>
      <c r="X2261" s="17"/>
      <c r="Y2261" s="17"/>
      <c r="Z2261" s="17"/>
      <c r="AA2261" s="17"/>
      <c r="AB2261" s="182"/>
      <c r="AC2261" s="407"/>
      <c r="AD2261" s="407"/>
      <c r="AE2261" s="407"/>
      <c r="AF2261" s="407"/>
      <c r="AG2261" s="18"/>
      <c r="AH2261" s="17"/>
      <c r="AI2261" s="17"/>
      <c r="AJ2261" s="17"/>
      <c r="AK2261" s="17"/>
      <c r="AL2261" s="17"/>
      <c r="AM2261" s="17"/>
      <c r="AN2261" s="17"/>
      <c r="AO2261" s="17"/>
      <c r="AP2261" s="17"/>
      <c r="AQ2261" s="17"/>
      <c r="AR2261" s="17"/>
      <c r="AS2261" s="17"/>
      <c r="AT2261" s="17"/>
      <c r="AU2261" s="17"/>
    </row>
    <row r="2262" spans="1:47">
      <c r="A2262" s="17"/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82"/>
      <c r="S2262" s="407"/>
      <c r="T2262" s="407"/>
      <c r="U2262" s="407"/>
      <c r="V2262" s="18"/>
      <c r="W2262" s="260"/>
      <c r="X2262" s="17"/>
      <c r="Y2262" s="17"/>
      <c r="Z2262" s="17"/>
      <c r="AA2262" s="17"/>
      <c r="AB2262" s="182"/>
      <c r="AC2262" s="407"/>
      <c r="AD2262" s="407"/>
      <c r="AE2262" s="407"/>
      <c r="AF2262" s="407"/>
      <c r="AG2262" s="18"/>
      <c r="AH2262" s="17"/>
      <c r="AI2262" s="17"/>
      <c r="AJ2262" s="17"/>
      <c r="AK2262" s="17"/>
      <c r="AL2262" s="17"/>
      <c r="AM2262" s="17"/>
      <c r="AN2262" s="17"/>
      <c r="AO2262" s="17"/>
      <c r="AP2262" s="17"/>
      <c r="AQ2262" s="17"/>
      <c r="AR2262" s="17"/>
      <c r="AS2262" s="17"/>
      <c r="AT2262" s="17"/>
      <c r="AU2262" s="17"/>
    </row>
    <row r="2263" spans="1:47">
      <c r="A2263" s="17"/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82"/>
      <c r="S2263" s="407"/>
      <c r="T2263" s="407"/>
      <c r="U2263" s="407"/>
      <c r="V2263" s="18"/>
      <c r="W2263" s="260"/>
      <c r="X2263" s="17"/>
      <c r="Y2263" s="17"/>
      <c r="Z2263" s="17"/>
      <c r="AA2263" s="17"/>
      <c r="AB2263" s="182"/>
      <c r="AC2263" s="407"/>
      <c r="AD2263" s="407"/>
      <c r="AE2263" s="407"/>
      <c r="AF2263" s="407"/>
      <c r="AG2263" s="18"/>
      <c r="AH2263" s="17"/>
      <c r="AI2263" s="17"/>
      <c r="AJ2263" s="17"/>
      <c r="AK2263" s="17"/>
      <c r="AL2263" s="17"/>
      <c r="AM2263" s="17"/>
      <c r="AN2263" s="17"/>
      <c r="AO2263" s="17"/>
      <c r="AP2263" s="17"/>
      <c r="AQ2263" s="17"/>
      <c r="AR2263" s="17"/>
      <c r="AS2263" s="17"/>
      <c r="AT2263" s="17"/>
      <c r="AU2263" s="17"/>
    </row>
    <row r="2264" spans="1:47">
      <c r="A2264" s="17"/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82"/>
      <c r="S2264" s="407"/>
      <c r="T2264" s="407"/>
      <c r="U2264" s="407"/>
      <c r="V2264" s="18"/>
      <c r="W2264" s="260"/>
      <c r="X2264" s="17"/>
      <c r="Y2264" s="17"/>
      <c r="Z2264" s="17"/>
      <c r="AA2264" s="17"/>
      <c r="AB2264" s="182"/>
      <c r="AC2264" s="407"/>
      <c r="AD2264" s="407"/>
      <c r="AE2264" s="407"/>
      <c r="AF2264" s="407"/>
      <c r="AG2264" s="18"/>
      <c r="AH2264" s="17"/>
      <c r="AI2264" s="17"/>
      <c r="AJ2264" s="17"/>
      <c r="AK2264" s="17"/>
      <c r="AL2264" s="17"/>
      <c r="AM2264" s="17"/>
      <c r="AN2264" s="17"/>
      <c r="AO2264" s="17"/>
      <c r="AP2264" s="17"/>
      <c r="AQ2264" s="17"/>
      <c r="AR2264" s="17"/>
      <c r="AS2264" s="17"/>
      <c r="AT2264" s="17"/>
      <c r="AU2264" s="17"/>
    </row>
    <row r="2265" spans="1:47">
      <c r="A2265" s="17"/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82"/>
      <c r="S2265" s="407"/>
      <c r="T2265" s="407"/>
      <c r="U2265" s="407"/>
      <c r="V2265" s="18"/>
      <c r="W2265" s="260"/>
      <c r="X2265" s="17"/>
      <c r="Y2265" s="17"/>
      <c r="Z2265" s="17"/>
      <c r="AA2265" s="17"/>
      <c r="AB2265" s="182"/>
      <c r="AC2265" s="407"/>
      <c r="AD2265" s="407"/>
      <c r="AE2265" s="407"/>
      <c r="AF2265" s="407"/>
      <c r="AG2265" s="18"/>
      <c r="AH2265" s="17"/>
      <c r="AI2265" s="17"/>
      <c r="AJ2265" s="17"/>
      <c r="AK2265" s="17"/>
      <c r="AL2265" s="17"/>
      <c r="AM2265" s="17"/>
      <c r="AN2265" s="17"/>
      <c r="AO2265" s="17"/>
      <c r="AP2265" s="17"/>
      <c r="AQ2265" s="17"/>
      <c r="AR2265" s="17"/>
      <c r="AS2265" s="17"/>
      <c r="AT2265" s="17"/>
      <c r="AU2265" s="17"/>
    </row>
    <row r="2266" spans="1:47">
      <c r="A2266" s="17"/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82"/>
      <c r="S2266" s="407"/>
      <c r="T2266" s="407"/>
      <c r="U2266" s="407"/>
      <c r="V2266" s="18"/>
      <c r="W2266" s="260"/>
      <c r="X2266" s="17"/>
      <c r="Y2266" s="17"/>
      <c r="Z2266" s="17"/>
      <c r="AA2266" s="17"/>
      <c r="AB2266" s="182"/>
      <c r="AC2266" s="407"/>
      <c r="AD2266" s="407"/>
      <c r="AE2266" s="407"/>
      <c r="AF2266" s="407"/>
      <c r="AG2266" s="18"/>
      <c r="AH2266" s="17"/>
      <c r="AI2266" s="17"/>
      <c r="AJ2266" s="17"/>
      <c r="AK2266" s="17"/>
      <c r="AL2266" s="17"/>
      <c r="AM2266" s="17"/>
      <c r="AN2266" s="17"/>
      <c r="AO2266" s="17"/>
      <c r="AP2266" s="17"/>
      <c r="AQ2266" s="17"/>
      <c r="AR2266" s="17"/>
      <c r="AS2266" s="17"/>
      <c r="AT2266" s="17"/>
      <c r="AU2266" s="17"/>
    </row>
    <row r="2267" spans="1:47">
      <c r="A2267" s="17"/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82"/>
      <c r="S2267" s="407"/>
      <c r="T2267" s="407"/>
      <c r="U2267" s="407"/>
      <c r="V2267" s="18"/>
      <c r="W2267" s="260"/>
      <c r="X2267" s="17"/>
      <c r="Y2267" s="17"/>
      <c r="Z2267" s="17"/>
      <c r="AA2267" s="17"/>
      <c r="AB2267" s="182"/>
      <c r="AC2267" s="407"/>
      <c r="AD2267" s="407"/>
      <c r="AE2267" s="407"/>
      <c r="AF2267" s="407"/>
      <c r="AG2267" s="18"/>
      <c r="AH2267" s="17"/>
      <c r="AI2267" s="17"/>
      <c r="AJ2267" s="17"/>
      <c r="AK2267" s="17"/>
      <c r="AL2267" s="17"/>
      <c r="AM2267" s="17"/>
      <c r="AN2267" s="17"/>
      <c r="AO2267" s="17"/>
      <c r="AP2267" s="17"/>
      <c r="AQ2267" s="17"/>
      <c r="AR2267" s="17"/>
      <c r="AS2267" s="17"/>
      <c r="AT2267" s="17"/>
      <c r="AU2267" s="17"/>
    </row>
    <row r="2268" spans="1:47">
      <c r="A2268" s="17"/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82"/>
      <c r="S2268" s="407"/>
      <c r="T2268" s="407"/>
      <c r="U2268" s="407"/>
      <c r="V2268" s="18"/>
      <c r="W2268" s="260"/>
      <c r="X2268" s="17"/>
      <c r="Y2268" s="17"/>
      <c r="Z2268" s="17"/>
      <c r="AA2268" s="17"/>
      <c r="AB2268" s="182"/>
      <c r="AC2268" s="407"/>
      <c r="AD2268" s="407"/>
      <c r="AE2268" s="407"/>
      <c r="AF2268" s="407"/>
      <c r="AG2268" s="18"/>
      <c r="AH2268" s="17"/>
      <c r="AI2268" s="17"/>
      <c r="AJ2268" s="17"/>
      <c r="AK2268" s="17"/>
      <c r="AL2268" s="17"/>
      <c r="AM2268" s="17"/>
      <c r="AN2268" s="17"/>
      <c r="AO2268" s="17"/>
      <c r="AP2268" s="17"/>
      <c r="AQ2268" s="17"/>
      <c r="AR2268" s="17"/>
      <c r="AS2268" s="17"/>
      <c r="AT2268" s="17"/>
      <c r="AU2268" s="17"/>
    </row>
    <row r="2269" spans="1:47">
      <c r="A2269" s="17"/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82"/>
      <c r="S2269" s="407"/>
      <c r="T2269" s="407"/>
      <c r="U2269" s="407"/>
      <c r="V2269" s="18"/>
      <c r="W2269" s="260"/>
      <c r="X2269" s="17"/>
      <c r="Y2269" s="17"/>
      <c r="Z2269" s="17"/>
      <c r="AA2269" s="17"/>
      <c r="AB2269" s="182"/>
      <c r="AC2269" s="407"/>
      <c r="AD2269" s="407"/>
      <c r="AE2269" s="407"/>
      <c r="AF2269" s="407"/>
      <c r="AG2269" s="18"/>
      <c r="AH2269" s="17"/>
      <c r="AI2269" s="17"/>
      <c r="AJ2269" s="17"/>
      <c r="AK2269" s="17"/>
      <c r="AL2269" s="17"/>
      <c r="AM2269" s="17"/>
      <c r="AN2269" s="17"/>
      <c r="AO2269" s="17"/>
      <c r="AP2269" s="17"/>
      <c r="AQ2269" s="17"/>
      <c r="AR2269" s="17"/>
      <c r="AS2269" s="17"/>
      <c r="AT2269" s="17"/>
      <c r="AU2269" s="17"/>
    </row>
    <row r="2270" spans="1:47">
      <c r="A2270" s="17"/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82"/>
      <c r="S2270" s="407"/>
      <c r="T2270" s="407"/>
      <c r="U2270" s="407"/>
      <c r="V2270" s="18"/>
      <c r="W2270" s="260"/>
      <c r="X2270" s="17"/>
      <c r="Y2270" s="17"/>
      <c r="Z2270" s="17"/>
      <c r="AA2270" s="17"/>
      <c r="AB2270" s="182"/>
      <c r="AC2270" s="407"/>
      <c r="AD2270" s="407"/>
      <c r="AE2270" s="407"/>
      <c r="AF2270" s="407"/>
      <c r="AG2270" s="18"/>
      <c r="AH2270" s="17"/>
      <c r="AI2270" s="17"/>
      <c r="AJ2270" s="17"/>
      <c r="AK2270" s="17"/>
      <c r="AL2270" s="17"/>
      <c r="AM2270" s="17"/>
      <c r="AN2270" s="17"/>
      <c r="AO2270" s="17"/>
      <c r="AP2270" s="17"/>
      <c r="AQ2270" s="17"/>
      <c r="AR2270" s="17"/>
      <c r="AS2270" s="17"/>
      <c r="AT2270" s="17"/>
      <c r="AU2270" s="17"/>
    </row>
    <row r="2271" spans="1:47">
      <c r="A2271" s="17"/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82"/>
      <c r="S2271" s="407"/>
      <c r="T2271" s="407"/>
      <c r="U2271" s="407"/>
      <c r="V2271" s="18"/>
      <c r="W2271" s="260"/>
      <c r="X2271" s="17"/>
      <c r="Y2271" s="17"/>
      <c r="Z2271" s="17"/>
      <c r="AA2271" s="17"/>
      <c r="AB2271" s="182"/>
      <c r="AC2271" s="407"/>
      <c r="AD2271" s="407"/>
      <c r="AE2271" s="407"/>
      <c r="AF2271" s="407"/>
      <c r="AG2271" s="18"/>
      <c r="AH2271" s="17"/>
      <c r="AI2271" s="17"/>
      <c r="AJ2271" s="17"/>
      <c r="AK2271" s="17"/>
      <c r="AL2271" s="17"/>
      <c r="AM2271" s="17"/>
      <c r="AN2271" s="17"/>
      <c r="AO2271" s="17"/>
      <c r="AP2271" s="17"/>
      <c r="AQ2271" s="17"/>
      <c r="AR2271" s="17"/>
      <c r="AS2271" s="17"/>
      <c r="AT2271" s="17"/>
      <c r="AU2271" s="17"/>
    </row>
    <row r="2272" spans="1:47">
      <c r="A2272" s="17"/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82"/>
      <c r="S2272" s="407"/>
      <c r="T2272" s="407"/>
      <c r="U2272" s="407"/>
      <c r="V2272" s="18"/>
      <c r="W2272" s="260"/>
      <c r="X2272" s="17"/>
      <c r="Y2272" s="17"/>
      <c r="Z2272" s="17"/>
      <c r="AA2272" s="17"/>
      <c r="AB2272" s="182"/>
      <c r="AC2272" s="407"/>
      <c r="AD2272" s="407"/>
      <c r="AE2272" s="407"/>
      <c r="AF2272" s="407"/>
      <c r="AG2272" s="18"/>
      <c r="AH2272" s="17"/>
      <c r="AI2272" s="17"/>
      <c r="AJ2272" s="17"/>
      <c r="AK2272" s="17"/>
      <c r="AL2272" s="17"/>
      <c r="AM2272" s="17"/>
      <c r="AN2272" s="17"/>
      <c r="AO2272" s="17"/>
      <c r="AP2272" s="17"/>
      <c r="AQ2272" s="17"/>
      <c r="AR2272" s="17"/>
      <c r="AS2272" s="17"/>
      <c r="AT2272" s="17"/>
      <c r="AU2272" s="17"/>
    </row>
    <row r="2273" spans="1:47">
      <c r="A2273" s="17"/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82"/>
      <c r="S2273" s="407"/>
      <c r="T2273" s="407"/>
      <c r="U2273" s="407"/>
      <c r="V2273" s="18"/>
      <c r="W2273" s="260"/>
      <c r="X2273" s="17"/>
      <c r="Y2273" s="17"/>
      <c r="Z2273" s="17"/>
      <c r="AA2273" s="17"/>
      <c r="AB2273" s="182"/>
      <c r="AC2273" s="407"/>
      <c r="AD2273" s="407"/>
      <c r="AE2273" s="407"/>
      <c r="AF2273" s="407"/>
      <c r="AG2273" s="18"/>
      <c r="AH2273" s="17"/>
      <c r="AI2273" s="17"/>
      <c r="AJ2273" s="17"/>
      <c r="AK2273" s="17"/>
      <c r="AL2273" s="17"/>
      <c r="AM2273" s="17"/>
      <c r="AN2273" s="17"/>
      <c r="AO2273" s="17"/>
      <c r="AP2273" s="17"/>
      <c r="AQ2273" s="17"/>
      <c r="AR2273" s="17"/>
      <c r="AS2273" s="17"/>
      <c r="AT2273" s="17"/>
      <c r="AU2273" s="17"/>
    </row>
    <row r="2274" spans="1:47">
      <c r="A2274" s="17"/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82"/>
      <c r="S2274" s="407"/>
      <c r="T2274" s="407"/>
      <c r="U2274" s="407"/>
      <c r="V2274" s="18"/>
      <c r="W2274" s="260"/>
      <c r="X2274" s="17"/>
      <c r="Y2274" s="17"/>
      <c r="Z2274" s="17"/>
      <c r="AA2274" s="17"/>
      <c r="AB2274" s="182"/>
      <c r="AC2274" s="407"/>
      <c r="AD2274" s="407"/>
      <c r="AE2274" s="407"/>
      <c r="AF2274" s="407"/>
      <c r="AG2274" s="18"/>
      <c r="AH2274" s="17"/>
      <c r="AI2274" s="17"/>
      <c r="AJ2274" s="17"/>
      <c r="AK2274" s="17"/>
      <c r="AL2274" s="17"/>
      <c r="AM2274" s="17"/>
      <c r="AN2274" s="17"/>
      <c r="AO2274" s="17"/>
      <c r="AP2274" s="17"/>
      <c r="AQ2274" s="17"/>
      <c r="AR2274" s="17"/>
      <c r="AS2274" s="17"/>
      <c r="AT2274" s="17"/>
      <c r="AU2274" s="17"/>
    </row>
    <row r="2275" spans="1:47">
      <c r="A2275" s="17"/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82"/>
      <c r="S2275" s="407"/>
      <c r="T2275" s="407"/>
      <c r="U2275" s="407"/>
      <c r="V2275" s="18"/>
      <c r="W2275" s="260"/>
      <c r="X2275" s="17"/>
      <c r="Y2275" s="17"/>
      <c r="Z2275" s="17"/>
      <c r="AA2275" s="17"/>
      <c r="AB2275" s="182"/>
      <c r="AC2275" s="407"/>
      <c r="AD2275" s="407"/>
      <c r="AE2275" s="407"/>
      <c r="AF2275" s="407"/>
      <c r="AG2275" s="18"/>
      <c r="AH2275" s="17"/>
      <c r="AI2275" s="17"/>
      <c r="AJ2275" s="17"/>
      <c r="AK2275" s="17"/>
      <c r="AL2275" s="17"/>
      <c r="AM2275" s="17"/>
      <c r="AN2275" s="17"/>
      <c r="AO2275" s="17"/>
      <c r="AP2275" s="17"/>
      <c r="AQ2275" s="17"/>
      <c r="AR2275" s="17"/>
      <c r="AS2275" s="17"/>
      <c r="AT2275" s="17"/>
      <c r="AU2275" s="17"/>
    </row>
    <row r="2276" spans="1:47">
      <c r="A2276" s="17"/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82"/>
      <c r="S2276" s="407"/>
      <c r="T2276" s="407"/>
      <c r="U2276" s="407"/>
      <c r="V2276" s="18"/>
      <c r="W2276" s="260"/>
      <c r="X2276" s="17"/>
      <c r="Y2276" s="17"/>
      <c r="Z2276" s="17"/>
      <c r="AA2276" s="17"/>
      <c r="AB2276" s="182"/>
      <c r="AC2276" s="407"/>
      <c r="AD2276" s="407"/>
      <c r="AE2276" s="407"/>
      <c r="AF2276" s="407"/>
      <c r="AG2276" s="18"/>
      <c r="AH2276" s="17"/>
      <c r="AI2276" s="17"/>
      <c r="AJ2276" s="17"/>
      <c r="AK2276" s="17"/>
      <c r="AL2276" s="17"/>
      <c r="AM2276" s="17"/>
      <c r="AN2276" s="17"/>
      <c r="AO2276" s="17"/>
      <c r="AP2276" s="17"/>
      <c r="AQ2276" s="17"/>
      <c r="AR2276" s="17"/>
      <c r="AS2276" s="17"/>
      <c r="AT2276" s="17"/>
      <c r="AU2276" s="17"/>
    </row>
    <row r="2277" spans="1:47">
      <c r="A2277" s="17"/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82"/>
      <c r="S2277" s="407"/>
      <c r="T2277" s="407"/>
      <c r="U2277" s="407"/>
      <c r="V2277" s="18"/>
      <c r="W2277" s="260"/>
      <c r="X2277" s="17"/>
      <c r="Y2277" s="17"/>
      <c r="Z2277" s="17"/>
      <c r="AA2277" s="17"/>
      <c r="AB2277" s="182"/>
      <c r="AC2277" s="407"/>
      <c r="AD2277" s="407"/>
      <c r="AE2277" s="407"/>
      <c r="AF2277" s="407"/>
      <c r="AG2277" s="18"/>
      <c r="AH2277" s="17"/>
      <c r="AI2277" s="17"/>
      <c r="AJ2277" s="17"/>
      <c r="AK2277" s="17"/>
      <c r="AL2277" s="17"/>
      <c r="AM2277" s="17"/>
      <c r="AN2277" s="17"/>
      <c r="AO2277" s="17"/>
      <c r="AP2277" s="17"/>
      <c r="AQ2277" s="17"/>
      <c r="AR2277" s="17"/>
      <c r="AS2277" s="17"/>
      <c r="AT2277" s="17"/>
      <c r="AU2277" s="17"/>
    </row>
    <row r="2278" spans="1:47">
      <c r="A2278" s="17"/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82"/>
      <c r="S2278" s="407"/>
      <c r="T2278" s="407"/>
      <c r="U2278" s="407"/>
      <c r="V2278" s="18"/>
      <c r="W2278" s="260"/>
      <c r="X2278" s="17"/>
      <c r="Y2278" s="17"/>
      <c r="Z2278" s="17"/>
      <c r="AA2278" s="17"/>
      <c r="AB2278" s="182"/>
      <c r="AC2278" s="407"/>
      <c r="AD2278" s="407"/>
      <c r="AE2278" s="407"/>
      <c r="AF2278" s="407"/>
      <c r="AG2278" s="18"/>
      <c r="AH2278" s="17"/>
      <c r="AI2278" s="17"/>
      <c r="AJ2278" s="17"/>
      <c r="AK2278" s="17"/>
      <c r="AL2278" s="17"/>
      <c r="AM2278" s="17"/>
      <c r="AN2278" s="17"/>
      <c r="AO2278" s="17"/>
      <c r="AP2278" s="17"/>
      <c r="AQ2278" s="17"/>
      <c r="AR2278" s="17"/>
      <c r="AS2278" s="17"/>
      <c r="AT2278" s="17"/>
      <c r="AU2278" s="17"/>
    </row>
    <row r="2279" spans="1:47">
      <c r="A2279" s="17"/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82"/>
      <c r="S2279" s="407"/>
      <c r="T2279" s="407"/>
      <c r="U2279" s="407"/>
      <c r="V2279" s="18"/>
      <c r="W2279" s="260"/>
      <c r="X2279" s="17"/>
      <c r="Y2279" s="17"/>
      <c r="Z2279" s="17"/>
      <c r="AA2279" s="17"/>
      <c r="AB2279" s="182"/>
      <c r="AC2279" s="407"/>
      <c r="AD2279" s="407"/>
      <c r="AE2279" s="407"/>
      <c r="AF2279" s="407"/>
      <c r="AG2279" s="18"/>
      <c r="AH2279" s="17"/>
      <c r="AI2279" s="17"/>
      <c r="AJ2279" s="17"/>
      <c r="AK2279" s="17"/>
      <c r="AL2279" s="17"/>
      <c r="AM2279" s="17"/>
      <c r="AN2279" s="17"/>
      <c r="AO2279" s="17"/>
      <c r="AP2279" s="17"/>
      <c r="AQ2279" s="17"/>
      <c r="AR2279" s="17"/>
      <c r="AS2279" s="17"/>
      <c r="AT2279" s="17"/>
      <c r="AU2279" s="17"/>
    </row>
    <row r="2280" spans="1:47">
      <c r="A2280" s="17"/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82"/>
      <c r="S2280" s="407"/>
      <c r="T2280" s="407"/>
      <c r="U2280" s="407"/>
      <c r="V2280" s="18"/>
      <c r="W2280" s="260"/>
      <c r="X2280" s="17"/>
      <c r="Y2280" s="17"/>
      <c r="Z2280" s="17"/>
      <c r="AA2280" s="17"/>
      <c r="AB2280" s="182"/>
      <c r="AC2280" s="407"/>
      <c r="AD2280" s="407"/>
      <c r="AE2280" s="407"/>
      <c r="AF2280" s="407"/>
      <c r="AG2280" s="18"/>
      <c r="AH2280" s="17"/>
      <c r="AI2280" s="17"/>
      <c r="AJ2280" s="17"/>
      <c r="AK2280" s="17"/>
      <c r="AL2280" s="17"/>
      <c r="AM2280" s="17"/>
      <c r="AN2280" s="17"/>
      <c r="AO2280" s="17"/>
      <c r="AP2280" s="17"/>
      <c r="AQ2280" s="17"/>
      <c r="AR2280" s="17"/>
      <c r="AS2280" s="17"/>
      <c r="AT2280" s="17"/>
      <c r="AU2280" s="17"/>
    </row>
    <row r="2281" spans="1:47">
      <c r="A2281" s="17"/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82"/>
      <c r="S2281" s="407"/>
      <c r="T2281" s="407"/>
      <c r="U2281" s="407"/>
      <c r="V2281" s="18"/>
      <c r="W2281" s="260"/>
      <c r="X2281" s="17"/>
      <c r="Y2281" s="17"/>
      <c r="Z2281" s="17"/>
      <c r="AA2281" s="17"/>
      <c r="AB2281" s="182"/>
      <c r="AC2281" s="407"/>
      <c r="AD2281" s="407"/>
      <c r="AE2281" s="407"/>
      <c r="AF2281" s="407"/>
      <c r="AG2281" s="18"/>
      <c r="AH2281" s="17"/>
      <c r="AI2281" s="17"/>
      <c r="AJ2281" s="17"/>
      <c r="AK2281" s="17"/>
      <c r="AL2281" s="17"/>
      <c r="AM2281" s="17"/>
      <c r="AN2281" s="17"/>
      <c r="AO2281" s="17"/>
      <c r="AP2281" s="17"/>
      <c r="AQ2281" s="17"/>
      <c r="AR2281" s="17"/>
      <c r="AS2281" s="17"/>
      <c r="AT2281" s="17"/>
      <c r="AU2281" s="17"/>
    </row>
    <row r="2282" spans="1:47">
      <c r="A2282" s="17"/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82"/>
      <c r="S2282" s="407"/>
      <c r="T2282" s="407"/>
      <c r="U2282" s="407"/>
      <c r="V2282" s="18"/>
      <c r="W2282" s="260"/>
      <c r="X2282" s="17"/>
      <c r="Y2282" s="17"/>
      <c r="Z2282" s="17"/>
      <c r="AA2282" s="17"/>
      <c r="AB2282" s="182"/>
      <c r="AC2282" s="407"/>
      <c r="AD2282" s="407"/>
      <c r="AE2282" s="407"/>
      <c r="AF2282" s="407"/>
      <c r="AG2282" s="18"/>
      <c r="AH2282" s="17"/>
      <c r="AI2282" s="17"/>
      <c r="AJ2282" s="17"/>
      <c r="AK2282" s="17"/>
      <c r="AL2282" s="17"/>
      <c r="AM2282" s="17"/>
      <c r="AN2282" s="17"/>
      <c r="AO2282" s="17"/>
      <c r="AP2282" s="17"/>
      <c r="AQ2282" s="17"/>
      <c r="AR2282" s="17"/>
      <c r="AS2282" s="17"/>
      <c r="AT2282" s="17"/>
      <c r="AU2282" s="17"/>
    </row>
    <row r="2283" spans="1:47">
      <c r="A2283" s="17"/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82"/>
      <c r="S2283" s="407"/>
      <c r="T2283" s="407"/>
      <c r="U2283" s="407"/>
      <c r="V2283" s="18"/>
      <c r="W2283" s="260"/>
      <c r="X2283" s="17"/>
      <c r="Y2283" s="17"/>
      <c r="Z2283" s="17"/>
      <c r="AA2283" s="17"/>
      <c r="AB2283" s="182"/>
      <c r="AC2283" s="407"/>
      <c r="AD2283" s="407"/>
      <c r="AE2283" s="407"/>
      <c r="AF2283" s="407"/>
      <c r="AG2283" s="18"/>
      <c r="AH2283" s="17"/>
      <c r="AI2283" s="17"/>
      <c r="AJ2283" s="17"/>
      <c r="AK2283" s="17"/>
      <c r="AL2283" s="17"/>
      <c r="AM2283" s="17"/>
      <c r="AN2283" s="17"/>
      <c r="AO2283" s="17"/>
      <c r="AP2283" s="17"/>
      <c r="AQ2283" s="17"/>
      <c r="AR2283" s="17"/>
      <c r="AS2283" s="17"/>
      <c r="AT2283" s="17"/>
      <c r="AU2283" s="17"/>
    </row>
    <row r="2284" spans="1:47">
      <c r="A2284" s="17"/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82"/>
      <c r="S2284" s="407"/>
      <c r="T2284" s="407"/>
      <c r="U2284" s="407"/>
      <c r="V2284" s="18"/>
      <c r="W2284" s="260"/>
      <c r="X2284" s="17"/>
      <c r="Y2284" s="17"/>
      <c r="Z2284" s="17"/>
      <c r="AA2284" s="17"/>
      <c r="AB2284" s="182"/>
      <c r="AC2284" s="407"/>
      <c r="AD2284" s="407"/>
      <c r="AE2284" s="407"/>
      <c r="AF2284" s="407"/>
      <c r="AG2284" s="18"/>
      <c r="AH2284" s="17"/>
      <c r="AI2284" s="17"/>
      <c r="AJ2284" s="17"/>
      <c r="AK2284" s="17"/>
      <c r="AL2284" s="17"/>
      <c r="AM2284" s="17"/>
      <c r="AN2284" s="17"/>
      <c r="AO2284" s="17"/>
      <c r="AP2284" s="17"/>
      <c r="AQ2284" s="17"/>
      <c r="AR2284" s="17"/>
      <c r="AS2284" s="17"/>
      <c r="AT2284" s="17"/>
      <c r="AU2284" s="17"/>
    </row>
    <row r="2285" spans="1:47">
      <c r="A2285" s="17"/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82"/>
      <c r="S2285" s="407"/>
      <c r="T2285" s="407"/>
      <c r="U2285" s="407"/>
      <c r="V2285" s="18"/>
      <c r="W2285" s="260"/>
      <c r="X2285" s="17"/>
      <c r="Y2285" s="17"/>
      <c r="Z2285" s="17"/>
      <c r="AA2285" s="17"/>
      <c r="AB2285" s="182"/>
      <c r="AC2285" s="407"/>
      <c r="AD2285" s="407"/>
      <c r="AE2285" s="407"/>
      <c r="AF2285" s="407"/>
      <c r="AG2285" s="18"/>
      <c r="AH2285" s="17"/>
      <c r="AI2285" s="17"/>
      <c r="AJ2285" s="17"/>
      <c r="AK2285" s="17"/>
      <c r="AL2285" s="17"/>
      <c r="AM2285" s="17"/>
      <c r="AN2285" s="17"/>
      <c r="AO2285" s="17"/>
      <c r="AP2285" s="17"/>
      <c r="AQ2285" s="17"/>
      <c r="AR2285" s="17"/>
      <c r="AS2285" s="17"/>
      <c r="AT2285" s="17"/>
      <c r="AU2285" s="17"/>
    </row>
    <row r="2286" spans="1:47">
      <c r="A2286" s="17"/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82"/>
      <c r="S2286" s="407"/>
      <c r="T2286" s="407"/>
      <c r="U2286" s="407"/>
      <c r="V2286" s="18"/>
      <c r="W2286" s="260"/>
      <c r="X2286" s="17"/>
      <c r="Y2286" s="17"/>
      <c r="Z2286" s="17"/>
      <c r="AA2286" s="17"/>
      <c r="AB2286" s="182"/>
      <c r="AC2286" s="407"/>
      <c r="AD2286" s="407"/>
      <c r="AE2286" s="407"/>
      <c r="AF2286" s="407"/>
      <c r="AG2286" s="18"/>
      <c r="AH2286" s="17"/>
      <c r="AI2286" s="17"/>
      <c r="AJ2286" s="17"/>
      <c r="AK2286" s="17"/>
      <c r="AL2286" s="17"/>
      <c r="AM2286" s="17"/>
      <c r="AN2286" s="17"/>
      <c r="AO2286" s="17"/>
      <c r="AP2286" s="17"/>
      <c r="AQ2286" s="17"/>
      <c r="AR2286" s="17"/>
      <c r="AS2286" s="17"/>
      <c r="AT2286" s="17"/>
      <c r="AU2286" s="17"/>
    </row>
    <row r="2287" spans="1:47">
      <c r="A2287" s="17"/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82"/>
      <c r="S2287" s="407"/>
      <c r="T2287" s="407"/>
      <c r="U2287" s="407"/>
      <c r="V2287" s="18"/>
      <c r="W2287" s="260"/>
      <c r="X2287" s="17"/>
      <c r="Y2287" s="17"/>
      <c r="Z2287" s="17"/>
      <c r="AA2287" s="17"/>
      <c r="AB2287" s="182"/>
      <c r="AC2287" s="407"/>
      <c r="AD2287" s="407"/>
      <c r="AE2287" s="407"/>
      <c r="AF2287" s="407"/>
      <c r="AG2287" s="18"/>
      <c r="AH2287" s="17"/>
      <c r="AI2287" s="17"/>
      <c r="AJ2287" s="17"/>
      <c r="AK2287" s="17"/>
      <c r="AL2287" s="17"/>
      <c r="AM2287" s="17"/>
      <c r="AN2287" s="17"/>
      <c r="AO2287" s="17"/>
      <c r="AP2287" s="17"/>
      <c r="AQ2287" s="17"/>
      <c r="AR2287" s="17"/>
      <c r="AS2287" s="17"/>
      <c r="AT2287" s="17"/>
      <c r="AU2287" s="17"/>
    </row>
    <row r="2288" spans="1:47">
      <c r="A2288" s="17"/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82"/>
      <c r="S2288" s="407"/>
      <c r="T2288" s="407"/>
      <c r="U2288" s="407"/>
      <c r="V2288" s="18"/>
      <c r="W2288" s="260"/>
      <c r="X2288" s="17"/>
      <c r="Y2288" s="17"/>
      <c r="Z2288" s="17"/>
      <c r="AA2288" s="17"/>
      <c r="AB2288" s="182"/>
      <c r="AC2288" s="407"/>
      <c r="AD2288" s="407"/>
      <c r="AE2288" s="407"/>
      <c r="AF2288" s="407"/>
      <c r="AG2288" s="18"/>
      <c r="AH2288" s="17"/>
      <c r="AI2288" s="17"/>
      <c r="AJ2288" s="17"/>
      <c r="AK2288" s="17"/>
      <c r="AL2288" s="17"/>
      <c r="AM2288" s="17"/>
      <c r="AN2288" s="17"/>
      <c r="AO2288" s="17"/>
      <c r="AP2288" s="17"/>
      <c r="AQ2288" s="17"/>
      <c r="AR2288" s="17"/>
      <c r="AS2288" s="17"/>
      <c r="AT2288" s="17"/>
      <c r="AU2288" s="17"/>
    </row>
    <row r="2289" spans="1:47">
      <c r="A2289" s="17"/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82"/>
      <c r="S2289" s="407"/>
      <c r="T2289" s="407"/>
      <c r="U2289" s="407"/>
      <c r="V2289" s="18"/>
      <c r="W2289" s="260"/>
      <c r="X2289" s="17"/>
      <c r="Y2289" s="17"/>
      <c r="Z2289" s="17"/>
      <c r="AA2289" s="17"/>
      <c r="AB2289" s="182"/>
      <c r="AC2289" s="407"/>
      <c r="AD2289" s="407"/>
      <c r="AE2289" s="407"/>
      <c r="AF2289" s="407"/>
      <c r="AG2289" s="18"/>
      <c r="AH2289" s="17"/>
      <c r="AI2289" s="17"/>
      <c r="AJ2289" s="17"/>
      <c r="AK2289" s="17"/>
      <c r="AL2289" s="17"/>
      <c r="AM2289" s="17"/>
      <c r="AN2289" s="17"/>
      <c r="AO2289" s="17"/>
      <c r="AP2289" s="17"/>
      <c r="AQ2289" s="17"/>
      <c r="AR2289" s="17"/>
      <c r="AS2289" s="17"/>
      <c r="AT2289" s="17"/>
      <c r="AU2289" s="17"/>
    </row>
    <row r="2290" spans="1:47">
      <c r="A2290" s="17"/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82"/>
      <c r="S2290" s="407"/>
      <c r="T2290" s="407"/>
      <c r="U2290" s="407"/>
      <c r="V2290" s="18"/>
      <c r="W2290" s="260"/>
      <c r="X2290" s="17"/>
      <c r="Y2290" s="17"/>
      <c r="Z2290" s="17"/>
      <c r="AA2290" s="17"/>
      <c r="AB2290" s="182"/>
      <c r="AC2290" s="407"/>
      <c r="AD2290" s="407"/>
      <c r="AE2290" s="407"/>
      <c r="AF2290" s="407"/>
      <c r="AG2290" s="18"/>
      <c r="AH2290" s="17"/>
      <c r="AI2290" s="17"/>
      <c r="AJ2290" s="17"/>
      <c r="AK2290" s="17"/>
      <c r="AL2290" s="17"/>
      <c r="AM2290" s="17"/>
      <c r="AN2290" s="17"/>
      <c r="AO2290" s="17"/>
      <c r="AP2290" s="17"/>
      <c r="AQ2290" s="17"/>
      <c r="AR2290" s="17"/>
      <c r="AS2290" s="17"/>
      <c r="AT2290" s="17"/>
      <c r="AU2290" s="17"/>
    </row>
    <row r="2291" spans="1:47">
      <c r="A2291" s="17"/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82"/>
      <c r="S2291" s="407"/>
      <c r="T2291" s="407"/>
      <c r="U2291" s="407"/>
      <c r="V2291" s="18"/>
      <c r="W2291" s="260"/>
      <c r="X2291" s="17"/>
      <c r="Y2291" s="17"/>
      <c r="Z2291" s="17"/>
      <c r="AA2291" s="17"/>
      <c r="AB2291" s="182"/>
      <c r="AC2291" s="407"/>
      <c r="AD2291" s="407"/>
      <c r="AE2291" s="407"/>
      <c r="AF2291" s="407"/>
      <c r="AG2291" s="18"/>
      <c r="AH2291" s="17"/>
      <c r="AI2291" s="17"/>
      <c r="AJ2291" s="17"/>
      <c r="AK2291" s="17"/>
      <c r="AL2291" s="17"/>
      <c r="AM2291" s="17"/>
      <c r="AN2291" s="17"/>
      <c r="AO2291" s="17"/>
      <c r="AP2291" s="17"/>
      <c r="AQ2291" s="17"/>
      <c r="AR2291" s="17"/>
      <c r="AS2291" s="17"/>
      <c r="AT2291" s="17"/>
      <c r="AU2291" s="17"/>
    </row>
    <row r="2292" spans="1:47">
      <c r="A2292" s="17"/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82"/>
      <c r="S2292" s="407"/>
      <c r="T2292" s="407"/>
      <c r="U2292" s="407"/>
      <c r="V2292" s="18"/>
      <c r="W2292" s="260"/>
      <c r="X2292" s="17"/>
      <c r="Y2292" s="17"/>
      <c r="Z2292" s="17"/>
      <c r="AA2292" s="17"/>
      <c r="AB2292" s="182"/>
      <c r="AC2292" s="407"/>
      <c r="AD2292" s="407"/>
      <c r="AE2292" s="407"/>
      <c r="AF2292" s="407"/>
      <c r="AG2292" s="18"/>
      <c r="AH2292" s="17"/>
      <c r="AI2292" s="17"/>
      <c r="AJ2292" s="17"/>
      <c r="AK2292" s="17"/>
      <c r="AL2292" s="17"/>
      <c r="AM2292" s="17"/>
      <c r="AN2292" s="17"/>
      <c r="AO2292" s="17"/>
      <c r="AP2292" s="17"/>
      <c r="AQ2292" s="17"/>
      <c r="AR2292" s="17"/>
      <c r="AS2292" s="17"/>
      <c r="AT2292" s="17"/>
      <c r="AU2292" s="17"/>
    </row>
    <row r="2293" spans="1:47">
      <c r="A2293" s="17"/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82"/>
      <c r="S2293" s="407"/>
      <c r="T2293" s="407"/>
      <c r="U2293" s="407"/>
      <c r="V2293" s="18"/>
      <c r="W2293" s="260"/>
      <c r="X2293" s="17"/>
      <c r="Y2293" s="17"/>
      <c r="Z2293" s="17"/>
      <c r="AA2293" s="17"/>
      <c r="AB2293" s="182"/>
      <c r="AC2293" s="407"/>
      <c r="AD2293" s="407"/>
      <c r="AE2293" s="407"/>
      <c r="AF2293" s="407"/>
      <c r="AG2293" s="18"/>
      <c r="AH2293" s="17"/>
      <c r="AI2293" s="17"/>
      <c r="AJ2293" s="17"/>
      <c r="AK2293" s="17"/>
      <c r="AL2293" s="17"/>
      <c r="AM2293" s="17"/>
      <c r="AN2293" s="17"/>
      <c r="AO2293" s="17"/>
      <c r="AP2293" s="17"/>
      <c r="AQ2293" s="17"/>
      <c r="AR2293" s="17"/>
      <c r="AS2293" s="17"/>
      <c r="AT2293" s="17"/>
      <c r="AU2293" s="17"/>
    </row>
    <row r="2294" spans="1:47">
      <c r="A2294" s="17"/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82"/>
      <c r="S2294" s="407"/>
      <c r="T2294" s="407"/>
      <c r="U2294" s="407"/>
      <c r="V2294" s="18"/>
      <c r="W2294" s="260"/>
      <c r="X2294" s="17"/>
      <c r="Y2294" s="17"/>
      <c r="Z2294" s="17"/>
      <c r="AA2294" s="17"/>
      <c r="AB2294" s="182"/>
      <c r="AC2294" s="407"/>
      <c r="AD2294" s="407"/>
      <c r="AE2294" s="407"/>
      <c r="AF2294" s="407"/>
      <c r="AG2294" s="18"/>
      <c r="AH2294" s="17"/>
      <c r="AI2294" s="17"/>
      <c r="AJ2294" s="17"/>
      <c r="AK2294" s="17"/>
      <c r="AL2294" s="17"/>
      <c r="AM2294" s="17"/>
      <c r="AN2294" s="17"/>
      <c r="AO2294" s="17"/>
      <c r="AP2294" s="17"/>
      <c r="AQ2294" s="17"/>
      <c r="AR2294" s="17"/>
      <c r="AS2294" s="17"/>
      <c r="AT2294" s="17"/>
      <c r="AU2294" s="17"/>
    </row>
    <row r="2295" spans="1:47">
      <c r="A2295" s="17"/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82"/>
      <c r="S2295" s="407"/>
      <c r="T2295" s="407"/>
      <c r="U2295" s="407"/>
      <c r="V2295" s="18"/>
      <c r="W2295" s="260"/>
      <c r="X2295" s="17"/>
      <c r="Y2295" s="17"/>
      <c r="Z2295" s="17"/>
      <c r="AA2295" s="17"/>
      <c r="AB2295" s="182"/>
      <c r="AC2295" s="407"/>
      <c r="AD2295" s="407"/>
      <c r="AE2295" s="407"/>
      <c r="AF2295" s="407"/>
      <c r="AG2295" s="18"/>
      <c r="AH2295" s="17"/>
      <c r="AI2295" s="17"/>
      <c r="AJ2295" s="17"/>
      <c r="AK2295" s="17"/>
      <c r="AL2295" s="17"/>
      <c r="AM2295" s="17"/>
      <c r="AN2295" s="17"/>
      <c r="AO2295" s="17"/>
      <c r="AP2295" s="17"/>
      <c r="AQ2295" s="17"/>
      <c r="AR2295" s="17"/>
      <c r="AS2295" s="17"/>
      <c r="AT2295" s="17"/>
      <c r="AU2295" s="17"/>
    </row>
    <row r="2296" spans="1:47">
      <c r="A2296" s="17"/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82"/>
      <c r="S2296" s="407"/>
      <c r="T2296" s="407"/>
      <c r="U2296" s="407"/>
      <c r="V2296" s="18"/>
      <c r="W2296" s="260"/>
      <c r="X2296" s="17"/>
      <c r="Y2296" s="17"/>
      <c r="Z2296" s="17"/>
      <c r="AA2296" s="17"/>
      <c r="AB2296" s="182"/>
      <c r="AC2296" s="407"/>
      <c r="AD2296" s="407"/>
      <c r="AE2296" s="407"/>
      <c r="AF2296" s="407"/>
      <c r="AG2296" s="18"/>
      <c r="AH2296" s="17"/>
      <c r="AI2296" s="17"/>
      <c r="AJ2296" s="17"/>
      <c r="AK2296" s="17"/>
      <c r="AL2296" s="17"/>
      <c r="AM2296" s="17"/>
      <c r="AN2296" s="17"/>
      <c r="AO2296" s="17"/>
      <c r="AP2296" s="17"/>
      <c r="AQ2296" s="17"/>
      <c r="AR2296" s="17"/>
      <c r="AS2296" s="17"/>
      <c r="AT2296" s="17"/>
      <c r="AU2296" s="17"/>
    </row>
    <row r="2297" spans="1:47">
      <c r="A2297" s="17"/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82"/>
      <c r="S2297" s="407"/>
      <c r="T2297" s="407"/>
      <c r="U2297" s="407"/>
      <c r="V2297" s="18"/>
      <c r="W2297" s="260"/>
      <c r="X2297" s="17"/>
      <c r="Y2297" s="17"/>
      <c r="Z2297" s="17"/>
      <c r="AA2297" s="17"/>
      <c r="AB2297" s="182"/>
      <c r="AC2297" s="407"/>
      <c r="AD2297" s="407"/>
      <c r="AE2297" s="407"/>
      <c r="AF2297" s="407"/>
      <c r="AG2297" s="18"/>
      <c r="AH2297" s="17"/>
      <c r="AI2297" s="17"/>
      <c r="AJ2297" s="17"/>
      <c r="AK2297" s="17"/>
      <c r="AL2297" s="17"/>
      <c r="AM2297" s="17"/>
      <c r="AN2297" s="17"/>
      <c r="AO2297" s="17"/>
      <c r="AP2297" s="17"/>
      <c r="AQ2297" s="17"/>
      <c r="AR2297" s="17"/>
      <c r="AS2297" s="17"/>
      <c r="AT2297" s="17"/>
      <c r="AU2297" s="17"/>
    </row>
    <row r="2298" spans="1:47">
      <c r="A2298" s="17"/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82"/>
      <c r="S2298" s="407"/>
      <c r="T2298" s="407"/>
      <c r="U2298" s="407"/>
      <c r="V2298" s="18"/>
      <c r="W2298" s="260"/>
      <c r="X2298" s="17"/>
      <c r="Y2298" s="17"/>
      <c r="Z2298" s="17"/>
      <c r="AA2298" s="17"/>
      <c r="AB2298" s="182"/>
      <c r="AC2298" s="407"/>
      <c r="AD2298" s="407"/>
      <c r="AE2298" s="407"/>
      <c r="AF2298" s="407"/>
      <c r="AG2298" s="18"/>
      <c r="AH2298" s="17"/>
      <c r="AI2298" s="17"/>
      <c r="AJ2298" s="17"/>
      <c r="AK2298" s="17"/>
      <c r="AL2298" s="17"/>
      <c r="AM2298" s="17"/>
      <c r="AN2298" s="17"/>
      <c r="AO2298" s="17"/>
      <c r="AP2298" s="17"/>
      <c r="AQ2298" s="17"/>
      <c r="AR2298" s="17"/>
      <c r="AS2298" s="17"/>
      <c r="AT2298" s="17"/>
      <c r="AU2298" s="17"/>
    </row>
    <row r="2299" spans="1:47">
      <c r="A2299" s="17"/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82"/>
      <c r="S2299" s="407"/>
      <c r="T2299" s="407"/>
      <c r="U2299" s="407"/>
      <c r="V2299" s="18"/>
      <c r="W2299" s="260"/>
      <c r="X2299" s="17"/>
      <c r="Y2299" s="17"/>
      <c r="Z2299" s="17"/>
      <c r="AA2299" s="17"/>
      <c r="AB2299" s="182"/>
      <c r="AC2299" s="407"/>
      <c r="AD2299" s="407"/>
      <c r="AE2299" s="407"/>
      <c r="AF2299" s="407"/>
      <c r="AG2299" s="18"/>
      <c r="AH2299" s="17"/>
      <c r="AI2299" s="17"/>
      <c r="AJ2299" s="17"/>
      <c r="AK2299" s="17"/>
      <c r="AL2299" s="17"/>
      <c r="AM2299" s="17"/>
      <c r="AN2299" s="17"/>
      <c r="AO2299" s="17"/>
      <c r="AP2299" s="17"/>
      <c r="AQ2299" s="17"/>
      <c r="AR2299" s="17"/>
      <c r="AS2299" s="17"/>
      <c r="AT2299" s="17"/>
      <c r="AU2299" s="17"/>
    </row>
    <row r="2300" spans="1:47">
      <c r="A2300" s="17"/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82"/>
      <c r="S2300" s="407"/>
      <c r="T2300" s="407"/>
      <c r="U2300" s="407"/>
      <c r="V2300" s="18"/>
      <c r="W2300" s="260"/>
      <c r="X2300" s="17"/>
      <c r="Y2300" s="17"/>
      <c r="Z2300" s="17"/>
      <c r="AA2300" s="17"/>
      <c r="AB2300" s="182"/>
      <c r="AC2300" s="407"/>
      <c r="AD2300" s="407"/>
      <c r="AE2300" s="407"/>
      <c r="AF2300" s="407"/>
      <c r="AG2300" s="18"/>
      <c r="AH2300" s="17"/>
      <c r="AI2300" s="17"/>
      <c r="AJ2300" s="17"/>
      <c r="AK2300" s="17"/>
      <c r="AL2300" s="17"/>
      <c r="AM2300" s="17"/>
      <c r="AN2300" s="17"/>
      <c r="AO2300" s="17"/>
      <c r="AP2300" s="17"/>
      <c r="AQ2300" s="17"/>
      <c r="AR2300" s="17"/>
      <c r="AS2300" s="17"/>
      <c r="AT2300" s="17"/>
      <c r="AU2300" s="17"/>
    </row>
    <row r="2301" spans="1:47">
      <c r="A2301" s="17"/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82"/>
      <c r="S2301" s="407"/>
      <c r="T2301" s="407"/>
      <c r="U2301" s="407"/>
      <c r="V2301" s="18"/>
      <c r="W2301" s="260"/>
      <c r="X2301" s="17"/>
      <c r="Y2301" s="17"/>
      <c r="Z2301" s="17"/>
      <c r="AA2301" s="17"/>
      <c r="AB2301" s="182"/>
      <c r="AC2301" s="407"/>
      <c r="AD2301" s="407"/>
      <c r="AE2301" s="407"/>
      <c r="AF2301" s="407"/>
      <c r="AG2301" s="18"/>
      <c r="AH2301" s="17"/>
      <c r="AI2301" s="17"/>
      <c r="AJ2301" s="17"/>
      <c r="AK2301" s="17"/>
      <c r="AL2301" s="17"/>
      <c r="AM2301" s="17"/>
      <c r="AN2301" s="17"/>
      <c r="AO2301" s="17"/>
      <c r="AP2301" s="17"/>
      <c r="AQ2301" s="17"/>
      <c r="AR2301" s="17"/>
      <c r="AS2301" s="17"/>
      <c r="AT2301" s="17"/>
      <c r="AU2301" s="17"/>
    </row>
    <row r="2302" spans="1:47">
      <c r="A2302" s="17"/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82"/>
      <c r="S2302" s="407"/>
      <c r="T2302" s="407"/>
      <c r="U2302" s="407"/>
      <c r="V2302" s="18"/>
      <c r="W2302" s="260"/>
      <c r="X2302" s="17"/>
      <c r="Y2302" s="17"/>
      <c r="Z2302" s="17"/>
      <c r="AA2302" s="17"/>
      <c r="AB2302" s="182"/>
      <c r="AC2302" s="407"/>
      <c r="AD2302" s="407"/>
      <c r="AE2302" s="407"/>
      <c r="AF2302" s="407"/>
      <c r="AG2302" s="18"/>
      <c r="AH2302" s="17"/>
      <c r="AI2302" s="17"/>
      <c r="AJ2302" s="17"/>
      <c r="AK2302" s="17"/>
      <c r="AL2302" s="17"/>
      <c r="AM2302" s="17"/>
      <c r="AN2302" s="17"/>
      <c r="AO2302" s="17"/>
      <c r="AP2302" s="17"/>
      <c r="AQ2302" s="17"/>
      <c r="AR2302" s="17"/>
      <c r="AS2302" s="17"/>
      <c r="AT2302" s="17"/>
      <c r="AU2302" s="17"/>
    </row>
    <row r="2303" spans="1:47">
      <c r="A2303" s="17"/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82"/>
      <c r="S2303" s="407"/>
      <c r="T2303" s="407"/>
      <c r="U2303" s="407"/>
      <c r="V2303" s="18"/>
      <c r="W2303" s="260"/>
      <c r="X2303" s="17"/>
      <c r="Y2303" s="17"/>
      <c r="Z2303" s="17"/>
      <c r="AA2303" s="17"/>
      <c r="AB2303" s="182"/>
      <c r="AC2303" s="407"/>
      <c r="AD2303" s="407"/>
      <c r="AE2303" s="407"/>
      <c r="AF2303" s="407"/>
      <c r="AG2303" s="18"/>
      <c r="AH2303" s="17"/>
      <c r="AI2303" s="17"/>
      <c r="AJ2303" s="17"/>
      <c r="AK2303" s="17"/>
      <c r="AL2303" s="17"/>
      <c r="AM2303" s="17"/>
      <c r="AN2303" s="17"/>
      <c r="AO2303" s="17"/>
      <c r="AP2303" s="17"/>
      <c r="AQ2303" s="17"/>
      <c r="AR2303" s="17"/>
      <c r="AS2303" s="17"/>
      <c r="AT2303" s="17"/>
      <c r="AU2303" s="17"/>
    </row>
    <row r="2304" spans="1:47">
      <c r="A2304" s="17"/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82"/>
      <c r="S2304" s="407"/>
      <c r="T2304" s="407"/>
      <c r="U2304" s="407"/>
      <c r="V2304" s="18"/>
      <c r="W2304" s="260"/>
      <c r="X2304" s="17"/>
      <c r="Y2304" s="17"/>
      <c r="Z2304" s="17"/>
      <c r="AA2304" s="17"/>
      <c r="AB2304" s="182"/>
      <c r="AC2304" s="407"/>
      <c r="AD2304" s="407"/>
      <c r="AE2304" s="407"/>
      <c r="AF2304" s="407"/>
      <c r="AG2304" s="18"/>
      <c r="AH2304" s="17"/>
      <c r="AI2304" s="17"/>
      <c r="AJ2304" s="17"/>
      <c r="AK2304" s="17"/>
      <c r="AL2304" s="17"/>
      <c r="AM2304" s="17"/>
      <c r="AN2304" s="17"/>
      <c r="AO2304" s="17"/>
      <c r="AP2304" s="17"/>
      <c r="AQ2304" s="17"/>
      <c r="AR2304" s="17"/>
      <c r="AS2304" s="17"/>
      <c r="AT2304" s="17"/>
      <c r="AU2304" s="17"/>
    </row>
    <row r="2305" spans="1:47">
      <c r="A2305" s="17"/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82"/>
      <c r="S2305" s="407"/>
      <c r="T2305" s="407"/>
      <c r="U2305" s="407"/>
      <c r="V2305" s="18"/>
      <c r="W2305" s="260"/>
      <c r="X2305" s="17"/>
      <c r="Y2305" s="17"/>
      <c r="Z2305" s="17"/>
      <c r="AA2305" s="17"/>
      <c r="AB2305" s="182"/>
      <c r="AC2305" s="407"/>
      <c r="AD2305" s="407"/>
      <c r="AE2305" s="407"/>
      <c r="AF2305" s="407"/>
      <c r="AG2305" s="18"/>
      <c r="AH2305" s="17"/>
      <c r="AI2305" s="17"/>
      <c r="AJ2305" s="17"/>
      <c r="AK2305" s="17"/>
      <c r="AL2305" s="17"/>
      <c r="AM2305" s="17"/>
      <c r="AN2305" s="17"/>
      <c r="AO2305" s="17"/>
      <c r="AP2305" s="17"/>
      <c r="AQ2305" s="17"/>
      <c r="AR2305" s="17"/>
      <c r="AS2305" s="17"/>
      <c r="AT2305" s="17"/>
      <c r="AU2305" s="17"/>
    </row>
    <row r="2306" spans="1:47">
      <c r="A2306" s="17"/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82"/>
      <c r="S2306" s="407"/>
      <c r="T2306" s="407"/>
      <c r="U2306" s="407"/>
      <c r="V2306" s="18"/>
      <c r="W2306" s="260"/>
      <c r="X2306" s="17"/>
      <c r="Y2306" s="17"/>
      <c r="Z2306" s="17"/>
      <c r="AA2306" s="17"/>
      <c r="AB2306" s="182"/>
      <c r="AC2306" s="407"/>
      <c r="AD2306" s="407"/>
      <c r="AE2306" s="407"/>
      <c r="AF2306" s="407"/>
      <c r="AG2306" s="18"/>
      <c r="AH2306" s="17"/>
      <c r="AI2306" s="17"/>
      <c r="AJ2306" s="17"/>
      <c r="AK2306" s="17"/>
      <c r="AL2306" s="17"/>
      <c r="AM2306" s="17"/>
      <c r="AN2306" s="17"/>
      <c r="AO2306" s="17"/>
      <c r="AP2306" s="17"/>
      <c r="AQ2306" s="17"/>
      <c r="AR2306" s="17"/>
      <c r="AS2306" s="17"/>
      <c r="AT2306" s="17"/>
      <c r="AU2306" s="17"/>
    </row>
    <row r="2307" spans="1:47">
      <c r="A2307" s="17"/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82"/>
      <c r="S2307" s="407"/>
      <c r="T2307" s="407"/>
      <c r="U2307" s="407"/>
      <c r="V2307" s="18"/>
      <c r="W2307" s="260"/>
      <c r="X2307" s="17"/>
      <c r="Y2307" s="17"/>
      <c r="Z2307" s="17"/>
      <c r="AA2307" s="17"/>
      <c r="AB2307" s="182"/>
      <c r="AC2307" s="407"/>
      <c r="AD2307" s="407"/>
      <c r="AE2307" s="407"/>
      <c r="AF2307" s="407"/>
      <c r="AG2307" s="18"/>
      <c r="AH2307" s="17"/>
      <c r="AI2307" s="17"/>
      <c r="AJ2307" s="17"/>
      <c r="AK2307" s="17"/>
      <c r="AL2307" s="17"/>
      <c r="AM2307" s="17"/>
      <c r="AN2307" s="17"/>
      <c r="AO2307" s="17"/>
      <c r="AP2307" s="17"/>
      <c r="AQ2307" s="17"/>
      <c r="AR2307" s="17"/>
      <c r="AS2307" s="17"/>
      <c r="AT2307" s="17"/>
      <c r="AU2307" s="17"/>
    </row>
    <row r="2308" spans="1:47">
      <c r="A2308" s="17"/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82"/>
      <c r="S2308" s="407"/>
      <c r="T2308" s="407"/>
      <c r="U2308" s="407"/>
      <c r="V2308" s="18"/>
      <c r="W2308" s="260"/>
      <c r="X2308" s="17"/>
      <c r="Y2308" s="17"/>
      <c r="Z2308" s="17"/>
      <c r="AA2308" s="17"/>
      <c r="AB2308" s="182"/>
      <c r="AC2308" s="407"/>
      <c r="AD2308" s="407"/>
      <c r="AE2308" s="407"/>
      <c r="AF2308" s="407"/>
      <c r="AG2308" s="18"/>
      <c r="AH2308" s="17"/>
      <c r="AI2308" s="17"/>
      <c r="AJ2308" s="17"/>
      <c r="AK2308" s="17"/>
      <c r="AL2308" s="17"/>
      <c r="AM2308" s="17"/>
      <c r="AN2308" s="17"/>
      <c r="AO2308" s="17"/>
      <c r="AP2308" s="17"/>
      <c r="AQ2308" s="17"/>
      <c r="AR2308" s="17"/>
      <c r="AS2308" s="17"/>
      <c r="AT2308" s="17"/>
      <c r="AU2308" s="17"/>
    </row>
    <row r="2309" spans="1:47">
      <c r="A2309" s="17"/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82"/>
      <c r="S2309" s="407"/>
      <c r="T2309" s="407"/>
      <c r="U2309" s="407"/>
      <c r="V2309" s="18"/>
      <c r="W2309" s="260"/>
      <c r="X2309" s="17"/>
      <c r="Y2309" s="17"/>
      <c r="Z2309" s="17"/>
      <c r="AA2309" s="17"/>
      <c r="AB2309" s="182"/>
      <c r="AC2309" s="407"/>
      <c r="AD2309" s="407"/>
      <c r="AE2309" s="407"/>
      <c r="AF2309" s="407"/>
      <c r="AG2309" s="18"/>
      <c r="AH2309" s="17"/>
      <c r="AI2309" s="17"/>
      <c r="AJ2309" s="17"/>
      <c r="AK2309" s="17"/>
      <c r="AL2309" s="17"/>
      <c r="AM2309" s="17"/>
      <c r="AN2309" s="17"/>
      <c r="AO2309" s="17"/>
      <c r="AP2309" s="17"/>
      <c r="AQ2309" s="17"/>
      <c r="AR2309" s="17"/>
      <c r="AS2309" s="17"/>
      <c r="AT2309" s="17"/>
      <c r="AU2309" s="17"/>
    </row>
    <row r="2310" spans="1:47">
      <c r="A2310" s="17"/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82"/>
      <c r="S2310" s="407"/>
      <c r="T2310" s="407"/>
      <c r="U2310" s="407"/>
      <c r="V2310" s="18"/>
      <c r="W2310" s="260"/>
      <c r="X2310" s="17"/>
      <c r="Y2310" s="17"/>
      <c r="Z2310" s="17"/>
      <c r="AA2310" s="17"/>
      <c r="AB2310" s="182"/>
      <c r="AC2310" s="407"/>
      <c r="AD2310" s="407"/>
      <c r="AE2310" s="407"/>
      <c r="AF2310" s="407"/>
      <c r="AG2310" s="18"/>
      <c r="AH2310" s="17"/>
      <c r="AI2310" s="17"/>
      <c r="AJ2310" s="17"/>
      <c r="AK2310" s="17"/>
      <c r="AL2310" s="17"/>
      <c r="AM2310" s="17"/>
      <c r="AN2310" s="17"/>
      <c r="AO2310" s="17"/>
      <c r="AP2310" s="17"/>
      <c r="AQ2310" s="17"/>
      <c r="AR2310" s="17"/>
      <c r="AS2310" s="17"/>
      <c r="AT2310" s="17"/>
      <c r="AU2310" s="17"/>
    </row>
    <row r="2311" spans="1:47">
      <c r="A2311" s="17"/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82"/>
      <c r="S2311" s="407"/>
      <c r="T2311" s="407"/>
      <c r="U2311" s="407"/>
      <c r="V2311" s="18"/>
      <c r="W2311" s="260"/>
      <c r="X2311" s="17"/>
      <c r="Y2311" s="17"/>
      <c r="Z2311" s="17"/>
      <c r="AA2311" s="17"/>
      <c r="AB2311" s="182"/>
      <c r="AC2311" s="407"/>
      <c r="AD2311" s="407"/>
      <c r="AE2311" s="407"/>
      <c r="AF2311" s="407"/>
      <c r="AG2311" s="18"/>
      <c r="AH2311" s="17"/>
      <c r="AI2311" s="17"/>
      <c r="AJ2311" s="17"/>
      <c r="AK2311" s="17"/>
      <c r="AL2311" s="17"/>
      <c r="AM2311" s="17"/>
      <c r="AN2311" s="17"/>
      <c r="AO2311" s="17"/>
      <c r="AP2311" s="17"/>
      <c r="AQ2311" s="17"/>
      <c r="AR2311" s="17"/>
      <c r="AS2311" s="17"/>
      <c r="AT2311" s="17"/>
      <c r="AU2311" s="17"/>
    </row>
    <row r="2312" spans="1:47">
      <c r="A2312" s="17"/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82"/>
      <c r="S2312" s="407"/>
      <c r="T2312" s="407"/>
      <c r="U2312" s="407"/>
      <c r="V2312" s="18"/>
      <c r="W2312" s="260"/>
      <c r="X2312" s="17"/>
      <c r="Y2312" s="17"/>
      <c r="Z2312" s="17"/>
      <c r="AA2312" s="17"/>
      <c r="AB2312" s="182"/>
      <c r="AC2312" s="407"/>
      <c r="AD2312" s="407"/>
      <c r="AE2312" s="407"/>
      <c r="AF2312" s="407"/>
      <c r="AG2312" s="18"/>
      <c r="AH2312" s="17"/>
      <c r="AI2312" s="17"/>
      <c r="AJ2312" s="17"/>
      <c r="AK2312" s="17"/>
      <c r="AL2312" s="17"/>
      <c r="AM2312" s="17"/>
      <c r="AN2312" s="17"/>
      <c r="AO2312" s="17"/>
      <c r="AP2312" s="17"/>
      <c r="AQ2312" s="17"/>
      <c r="AR2312" s="17"/>
      <c r="AS2312" s="17"/>
      <c r="AT2312" s="17"/>
      <c r="AU2312" s="17"/>
    </row>
    <row r="2313" spans="1:47">
      <c r="A2313" s="17"/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82"/>
      <c r="S2313" s="407"/>
      <c r="T2313" s="407"/>
      <c r="U2313" s="407"/>
      <c r="V2313" s="18"/>
      <c r="W2313" s="260"/>
      <c r="X2313" s="17"/>
      <c r="Y2313" s="17"/>
      <c r="Z2313" s="17"/>
      <c r="AA2313" s="17"/>
      <c r="AB2313" s="182"/>
      <c r="AC2313" s="407"/>
      <c r="AD2313" s="407"/>
      <c r="AE2313" s="407"/>
      <c r="AF2313" s="407"/>
      <c r="AG2313" s="18"/>
      <c r="AH2313" s="17"/>
      <c r="AI2313" s="17"/>
      <c r="AJ2313" s="17"/>
      <c r="AK2313" s="17"/>
      <c r="AL2313" s="17"/>
      <c r="AM2313" s="17"/>
      <c r="AN2313" s="17"/>
      <c r="AO2313" s="17"/>
      <c r="AP2313" s="17"/>
      <c r="AQ2313" s="17"/>
      <c r="AR2313" s="17"/>
      <c r="AS2313" s="17"/>
      <c r="AT2313" s="17"/>
      <c r="AU2313" s="17"/>
    </row>
    <row r="2314" spans="1:47">
      <c r="A2314" s="17"/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82"/>
      <c r="S2314" s="407"/>
      <c r="T2314" s="407"/>
      <c r="U2314" s="407"/>
      <c r="V2314" s="18"/>
      <c r="W2314" s="260"/>
      <c r="X2314" s="17"/>
      <c r="Y2314" s="17"/>
      <c r="Z2314" s="17"/>
      <c r="AA2314" s="17"/>
      <c r="AB2314" s="182"/>
      <c r="AC2314" s="407"/>
      <c r="AD2314" s="407"/>
      <c r="AE2314" s="407"/>
      <c r="AF2314" s="407"/>
      <c r="AG2314" s="18"/>
      <c r="AH2314" s="17"/>
      <c r="AI2314" s="17"/>
      <c r="AJ2314" s="17"/>
      <c r="AK2314" s="17"/>
      <c r="AL2314" s="17"/>
      <c r="AM2314" s="17"/>
      <c r="AN2314" s="17"/>
      <c r="AO2314" s="17"/>
      <c r="AP2314" s="17"/>
      <c r="AQ2314" s="17"/>
      <c r="AR2314" s="17"/>
      <c r="AS2314" s="17"/>
      <c r="AT2314" s="17"/>
      <c r="AU2314" s="17"/>
    </row>
    <row r="2315" spans="1:47">
      <c r="A2315" s="17"/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82"/>
      <c r="S2315" s="407"/>
      <c r="T2315" s="407"/>
      <c r="U2315" s="407"/>
      <c r="V2315" s="18"/>
      <c r="W2315" s="260"/>
      <c r="X2315" s="17"/>
      <c r="Y2315" s="17"/>
      <c r="Z2315" s="17"/>
      <c r="AA2315" s="17"/>
      <c r="AB2315" s="182"/>
      <c r="AC2315" s="407"/>
      <c r="AD2315" s="407"/>
      <c r="AE2315" s="407"/>
      <c r="AF2315" s="407"/>
      <c r="AG2315" s="18"/>
      <c r="AH2315" s="17"/>
      <c r="AI2315" s="17"/>
      <c r="AJ2315" s="17"/>
      <c r="AK2315" s="17"/>
      <c r="AL2315" s="17"/>
      <c r="AM2315" s="17"/>
      <c r="AN2315" s="17"/>
      <c r="AO2315" s="17"/>
      <c r="AP2315" s="17"/>
      <c r="AQ2315" s="17"/>
      <c r="AR2315" s="17"/>
      <c r="AS2315" s="17"/>
      <c r="AT2315" s="17"/>
      <c r="AU2315" s="17"/>
    </row>
    <row r="2316" spans="1:47">
      <c r="A2316" s="17"/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82"/>
      <c r="S2316" s="407"/>
      <c r="T2316" s="407"/>
      <c r="U2316" s="407"/>
      <c r="V2316" s="18"/>
      <c r="W2316" s="260"/>
      <c r="X2316" s="17"/>
      <c r="Y2316" s="17"/>
      <c r="Z2316" s="17"/>
      <c r="AA2316" s="17"/>
      <c r="AB2316" s="182"/>
      <c r="AC2316" s="407"/>
      <c r="AD2316" s="407"/>
      <c r="AE2316" s="407"/>
      <c r="AF2316" s="407"/>
      <c r="AG2316" s="18"/>
      <c r="AH2316" s="17"/>
      <c r="AI2316" s="17"/>
      <c r="AJ2316" s="17"/>
      <c r="AK2316" s="17"/>
      <c r="AL2316" s="17"/>
      <c r="AM2316" s="17"/>
      <c r="AN2316" s="17"/>
      <c r="AO2316" s="17"/>
      <c r="AP2316" s="17"/>
      <c r="AQ2316" s="17"/>
      <c r="AR2316" s="17"/>
      <c r="AS2316" s="17"/>
      <c r="AT2316" s="17"/>
      <c r="AU2316" s="17"/>
    </row>
    <row r="2317" spans="1:47">
      <c r="A2317" s="17"/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82"/>
      <c r="S2317" s="407"/>
      <c r="T2317" s="407"/>
      <c r="U2317" s="407"/>
      <c r="V2317" s="18"/>
      <c r="W2317" s="260"/>
      <c r="X2317" s="17"/>
      <c r="Y2317" s="17"/>
      <c r="Z2317" s="17"/>
      <c r="AA2317" s="17"/>
      <c r="AB2317" s="182"/>
      <c r="AC2317" s="407"/>
      <c r="AD2317" s="407"/>
      <c r="AE2317" s="407"/>
      <c r="AF2317" s="407"/>
      <c r="AG2317" s="18"/>
      <c r="AH2317" s="17"/>
      <c r="AI2317" s="17"/>
      <c r="AJ2317" s="17"/>
      <c r="AK2317" s="17"/>
      <c r="AL2317" s="17"/>
      <c r="AM2317" s="17"/>
      <c r="AN2317" s="17"/>
      <c r="AO2317" s="17"/>
      <c r="AP2317" s="17"/>
      <c r="AQ2317" s="17"/>
      <c r="AR2317" s="17"/>
      <c r="AS2317" s="17"/>
      <c r="AT2317" s="17"/>
      <c r="AU2317" s="17"/>
    </row>
    <row r="2318" spans="1:47">
      <c r="A2318" s="17"/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82"/>
      <c r="S2318" s="407"/>
      <c r="T2318" s="407"/>
      <c r="U2318" s="407"/>
      <c r="V2318" s="18"/>
      <c r="W2318" s="260"/>
      <c r="X2318" s="17"/>
      <c r="Y2318" s="17"/>
      <c r="Z2318" s="17"/>
      <c r="AA2318" s="17"/>
      <c r="AB2318" s="182"/>
      <c r="AC2318" s="407"/>
      <c r="AD2318" s="407"/>
      <c r="AE2318" s="407"/>
      <c r="AF2318" s="407"/>
      <c r="AG2318" s="18"/>
      <c r="AH2318" s="17"/>
      <c r="AI2318" s="17"/>
      <c r="AJ2318" s="17"/>
      <c r="AK2318" s="17"/>
      <c r="AL2318" s="17"/>
      <c r="AM2318" s="17"/>
      <c r="AN2318" s="17"/>
      <c r="AO2318" s="17"/>
      <c r="AP2318" s="17"/>
      <c r="AQ2318" s="17"/>
      <c r="AR2318" s="17"/>
      <c r="AS2318" s="17"/>
      <c r="AT2318" s="17"/>
      <c r="AU2318" s="17"/>
    </row>
    <row r="2319" spans="1:47">
      <c r="A2319" s="17"/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82"/>
      <c r="S2319" s="407"/>
      <c r="T2319" s="407"/>
      <c r="U2319" s="407"/>
      <c r="V2319" s="18"/>
      <c r="W2319" s="260"/>
      <c r="X2319" s="17"/>
      <c r="Y2319" s="17"/>
      <c r="Z2319" s="17"/>
      <c r="AA2319" s="17"/>
      <c r="AB2319" s="182"/>
      <c r="AC2319" s="407"/>
      <c r="AD2319" s="407"/>
      <c r="AE2319" s="407"/>
      <c r="AF2319" s="407"/>
      <c r="AG2319" s="18"/>
      <c r="AH2319" s="17"/>
      <c r="AI2319" s="17"/>
      <c r="AJ2319" s="17"/>
      <c r="AK2319" s="17"/>
      <c r="AL2319" s="17"/>
      <c r="AM2319" s="17"/>
      <c r="AN2319" s="17"/>
      <c r="AO2319" s="17"/>
      <c r="AP2319" s="17"/>
      <c r="AQ2319" s="17"/>
      <c r="AR2319" s="17"/>
      <c r="AS2319" s="17"/>
      <c r="AT2319" s="17"/>
      <c r="AU2319" s="17"/>
    </row>
    <row r="2320" spans="1:47">
      <c r="A2320" s="17"/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82"/>
      <c r="S2320" s="407"/>
      <c r="T2320" s="407"/>
      <c r="U2320" s="407"/>
      <c r="V2320" s="18"/>
      <c r="W2320" s="260"/>
      <c r="X2320" s="17"/>
      <c r="Y2320" s="17"/>
      <c r="Z2320" s="17"/>
      <c r="AA2320" s="17"/>
      <c r="AB2320" s="182"/>
      <c r="AC2320" s="407"/>
      <c r="AD2320" s="407"/>
      <c r="AE2320" s="407"/>
      <c r="AF2320" s="407"/>
      <c r="AG2320" s="18"/>
      <c r="AH2320" s="17"/>
      <c r="AI2320" s="17"/>
      <c r="AJ2320" s="17"/>
      <c r="AK2320" s="17"/>
      <c r="AL2320" s="17"/>
      <c r="AM2320" s="17"/>
      <c r="AN2320" s="17"/>
      <c r="AO2320" s="17"/>
      <c r="AP2320" s="17"/>
      <c r="AQ2320" s="17"/>
      <c r="AR2320" s="17"/>
      <c r="AS2320" s="17"/>
      <c r="AT2320" s="17"/>
      <c r="AU2320" s="17"/>
    </row>
    <row r="2321" spans="1:47">
      <c r="A2321" s="17"/>
      <c r="B2321" s="17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82"/>
      <c r="S2321" s="407"/>
      <c r="T2321" s="407"/>
      <c r="U2321" s="407"/>
      <c r="V2321" s="18"/>
      <c r="W2321" s="260"/>
      <c r="X2321" s="17"/>
      <c r="Y2321" s="17"/>
      <c r="Z2321" s="17"/>
      <c r="AA2321" s="17"/>
      <c r="AB2321" s="182"/>
      <c r="AC2321" s="407"/>
      <c r="AD2321" s="407"/>
      <c r="AE2321" s="407"/>
      <c r="AF2321" s="407"/>
      <c r="AG2321" s="18"/>
      <c r="AH2321" s="17"/>
      <c r="AI2321" s="17"/>
      <c r="AJ2321" s="17"/>
      <c r="AK2321" s="17"/>
      <c r="AL2321" s="17"/>
      <c r="AM2321" s="17"/>
      <c r="AN2321" s="17"/>
      <c r="AO2321" s="17"/>
      <c r="AP2321" s="17"/>
      <c r="AQ2321" s="17"/>
      <c r="AR2321" s="17"/>
      <c r="AS2321" s="17"/>
      <c r="AT2321" s="17"/>
      <c r="AU2321" s="17"/>
    </row>
    <row r="2322" spans="1:47">
      <c r="A2322" s="17"/>
      <c r="B2322" s="17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82"/>
      <c r="S2322" s="407"/>
      <c r="T2322" s="407"/>
      <c r="U2322" s="407"/>
      <c r="V2322" s="18"/>
      <c r="W2322" s="260"/>
      <c r="X2322" s="17"/>
      <c r="Y2322" s="17"/>
      <c r="Z2322" s="17"/>
      <c r="AA2322" s="17"/>
      <c r="AB2322" s="182"/>
      <c r="AC2322" s="407"/>
      <c r="AD2322" s="407"/>
      <c r="AE2322" s="407"/>
      <c r="AF2322" s="407"/>
      <c r="AG2322" s="18"/>
      <c r="AH2322" s="17"/>
      <c r="AI2322" s="17"/>
      <c r="AJ2322" s="17"/>
      <c r="AK2322" s="17"/>
      <c r="AL2322" s="17"/>
      <c r="AM2322" s="17"/>
      <c r="AN2322" s="17"/>
      <c r="AO2322" s="17"/>
      <c r="AP2322" s="17"/>
      <c r="AQ2322" s="17"/>
      <c r="AR2322" s="17"/>
      <c r="AS2322" s="17"/>
      <c r="AT2322" s="17"/>
      <c r="AU2322" s="17"/>
    </row>
    <row r="2323" spans="1:47">
      <c r="A2323" s="17"/>
      <c r="B2323" s="17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82"/>
      <c r="S2323" s="407"/>
      <c r="T2323" s="407"/>
      <c r="U2323" s="407"/>
      <c r="V2323" s="18"/>
      <c r="W2323" s="260"/>
      <c r="X2323" s="17"/>
      <c r="Y2323" s="17"/>
      <c r="Z2323" s="17"/>
      <c r="AA2323" s="17"/>
      <c r="AB2323" s="182"/>
      <c r="AC2323" s="407"/>
      <c r="AD2323" s="407"/>
      <c r="AE2323" s="407"/>
      <c r="AF2323" s="407"/>
      <c r="AG2323" s="18"/>
      <c r="AH2323" s="17"/>
      <c r="AI2323" s="17"/>
      <c r="AJ2323" s="17"/>
      <c r="AK2323" s="17"/>
      <c r="AL2323" s="17"/>
      <c r="AM2323" s="17"/>
      <c r="AN2323" s="17"/>
      <c r="AO2323" s="17"/>
      <c r="AP2323" s="17"/>
      <c r="AQ2323" s="17"/>
      <c r="AR2323" s="17"/>
      <c r="AS2323" s="17"/>
      <c r="AT2323" s="17"/>
      <c r="AU2323" s="17"/>
    </row>
    <row r="2324" spans="1:47">
      <c r="A2324" s="17"/>
      <c r="B2324" s="17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82"/>
      <c r="S2324" s="407"/>
      <c r="T2324" s="407"/>
      <c r="U2324" s="407"/>
      <c r="V2324" s="18"/>
      <c r="W2324" s="260"/>
      <c r="X2324" s="17"/>
      <c r="Y2324" s="17"/>
      <c r="Z2324" s="17"/>
      <c r="AA2324" s="17"/>
      <c r="AB2324" s="182"/>
      <c r="AC2324" s="407"/>
      <c r="AD2324" s="407"/>
      <c r="AE2324" s="407"/>
      <c r="AF2324" s="407"/>
      <c r="AG2324" s="18"/>
      <c r="AH2324" s="17"/>
      <c r="AI2324" s="17"/>
      <c r="AJ2324" s="17"/>
      <c r="AK2324" s="17"/>
      <c r="AL2324" s="17"/>
      <c r="AM2324" s="17"/>
      <c r="AN2324" s="17"/>
      <c r="AO2324" s="17"/>
      <c r="AP2324" s="17"/>
      <c r="AQ2324" s="17"/>
      <c r="AR2324" s="17"/>
      <c r="AS2324" s="17"/>
      <c r="AT2324" s="17"/>
      <c r="AU2324" s="17"/>
    </row>
    <row r="2325" spans="1:47">
      <c r="A2325" s="17"/>
      <c r="B2325" s="17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82"/>
      <c r="S2325" s="407"/>
      <c r="T2325" s="407"/>
      <c r="U2325" s="407"/>
      <c r="V2325" s="18"/>
      <c r="W2325" s="260"/>
      <c r="X2325" s="17"/>
      <c r="Y2325" s="17"/>
      <c r="Z2325" s="17"/>
      <c r="AA2325" s="17"/>
      <c r="AB2325" s="182"/>
      <c r="AC2325" s="407"/>
      <c r="AD2325" s="407"/>
      <c r="AE2325" s="407"/>
      <c r="AF2325" s="407"/>
      <c r="AG2325" s="18"/>
      <c r="AH2325" s="17"/>
      <c r="AI2325" s="17"/>
      <c r="AJ2325" s="17"/>
      <c r="AK2325" s="17"/>
      <c r="AL2325" s="17"/>
      <c r="AM2325" s="17"/>
      <c r="AN2325" s="17"/>
      <c r="AO2325" s="17"/>
      <c r="AP2325" s="17"/>
      <c r="AQ2325" s="17"/>
      <c r="AR2325" s="17"/>
      <c r="AS2325" s="17"/>
      <c r="AT2325" s="17"/>
      <c r="AU2325" s="17"/>
    </row>
    <row r="2326" spans="1:47">
      <c r="A2326" s="17"/>
      <c r="B2326" s="17"/>
      <c r="C2326" s="17"/>
      <c r="D2326" s="17"/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82"/>
      <c r="S2326" s="407"/>
      <c r="T2326" s="407"/>
      <c r="U2326" s="407"/>
      <c r="V2326" s="18"/>
      <c r="W2326" s="260"/>
      <c r="X2326" s="17"/>
      <c r="Y2326" s="17"/>
      <c r="Z2326" s="17"/>
      <c r="AA2326" s="17"/>
      <c r="AB2326" s="182"/>
      <c r="AC2326" s="407"/>
      <c r="AD2326" s="407"/>
      <c r="AE2326" s="407"/>
      <c r="AF2326" s="407"/>
      <c r="AG2326" s="18"/>
      <c r="AH2326" s="17"/>
      <c r="AI2326" s="17"/>
      <c r="AJ2326" s="17"/>
      <c r="AK2326" s="17"/>
      <c r="AL2326" s="17"/>
      <c r="AM2326" s="17"/>
      <c r="AN2326" s="17"/>
      <c r="AO2326" s="17"/>
      <c r="AP2326" s="17"/>
      <c r="AQ2326" s="17"/>
      <c r="AR2326" s="17"/>
      <c r="AS2326" s="17"/>
      <c r="AT2326" s="17"/>
      <c r="AU2326" s="17"/>
    </row>
    <row r="2327" spans="1:47">
      <c r="A2327" s="17"/>
      <c r="B2327" s="17"/>
      <c r="C2327" s="17"/>
      <c r="D2327" s="17"/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82"/>
      <c r="S2327" s="407"/>
      <c r="T2327" s="407"/>
      <c r="U2327" s="407"/>
      <c r="V2327" s="18"/>
      <c r="W2327" s="260"/>
      <c r="X2327" s="17"/>
      <c r="Y2327" s="17"/>
      <c r="Z2327" s="17"/>
      <c r="AA2327" s="17"/>
      <c r="AB2327" s="182"/>
      <c r="AC2327" s="407"/>
      <c r="AD2327" s="407"/>
      <c r="AE2327" s="407"/>
      <c r="AF2327" s="407"/>
      <c r="AG2327" s="18"/>
      <c r="AH2327" s="17"/>
      <c r="AI2327" s="17"/>
      <c r="AJ2327" s="17"/>
      <c r="AK2327" s="17"/>
      <c r="AL2327" s="17"/>
      <c r="AM2327" s="17"/>
      <c r="AN2327" s="17"/>
      <c r="AO2327" s="17"/>
      <c r="AP2327" s="17"/>
      <c r="AQ2327" s="17"/>
      <c r="AR2327" s="17"/>
      <c r="AS2327" s="17"/>
      <c r="AT2327" s="17"/>
      <c r="AU2327" s="17"/>
    </row>
    <row r="2328" spans="1:47">
      <c r="A2328" s="17"/>
      <c r="B2328" s="17"/>
      <c r="C2328" s="17"/>
      <c r="D2328" s="17"/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82"/>
      <c r="S2328" s="407"/>
      <c r="T2328" s="407"/>
      <c r="U2328" s="407"/>
      <c r="V2328" s="18"/>
      <c r="W2328" s="260"/>
      <c r="X2328" s="17"/>
      <c r="Y2328" s="17"/>
      <c r="Z2328" s="17"/>
      <c r="AA2328" s="17"/>
      <c r="AB2328" s="182"/>
      <c r="AC2328" s="407"/>
      <c r="AD2328" s="407"/>
      <c r="AE2328" s="407"/>
      <c r="AF2328" s="407"/>
      <c r="AG2328" s="18"/>
      <c r="AH2328" s="17"/>
      <c r="AI2328" s="17"/>
      <c r="AJ2328" s="17"/>
      <c r="AK2328" s="17"/>
      <c r="AL2328" s="17"/>
      <c r="AM2328" s="17"/>
      <c r="AN2328" s="17"/>
      <c r="AO2328" s="17"/>
      <c r="AP2328" s="17"/>
      <c r="AQ2328" s="17"/>
      <c r="AR2328" s="17"/>
      <c r="AS2328" s="17"/>
      <c r="AT2328" s="17"/>
      <c r="AU2328" s="17"/>
    </row>
    <row r="2329" spans="1:47">
      <c r="A2329" s="17"/>
      <c r="B2329" s="17"/>
      <c r="C2329" s="17"/>
      <c r="D2329" s="17"/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82"/>
      <c r="S2329" s="407"/>
      <c r="T2329" s="407"/>
      <c r="U2329" s="407"/>
      <c r="V2329" s="18"/>
      <c r="W2329" s="260"/>
      <c r="X2329" s="17"/>
      <c r="Y2329" s="17"/>
      <c r="Z2329" s="17"/>
      <c r="AA2329" s="17"/>
      <c r="AB2329" s="182"/>
      <c r="AC2329" s="407"/>
      <c r="AD2329" s="407"/>
      <c r="AE2329" s="407"/>
      <c r="AF2329" s="407"/>
      <c r="AG2329" s="18"/>
      <c r="AH2329" s="17"/>
      <c r="AI2329" s="17"/>
      <c r="AJ2329" s="17"/>
      <c r="AK2329" s="17"/>
      <c r="AL2329" s="17"/>
      <c r="AM2329" s="17"/>
      <c r="AN2329" s="17"/>
      <c r="AO2329" s="17"/>
      <c r="AP2329" s="17"/>
      <c r="AQ2329" s="17"/>
      <c r="AR2329" s="17"/>
      <c r="AS2329" s="17"/>
      <c r="AT2329" s="17"/>
      <c r="AU2329" s="17"/>
    </row>
    <row r="2330" spans="1:47">
      <c r="A2330" s="17"/>
      <c r="B2330" s="17"/>
      <c r="C2330" s="17"/>
      <c r="D2330" s="17"/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82"/>
      <c r="S2330" s="407"/>
      <c r="T2330" s="407"/>
      <c r="U2330" s="407"/>
      <c r="V2330" s="18"/>
      <c r="W2330" s="260"/>
      <c r="X2330" s="17"/>
      <c r="Y2330" s="17"/>
      <c r="Z2330" s="17"/>
      <c r="AA2330" s="17"/>
      <c r="AB2330" s="182"/>
      <c r="AC2330" s="407"/>
      <c r="AD2330" s="407"/>
      <c r="AE2330" s="407"/>
      <c r="AF2330" s="407"/>
      <c r="AG2330" s="18"/>
      <c r="AH2330" s="17"/>
      <c r="AI2330" s="17"/>
      <c r="AJ2330" s="17"/>
      <c r="AK2330" s="17"/>
      <c r="AL2330" s="17"/>
      <c r="AM2330" s="17"/>
      <c r="AN2330" s="17"/>
      <c r="AO2330" s="17"/>
      <c r="AP2330" s="17"/>
      <c r="AQ2330" s="17"/>
      <c r="AR2330" s="17"/>
      <c r="AS2330" s="17"/>
      <c r="AT2330" s="17"/>
      <c r="AU2330" s="17"/>
    </row>
    <row r="2331" spans="1:47">
      <c r="A2331" s="17"/>
      <c r="B2331" s="17"/>
      <c r="C2331" s="17"/>
      <c r="D2331" s="17"/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82"/>
      <c r="S2331" s="407"/>
      <c r="T2331" s="407"/>
      <c r="U2331" s="407"/>
      <c r="V2331" s="18"/>
      <c r="W2331" s="260"/>
      <c r="X2331" s="17"/>
      <c r="Y2331" s="17"/>
      <c r="Z2331" s="17"/>
      <c r="AA2331" s="17"/>
      <c r="AB2331" s="182"/>
      <c r="AC2331" s="407"/>
      <c r="AD2331" s="407"/>
      <c r="AE2331" s="407"/>
      <c r="AF2331" s="407"/>
      <c r="AG2331" s="18"/>
      <c r="AH2331" s="17"/>
      <c r="AI2331" s="17"/>
      <c r="AJ2331" s="17"/>
      <c r="AK2331" s="17"/>
      <c r="AL2331" s="17"/>
      <c r="AM2331" s="17"/>
      <c r="AN2331" s="17"/>
      <c r="AO2331" s="17"/>
      <c r="AP2331" s="17"/>
      <c r="AQ2331" s="17"/>
      <c r="AR2331" s="17"/>
      <c r="AS2331" s="17"/>
      <c r="AT2331" s="17"/>
      <c r="AU2331" s="17"/>
    </row>
    <row r="2332" spans="1:47">
      <c r="A2332" s="17"/>
      <c r="B2332" s="17"/>
      <c r="C2332" s="17"/>
      <c r="D2332" s="17"/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82"/>
      <c r="S2332" s="407"/>
      <c r="T2332" s="407"/>
      <c r="U2332" s="407"/>
      <c r="V2332" s="18"/>
      <c r="W2332" s="260"/>
      <c r="X2332" s="17"/>
      <c r="Y2332" s="17"/>
      <c r="Z2332" s="17"/>
      <c r="AA2332" s="17"/>
      <c r="AB2332" s="182"/>
      <c r="AC2332" s="407"/>
      <c r="AD2332" s="407"/>
      <c r="AE2332" s="407"/>
      <c r="AF2332" s="407"/>
      <c r="AG2332" s="18"/>
      <c r="AH2332" s="17"/>
      <c r="AI2332" s="17"/>
      <c r="AJ2332" s="17"/>
      <c r="AK2332" s="17"/>
      <c r="AL2332" s="17"/>
      <c r="AM2332" s="17"/>
      <c r="AN2332" s="17"/>
      <c r="AO2332" s="17"/>
      <c r="AP2332" s="17"/>
      <c r="AQ2332" s="17"/>
      <c r="AR2332" s="17"/>
      <c r="AS2332" s="17"/>
      <c r="AT2332" s="17"/>
      <c r="AU2332" s="17"/>
    </row>
    <row r="2333" spans="1:47">
      <c r="A2333" s="17"/>
      <c r="B2333" s="17"/>
      <c r="C2333" s="17"/>
      <c r="D2333" s="17"/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82"/>
      <c r="S2333" s="407"/>
      <c r="T2333" s="407"/>
      <c r="U2333" s="407"/>
      <c r="V2333" s="18"/>
      <c r="W2333" s="260"/>
      <c r="X2333" s="17"/>
      <c r="Y2333" s="17"/>
      <c r="Z2333" s="17"/>
      <c r="AA2333" s="17"/>
      <c r="AB2333" s="182"/>
      <c r="AC2333" s="407"/>
      <c r="AD2333" s="407"/>
      <c r="AE2333" s="407"/>
      <c r="AF2333" s="407"/>
      <c r="AG2333" s="18"/>
      <c r="AH2333" s="17"/>
      <c r="AI2333" s="17"/>
      <c r="AJ2333" s="17"/>
      <c r="AK2333" s="17"/>
      <c r="AL2333" s="17"/>
      <c r="AM2333" s="17"/>
      <c r="AN2333" s="17"/>
      <c r="AO2333" s="17"/>
      <c r="AP2333" s="17"/>
      <c r="AQ2333" s="17"/>
      <c r="AR2333" s="17"/>
      <c r="AS2333" s="17"/>
      <c r="AT2333" s="17"/>
      <c r="AU2333" s="17"/>
    </row>
    <row r="2334" spans="1:47">
      <c r="A2334" s="17"/>
      <c r="B2334" s="17"/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82"/>
      <c r="S2334" s="407"/>
      <c r="T2334" s="407"/>
      <c r="U2334" s="407"/>
      <c r="V2334" s="18"/>
      <c r="W2334" s="260"/>
      <c r="X2334" s="17"/>
      <c r="Y2334" s="17"/>
      <c r="Z2334" s="17"/>
      <c r="AA2334" s="17"/>
      <c r="AB2334" s="182"/>
      <c r="AC2334" s="407"/>
      <c r="AD2334" s="407"/>
      <c r="AE2334" s="407"/>
      <c r="AF2334" s="407"/>
      <c r="AG2334" s="18"/>
      <c r="AH2334" s="17"/>
      <c r="AI2334" s="17"/>
      <c r="AJ2334" s="17"/>
      <c r="AK2334" s="17"/>
      <c r="AL2334" s="17"/>
      <c r="AM2334" s="17"/>
      <c r="AN2334" s="17"/>
      <c r="AO2334" s="17"/>
      <c r="AP2334" s="17"/>
      <c r="AQ2334" s="17"/>
      <c r="AR2334" s="17"/>
      <c r="AS2334" s="17"/>
      <c r="AT2334" s="17"/>
      <c r="AU2334" s="17"/>
    </row>
    <row r="2335" spans="1:47">
      <c r="A2335" s="17"/>
      <c r="B2335" s="17"/>
      <c r="C2335" s="17"/>
      <c r="D2335" s="17"/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82"/>
      <c r="S2335" s="407"/>
      <c r="T2335" s="407"/>
      <c r="U2335" s="407"/>
      <c r="V2335" s="18"/>
      <c r="W2335" s="260"/>
      <c r="X2335" s="17"/>
      <c r="Y2335" s="17"/>
      <c r="Z2335" s="17"/>
      <c r="AA2335" s="17"/>
      <c r="AB2335" s="182"/>
      <c r="AC2335" s="407"/>
      <c r="AD2335" s="407"/>
      <c r="AE2335" s="407"/>
      <c r="AF2335" s="407"/>
      <c r="AG2335" s="18"/>
      <c r="AH2335" s="17"/>
      <c r="AI2335" s="17"/>
      <c r="AJ2335" s="17"/>
      <c r="AK2335" s="17"/>
      <c r="AL2335" s="17"/>
      <c r="AM2335" s="17"/>
      <c r="AN2335" s="17"/>
      <c r="AO2335" s="17"/>
      <c r="AP2335" s="17"/>
      <c r="AQ2335" s="17"/>
      <c r="AR2335" s="17"/>
      <c r="AS2335" s="17"/>
      <c r="AT2335" s="17"/>
      <c r="AU2335" s="17"/>
    </row>
    <row r="2336" spans="1:47">
      <c r="A2336" s="17"/>
      <c r="B2336" s="17"/>
      <c r="C2336" s="17"/>
      <c r="D2336" s="17"/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82"/>
      <c r="S2336" s="407"/>
      <c r="T2336" s="407"/>
      <c r="U2336" s="407"/>
      <c r="V2336" s="18"/>
      <c r="W2336" s="260"/>
      <c r="X2336" s="17"/>
      <c r="Y2336" s="17"/>
      <c r="Z2336" s="17"/>
      <c r="AA2336" s="17"/>
      <c r="AB2336" s="182"/>
      <c r="AC2336" s="407"/>
      <c r="AD2336" s="407"/>
      <c r="AE2336" s="407"/>
      <c r="AF2336" s="407"/>
      <c r="AG2336" s="18"/>
      <c r="AH2336" s="17"/>
      <c r="AI2336" s="17"/>
      <c r="AJ2336" s="17"/>
      <c r="AK2336" s="17"/>
      <c r="AL2336" s="17"/>
      <c r="AM2336" s="17"/>
      <c r="AN2336" s="17"/>
      <c r="AO2336" s="17"/>
      <c r="AP2336" s="17"/>
      <c r="AQ2336" s="17"/>
      <c r="AR2336" s="17"/>
      <c r="AS2336" s="17"/>
      <c r="AT2336" s="17"/>
      <c r="AU2336" s="17"/>
    </row>
    <row r="2337" spans="1:47">
      <c r="A2337" s="17"/>
      <c r="B2337" s="17"/>
      <c r="C2337" s="17"/>
      <c r="D2337" s="17"/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82"/>
      <c r="S2337" s="407"/>
      <c r="T2337" s="407"/>
      <c r="U2337" s="407"/>
      <c r="V2337" s="18"/>
      <c r="W2337" s="260"/>
      <c r="X2337" s="17"/>
      <c r="Y2337" s="17"/>
      <c r="Z2337" s="17"/>
      <c r="AA2337" s="17"/>
      <c r="AB2337" s="182"/>
      <c r="AC2337" s="407"/>
      <c r="AD2337" s="407"/>
      <c r="AE2337" s="407"/>
      <c r="AF2337" s="407"/>
      <c r="AG2337" s="18"/>
      <c r="AH2337" s="17"/>
      <c r="AI2337" s="17"/>
      <c r="AJ2337" s="17"/>
      <c r="AK2337" s="17"/>
      <c r="AL2337" s="17"/>
      <c r="AM2337" s="17"/>
      <c r="AN2337" s="17"/>
      <c r="AO2337" s="17"/>
      <c r="AP2337" s="17"/>
      <c r="AQ2337" s="17"/>
      <c r="AR2337" s="17"/>
      <c r="AS2337" s="17"/>
      <c r="AT2337" s="17"/>
      <c r="AU2337" s="17"/>
    </row>
    <row r="2338" spans="1:47">
      <c r="A2338" s="17"/>
      <c r="B2338" s="17"/>
      <c r="C2338" s="17"/>
      <c r="D2338" s="17"/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82"/>
      <c r="S2338" s="407"/>
      <c r="T2338" s="407"/>
      <c r="U2338" s="407"/>
      <c r="V2338" s="18"/>
      <c r="W2338" s="260"/>
      <c r="X2338" s="17"/>
      <c r="Y2338" s="17"/>
      <c r="Z2338" s="17"/>
      <c r="AA2338" s="17"/>
      <c r="AB2338" s="182"/>
      <c r="AC2338" s="407"/>
      <c r="AD2338" s="407"/>
      <c r="AE2338" s="407"/>
      <c r="AF2338" s="407"/>
      <c r="AG2338" s="18"/>
      <c r="AH2338" s="17"/>
      <c r="AI2338" s="17"/>
      <c r="AJ2338" s="17"/>
      <c r="AK2338" s="17"/>
      <c r="AL2338" s="17"/>
      <c r="AM2338" s="17"/>
      <c r="AN2338" s="17"/>
      <c r="AO2338" s="17"/>
      <c r="AP2338" s="17"/>
      <c r="AQ2338" s="17"/>
      <c r="AR2338" s="17"/>
      <c r="AS2338" s="17"/>
      <c r="AT2338" s="17"/>
      <c r="AU2338" s="17"/>
    </row>
    <row r="2339" spans="1:47">
      <c r="A2339" s="17"/>
      <c r="B2339" s="17"/>
      <c r="C2339" s="17"/>
      <c r="D2339" s="17"/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82"/>
      <c r="S2339" s="407"/>
      <c r="T2339" s="407"/>
      <c r="U2339" s="407"/>
      <c r="V2339" s="18"/>
      <c r="W2339" s="260"/>
      <c r="X2339" s="17"/>
      <c r="Y2339" s="17"/>
      <c r="Z2339" s="17"/>
      <c r="AA2339" s="17"/>
      <c r="AB2339" s="182"/>
      <c r="AC2339" s="407"/>
      <c r="AD2339" s="407"/>
      <c r="AE2339" s="407"/>
      <c r="AF2339" s="407"/>
      <c r="AG2339" s="18"/>
      <c r="AH2339" s="17"/>
      <c r="AI2339" s="17"/>
      <c r="AJ2339" s="17"/>
      <c r="AK2339" s="17"/>
      <c r="AL2339" s="17"/>
      <c r="AM2339" s="17"/>
      <c r="AN2339" s="17"/>
      <c r="AO2339" s="17"/>
      <c r="AP2339" s="17"/>
      <c r="AQ2339" s="17"/>
      <c r="AR2339" s="17"/>
      <c r="AS2339" s="17"/>
      <c r="AT2339" s="17"/>
      <c r="AU2339" s="17"/>
    </row>
    <row r="2340" spans="1:47">
      <c r="A2340" s="17"/>
      <c r="B2340" s="17"/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82"/>
      <c r="S2340" s="407"/>
      <c r="T2340" s="407"/>
      <c r="U2340" s="407"/>
      <c r="V2340" s="18"/>
      <c r="W2340" s="260"/>
      <c r="X2340" s="17"/>
      <c r="Y2340" s="17"/>
      <c r="Z2340" s="17"/>
      <c r="AA2340" s="17"/>
      <c r="AB2340" s="182"/>
      <c r="AC2340" s="407"/>
      <c r="AD2340" s="407"/>
      <c r="AE2340" s="407"/>
      <c r="AF2340" s="407"/>
      <c r="AG2340" s="18"/>
      <c r="AH2340" s="17"/>
      <c r="AI2340" s="17"/>
      <c r="AJ2340" s="17"/>
      <c r="AK2340" s="17"/>
      <c r="AL2340" s="17"/>
      <c r="AM2340" s="17"/>
      <c r="AN2340" s="17"/>
      <c r="AO2340" s="17"/>
      <c r="AP2340" s="17"/>
      <c r="AQ2340" s="17"/>
      <c r="AR2340" s="17"/>
      <c r="AS2340" s="17"/>
      <c r="AT2340" s="17"/>
      <c r="AU2340" s="17"/>
    </row>
    <row r="2341" spans="1:47">
      <c r="A2341" s="17"/>
      <c r="B2341" s="17"/>
      <c r="C2341" s="17"/>
      <c r="D2341" s="17"/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82"/>
      <c r="S2341" s="407"/>
      <c r="T2341" s="407"/>
      <c r="U2341" s="407"/>
      <c r="V2341" s="18"/>
      <c r="W2341" s="260"/>
      <c r="X2341" s="17"/>
      <c r="Y2341" s="17"/>
      <c r="Z2341" s="17"/>
      <c r="AA2341" s="17"/>
      <c r="AB2341" s="182"/>
      <c r="AC2341" s="407"/>
      <c r="AD2341" s="407"/>
      <c r="AE2341" s="407"/>
      <c r="AF2341" s="407"/>
      <c r="AG2341" s="18"/>
      <c r="AH2341" s="17"/>
      <c r="AI2341" s="17"/>
      <c r="AJ2341" s="17"/>
      <c r="AK2341" s="17"/>
      <c r="AL2341" s="17"/>
      <c r="AM2341" s="17"/>
      <c r="AN2341" s="17"/>
      <c r="AO2341" s="17"/>
      <c r="AP2341" s="17"/>
      <c r="AQ2341" s="17"/>
      <c r="AR2341" s="17"/>
      <c r="AS2341" s="17"/>
      <c r="AT2341" s="17"/>
      <c r="AU2341" s="17"/>
    </row>
    <row r="2342" spans="1:47">
      <c r="A2342" s="17"/>
      <c r="B2342" s="17"/>
      <c r="C2342" s="17"/>
      <c r="D2342" s="17"/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17"/>
      <c r="R2342" s="182"/>
      <c r="S2342" s="407"/>
      <c r="T2342" s="407"/>
      <c r="U2342" s="407"/>
      <c r="V2342" s="18"/>
      <c r="W2342" s="260"/>
      <c r="X2342" s="17"/>
      <c r="Y2342" s="17"/>
      <c r="Z2342" s="17"/>
      <c r="AA2342" s="17"/>
      <c r="AB2342" s="182"/>
      <c r="AC2342" s="407"/>
      <c r="AD2342" s="407"/>
      <c r="AE2342" s="407"/>
      <c r="AF2342" s="407"/>
      <c r="AG2342" s="18"/>
      <c r="AH2342" s="17"/>
      <c r="AI2342" s="17"/>
      <c r="AJ2342" s="17"/>
      <c r="AK2342" s="17"/>
      <c r="AL2342" s="17"/>
      <c r="AM2342" s="17"/>
      <c r="AN2342" s="17"/>
      <c r="AO2342" s="17"/>
      <c r="AP2342" s="17"/>
      <c r="AQ2342" s="17"/>
      <c r="AR2342" s="17"/>
      <c r="AS2342" s="17"/>
      <c r="AT2342" s="17"/>
      <c r="AU2342" s="17"/>
    </row>
    <row r="2343" spans="1:47">
      <c r="A2343" s="17"/>
      <c r="B2343" s="17"/>
      <c r="C2343" s="17"/>
      <c r="D2343" s="17"/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17"/>
      <c r="R2343" s="182"/>
      <c r="S2343" s="407"/>
      <c r="T2343" s="407"/>
      <c r="U2343" s="407"/>
      <c r="V2343" s="18"/>
      <c r="W2343" s="260"/>
      <c r="X2343" s="17"/>
      <c r="Y2343" s="17"/>
      <c r="Z2343" s="17"/>
      <c r="AA2343" s="17"/>
      <c r="AB2343" s="182"/>
      <c r="AC2343" s="407"/>
      <c r="AD2343" s="407"/>
      <c r="AE2343" s="407"/>
      <c r="AF2343" s="407"/>
      <c r="AG2343" s="18"/>
      <c r="AH2343" s="17"/>
      <c r="AI2343" s="17"/>
      <c r="AJ2343" s="17"/>
      <c r="AK2343" s="17"/>
      <c r="AL2343" s="17"/>
      <c r="AM2343" s="17"/>
      <c r="AN2343" s="17"/>
      <c r="AO2343" s="17"/>
      <c r="AP2343" s="17"/>
      <c r="AQ2343" s="17"/>
      <c r="AR2343" s="17"/>
      <c r="AS2343" s="17"/>
      <c r="AT2343" s="17"/>
      <c r="AU2343" s="17"/>
    </row>
    <row r="2344" spans="1:47">
      <c r="A2344" s="17"/>
      <c r="B2344" s="17"/>
      <c r="C2344" s="17"/>
      <c r="D2344" s="17"/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7"/>
      <c r="R2344" s="182"/>
      <c r="S2344" s="407"/>
      <c r="T2344" s="407"/>
      <c r="U2344" s="407"/>
      <c r="V2344" s="18"/>
      <c r="W2344" s="260"/>
      <c r="X2344" s="17"/>
      <c r="Y2344" s="17"/>
      <c r="Z2344" s="17"/>
      <c r="AA2344" s="17"/>
      <c r="AB2344" s="182"/>
      <c r="AC2344" s="407"/>
      <c r="AD2344" s="407"/>
      <c r="AE2344" s="407"/>
      <c r="AF2344" s="407"/>
      <c r="AG2344" s="18"/>
      <c r="AH2344" s="17"/>
      <c r="AI2344" s="17"/>
      <c r="AJ2344" s="17"/>
      <c r="AK2344" s="17"/>
      <c r="AL2344" s="17"/>
      <c r="AM2344" s="17"/>
      <c r="AN2344" s="17"/>
      <c r="AO2344" s="17"/>
      <c r="AP2344" s="17"/>
      <c r="AQ2344" s="17"/>
      <c r="AR2344" s="17"/>
      <c r="AS2344" s="17"/>
      <c r="AT2344" s="17"/>
      <c r="AU2344" s="17"/>
    </row>
    <row r="2345" spans="1:47">
      <c r="A2345" s="17"/>
      <c r="B2345" s="17"/>
      <c r="C2345" s="17"/>
      <c r="D2345" s="17"/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7"/>
      <c r="R2345" s="182"/>
      <c r="S2345" s="407"/>
      <c r="T2345" s="407"/>
      <c r="U2345" s="407"/>
      <c r="V2345" s="18"/>
      <c r="W2345" s="260"/>
      <c r="X2345" s="17"/>
      <c r="Y2345" s="17"/>
      <c r="Z2345" s="17"/>
      <c r="AA2345" s="17"/>
      <c r="AB2345" s="182"/>
      <c r="AC2345" s="407"/>
      <c r="AD2345" s="407"/>
      <c r="AE2345" s="407"/>
      <c r="AF2345" s="407"/>
      <c r="AG2345" s="18"/>
      <c r="AH2345" s="17"/>
      <c r="AI2345" s="17"/>
      <c r="AJ2345" s="17"/>
      <c r="AK2345" s="17"/>
      <c r="AL2345" s="17"/>
      <c r="AM2345" s="17"/>
      <c r="AN2345" s="17"/>
      <c r="AO2345" s="17"/>
      <c r="AP2345" s="17"/>
      <c r="AQ2345" s="17"/>
      <c r="AR2345" s="17"/>
      <c r="AS2345" s="17"/>
      <c r="AT2345" s="17"/>
      <c r="AU2345" s="17"/>
    </row>
    <row r="2346" spans="1:47">
      <c r="A2346" s="17"/>
      <c r="B2346" s="17"/>
      <c r="C2346" s="17"/>
      <c r="D2346" s="17"/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17"/>
      <c r="R2346" s="182"/>
      <c r="S2346" s="407"/>
      <c r="T2346" s="407"/>
      <c r="U2346" s="407"/>
      <c r="V2346" s="18"/>
      <c r="W2346" s="260"/>
      <c r="X2346" s="17"/>
      <c r="Y2346" s="17"/>
      <c r="Z2346" s="17"/>
      <c r="AA2346" s="17"/>
      <c r="AB2346" s="182"/>
      <c r="AC2346" s="407"/>
      <c r="AD2346" s="407"/>
      <c r="AE2346" s="407"/>
      <c r="AF2346" s="407"/>
      <c r="AG2346" s="18"/>
      <c r="AH2346" s="17"/>
      <c r="AI2346" s="17"/>
      <c r="AJ2346" s="17"/>
      <c r="AK2346" s="17"/>
      <c r="AL2346" s="17"/>
      <c r="AM2346" s="17"/>
      <c r="AN2346" s="17"/>
      <c r="AO2346" s="17"/>
      <c r="AP2346" s="17"/>
      <c r="AQ2346" s="17"/>
      <c r="AR2346" s="17"/>
      <c r="AS2346" s="17"/>
      <c r="AT2346" s="17"/>
      <c r="AU2346" s="17"/>
    </row>
    <row r="2347" spans="1:47">
      <c r="A2347" s="17"/>
      <c r="B2347" s="17"/>
      <c r="C2347" s="17"/>
      <c r="D2347" s="17"/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7"/>
      <c r="R2347" s="182"/>
      <c r="S2347" s="407"/>
      <c r="T2347" s="407"/>
      <c r="U2347" s="407"/>
      <c r="V2347" s="18"/>
      <c r="W2347" s="260"/>
      <c r="X2347" s="17"/>
      <c r="Y2347" s="17"/>
      <c r="Z2347" s="17"/>
      <c r="AA2347" s="17"/>
      <c r="AB2347" s="182"/>
      <c r="AC2347" s="407"/>
      <c r="AD2347" s="407"/>
      <c r="AE2347" s="407"/>
      <c r="AF2347" s="407"/>
      <c r="AG2347" s="18"/>
      <c r="AH2347" s="17"/>
      <c r="AI2347" s="17"/>
      <c r="AJ2347" s="17"/>
      <c r="AK2347" s="17"/>
      <c r="AL2347" s="17"/>
      <c r="AM2347" s="17"/>
      <c r="AN2347" s="17"/>
      <c r="AO2347" s="17"/>
      <c r="AP2347" s="17"/>
      <c r="AQ2347" s="17"/>
      <c r="AR2347" s="17"/>
      <c r="AS2347" s="17"/>
      <c r="AT2347" s="17"/>
      <c r="AU2347" s="17"/>
    </row>
    <row r="2348" spans="1:47">
      <c r="A2348" s="17"/>
      <c r="B2348" s="17"/>
      <c r="C2348" s="17"/>
      <c r="D2348" s="17"/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7"/>
      <c r="R2348" s="182"/>
      <c r="S2348" s="407"/>
      <c r="T2348" s="407"/>
      <c r="U2348" s="407"/>
      <c r="V2348" s="18"/>
      <c r="W2348" s="260"/>
      <c r="X2348" s="17"/>
      <c r="Y2348" s="17"/>
      <c r="Z2348" s="17"/>
      <c r="AA2348" s="17"/>
      <c r="AB2348" s="182"/>
      <c r="AC2348" s="407"/>
      <c r="AD2348" s="407"/>
      <c r="AE2348" s="407"/>
      <c r="AF2348" s="407"/>
      <c r="AG2348" s="18"/>
      <c r="AH2348" s="17"/>
      <c r="AI2348" s="17"/>
      <c r="AJ2348" s="17"/>
      <c r="AK2348" s="17"/>
      <c r="AL2348" s="17"/>
      <c r="AM2348" s="17"/>
      <c r="AN2348" s="17"/>
      <c r="AO2348" s="17"/>
      <c r="AP2348" s="17"/>
      <c r="AQ2348" s="17"/>
      <c r="AR2348" s="17"/>
      <c r="AS2348" s="17"/>
      <c r="AT2348" s="17"/>
      <c r="AU2348" s="17"/>
    </row>
    <row r="2349" spans="1:47">
      <c r="A2349" s="17"/>
      <c r="B2349" s="17"/>
      <c r="C2349" s="17"/>
      <c r="D2349" s="17"/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17"/>
      <c r="R2349" s="182"/>
      <c r="S2349" s="407"/>
      <c r="T2349" s="407"/>
      <c r="U2349" s="407"/>
      <c r="V2349" s="18"/>
      <c r="W2349" s="260"/>
      <c r="X2349" s="17"/>
      <c r="Y2349" s="17"/>
      <c r="Z2349" s="17"/>
      <c r="AA2349" s="17"/>
      <c r="AB2349" s="182"/>
      <c r="AC2349" s="407"/>
      <c r="AD2349" s="407"/>
      <c r="AE2349" s="407"/>
      <c r="AF2349" s="407"/>
      <c r="AG2349" s="18"/>
      <c r="AH2349" s="17"/>
      <c r="AI2349" s="17"/>
      <c r="AJ2349" s="17"/>
      <c r="AK2349" s="17"/>
      <c r="AL2349" s="17"/>
      <c r="AM2349" s="17"/>
      <c r="AN2349" s="17"/>
      <c r="AO2349" s="17"/>
      <c r="AP2349" s="17"/>
      <c r="AQ2349" s="17"/>
      <c r="AR2349" s="17"/>
      <c r="AS2349" s="17"/>
      <c r="AT2349" s="17"/>
      <c r="AU2349" s="17"/>
    </row>
    <row r="2350" spans="1:47">
      <c r="A2350" s="17"/>
      <c r="B2350" s="17"/>
      <c r="C2350" s="17"/>
      <c r="D2350" s="17"/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7"/>
      <c r="R2350" s="182"/>
      <c r="S2350" s="407"/>
      <c r="T2350" s="407"/>
      <c r="U2350" s="407"/>
      <c r="V2350" s="18"/>
      <c r="W2350" s="260"/>
      <c r="X2350" s="17"/>
      <c r="Y2350" s="17"/>
      <c r="Z2350" s="17"/>
      <c r="AA2350" s="17"/>
      <c r="AB2350" s="182"/>
      <c r="AC2350" s="407"/>
      <c r="AD2350" s="407"/>
      <c r="AE2350" s="407"/>
      <c r="AF2350" s="407"/>
      <c r="AG2350" s="18"/>
      <c r="AH2350" s="17"/>
      <c r="AI2350" s="17"/>
      <c r="AJ2350" s="17"/>
      <c r="AK2350" s="17"/>
      <c r="AL2350" s="17"/>
      <c r="AM2350" s="17"/>
      <c r="AN2350" s="17"/>
      <c r="AO2350" s="17"/>
      <c r="AP2350" s="17"/>
      <c r="AQ2350" s="17"/>
      <c r="AR2350" s="17"/>
      <c r="AS2350" s="17"/>
      <c r="AT2350" s="17"/>
      <c r="AU2350" s="17"/>
    </row>
    <row r="2351" spans="1:47">
      <c r="A2351" s="17"/>
      <c r="B2351" s="17"/>
      <c r="C2351" s="17"/>
      <c r="D2351" s="17"/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17"/>
      <c r="R2351" s="182"/>
      <c r="S2351" s="407"/>
      <c r="T2351" s="407"/>
      <c r="U2351" s="407"/>
      <c r="V2351" s="18"/>
      <c r="W2351" s="260"/>
      <c r="X2351" s="17"/>
      <c r="Y2351" s="17"/>
      <c r="Z2351" s="17"/>
      <c r="AA2351" s="17"/>
      <c r="AB2351" s="182"/>
      <c r="AC2351" s="407"/>
      <c r="AD2351" s="407"/>
      <c r="AE2351" s="407"/>
      <c r="AF2351" s="407"/>
      <c r="AG2351" s="18"/>
      <c r="AH2351" s="17"/>
      <c r="AI2351" s="17"/>
      <c r="AJ2351" s="17"/>
      <c r="AK2351" s="17"/>
      <c r="AL2351" s="17"/>
      <c r="AM2351" s="17"/>
      <c r="AN2351" s="17"/>
      <c r="AO2351" s="17"/>
      <c r="AP2351" s="17"/>
      <c r="AQ2351" s="17"/>
      <c r="AR2351" s="17"/>
      <c r="AS2351" s="17"/>
      <c r="AT2351" s="17"/>
      <c r="AU2351" s="17"/>
    </row>
    <row r="2352" spans="1:47">
      <c r="A2352" s="17"/>
      <c r="B2352" s="17"/>
      <c r="C2352" s="17"/>
      <c r="D2352" s="17"/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17"/>
      <c r="R2352" s="182"/>
      <c r="S2352" s="407"/>
      <c r="T2352" s="407"/>
      <c r="U2352" s="407"/>
      <c r="V2352" s="18"/>
      <c r="W2352" s="260"/>
      <c r="X2352" s="17"/>
      <c r="Y2352" s="17"/>
      <c r="Z2352" s="17"/>
      <c r="AA2352" s="17"/>
      <c r="AB2352" s="182"/>
      <c r="AC2352" s="407"/>
      <c r="AD2352" s="407"/>
      <c r="AE2352" s="407"/>
      <c r="AF2352" s="407"/>
      <c r="AG2352" s="18"/>
      <c r="AH2352" s="17"/>
      <c r="AI2352" s="17"/>
      <c r="AJ2352" s="17"/>
      <c r="AK2352" s="17"/>
      <c r="AL2352" s="17"/>
      <c r="AM2352" s="17"/>
      <c r="AN2352" s="17"/>
      <c r="AO2352" s="17"/>
      <c r="AP2352" s="17"/>
      <c r="AQ2352" s="17"/>
      <c r="AR2352" s="17"/>
      <c r="AS2352" s="17"/>
      <c r="AT2352" s="17"/>
      <c r="AU2352" s="17"/>
    </row>
    <row r="2353" spans="1:47">
      <c r="A2353" s="17"/>
      <c r="B2353" s="17"/>
      <c r="C2353" s="17"/>
      <c r="D2353" s="17"/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17"/>
      <c r="R2353" s="182"/>
      <c r="S2353" s="407"/>
      <c r="T2353" s="407"/>
      <c r="U2353" s="407"/>
      <c r="V2353" s="18"/>
      <c r="W2353" s="260"/>
      <c r="X2353" s="17"/>
      <c r="Y2353" s="17"/>
      <c r="Z2353" s="17"/>
      <c r="AA2353" s="17"/>
      <c r="AB2353" s="182"/>
      <c r="AC2353" s="407"/>
      <c r="AD2353" s="407"/>
      <c r="AE2353" s="407"/>
      <c r="AF2353" s="407"/>
      <c r="AG2353" s="18"/>
      <c r="AH2353" s="17"/>
      <c r="AI2353" s="17"/>
      <c r="AJ2353" s="17"/>
      <c r="AK2353" s="17"/>
      <c r="AL2353" s="17"/>
      <c r="AM2353" s="17"/>
      <c r="AN2353" s="17"/>
      <c r="AO2353" s="17"/>
      <c r="AP2353" s="17"/>
      <c r="AQ2353" s="17"/>
      <c r="AR2353" s="17"/>
      <c r="AS2353" s="17"/>
      <c r="AT2353" s="17"/>
      <c r="AU2353" s="17"/>
    </row>
    <row r="2354" spans="1:47">
      <c r="A2354" s="17"/>
      <c r="B2354" s="17"/>
      <c r="C2354" s="17"/>
      <c r="D2354" s="17"/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7"/>
      <c r="R2354" s="182"/>
      <c r="S2354" s="407"/>
      <c r="T2354" s="407"/>
      <c r="U2354" s="407"/>
      <c r="V2354" s="18"/>
      <c r="W2354" s="260"/>
      <c r="X2354" s="17"/>
      <c r="Y2354" s="17"/>
      <c r="Z2354" s="17"/>
      <c r="AA2354" s="17"/>
      <c r="AB2354" s="182"/>
      <c r="AC2354" s="407"/>
      <c r="AD2354" s="407"/>
      <c r="AE2354" s="407"/>
      <c r="AF2354" s="407"/>
      <c r="AG2354" s="18"/>
      <c r="AH2354" s="17"/>
      <c r="AI2354" s="17"/>
      <c r="AJ2354" s="17"/>
      <c r="AK2354" s="17"/>
      <c r="AL2354" s="17"/>
      <c r="AM2354" s="17"/>
      <c r="AN2354" s="17"/>
      <c r="AO2354" s="17"/>
      <c r="AP2354" s="17"/>
      <c r="AQ2354" s="17"/>
      <c r="AR2354" s="17"/>
      <c r="AS2354" s="17"/>
      <c r="AT2354" s="17"/>
      <c r="AU2354" s="17"/>
    </row>
    <row r="2355" spans="1:47">
      <c r="A2355" s="17"/>
      <c r="B2355" s="17"/>
      <c r="C2355" s="17"/>
      <c r="D2355" s="17"/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7"/>
      <c r="R2355" s="182"/>
      <c r="S2355" s="407"/>
      <c r="T2355" s="407"/>
      <c r="U2355" s="407"/>
      <c r="V2355" s="18"/>
      <c r="W2355" s="260"/>
      <c r="X2355" s="17"/>
      <c r="Y2355" s="17"/>
      <c r="Z2355" s="17"/>
      <c r="AA2355" s="17"/>
      <c r="AB2355" s="182"/>
      <c r="AC2355" s="407"/>
      <c r="AD2355" s="407"/>
      <c r="AE2355" s="407"/>
      <c r="AF2355" s="407"/>
      <c r="AG2355" s="18"/>
      <c r="AH2355" s="17"/>
      <c r="AI2355" s="17"/>
      <c r="AJ2355" s="17"/>
      <c r="AK2355" s="17"/>
      <c r="AL2355" s="17"/>
      <c r="AM2355" s="17"/>
      <c r="AN2355" s="17"/>
      <c r="AO2355" s="17"/>
      <c r="AP2355" s="17"/>
      <c r="AQ2355" s="17"/>
      <c r="AR2355" s="17"/>
      <c r="AS2355" s="17"/>
      <c r="AT2355" s="17"/>
      <c r="AU2355" s="17"/>
    </row>
    <row r="2356" spans="1:47">
      <c r="A2356" s="17"/>
      <c r="B2356" s="17"/>
      <c r="C2356" s="17"/>
      <c r="D2356" s="17"/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17"/>
      <c r="R2356" s="182"/>
      <c r="S2356" s="407"/>
      <c r="T2356" s="407"/>
      <c r="U2356" s="407"/>
      <c r="V2356" s="18"/>
      <c r="W2356" s="260"/>
      <c r="X2356" s="17"/>
      <c r="Y2356" s="17"/>
      <c r="Z2356" s="17"/>
      <c r="AA2356" s="17"/>
      <c r="AB2356" s="182"/>
      <c r="AC2356" s="407"/>
      <c r="AD2356" s="407"/>
      <c r="AE2356" s="407"/>
      <c r="AF2356" s="407"/>
      <c r="AG2356" s="18"/>
      <c r="AH2356" s="17"/>
      <c r="AI2356" s="17"/>
      <c r="AJ2356" s="17"/>
      <c r="AK2356" s="17"/>
      <c r="AL2356" s="17"/>
      <c r="AM2356" s="17"/>
      <c r="AN2356" s="17"/>
      <c r="AO2356" s="17"/>
      <c r="AP2356" s="17"/>
      <c r="AQ2356" s="17"/>
      <c r="AR2356" s="17"/>
      <c r="AS2356" s="17"/>
      <c r="AT2356" s="17"/>
      <c r="AU2356" s="17"/>
    </row>
    <row r="2357" spans="1:47">
      <c r="A2357" s="17"/>
      <c r="B2357" s="17"/>
      <c r="C2357" s="17"/>
      <c r="D2357" s="17"/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7"/>
      <c r="R2357" s="182"/>
      <c r="S2357" s="407"/>
      <c r="T2357" s="407"/>
      <c r="U2357" s="407"/>
      <c r="V2357" s="18"/>
      <c r="W2357" s="260"/>
      <c r="X2357" s="17"/>
      <c r="Y2357" s="17"/>
      <c r="Z2357" s="17"/>
      <c r="AA2357" s="17"/>
      <c r="AB2357" s="182"/>
      <c r="AC2357" s="407"/>
      <c r="AD2357" s="407"/>
      <c r="AE2357" s="407"/>
      <c r="AF2357" s="407"/>
      <c r="AG2357" s="18"/>
      <c r="AH2357" s="17"/>
      <c r="AI2357" s="17"/>
      <c r="AJ2357" s="17"/>
      <c r="AK2357" s="17"/>
      <c r="AL2357" s="17"/>
      <c r="AM2357" s="17"/>
      <c r="AN2357" s="17"/>
      <c r="AO2357" s="17"/>
      <c r="AP2357" s="17"/>
      <c r="AQ2357" s="17"/>
      <c r="AR2357" s="17"/>
      <c r="AS2357" s="17"/>
      <c r="AT2357" s="17"/>
      <c r="AU2357" s="17"/>
    </row>
    <row r="2358" spans="1:47">
      <c r="A2358" s="17"/>
      <c r="B2358" s="17"/>
      <c r="C2358" s="17"/>
      <c r="D2358" s="17"/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17"/>
      <c r="R2358" s="182"/>
      <c r="S2358" s="407"/>
      <c r="T2358" s="407"/>
      <c r="U2358" s="407"/>
      <c r="V2358" s="18"/>
      <c r="W2358" s="260"/>
      <c r="X2358" s="17"/>
      <c r="Y2358" s="17"/>
      <c r="Z2358" s="17"/>
      <c r="AA2358" s="17"/>
      <c r="AB2358" s="182"/>
      <c r="AC2358" s="407"/>
      <c r="AD2358" s="407"/>
      <c r="AE2358" s="407"/>
      <c r="AF2358" s="407"/>
      <c r="AG2358" s="18"/>
      <c r="AH2358" s="17"/>
      <c r="AI2358" s="17"/>
      <c r="AJ2358" s="17"/>
      <c r="AK2358" s="17"/>
      <c r="AL2358" s="17"/>
      <c r="AM2358" s="17"/>
      <c r="AN2358" s="17"/>
      <c r="AO2358" s="17"/>
      <c r="AP2358" s="17"/>
      <c r="AQ2358" s="17"/>
      <c r="AR2358" s="17"/>
      <c r="AS2358" s="17"/>
      <c r="AT2358" s="17"/>
      <c r="AU2358" s="17"/>
    </row>
    <row r="2359" spans="1:47">
      <c r="A2359" s="17"/>
      <c r="B2359" s="17"/>
      <c r="C2359" s="17"/>
      <c r="D2359" s="17"/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7"/>
      <c r="R2359" s="182"/>
      <c r="S2359" s="407"/>
      <c r="T2359" s="407"/>
      <c r="U2359" s="407"/>
      <c r="V2359" s="18"/>
      <c r="W2359" s="260"/>
      <c r="X2359" s="17"/>
      <c r="Y2359" s="17"/>
      <c r="Z2359" s="17"/>
      <c r="AA2359" s="17"/>
      <c r="AB2359" s="182"/>
      <c r="AC2359" s="407"/>
      <c r="AD2359" s="407"/>
      <c r="AE2359" s="407"/>
      <c r="AF2359" s="407"/>
      <c r="AG2359" s="18"/>
      <c r="AH2359" s="17"/>
      <c r="AI2359" s="17"/>
      <c r="AJ2359" s="17"/>
      <c r="AK2359" s="17"/>
      <c r="AL2359" s="17"/>
      <c r="AM2359" s="17"/>
      <c r="AN2359" s="17"/>
      <c r="AO2359" s="17"/>
      <c r="AP2359" s="17"/>
      <c r="AQ2359" s="17"/>
      <c r="AR2359" s="17"/>
      <c r="AS2359" s="17"/>
      <c r="AT2359" s="17"/>
      <c r="AU2359" s="17"/>
    </row>
    <row r="2360" spans="1:47">
      <c r="A2360" s="17"/>
      <c r="B2360" s="17"/>
      <c r="C2360" s="17"/>
      <c r="D2360" s="17"/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7"/>
      <c r="R2360" s="182"/>
      <c r="S2360" s="407"/>
      <c r="T2360" s="407"/>
      <c r="U2360" s="407"/>
      <c r="V2360" s="18"/>
      <c r="W2360" s="260"/>
      <c r="X2360" s="17"/>
      <c r="Y2360" s="17"/>
      <c r="Z2360" s="17"/>
      <c r="AA2360" s="17"/>
      <c r="AB2360" s="182"/>
      <c r="AC2360" s="407"/>
      <c r="AD2360" s="407"/>
      <c r="AE2360" s="407"/>
      <c r="AF2360" s="407"/>
      <c r="AG2360" s="18"/>
      <c r="AH2360" s="17"/>
      <c r="AI2360" s="17"/>
      <c r="AJ2360" s="17"/>
      <c r="AK2360" s="17"/>
      <c r="AL2360" s="17"/>
      <c r="AM2360" s="17"/>
      <c r="AN2360" s="17"/>
      <c r="AO2360" s="17"/>
      <c r="AP2360" s="17"/>
      <c r="AQ2360" s="17"/>
      <c r="AR2360" s="17"/>
      <c r="AS2360" s="17"/>
      <c r="AT2360" s="17"/>
      <c r="AU2360" s="17"/>
    </row>
    <row r="2361" spans="1:47">
      <c r="A2361" s="17"/>
      <c r="B2361" s="17"/>
      <c r="C2361" s="17"/>
      <c r="D2361" s="17"/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17"/>
      <c r="R2361" s="182"/>
      <c r="S2361" s="407"/>
      <c r="T2361" s="407"/>
      <c r="U2361" s="407"/>
      <c r="V2361" s="18"/>
      <c r="W2361" s="260"/>
      <c r="X2361" s="17"/>
      <c r="Y2361" s="17"/>
      <c r="Z2361" s="17"/>
      <c r="AA2361" s="17"/>
      <c r="AB2361" s="182"/>
      <c r="AC2361" s="407"/>
      <c r="AD2361" s="407"/>
      <c r="AE2361" s="407"/>
      <c r="AF2361" s="407"/>
      <c r="AG2361" s="18"/>
      <c r="AH2361" s="17"/>
      <c r="AI2361" s="17"/>
      <c r="AJ2361" s="17"/>
      <c r="AK2361" s="17"/>
      <c r="AL2361" s="17"/>
      <c r="AM2361" s="17"/>
      <c r="AN2361" s="17"/>
      <c r="AO2361" s="17"/>
      <c r="AP2361" s="17"/>
      <c r="AQ2361" s="17"/>
      <c r="AR2361" s="17"/>
      <c r="AS2361" s="17"/>
      <c r="AT2361" s="17"/>
      <c r="AU2361" s="17"/>
    </row>
    <row r="2362" spans="1:47">
      <c r="A2362" s="17"/>
      <c r="B2362" s="17"/>
      <c r="C2362" s="17"/>
      <c r="D2362" s="17"/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17"/>
      <c r="R2362" s="182"/>
      <c r="S2362" s="407"/>
      <c r="T2362" s="407"/>
      <c r="U2362" s="407"/>
      <c r="V2362" s="18"/>
      <c r="W2362" s="260"/>
      <c r="X2362" s="17"/>
      <c r="Y2362" s="17"/>
      <c r="Z2362" s="17"/>
      <c r="AA2362" s="17"/>
      <c r="AB2362" s="182"/>
      <c r="AC2362" s="407"/>
      <c r="AD2362" s="407"/>
      <c r="AE2362" s="407"/>
      <c r="AF2362" s="407"/>
      <c r="AG2362" s="18"/>
      <c r="AH2362" s="17"/>
      <c r="AI2362" s="17"/>
      <c r="AJ2362" s="17"/>
      <c r="AK2362" s="17"/>
      <c r="AL2362" s="17"/>
      <c r="AM2362" s="17"/>
      <c r="AN2362" s="17"/>
      <c r="AO2362" s="17"/>
      <c r="AP2362" s="17"/>
      <c r="AQ2362" s="17"/>
      <c r="AR2362" s="17"/>
      <c r="AS2362" s="17"/>
      <c r="AT2362" s="17"/>
      <c r="AU2362" s="17"/>
    </row>
    <row r="2363" spans="1:47">
      <c r="A2363" s="17"/>
      <c r="B2363" s="17"/>
      <c r="C2363" s="17"/>
      <c r="D2363" s="17"/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7"/>
      <c r="R2363" s="182"/>
      <c r="S2363" s="407"/>
      <c r="T2363" s="407"/>
      <c r="U2363" s="407"/>
      <c r="V2363" s="18"/>
      <c r="W2363" s="260"/>
      <c r="X2363" s="17"/>
      <c r="Y2363" s="17"/>
      <c r="Z2363" s="17"/>
      <c r="AA2363" s="17"/>
      <c r="AB2363" s="182"/>
      <c r="AC2363" s="407"/>
      <c r="AD2363" s="407"/>
      <c r="AE2363" s="407"/>
      <c r="AF2363" s="407"/>
      <c r="AG2363" s="18"/>
      <c r="AH2363" s="17"/>
      <c r="AI2363" s="17"/>
      <c r="AJ2363" s="17"/>
      <c r="AK2363" s="17"/>
      <c r="AL2363" s="17"/>
      <c r="AM2363" s="17"/>
      <c r="AN2363" s="17"/>
      <c r="AO2363" s="17"/>
      <c r="AP2363" s="17"/>
      <c r="AQ2363" s="17"/>
      <c r="AR2363" s="17"/>
      <c r="AS2363" s="17"/>
      <c r="AT2363" s="17"/>
      <c r="AU2363" s="17"/>
    </row>
    <row r="2364" spans="1:47">
      <c r="A2364" s="17"/>
      <c r="B2364" s="17"/>
      <c r="C2364" s="17"/>
      <c r="D2364" s="17"/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7"/>
      <c r="R2364" s="182"/>
      <c r="S2364" s="407"/>
      <c r="T2364" s="407"/>
      <c r="U2364" s="407"/>
      <c r="V2364" s="18"/>
      <c r="W2364" s="260"/>
      <c r="X2364" s="17"/>
      <c r="Y2364" s="17"/>
      <c r="Z2364" s="17"/>
      <c r="AA2364" s="17"/>
      <c r="AB2364" s="182"/>
      <c r="AC2364" s="407"/>
      <c r="AD2364" s="407"/>
      <c r="AE2364" s="407"/>
      <c r="AF2364" s="407"/>
      <c r="AG2364" s="18"/>
      <c r="AH2364" s="17"/>
      <c r="AI2364" s="17"/>
      <c r="AJ2364" s="17"/>
      <c r="AK2364" s="17"/>
      <c r="AL2364" s="17"/>
      <c r="AM2364" s="17"/>
      <c r="AN2364" s="17"/>
      <c r="AO2364" s="17"/>
      <c r="AP2364" s="17"/>
      <c r="AQ2364" s="17"/>
      <c r="AR2364" s="17"/>
      <c r="AS2364" s="17"/>
      <c r="AT2364" s="17"/>
      <c r="AU2364" s="17"/>
    </row>
    <row r="2365" spans="1:47">
      <c r="A2365" s="17"/>
      <c r="B2365" s="17"/>
      <c r="C2365" s="17"/>
      <c r="D2365" s="17"/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7"/>
      <c r="R2365" s="182"/>
      <c r="S2365" s="407"/>
      <c r="T2365" s="407"/>
      <c r="U2365" s="407"/>
      <c r="V2365" s="18"/>
      <c r="W2365" s="260"/>
      <c r="X2365" s="17"/>
      <c r="Y2365" s="17"/>
      <c r="Z2365" s="17"/>
      <c r="AA2365" s="17"/>
      <c r="AB2365" s="182"/>
      <c r="AC2365" s="407"/>
      <c r="AD2365" s="407"/>
      <c r="AE2365" s="407"/>
      <c r="AF2365" s="407"/>
      <c r="AG2365" s="18"/>
      <c r="AH2365" s="17"/>
      <c r="AI2365" s="17"/>
      <c r="AJ2365" s="17"/>
      <c r="AK2365" s="17"/>
      <c r="AL2365" s="17"/>
      <c r="AM2365" s="17"/>
      <c r="AN2365" s="17"/>
      <c r="AO2365" s="17"/>
      <c r="AP2365" s="17"/>
      <c r="AQ2365" s="17"/>
      <c r="AR2365" s="17"/>
      <c r="AS2365" s="17"/>
      <c r="AT2365" s="17"/>
      <c r="AU2365" s="17"/>
    </row>
    <row r="2366" spans="1:47">
      <c r="A2366" s="17"/>
      <c r="B2366" s="17"/>
      <c r="C2366" s="17"/>
      <c r="D2366" s="17"/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17"/>
      <c r="R2366" s="182"/>
      <c r="S2366" s="407"/>
      <c r="T2366" s="407"/>
      <c r="U2366" s="407"/>
      <c r="V2366" s="18"/>
      <c r="W2366" s="260"/>
      <c r="X2366" s="17"/>
      <c r="Y2366" s="17"/>
      <c r="Z2366" s="17"/>
      <c r="AA2366" s="17"/>
      <c r="AB2366" s="182"/>
      <c r="AC2366" s="407"/>
      <c r="AD2366" s="407"/>
      <c r="AE2366" s="407"/>
      <c r="AF2366" s="407"/>
      <c r="AG2366" s="18"/>
      <c r="AH2366" s="17"/>
      <c r="AI2366" s="17"/>
      <c r="AJ2366" s="17"/>
      <c r="AK2366" s="17"/>
      <c r="AL2366" s="17"/>
      <c r="AM2366" s="17"/>
      <c r="AN2366" s="17"/>
      <c r="AO2366" s="17"/>
      <c r="AP2366" s="17"/>
      <c r="AQ2366" s="17"/>
      <c r="AR2366" s="17"/>
      <c r="AS2366" s="17"/>
      <c r="AT2366" s="17"/>
      <c r="AU2366" s="17"/>
    </row>
    <row r="2367" spans="1:47">
      <c r="A2367" s="17"/>
      <c r="B2367" s="17"/>
      <c r="C2367" s="17"/>
      <c r="D2367" s="17"/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17"/>
      <c r="R2367" s="182"/>
      <c r="S2367" s="407"/>
      <c r="T2367" s="407"/>
      <c r="U2367" s="407"/>
      <c r="V2367" s="18"/>
      <c r="W2367" s="260"/>
      <c r="X2367" s="17"/>
      <c r="Y2367" s="17"/>
      <c r="Z2367" s="17"/>
      <c r="AA2367" s="17"/>
      <c r="AB2367" s="182"/>
      <c r="AC2367" s="407"/>
      <c r="AD2367" s="407"/>
      <c r="AE2367" s="407"/>
      <c r="AF2367" s="407"/>
      <c r="AG2367" s="18"/>
      <c r="AH2367" s="17"/>
      <c r="AI2367" s="17"/>
      <c r="AJ2367" s="17"/>
      <c r="AK2367" s="17"/>
      <c r="AL2367" s="17"/>
      <c r="AM2367" s="17"/>
      <c r="AN2367" s="17"/>
      <c r="AO2367" s="17"/>
      <c r="AP2367" s="17"/>
      <c r="AQ2367" s="17"/>
      <c r="AR2367" s="17"/>
      <c r="AS2367" s="17"/>
      <c r="AT2367" s="17"/>
      <c r="AU2367" s="17"/>
    </row>
    <row r="2368" spans="1:47">
      <c r="A2368" s="17"/>
      <c r="B2368" s="17"/>
      <c r="C2368" s="17"/>
      <c r="D2368" s="17"/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7"/>
      <c r="R2368" s="182"/>
      <c r="S2368" s="407"/>
      <c r="T2368" s="407"/>
      <c r="U2368" s="407"/>
      <c r="V2368" s="18"/>
      <c r="W2368" s="260"/>
      <c r="X2368" s="17"/>
      <c r="Y2368" s="17"/>
      <c r="Z2368" s="17"/>
      <c r="AA2368" s="17"/>
      <c r="AB2368" s="182"/>
      <c r="AC2368" s="407"/>
      <c r="AD2368" s="407"/>
      <c r="AE2368" s="407"/>
      <c r="AF2368" s="407"/>
      <c r="AG2368" s="18"/>
      <c r="AH2368" s="17"/>
      <c r="AI2368" s="17"/>
      <c r="AJ2368" s="17"/>
      <c r="AK2368" s="17"/>
      <c r="AL2368" s="17"/>
      <c r="AM2368" s="17"/>
      <c r="AN2368" s="17"/>
      <c r="AO2368" s="17"/>
      <c r="AP2368" s="17"/>
      <c r="AQ2368" s="17"/>
      <c r="AR2368" s="17"/>
      <c r="AS2368" s="17"/>
      <c r="AT2368" s="17"/>
      <c r="AU2368" s="17"/>
    </row>
    <row r="2369" spans="1:47">
      <c r="A2369" s="17"/>
      <c r="B2369" s="17"/>
      <c r="C2369" s="17"/>
      <c r="D2369" s="17"/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7"/>
      <c r="R2369" s="182"/>
      <c r="S2369" s="407"/>
      <c r="T2369" s="407"/>
      <c r="U2369" s="407"/>
      <c r="V2369" s="18"/>
      <c r="W2369" s="260"/>
      <c r="X2369" s="17"/>
      <c r="Y2369" s="17"/>
      <c r="Z2369" s="17"/>
      <c r="AA2369" s="17"/>
      <c r="AB2369" s="182"/>
      <c r="AC2369" s="407"/>
      <c r="AD2369" s="407"/>
      <c r="AE2369" s="407"/>
      <c r="AF2369" s="407"/>
      <c r="AG2369" s="18"/>
      <c r="AH2369" s="17"/>
      <c r="AI2369" s="17"/>
      <c r="AJ2369" s="17"/>
      <c r="AK2369" s="17"/>
      <c r="AL2369" s="17"/>
      <c r="AM2369" s="17"/>
      <c r="AN2369" s="17"/>
      <c r="AO2369" s="17"/>
      <c r="AP2369" s="17"/>
      <c r="AQ2369" s="17"/>
      <c r="AR2369" s="17"/>
      <c r="AS2369" s="17"/>
      <c r="AT2369" s="17"/>
      <c r="AU2369" s="17"/>
    </row>
    <row r="2370" spans="1:47">
      <c r="A2370" s="17"/>
      <c r="B2370" s="17"/>
      <c r="C2370" s="17"/>
      <c r="D2370" s="17"/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7"/>
      <c r="R2370" s="182"/>
      <c r="S2370" s="407"/>
      <c r="T2370" s="407"/>
      <c r="U2370" s="407"/>
      <c r="V2370" s="18"/>
      <c r="W2370" s="260"/>
      <c r="X2370" s="17"/>
      <c r="Y2370" s="17"/>
      <c r="Z2370" s="17"/>
      <c r="AA2370" s="17"/>
      <c r="AB2370" s="182"/>
      <c r="AC2370" s="407"/>
      <c r="AD2370" s="407"/>
      <c r="AE2370" s="407"/>
      <c r="AF2370" s="407"/>
      <c r="AG2370" s="18"/>
      <c r="AH2370" s="17"/>
      <c r="AI2370" s="17"/>
      <c r="AJ2370" s="17"/>
      <c r="AK2370" s="17"/>
      <c r="AL2370" s="17"/>
      <c r="AM2370" s="17"/>
      <c r="AN2370" s="17"/>
      <c r="AO2370" s="17"/>
      <c r="AP2370" s="17"/>
      <c r="AQ2370" s="17"/>
      <c r="AR2370" s="17"/>
      <c r="AS2370" s="17"/>
      <c r="AT2370" s="17"/>
      <c r="AU2370" s="17"/>
    </row>
    <row r="2371" spans="1:47">
      <c r="A2371" s="17"/>
      <c r="B2371" s="17"/>
      <c r="C2371" s="17"/>
      <c r="D2371" s="17"/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7"/>
      <c r="R2371" s="182"/>
      <c r="S2371" s="407"/>
      <c r="T2371" s="407"/>
      <c r="U2371" s="407"/>
      <c r="V2371" s="18"/>
      <c r="W2371" s="260"/>
      <c r="X2371" s="17"/>
      <c r="Y2371" s="17"/>
      <c r="Z2371" s="17"/>
      <c r="AA2371" s="17"/>
      <c r="AB2371" s="182"/>
      <c r="AC2371" s="407"/>
      <c r="AD2371" s="407"/>
      <c r="AE2371" s="407"/>
      <c r="AF2371" s="407"/>
      <c r="AG2371" s="18"/>
      <c r="AH2371" s="17"/>
      <c r="AI2371" s="17"/>
      <c r="AJ2371" s="17"/>
      <c r="AK2371" s="17"/>
      <c r="AL2371" s="17"/>
      <c r="AM2371" s="17"/>
      <c r="AN2371" s="17"/>
      <c r="AO2371" s="17"/>
      <c r="AP2371" s="17"/>
      <c r="AQ2371" s="17"/>
      <c r="AR2371" s="17"/>
      <c r="AS2371" s="17"/>
      <c r="AT2371" s="17"/>
      <c r="AU2371" s="17"/>
    </row>
    <row r="2372" spans="1:47">
      <c r="A2372" s="17"/>
      <c r="B2372" s="17"/>
      <c r="C2372" s="17"/>
      <c r="D2372" s="17"/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7"/>
      <c r="R2372" s="182"/>
      <c r="S2372" s="407"/>
      <c r="T2372" s="407"/>
      <c r="U2372" s="407"/>
      <c r="V2372" s="18"/>
      <c r="W2372" s="260"/>
      <c r="X2372" s="17"/>
      <c r="Y2372" s="17"/>
      <c r="Z2372" s="17"/>
      <c r="AA2372" s="17"/>
      <c r="AB2372" s="182"/>
      <c r="AC2372" s="407"/>
      <c r="AD2372" s="407"/>
      <c r="AE2372" s="407"/>
      <c r="AF2372" s="407"/>
      <c r="AG2372" s="18"/>
      <c r="AH2372" s="17"/>
      <c r="AI2372" s="17"/>
      <c r="AJ2372" s="17"/>
      <c r="AK2372" s="17"/>
      <c r="AL2372" s="17"/>
      <c r="AM2372" s="17"/>
      <c r="AN2372" s="17"/>
      <c r="AO2372" s="17"/>
      <c r="AP2372" s="17"/>
      <c r="AQ2372" s="17"/>
      <c r="AR2372" s="17"/>
      <c r="AS2372" s="17"/>
      <c r="AT2372" s="17"/>
      <c r="AU2372" s="17"/>
    </row>
    <row r="2373" spans="1:47">
      <c r="A2373" s="17"/>
      <c r="B2373" s="17"/>
      <c r="C2373" s="17"/>
      <c r="D2373" s="17"/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7"/>
      <c r="R2373" s="182"/>
      <c r="S2373" s="407"/>
      <c r="T2373" s="407"/>
      <c r="U2373" s="407"/>
      <c r="V2373" s="18"/>
      <c r="W2373" s="260"/>
      <c r="X2373" s="17"/>
      <c r="Y2373" s="17"/>
      <c r="Z2373" s="17"/>
      <c r="AA2373" s="17"/>
      <c r="AB2373" s="182"/>
      <c r="AC2373" s="407"/>
      <c r="AD2373" s="407"/>
      <c r="AE2373" s="407"/>
      <c r="AF2373" s="407"/>
      <c r="AG2373" s="18"/>
      <c r="AH2373" s="17"/>
      <c r="AI2373" s="17"/>
      <c r="AJ2373" s="17"/>
      <c r="AK2373" s="17"/>
      <c r="AL2373" s="17"/>
      <c r="AM2373" s="17"/>
      <c r="AN2373" s="17"/>
      <c r="AO2373" s="17"/>
      <c r="AP2373" s="17"/>
      <c r="AQ2373" s="17"/>
      <c r="AR2373" s="17"/>
      <c r="AS2373" s="17"/>
      <c r="AT2373" s="17"/>
      <c r="AU2373" s="17"/>
    </row>
    <row r="2374" spans="1:47">
      <c r="A2374" s="17"/>
      <c r="B2374" s="17"/>
      <c r="C2374" s="17"/>
      <c r="D2374" s="17"/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17"/>
      <c r="R2374" s="182"/>
      <c r="S2374" s="407"/>
      <c r="T2374" s="407"/>
      <c r="U2374" s="407"/>
      <c r="V2374" s="18"/>
      <c r="W2374" s="260"/>
      <c r="X2374" s="17"/>
      <c r="Y2374" s="17"/>
      <c r="Z2374" s="17"/>
      <c r="AA2374" s="17"/>
      <c r="AB2374" s="182"/>
      <c r="AC2374" s="407"/>
      <c r="AD2374" s="407"/>
      <c r="AE2374" s="407"/>
      <c r="AF2374" s="407"/>
      <c r="AG2374" s="18"/>
      <c r="AH2374" s="17"/>
      <c r="AI2374" s="17"/>
      <c r="AJ2374" s="17"/>
      <c r="AK2374" s="17"/>
      <c r="AL2374" s="17"/>
      <c r="AM2374" s="17"/>
      <c r="AN2374" s="17"/>
      <c r="AO2374" s="17"/>
      <c r="AP2374" s="17"/>
      <c r="AQ2374" s="17"/>
      <c r="AR2374" s="17"/>
      <c r="AS2374" s="17"/>
      <c r="AT2374" s="17"/>
      <c r="AU2374" s="17"/>
    </row>
    <row r="2375" spans="1:47">
      <c r="A2375" s="17"/>
      <c r="B2375" s="17"/>
      <c r="C2375" s="17"/>
      <c r="D2375" s="17"/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7"/>
      <c r="R2375" s="182"/>
      <c r="S2375" s="407"/>
      <c r="T2375" s="407"/>
      <c r="U2375" s="407"/>
      <c r="V2375" s="18"/>
      <c r="W2375" s="260"/>
      <c r="X2375" s="17"/>
      <c r="Y2375" s="17"/>
      <c r="Z2375" s="17"/>
      <c r="AA2375" s="17"/>
      <c r="AB2375" s="182"/>
      <c r="AC2375" s="407"/>
      <c r="AD2375" s="407"/>
      <c r="AE2375" s="407"/>
      <c r="AF2375" s="407"/>
      <c r="AG2375" s="18"/>
      <c r="AH2375" s="17"/>
      <c r="AI2375" s="17"/>
      <c r="AJ2375" s="17"/>
      <c r="AK2375" s="17"/>
      <c r="AL2375" s="17"/>
      <c r="AM2375" s="17"/>
      <c r="AN2375" s="17"/>
      <c r="AO2375" s="17"/>
      <c r="AP2375" s="17"/>
      <c r="AQ2375" s="17"/>
      <c r="AR2375" s="17"/>
      <c r="AS2375" s="17"/>
      <c r="AT2375" s="17"/>
      <c r="AU2375" s="17"/>
    </row>
    <row r="2376" spans="1:47">
      <c r="A2376" s="17"/>
      <c r="B2376" s="17"/>
      <c r="C2376" s="17"/>
      <c r="D2376" s="17"/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7"/>
      <c r="R2376" s="182"/>
      <c r="S2376" s="407"/>
      <c r="T2376" s="407"/>
      <c r="U2376" s="407"/>
      <c r="V2376" s="18"/>
      <c r="W2376" s="260"/>
      <c r="X2376" s="17"/>
      <c r="Y2376" s="17"/>
      <c r="Z2376" s="17"/>
      <c r="AA2376" s="17"/>
      <c r="AB2376" s="182"/>
      <c r="AC2376" s="407"/>
      <c r="AD2376" s="407"/>
      <c r="AE2376" s="407"/>
      <c r="AF2376" s="407"/>
      <c r="AG2376" s="18"/>
      <c r="AH2376" s="17"/>
      <c r="AI2376" s="17"/>
      <c r="AJ2376" s="17"/>
      <c r="AK2376" s="17"/>
      <c r="AL2376" s="17"/>
      <c r="AM2376" s="17"/>
      <c r="AN2376" s="17"/>
      <c r="AO2376" s="17"/>
      <c r="AP2376" s="17"/>
      <c r="AQ2376" s="17"/>
      <c r="AR2376" s="17"/>
      <c r="AS2376" s="17"/>
      <c r="AT2376" s="17"/>
      <c r="AU2376" s="17"/>
    </row>
    <row r="2377" spans="1:47">
      <c r="A2377" s="17"/>
      <c r="B2377" s="17"/>
      <c r="C2377" s="17"/>
      <c r="D2377" s="17"/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7"/>
      <c r="R2377" s="182"/>
      <c r="S2377" s="407"/>
      <c r="T2377" s="407"/>
      <c r="U2377" s="407"/>
      <c r="V2377" s="18"/>
      <c r="W2377" s="260"/>
      <c r="X2377" s="17"/>
      <c r="Y2377" s="17"/>
      <c r="Z2377" s="17"/>
      <c r="AA2377" s="17"/>
      <c r="AB2377" s="182"/>
      <c r="AC2377" s="407"/>
      <c r="AD2377" s="407"/>
      <c r="AE2377" s="407"/>
      <c r="AF2377" s="407"/>
      <c r="AG2377" s="18"/>
      <c r="AH2377" s="17"/>
      <c r="AI2377" s="17"/>
      <c r="AJ2377" s="17"/>
      <c r="AK2377" s="17"/>
      <c r="AL2377" s="17"/>
      <c r="AM2377" s="17"/>
      <c r="AN2377" s="17"/>
      <c r="AO2377" s="17"/>
      <c r="AP2377" s="17"/>
      <c r="AQ2377" s="17"/>
      <c r="AR2377" s="17"/>
      <c r="AS2377" s="17"/>
      <c r="AT2377" s="17"/>
      <c r="AU2377" s="17"/>
    </row>
    <row r="2378" spans="1:47">
      <c r="A2378" s="17"/>
      <c r="B2378" s="17"/>
      <c r="C2378" s="17"/>
      <c r="D2378" s="17"/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7"/>
      <c r="R2378" s="182"/>
      <c r="S2378" s="407"/>
      <c r="T2378" s="407"/>
      <c r="U2378" s="407"/>
      <c r="V2378" s="18"/>
      <c r="W2378" s="260"/>
      <c r="X2378" s="17"/>
      <c r="Y2378" s="17"/>
      <c r="Z2378" s="17"/>
      <c r="AA2378" s="17"/>
      <c r="AB2378" s="182"/>
      <c r="AC2378" s="407"/>
      <c r="AD2378" s="407"/>
      <c r="AE2378" s="407"/>
      <c r="AF2378" s="407"/>
      <c r="AG2378" s="18"/>
      <c r="AH2378" s="17"/>
      <c r="AI2378" s="17"/>
      <c r="AJ2378" s="17"/>
      <c r="AK2378" s="17"/>
      <c r="AL2378" s="17"/>
      <c r="AM2378" s="17"/>
      <c r="AN2378" s="17"/>
      <c r="AO2378" s="17"/>
      <c r="AP2378" s="17"/>
      <c r="AQ2378" s="17"/>
      <c r="AR2378" s="17"/>
      <c r="AS2378" s="17"/>
      <c r="AT2378" s="17"/>
      <c r="AU2378" s="17"/>
    </row>
    <row r="2379" spans="1:47">
      <c r="A2379" s="17"/>
      <c r="B2379" s="17"/>
      <c r="C2379" s="17"/>
      <c r="D2379" s="17"/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82"/>
      <c r="S2379" s="407"/>
      <c r="T2379" s="407"/>
      <c r="U2379" s="407"/>
      <c r="V2379" s="18"/>
      <c r="W2379" s="260"/>
      <c r="X2379" s="17"/>
      <c r="Y2379" s="17"/>
      <c r="Z2379" s="17"/>
      <c r="AA2379" s="17"/>
      <c r="AB2379" s="182"/>
      <c r="AC2379" s="407"/>
      <c r="AD2379" s="407"/>
      <c r="AE2379" s="407"/>
      <c r="AF2379" s="407"/>
      <c r="AG2379" s="18"/>
      <c r="AH2379" s="17"/>
      <c r="AI2379" s="17"/>
      <c r="AJ2379" s="17"/>
      <c r="AK2379" s="17"/>
      <c r="AL2379" s="17"/>
      <c r="AM2379" s="17"/>
      <c r="AN2379" s="17"/>
      <c r="AO2379" s="17"/>
      <c r="AP2379" s="17"/>
      <c r="AQ2379" s="17"/>
      <c r="AR2379" s="17"/>
      <c r="AS2379" s="17"/>
      <c r="AT2379" s="17"/>
      <c r="AU2379" s="17"/>
    </row>
    <row r="2380" spans="1:47">
      <c r="A2380" s="17"/>
      <c r="B2380" s="17"/>
      <c r="C2380" s="17"/>
      <c r="D2380" s="17"/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7"/>
      <c r="R2380" s="182"/>
      <c r="S2380" s="407"/>
      <c r="T2380" s="407"/>
      <c r="U2380" s="407"/>
      <c r="V2380" s="18"/>
      <c r="W2380" s="260"/>
      <c r="X2380" s="17"/>
      <c r="Y2380" s="17"/>
      <c r="Z2380" s="17"/>
      <c r="AA2380" s="17"/>
      <c r="AB2380" s="182"/>
      <c r="AC2380" s="407"/>
      <c r="AD2380" s="407"/>
      <c r="AE2380" s="407"/>
      <c r="AF2380" s="407"/>
      <c r="AG2380" s="18"/>
      <c r="AH2380" s="17"/>
      <c r="AI2380" s="17"/>
      <c r="AJ2380" s="17"/>
      <c r="AK2380" s="17"/>
      <c r="AL2380" s="17"/>
      <c r="AM2380" s="17"/>
      <c r="AN2380" s="17"/>
      <c r="AO2380" s="17"/>
      <c r="AP2380" s="17"/>
      <c r="AQ2380" s="17"/>
      <c r="AR2380" s="17"/>
      <c r="AS2380" s="17"/>
      <c r="AT2380" s="17"/>
      <c r="AU2380" s="17"/>
    </row>
    <row r="2381" spans="1:47">
      <c r="A2381" s="17"/>
      <c r="B2381" s="17"/>
      <c r="C2381" s="17"/>
      <c r="D2381" s="17"/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17"/>
      <c r="R2381" s="182"/>
      <c r="S2381" s="407"/>
      <c r="T2381" s="407"/>
      <c r="U2381" s="407"/>
      <c r="V2381" s="18"/>
      <c r="W2381" s="260"/>
      <c r="X2381" s="17"/>
      <c r="Y2381" s="17"/>
      <c r="Z2381" s="17"/>
      <c r="AA2381" s="17"/>
      <c r="AB2381" s="182"/>
      <c r="AC2381" s="407"/>
      <c r="AD2381" s="407"/>
      <c r="AE2381" s="407"/>
      <c r="AF2381" s="407"/>
      <c r="AG2381" s="18"/>
      <c r="AH2381" s="17"/>
      <c r="AI2381" s="17"/>
      <c r="AJ2381" s="17"/>
      <c r="AK2381" s="17"/>
      <c r="AL2381" s="17"/>
      <c r="AM2381" s="17"/>
      <c r="AN2381" s="17"/>
      <c r="AO2381" s="17"/>
      <c r="AP2381" s="17"/>
      <c r="AQ2381" s="17"/>
      <c r="AR2381" s="17"/>
      <c r="AS2381" s="17"/>
      <c r="AT2381" s="17"/>
      <c r="AU2381" s="17"/>
    </row>
    <row r="2382" spans="1:47">
      <c r="A2382" s="17"/>
      <c r="B2382" s="17"/>
      <c r="C2382" s="17"/>
      <c r="D2382" s="17"/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7"/>
      <c r="R2382" s="182"/>
      <c r="S2382" s="407"/>
      <c r="T2382" s="407"/>
      <c r="U2382" s="407"/>
      <c r="V2382" s="18"/>
      <c r="W2382" s="260"/>
      <c r="X2382" s="17"/>
      <c r="Y2382" s="17"/>
      <c r="Z2382" s="17"/>
      <c r="AA2382" s="17"/>
      <c r="AB2382" s="182"/>
      <c r="AC2382" s="407"/>
      <c r="AD2382" s="407"/>
      <c r="AE2382" s="407"/>
      <c r="AF2382" s="407"/>
      <c r="AG2382" s="18"/>
      <c r="AH2382" s="17"/>
      <c r="AI2382" s="17"/>
      <c r="AJ2382" s="17"/>
      <c r="AK2382" s="17"/>
      <c r="AL2382" s="17"/>
      <c r="AM2382" s="17"/>
      <c r="AN2382" s="17"/>
      <c r="AO2382" s="17"/>
      <c r="AP2382" s="17"/>
      <c r="AQ2382" s="17"/>
      <c r="AR2382" s="17"/>
      <c r="AS2382" s="17"/>
      <c r="AT2382" s="17"/>
      <c r="AU2382" s="17"/>
    </row>
    <row r="2383" spans="1:47">
      <c r="A2383" s="17"/>
      <c r="B2383" s="17"/>
      <c r="C2383" s="17"/>
      <c r="D2383" s="17"/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7"/>
      <c r="R2383" s="182"/>
      <c r="S2383" s="407"/>
      <c r="T2383" s="407"/>
      <c r="U2383" s="407"/>
      <c r="V2383" s="18"/>
      <c r="W2383" s="260"/>
      <c r="X2383" s="17"/>
      <c r="Y2383" s="17"/>
      <c r="Z2383" s="17"/>
      <c r="AA2383" s="17"/>
      <c r="AB2383" s="182"/>
      <c r="AC2383" s="407"/>
      <c r="AD2383" s="407"/>
      <c r="AE2383" s="407"/>
      <c r="AF2383" s="407"/>
      <c r="AG2383" s="18"/>
      <c r="AH2383" s="17"/>
      <c r="AI2383" s="17"/>
      <c r="AJ2383" s="17"/>
      <c r="AK2383" s="17"/>
      <c r="AL2383" s="17"/>
      <c r="AM2383" s="17"/>
      <c r="AN2383" s="17"/>
      <c r="AO2383" s="17"/>
      <c r="AP2383" s="17"/>
      <c r="AQ2383" s="17"/>
      <c r="AR2383" s="17"/>
      <c r="AS2383" s="17"/>
      <c r="AT2383" s="17"/>
      <c r="AU2383" s="17"/>
    </row>
    <row r="2384" spans="1:47">
      <c r="A2384" s="17"/>
      <c r="B2384" s="17"/>
      <c r="C2384" s="17"/>
      <c r="D2384" s="17"/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17"/>
      <c r="R2384" s="182"/>
      <c r="S2384" s="407"/>
      <c r="T2384" s="407"/>
      <c r="U2384" s="407"/>
      <c r="V2384" s="18"/>
      <c r="W2384" s="260"/>
      <c r="X2384" s="17"/>
      <c r="Y2384" s="17"/>
      <c r="Z2384" s="17"/>
      <c r="AA2384" s="17"/>
      <c r="AB2384" s="182"/>
      <c r="AC2384" s="407"/>
      <c r="AD2384" s="407"/>
      <c r="AE2384" s="407"/>
      <c r="AF2384" s="407"/>
      <c r="AG2384" s="18"/>
      <c r="AH2384" s="17"/>
      <c r="AI2384" s="17"/>
      <c r="AJ2384" s="17"/>
      <c r="AK2384" s="17"/>
      <c r="AL2384" s="17"/>
      <c r="AM2384" s="17"/>
      <c r="AN2384" s="17"/>
      <c r="AO2384" s="17"/>
      <c r="AP2384" s="17"/>
      <c r="AQ2384" s="17"/>
      <c r="AR2384" s="17"/>
      <c r="AS2384" s="17"/>
      <c r="AT2384" s="17"/>
      <c r="AU2384" s="17"/>
    </row>
    <row r="2385" spans="1:47">
      <c r="A2385" s="17"/>
      <c r="B2385" s="17"/>
      <c r="C2385" s="17"/>
      <c r="D2385" s="17"/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7"/>
      <c r="R2385" s="182"/>
      <c r="S2385" s="407"/>
      <c r="T2385" s="407"/>
      <c r="U2385" s="407"/>
      <c r="V2385" s="18"/>
      <c r="W2385" s="260"/>
      <c r="X2385" s="17"/>
      <c r="Y2385" s="17"/>
      <c r="Z2385" s="17"/>
      <c r="AA2385" s="17"/>
      <c r="AB2385" s="182"/>
      <c r="AC2385" s="407"/>
      <c r="AD2385" s="407"/>
      <c r="AE2385" s="407"/>
      <c r="AF2385" s="407"/>
      <c r="AG2385" s="18"/>
      <c r="AH2385" s="17"/>
      <c r="AI2385" s="17"/>
      <c r="AJ2385" s="17"/>
      <c r="AK2385" s="17"/>
      <c r="AL2385" s="17"/>
      <c r="AM2385" s="17"/>
      <c r="AN2385" s="17"/>
      <c r="AO2385" s="17"/>
      <c r="AP2385" s="17"/>
      <c r="AQ2385" s="17"/>
      <c r="AR2385" s="17"/>
      <c r="AS2385" s="17"/>
      <c r="AT2385" s="17"/>
      <c r="AU2385" s="17"/>
    </row>
    <row r="2386" spans="1:47">
      <c r="A2386" s="17"/>
      <c r="B2386" s="17"/>
      <c r="C2386" s="17"/>
      <c r="D2386" s="17"/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7"/>
      <c r="R2386" s="182"/>
      <c r="S2386" s="407"/>
      <c r="T2386" s="407"/>
      <c r="U2386" s="407"/>
      <c r="V2386" s="18"/>
      <c r="W2386" s="260"/>
      <c r="X2386" s="17"/>
      <c r="Y2386" s="17"/>
      <c r="Z2386" s="17"/>
      <c r="AA2386" s="17"/>
      <c r="AB2386" s="182"/>
      <c r="AC2386" s="407"/>
      <c r="AD2386" s="407"/>
      <c r="AE2386" s="407"/>
      <c r="AF2386" s="407"/>
      <c r="AG2386" s="18"/>
      <c r="AH2386" s="17"/>
      <c r="AI2386" s="17"/>
      <c r="AJ2386" s="17"/>
      <c r="AK2386" s="17"/>
      <c r="AL2386" s="17"/>
      <c r="AM2386" s="17"/>
      <c r="AN2386" s="17"/>
      <c r="AO2386" s="17"/>
      <c r="AP2386" s="17"/>
      <c r="AQ2386" s="17"/>
      <c r="AR2386" s="17"/>
      <c r="AS2386" s="17"/>
      <c r="AT2386" s="17"/>
      <c r="AU2386" s="17"/>
    </row>
    <row r="2387" spans="1:47">
      <c r="A2387" s="17"/>
      <c r="B2387" s="17"/>
      <c r="C2387" s="17"/>
      <c r="D2387" s="17"/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7"/>
      <c r="R2387" s="182"/>
      <c r="S2387" s="407"/>
      <c r="T2387" s="407"/>
      <c r="U2387" s="407"/>
      <c r="V2387" s="18"/>
      <c r="W2387" s="260"/>
      <c r="X2387" s="17"/>
      <c r="Y2387" s="17"/>
      <c r="Z2387" s="17"/>
      <c r="AA2387" s="17"/>
      <c r="AB2387" s="182"/>
      <c r="AC2387" s="407"/>
      <c r="AD2387" s="407"/>
      <c r="AE2387" s="407"/>
      <c r="AF2387" s="407"/>
      <c r="AG2387" s="18"/>
      <c r="AH2387" s="17"/>
      <c r="AI2387" s="17"/>
      <c r="AJ2387" s="17"/>
      <c r="AK2387" s="17"/>
      <c r="AL2387" s="17"/>
      <c r="AM2387" s="17"/>
      <c r="AN2387" s="17"/>
      <c r="AO2387" s="17"/>
      <c r="AP2387" s="17"/>
      <c r="AQ2387" s="17"/>
      <c r="AR2387" s="17"/>
      <c r="AS2387" s="17"/>
      <c r="AT2387" s="17"/>
      <c r="AU2387" s="17"/>
    </row>
    <row r="2388" spans="1:47">
      <c r="A2388" s="17"/>
      <c r="B2388" s="17"/>
      <c r="C2388" s="17"/>
      <c r="D2388" s="17"/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7"/>
      <c r="R2388" s="182"/>
      <c r="S2388" s="407"/>
      <c r="T2388" s="407"/>
      <c r="U2388" s="407"/>
      <c r="V2388" s="18"/>
      <c r="W2388" s="260"/>
      <c r="X2388" s="17"/>
      <c r="Y2388" s="17"/>
      <c r="Z2388" s="17"/>
      <c r="AA2388" s="17"/>
      <c r="AB2388" s="182"/>
      <c r="AC2388" s="407"/>
      <c r="AD2388" s="407"/>
      <c r="AE2388" s="407"/>
      <c r="AF2388" s="407"/>
      <c r="AG2388" s="18"/>
      <c r="AH2388" s="17"/>
      <c r="AI2388" s="17"/>
      <c r="AJ2388" s="17"/>
      <c r="AK2388" s="17"/>
      <c r="AL2388" s="17"/>
      <c r="AM2388" s="17"/>
      <c r="AN2388" s="17"/>
      <c r="AO2388" s="17"/>
      <c r="AP2388" s="17"/>
      <c r="AQ2388" s="17"/>
      <c r="AR2388" s="17"/>
      <c r="AS2388" s="17"/>
      <c r="AT2388" s="17"/>
      <c r="AU2388" s="17"/>
    </row>
    <row r="2389" spans="1:47">
      <c r="A2389" s="17"/>
      <c r="B2389" s="17"/>
      <c r="C2389" s="17"/>
      <c r="D2389" s="17"/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7"/>
      <c r="R2389" s="182"/>
      <c r="S2389" s="407"/>
      <c r="T2389" s="407"/>
      <c r="U2389" s="407"/>
      <c r="V2389" s="18"/>
      <c r="W2389" s="260"/>
      <c r="X2389" s="17"/>
      <c r="Y2389" s="17"/>
      <c r="Z2389" s="17"/>
      <c r="AA2389" s="17"/>
      <c r="AB2389" s="182"/>
      <c r="AC2389" s="407"/>
      <c r="AD2389" s="407"/>
      <c r="AE2389" s="407"/>
      <c r="AF2389" s="407"/>
      <c r="AG2389" s="18"/>
      <c r="AH2389" s="17"/>
      <c r="AI2389" s="17"/>
      <c r="AJ2389" s="17"/>
      <c r="AK2389" s="17"/>
      <c r="AL2389" s="17"/>
      <c r="AM2389" s="17"/>
      <c r="AN2389" s="17"/>
      <c r="AO2389" s="17"/>
      <c r="AP2389" s="17"/>
      <c r="AQ2389" s="17"/>
      <c r="AR2389" s="17"/>
      <c r="AS2389" s="17"/>
      <c r="AT2389" s="17"/>
      <c r="AU2389" s="17"/>
    </row>
    <row r="2390" spans="1:47">
      <c r="A2390" s="17"/>
      <c r="B2390" s="17"/>
      <c r="C2390" s="17"/>
      <c r="D2390" s="17"/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7"/>
      <c r="R2390" s="182"/>
      <c r="S2390" s="407"/>
      <c r="T2390" s="407"/>
      <c r="U2390" s="407"/>
      <c r="V2390" s="18"/>
      <c r="W2390" s="260"/>
      <c r="X2390" s="17"/>
      <c r="Y2390" s="17"/>
      <c r="Z2390" s="17"/>
      <c r="AA2390" s="17"/>
      <c r="AB2390" s="182"/>
      <c r="AC2390" s="407"/>
      <c r="AD2390" s="407"/>
      <c r="AE2390" s="407"/>
      <c r="AF2390" s="407"/>
      <c r="AG2390" s="18"/>
      <c r="AH2390" s="17"/>
      <c r="AI2390" s="17"/>
      <c r="AJ2390" s="17"/>
      <c r="AK2390" s="17"/>
      <c r="AL2390" s="17"/>
      <c r="AM2390" s="17"/>
      <c r="AN2390" s="17"/>
      <c r="AO2390" s="17"/>
      <c r="AP2390" s="17"/>
      <c r="AQ2390" s="17"/>
      <c r="AR2390" s="17"/>
      <c r="AS2390" s="17"/>
      <c r="AT2390" s="17"/>
      <c r="AU2390" s="17"/>
    </row>
    <row r="2391" spans="1:47">
      <c r="A2391" s="17"/>
      <c r="B2391" s="17"/>
      <c r="C2391" s="17"/>
      <c r="D2391" s="17"/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17"/>
      <c r="R2391" s="182"/>
      <c r="S2391" s="407"/>
      <c r="T2391" s="407"/>
      <c r="U2391" s="407"/>
      <c r="V2391" s="18"/>
      <c r="W2391" s="260"/>
      <c r="X2391" s="17"/>
      <c r="Y2391" s="17"/>
      <c r="Z2391" s="17"/>
      <c r="AA2391" s="17"/>
      <c r="AB2391" s="182"/>
      <c r="AC2391" s="407"/>
      <c r="AD2391" s="407"/>
      <c r="AE2391" s="407"/>
      <c r="AF2391" s="407"/>
      <c r="AG2391" s="18"/>
      <c r="AH2391" s="17"/>
      <c r="AI2391" s="17"/>
      <c r="AJ2391" s="17"/>
      <c r="AK2391" s="17"/>
      <c r="AL2391" s="17"/>
      <c r="AM2391" s="17"/>
      <c r="AN2391" s="17"/>
      <c r="AO2391" s="17"/>
      <c r="AP2391" s="17"/>
      <c r="AQ2391" s="17"/>
      <c r="AR2391" s="17"/>
      <c r="AS2391" s="17"/>
      <c r="AT2391" s="17"/>
      <c r="AU2391" s="17"/>
    </row>
    <row r="2392" spans="1:47">
      <c r="A2392" s="17"/>
      <c r="B2392" s="17"/>
      <c r="C2392" s="17"/>
      <c r="D2392" s="17"/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7"/>
      <c r="R2392" s="182"/>
      <c r="S2392" s="407"/>
      <c r="T2392" s="407"/>
      <c r="U2392" s="407"/>
      <c r="V2392" s="18"/>
      <c r="W2392" s="260"/>
      <c r="X2392" s="17"/>
      <c r="Y2392" s="17"/>
      <c r="Z2392" s="17"/>
      <c r="AA2392" s="17"/>
      <c r="AB2392" s="182"/>
      <c r="AC2392" s="407"/>
      <c r="AD2392" s="407"/>
      <c r="AE2392" s="407"/>
      <c r="AF2392" s="407"/>
      <c r="AG2392" s="18"/>
      <c r="AH2392" s="17"/>
      <c r="AI2392" s="17"/>
      <c r="AJ2392" s="17"/>
      <c r="AK2392" s="17"/>
      <c r="AL2392" s="17"/>
      <c r="AM2392" s="17"/>
      <c r="AN2392" s="17"/>
      <c r="AO2392" s="17"/>
      <c r="AP2392" s="17"/>
      <c r="AQ2392" s="17"/>
      <c r="AR2392" s="17"/>
      <c r="AS2392" s="17"/>
      <c r="AT2392" s="17"/>
      <c r="AU2392" s="17"/>
    </row>
    <row r="2393" spans="1:47">
      <c r="A2393" s="17"/>
      <c r="B2393" s="17"/>
      <c r="C2393" s="17"/>
      <c r="D2393" s="17"/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7"/>
      <c r="R2393" s="182"/>
      <c r="S2393" s="407"/>
      <c r="T2393" s="407"/>
      <c r="U2393" s="407"/>
      <c r="V2393" s="18"/>
      <c r="W2393" s="260"/>
      <c r="X2393" s="17"/>
      <c r="Y2393" s="17"/>
      <c r="Z2393" s="17"/>
      <c r="AA2393" s="17"/>
      <c r="AB2393" s="182"/>
      <c r="AC2393" s="407"/>
      <c r="AD2393" s="407"/>
      <c r="AE2393" s="407"/>
      <c r="AF2393" s="407"/>
      <c r="AG2393" s="18"/>
      <c r="AH2393" s="17"/>
      <c r="AI2393" s="17"/>
      <c r="AJ2393" s="17"/>
      <c r="AK2393" s="17"/>
      <c r="AL2393" s="17"/>
      <c r="AM2393" s="17"/>
      <c r="AN2393" s="17"/>
      <c r="AO2393" s="17"/>
      <c r="AP2393" s="17"/>
      <c r="AQ2393" s="17"/>
      <c r="AR2393" s="17"/>
      <c r="AS2393" s="17"/>
      <c r="AT2393" s="17"/>
      <c r="AU2393" s="17"/>
    </row>
    <row r="2394" spans="1:47">
      <c r="A2394" s="17"/>
      <c r="B2394" s="17"/>
      <c r="C2394" s="17"/>
      <c r="D2394" s="17"/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7"/>
      <c r="R2394" s="182"/>
      <c r="S2394" s="407"/>
      <c r="T2394" s="407"/>
      <c r="U2394" s="407"/>
      <c r="V2394" s="18"/>
      <c r="W2394" s="260"/>
      <c r="X2394" s="17"/>
      <c r="Y2394" s="17"/>
      <c r="Z2394" s="17"/>
      <c r="AA2394" s="17"/>
      <c r="AB2394" s="182"/>
      <c r="AC2394" s="407"/>
      <c r="AD2394" s="407"/>
      <c r="AE2394" s="407"/>
      <c r="AF2394" s="407"/>
      <c r="AG2394" s="18"/>
      <c r="AH2394" s="17"/>
      <c r="AI2394" s="17"/>
      <c r="AJ2394" s="17"/>
      <c r="AK2394" s="17"/>
      <c r="AL2394" s="17"/>
      <c r="AM2394" s="17"/>
      <c r="AN2394" s="17"/>
      <c r="AO2394" s="17"/>
      <c r="AP2394" s="17"/>
      <c r="AQ2394" s="17"/>
      <c r="AR2394" s="17"/>
      <c r="AS2394" s="17"/>
      <c r="AT2394" s="17"/>
      <c r="AU2394" s="17"/>
    </row>
    <row r="2395" spans="1:47">
      <c r="A2395" s="17"/>
      <c r="B2395" s="17"/>
      <c r="C2395" s="17"/>
      <c r="D2395" s="17"/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7"/>
      <c r="R2395" s="182"/>
      <c r="S2395" s="407"/>
      <c r="T2395" s="407"/>
      <c r="U2395" s="407"/>
      <c r="V2395" s="18"/>
      <c r="W2395" s="260"/>
      <c r="X2395" s="17"/>
      <c r="Y2395" s="17"/>
      <c r="Z2395" s="17"/>
      <c r="AA2395" s="17"/>
      <c r="AB2395" s="182"/>
      <c r="AC2395" s="407"/>
      <c r="AD2395" s="407"/>
      <c r="AE2395" s="407"/>
      <c r="AF2395" s="407"/>
      <c r="AG2395" s="18"/>
      <c r="AH2395" s="17"/>
      <c r="AI2395" s="17"/>
      <c r="AJ2395" s="17"/>
      <c r="AK2395" s="17"/>
      <c r="AL2395" s="17"/>
      <c r="AM2395" s="17"/>
      <c r="AN2395" s="17"/>
      <c r="AO2395" s="17"/>
      <c r="AP2395" s="17"/>
      <c r="AQ2395" s="17"/>
      <c r="AR2395" s="17"/>
      <c r="AS2395" s="17"/>
      <c r="AT2395" s="17"/>
      <c r="AU2395" s="17"/>
    </row>
    <row r="2396" spans="1:47">
      <c r="A2396" s="17"/>
      <c r="B2396" s="17"/>
      <c r="C2396" s="17"/>
      <c r="D2396" s="17"/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17"/>
      <c r="R2396" s="182"/>
      <c r="S2396" s="407"/>
      <c r="T2396" s="407"/>
      <c r="U2396" s="407"/>
      <c r="V2396" s="18"/>
      <c r="W2396" s="260"/>
      <c r="X2396" s="17"/>
      <c r="Y2396" s="17"/>
      <c r="Z2396" s="17"/>
      <c r="AA2396" s="17"/>
      <c r="AB2396" s="182"/>
      <c r="AC2396" s="407"/>
      <c r="AD2396" s="407"/>
      <c r="AE2396" s="407"/>
      <c r="AF2396" s="407"/>
      <c r="AG2396" s="18"/>
      <c r="AH2396" s="17"/>
      <c r="AI2396" s="17"/>
      <c r="AJ2396" s="17"/>
      <c r="AK2396" s="17"/>
      <c r="AL2396" s="17"/>
      <c r="AM2396" s="17"/>
      <c r="AN2396" s="17"/>
      <c r="AO2396" s="17"/>
      <c r="AP2396" s="17"/>
      <c r="AQ2396" s="17"/>
      <c r="AR2396" s="17"/>
      <c r="AS2396" s="17"/>
      <c r="AT2396" s="17"/>
      <c r="AU2396" s="17"/>
    </row>
    <row r="2397" spans="1:47">
      <c r="A2397" s="17"/>
      <c r="B2397" s="17"/>
      <c r="C2397" s="17"/>
      <c r="D2397" s="17"/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7"/>
      <c r="R2397" s="182"/>
      <c r="S2397" s="407"/>
      <c r="T2397" s="407"/>
      <c r="U2397" s="407"/>
      <c r="V2397" s="18"/>
      <c r="W2397" s="260"/>
      <c r="X2397" s="17"/>
      <c r="Y2397" s="17"/>
      <c r="Z2397" s="17"/>
      <c r="AA2397" s="17"/>
      <c r="AB2397" s="182"/>
      <c r="AC2397" s="407"/>
      <c r="AD2397" s="407"/>
      <c r="AE2397" s="407"/>
      <c r="AF2397" s="407"/>
      <c r="AG2397" s="18"/>
      <c r="AH2397" s="17"/>
      <c r="AI2397" s="17"/>
      <c r="AJ2397" s="17"/>
      <c r="AK2397" s="17"/>
      <c r="AL2397" s="17"/>
      <c r="AM2397" s="17"/>
      <c r="AN2397" s="17"/>
      <c r="AO2397" s="17"/>
      <c r="AP2397" s="17"/>
      <c r="AQ2397" s="17"/>
      <c r="AR2397" s="17"/>
      <c r="AS2397" s="17"/>
      <c r="AT2397" s="17"/>
      <c r="AU2397" s="17"/>
    </row>
    <row r="2398" spans="1:47">
      <c r="A2398" s="17"/>
      <c r="B2398" s="17"/>
      <c r="C2398" s="17"/>
      <c r="D2398" s="17"/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17"/>
      <c r="R2398" s="182"/>
      <c r="S2398" s="407"/>
      <c r="T2398" s="407"/>
      <c r="U2398" s="407"/>
      <c r="V2398" s="18"/>
      <c r="W2398" s="260"/>
      <c r="X2398" s="17"/>
      <c r="Y2398" s="17"/>
      <c r="Z2398" s="17"/>
      <c r="AA2398" s="17"/>
      <c r="AB2398" s="182"/>
      <c r="AC2398" s="407"/>
      <c r="AD2398" s="407"/>
      <c r="AE2398" s="407"/>
      <c r="AF2398" s="407"/>
      <c r="AG2398" s="18"/>
      <c r="AH2398" s="17"/>
      <c r="AI2398" s="17"/>
      <c r="AJ2398" s="17"/>
      <c r="AK2398" s="17"/>
      <c r="AL2398" s="17"/>
      <c r="AM2398" s="17"/>
      <c r="AN2398" s="17"/>
      <c r="AO2398" s="17"/>
      <c r="AP2398" s="17"/>
      <c r="AQ2398" s="17"/>
      <c r="AR2398" s="17"/>
      <c r="AS2398" s="17"/>
      <c r="AT2398" s="17"/>
      <c r="AU2398" s="17"/>
    </row>
    <row r="2399" spans="1:47">
      <c r="A2399" s="17"/>
      <c r="B2399" s="17"/>
      <c r="C2399" s="17"/>
      <c r="D2399" s="17"/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17"/>
      <c r="R2399" s="182"/>
      <c r="S2399" s="407"/>
      <c r="T2399" s="407"/>
      <c r="U2399" s="407"/>
      <c r="V2399" s="18"/>
      <c r="W2399" s="260"/>
      <c r="X2399" s="17"/>
      <c r="Y2399" s="17"/>
      <c r="Z2399" s="17"/>
      <c r="AA2399" s="17"/>
      <c r="AB2399" s="182"/>
      <c r="AC2399" s="407"/>
      <c r="AD2399" s="407"/>
      <c r="AE2399" s="407"/>
      <c r="AF2399" s="407"/>
      <c r="AG2399" s="18"/>
      <c r="AH2399" s="17"/>
      <c r="AI2399" s="17"/>
      <c r="AJ2399" s="17"/>
      <c r="AK2399" s="17"/>
      <c r="AL2399" s="17"/>
      <c r="AM2399" s="17"/>
      <c r="AN2399" s="17"/>
      <c r="AO2399" s="17"/>
      <c r="AP2399" s="17"/>
      <c r="AQ2399" s="17"/>
      <c r="AR2399" s="17"/>
      <c r="AS2399" s="17"/>
      <c r="AT2399" s="17"/>
      <c r="AU2399" s="17"/>
    </row>
    <row r="2400" spans="1:47">
      <c r="A2400" s="17"/>
      <c r="B2400" s="17"/>
      <c r="C2400" s="17"/>
      <c r="D2400" s="17"/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17"/>
      <c r="R2400" s="182"/>
      <c r="S2400" s="407"/>
      <c r="T2400" s="407"/>
      <c r="U2400" s="407"/>
      <c r="V2400" s="18"/>
      <c r="W2400" s="260"/>
      <c r="X2400" s="17"/>
      <c r="Y2400" s="17"/>
      <c r="Z2400" s="17"/>
      <c r="AA2400" s="17"/>
      <c r="AB2400" s="182"/>
      <c r="AC2400" s="407"/>
      <c r="AD2400" s="407"/>
      <c r="AE2400" s="407"/>
      <c r="AF2400" s="407"/>
      <c r="AG2400" s="18"/>
      <c r="AH2400" s="17"/>
      <c r="AI2400" s="17"/>
      <c r="AJ2400" s="17"/>
      <c r="AK2400" s="17"/>
      <c r="AL2400" s="17"/>
      <c r="AM2400" s="17"/>
      <c r="AN2400" s="17"/>
      <c r="AO2400" s="17"/>
      <c r="AP2400" s="17"/>
      <c r="AQ2400" s="17"/>
      <c r="AR2400" s="17"/>
      <c r="AS2400" s="17"/>
      <c r="AT2400" s="17"/>
      <c r="AU2400" s="17"/>
    </row>
    <row r="2401" spans="1:47">
      <c r="A2401" s="17"/>
      <c r="B2401" s="17"/>
      <c r="C2401" s="17"/>
      <c r="D2401" s="17"/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17"/>
      <c r="R2401" s="182"/>
      <c r="S2401" s="407"/>
      <c r="T2401" s="407"/>
      <c r="U2401" s="407"/>
      <c r="V2401" s="18"/>
      <c r="W2401" s="260"/>
      <c r="X2401" s="17"/>
      <c r="Y2401" s="17"/>
      <c r="Z2401" s="17"/>
      <c r="AA2401" s="17"/>
      <c r="AB2401" s="182"/>
      <c r="AC2401" s="407"/>
      <c r="AD2401" s="407"/>
      <c r="AE2401" s="407"/>
      <c r="AF2401" s="407"/>
      <c r="AG2401" s="18"/>
      <c r="AH2401" s="17"/>
      <c r="AI2401" s="17"/>
      <c r="AJ2401" s="17"/>
      <c r="AK2401" s="17"/>
      <c r="AL2401" s="17"/>
      <c r="AM2401" s="17"/>
      <c r="AN2401" s="17"/>
      <c r="AO2401" s="17"/>
      <c r="AP2401" s="17"/>
      <c r="AQ2401" s="17"/>
      <c r="AR2401" s="17"/>
      <c r="AS2401" s="17"/>
      <c r="AT2401" s="17"/>
      <c r="AU2401" s="17"/>
    </row>
    <row r="2402" spans="1:47">
      <c r="A2402" s="17"/>
      <c r="B2402" s="17"/>
      <c r="C2402" s="17"/>
      <c r="D2402" s="17"/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17"/>
      <c r="R2402" s="182"/>
      <c r="S2402" s="407"/>
      <c r="T2402" s="407"/>
      <c r="U2402" s="407"/>
      <c r="V2402" s="18"/>
      <c r="W2402" s="260"/>
      <c r="X2402" s="17"/>
      <c r="Y2402" s="17"/>
      <c r="Z2402" s="17"/>
      <c r="AA2402" s="17"/>
      <c r="AB2402" s="182"/>
      <c r="AC2402" s="407"/>
      <c r="AD2402" s="407"/>
      <c r="AE2402" s="407"/>
      <c r="AF2402" s="407"/>
      <c r="AG2402" s="18"/>
      <c r="AH2402" s="17"/>
      <c r="AI2402" s="17"/>
      <c r="AJ2402" s="17"/>
      <c r="AK2402" s="17"/>
      <c r="AL2402" s="17"/>
      <c r="AM2402" s="17"/>
      <c r="AN2402" s="17"/>
      <c r="AO2402" s="17"/>
      <c r="AP2402" s="17"/>
      <c r="AQ2402" s="17"/>
      <c r="AR2402" s="17"/>
      <c r="AS2402" s="17"/>
      <c r="AT2402" s="17"/>
      <c r="AU2402" s="17"/>
    </row>
    <row r="2403" spans="1:47">
      <c r="A2403" s="17"/>
      <c r="B2403" s="17"/>
      <c r="C2403" s="17"/>
      <c r="D2403" s="17"/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82"/>
      <c r="S2403" s="407"/>
      <c r="T2403" s="407"/>
      <c r="U2403" s="407"/>
      <c r="V2403" s="18"/>
      <c r="W2403" s="260"/>
      <c r="X2403" s="17"/>
      <c r="Y2403" s="17"/>
      <c r="Z2403" s="17"/>
      <c r="AA2403" s="17"/>
      <c r="AB2403" s="182"/>
      <c r="AC2403" s="407"/>
      <c r="AD2403" s="407"/>
      <c r="AE2403" s="407"/>
      <c r="AF2403" s="407"/>
      <c r="AG2403" s="18"/>
      <c r="AH2403" s="17"/>
      <c r="AI2403" s="17"/>
      <c r="AJ2403" s="17"/>
      <c r="AK2403" s="17"/>
      <c r="AL2403" s="17"/>
      <c r="AM2403" s="17"/>
      <c r="AN2403" s="17"/>
      <c r="AO2403" s="17"/>
      <c r="AP2403" s="17"/>
      <c r="AQ2403" s="17"/>
      <c r="AR2403" s="17"/>
      <c r="AS2403" s="17"/>
      <c r="AT2403" s="17"/>
      <c r="AU2403" s="17"/>
    </row>
    <row r="2404" spans="1:47">
      <c r="A2404" s="17"/>
      <c r="B2404" s="17"/>
      <c r="C2404" s="17"/>
      <c r="D2404" s="17"/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17"/>
      <c r="R2404" s="182"/>
      <c r="S2404" s="407"/>
      <c r="T2404" s="407"/>
      <c r="U2404" s="407"/>
      <c r="V2404" s="18"/>
      <c r="W2404" s="260"/>
      <c r="X2404" s="17"/>
      <c r="Y2404" s="17"/>
      <c r="Z2404" s="17"/>
      <c r="AA2404" s="17"/>
      <c r="AB2404" s="182"/>
      <c r="AC2404" s="407"/>
      <c r="AD2404" s="407"/>
      <c r="AE2404" s="407"/>
      <c r="AF2404" s="407"/>
      <c r="AG2404" s="18"/>
      <c r="AH2404" s="17"/>
      <c r="AI2404" s="17"/>
      <c r="AJ2404" s="17"/>
      <c r="AK2404" s="17"/>
      <c r="AL2404" s="17"/>
      <c r="AM2404" s="17"/>
      <c r="AN2404" s="17"/>
      <c r="AO2404" s="17"/>
      <c r="AP2404" s="17"/>
      <c r="AQ2404" s="17"/>
      <c r="AR2404" s="17"/>
      <c r="AS2404" s="17"/>
      <c r="AT2404" s="17"/>
      <c r="AU2404" s="17"/>
    </row>
    <row r="2405" spans="1:47">
      <c r="A2405" s="17"/>
      <c r="B2405" s="17"/>
      <c r="C2405" s="17"/>
      <c r="D2405" s="17"/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7"/>
      <c r="R2405" s="182"/>
      <c r="S2405" s="407"/>
      <c r="T2405" s="407"/>
      <c r="U2405" s="407"/>
      <c r="V2405" s="18"/>
      <c r="W2405" s="260"/>
      <c r="X2405" s="17"/>
      <c r="Y2405" s="17"/>
      <c r="Z2405" s="17"/>
      <c r="AA2405" s="17"/>
      <c r="AB2405" s="182"/>
      <c r="AC2405" s="407"/>
      <c r="AD2405" s="407"/>
      <c r="AE2405" s="407"/>
      <c r="AF2405" s="407"/>
      <c r="AG2405" s="18"/>
      <c r="AH2405" s="17"/>
      <c r="AI2405" s="17"/>
      <c r="AJ2405" s="17"/>
      <c r="AK2405" s="17"/>
      <c r="AL2405" s="17"/>
      <c r="AM2405" s="17"/>
      <c r="AN2405" s="17"/>
      <c r="AO2405" s="17"/>
      <c r="AP2405" s="17"/>
      <c r="AQ2405" s="17"/>
      <c r="AR2405" s="17"/>
      <c r="AS2405" s="17"/>
      <c r="AT2405" s="17"/>
      <c r="AU2405" s="17"/>
    </row>
    <row r="2406" spans="1:47">
      <c r="A2406" s="17"/>
      <c r="B2406" s="17"/>
      <c r="C2406" s="17"/>
      <c r="D2406" s="17"/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17"/>
      <c r="R2406" s="182"/>
      <c r="S2406" s="407"/>
      <c r="T2406" s="407"/>
      <c r="U2406" s="407"/>
      <c r="V2406" s="18"/>
      <c r="W2406" s="260"/>
      <c r="X2406" s="17"/>
      <c r="Y2406" s="17"/>
      <c r="Z2406" s="17"/>
      <c r="AA2406" s="17"/>
      <c r="AB2406" s="182"/>
      <c r="AC2406" s="407"/>
      <c r="AD2406" s="407"/>
      <c r="AE2406" s="407"/>
      <c r="AF2406" s="407"/>
      <c r="AG2406" s="18"/>
      <c r="AH2406" s="17"/>
      <c r="AI2406" s="17"/>
      <c r="AJ2406" s="17"/>
      <c r="AK2406" s="17"/>
      <c r="AL2406" s="17"/>
      <c r="AM2406" s="17"/>
      <c r="AN2406" s="17"/>
      <c r="AO2406" s="17"/>
      <c r="AP2406" s="17"/>
      <c r="AQ2406" s="17"/>
      <c r="AR2406" s="17"/>
      <c r="AS2406" s="17"/>
      <c r="AT2406" s="17"/>
      <c r="AU2406" s="17"/>
    </row>
    <row r="2407" spans="1:47">
      <c r="A2407" s="17"/>
      <c r="B2407" s="17"/>
      <c r="C2407" s="17"/>
      <c r="D2407" s="17"/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17"/>
      <c r="R2407" s="182"/>
      <c r="S2407" s="407"/>
      <c r="T2407" s="407"/>
      <c r="U2407" s="407"/>
      <c r="V2407" s="18"/>
      <c r="W2407" s="260"/>
      <c r="X2407" s="17"/>
      <c r="Y2407" s="17"/>
      <c r="Z2407" s="17"/>
      <c r="AA2407" s="17"/>
      <c r="AB2407" s="182"/>
      <c r="AC2407" s="407"/>
      <c r="AD2407" s="407"/>
      <c r="AE2407" s="407"/>
      <c r="AF2407" s="407"/>
      <c r="AG2407" s="18"/>
      <c r="AH2407" s="17"/>
      <c r="AI2407" s="17"/>
      <c r="AJ2407" s="17"/>
      <c r="AK2407" s="17"/>
      <c r="AL2407" s="17"/>
      <c r="AM2407" s="17"/>
      <c r="AN2407" s="17"/>
      <c r="AO2407" s="17"/>
      <c r="AP2407" s="17"/>
      <c r="AQ2407" s="17"/>
      <c r="AR2407" s="17"/>
      <c r="AS2407" s="17"/>
      <c r="AT2407" s="17"/>
      <c r="AU2407" s="17"/>
    </row>
    <row r="2408" spans="1:47">
      <c r="A2408" s="17"/>
      <c r="B2408" s="17"/>
      <c r="C2408" s="17"/>
      <c r="D2408" s="17"/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17"/>
      <c r="R2408" s="182"/>
      <c r="S2408" s="407"/>
      <c r="T2408" s="407"/>
      <c r="U2408" s="407"/>
      <c r="V2408" s="18"/>
      <c r="W2408" s="260"/>
      <c r="X2408" s="17"/>
      <c r="Y2408" s="17"/>
      <c r="Z2408" s="17"/>
      <c r="AA2408" s="17"/>
      <c r="AB2408" s="182"/>
      <c r="AC2408" s="407"/>
      <c r="AD2408" s="407"/>
      <c r="AE2408" s="407"/>
      <c r="AF2408" s="407"/>
      <c r="AG2408" s="18"/>
      <c r="AH2408" s="17"/>
      <c r="AI2408" s="17"/>
      <c r="AJ2408" s="17"/>
      <c r="AK2408" s="17"/>
      <c r="AL2408" s="17"/>
      <c r="AM2408" s="17"/>
      <c r="AN2408" s="17"/>
      <c r="AO2408" s="17"/>
      <c r="AP2408" s="17"/>
      <c r="AQ2408" s="17"/>
      <c r="AR2408" s="17"/>
      <c r="AS2408" s="17"/>
      <c r="AT2408" s="17"/>
      <c r="AU2408" s="17"/>
    </row>
    <row r="2409" spans="1:47">
      <c r="A2409" s="17"/>
      <c r="B2409" s="17"/>
      <c r="C2409" s="17"/>
      <c r="D2409" s="17"/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17"/>
      <c r="R2409" s="182"/>
      <c r="S2409" s="407"/>
      <c r="T2409" s="407"/>
      <c r="U2409" s="407"/>
      <c r="V2409" s="18"/>
      <c r="W2409" s="260"/>
      <c r="X2409" s="17"/>
      <c r="Y2409" s="17"/>
      <c r="Z2409" s="17"/>
      <c r="AA2409" s="17"/>
      <c r="AB2409" s="182"/>
      <c r="AC2409" s="407"/>
      <c r="AD2409" s="407"/>
      <c r="AE2409" s="407"/>
      <c r="AF2409" s="407"/>
      <c r="AG2409" s="18"/>
      <c r="AH2409" s="17"/>
      <c r="AI2409" s="17"/>
      <c r="AJ2409" s="17"/>
      <c r="AK2409" s="17"/>
      <c r="AL2409" s="17"/>
      <c r="AM2409" s="17"/>
      <c r="AN2409" s="17"/>
      <c r="AO2409" s="17"/>
      <c r="AP2409" s="17"/>
      <c r="AQ2409" s="17"/>
      <c r="AR2409" s="17"/>
      <c r="AS2409" s="17"/>
      <c r="AT2409" s="17"/>
      <c r="AU2409" s="17"/>
    </row>
    <row r="2410" spans="1:47">
      <c r="A2410" s="17"/>
      <c r="B2410" s="17"/>
      <c r="C2410" s="17"/>
      <c r="D2410" s="17"/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7"/>
      <c r="R2410" s="182"/>
      <c r="S2410" s="407"/>
      <c r="T2410" s="407"/>
      <c r="U2410" s="407"/>
      <c r="V2410" s="18"/>
      <c r="W2410" s="260"/>
      <c r="X2410" s="17"/>
      <c r="Y2410" s="17"/>
      <c r="Z2410" s="17"/>
      <c r="AA2410" s="17"/>
      <c r="AB2410" s="182"/>
      <c r="AC2410" s="407"/>
      <c r="AD2410" s="407"/>
      <c r="AE2410" s="407"/>
      <c r="AF2410" s="407"/>
      <c r="AG2410" s="18"/>
      <c r="AH2410" s="17"/>
      <c r="AI2410" s="17"/>
      <c r="AJ2410" s="17"/>
      <c r="AK2410" s="17"/>
      <c r="AL2410" s="17"/>
      <c r="AM2410" s="17"/>
      <c r="AN2410" s="17"/>
      <c r="AO2410" s="17"/>
      <c r="AP2410" s="17"/>
      <c r="AQ2410" s="17"/>
      <c r="AR2410" s="17"/>
      <c r="AS2410" s="17"/>
      <c r="AT2410" s="17"/>
      <c r="AU2410" s="17"/>
    </row>
    <row r="2411" spans="1:47">
      <c r="A2411" s="17"/>
      <c r="B2411" s="17"/>
      <c r="C2411" s="17"/>
      <c r="D2411" s="17"/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7"/>
      <c r="R2411" s="182"/>
      <c r="S2411" s="407"/>
      <c r="T2411" s="407"/>
      <c r="U2411" s="407"/>
      <c r="V2411" s="18"/>
      <c r="W2411" s="260"/>
      <c r="X2411" s="17"/>
      <c r="Y2411" s="17"/>
      <c r="Z2411" s="17"/>
      <c r="AA2411" s="17"/>
      <c r="AB2411" s="182"/>
      <c r="AC2411" s="407"/>
      <c r="AD2411" s="407"/>
      <c r="AE2411" s="407"/>
      <c r="AF2411" s="407"/>
      <c r="AG2411" s="18"/>
      <c r="AH2411" s="17"/>
      <c r="AI2411" s="17"/>
      <c r="AJ2411" s="17"/>
      <c r="AK2411" s="17"/>
      <c r="AL2411" s="17"/>
      <c r="AM2411" s="17"/>
      <c r="AN2411" s="17"/>
      <c r="AO2411" s="17"/>
      <c r="AP2411" s="17"/>
      <c r="AQ2411" s="17"/>
      <c r="AR2411" s="17"/>
      <c r="AS2411" s="17"/>
      <c r="AT2411" s="17"/>
      <c r="AU2411" s="17"/>
    </row>
    <row r="2412" spans="1:47">
      <c r="A2412" s="17"/>
      <c r="B2412" s="17"/>
      <c r="C2412" s="17"/>
      <c r="D2412" s="17"/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17"/>
      <c r="R2412" s="182"/>
      <c r="S2412" s="407"/>
      <c r="T2412" s="407"/>
      <c r="U2412" s="407"/>
      <c r="V2412" s="18"/>
      <c r="W2412" s="260"/>
      <c r="X2412" s="17"/>
      <c r="Y2412" s="17"/>
      <c r="Z2412" s="17"/>
      <c r="AA2412" s="17"/>
      <c r="AB2412" s="182"/>
      <c r="AC2412" s="407"/>
      <c r="AD2412" s="407"/>
      <c r="AE2412" s="407"/>
      <c r="AF2412" s="407"/>
      <c r="AG2412" s="18"/>
      <c r="AH2412" s="17"/>
      <c r="AI2412" s="17"/>
      <c r="AJ2412" s="17"/>
      <c r="AK2412" s="17"/>
      <c r="AL2412" s="17"/>
      <c r="AM2412" s="17"/>
      <c r="AN2412" s="17"/>
      <c r="AO2412" s="17"/>
      <c r="AP2412" s="17"/>
      <c r="AQ2412" s="17"/>
      <c r="AR2412" s="17"/>
      <c r="AS2412" s="17"/>
      <c r="AT2412" s="17"/>
      <c r="AU2412" s="17"/>
    </row>
    <row r="2413" spans="1:47">
      <c r="A2413" s="17"/>
      <c r="B2413" s="17"/>
      <c r="C2413" s="17"/>
      <c r="D2413" s="17"/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7"/>
      <c r="R2413" s="182"/>
      <c r="S2413" s="407"/>
      <c r="T2413" s="407"/>
      <c r="U2413" s="407"/>
      <c r="V2413" s="18"/>
      <c r="W2413" s="260"/>
      <c r="X2413" s="17"/>
      <c r="Y2413" s="17"/>
      <c r="Z2413" s="17"/>
      <c r="AA2413" s="17"/>
      <c r="AB2413" s="182"/>
      <c r="AC2413" s="407"/>
      <c r="AD2413" s="407"/>
      <c r="AE2413" s="407"/>
      <c r="AF2413" s="407"/>
      <c r="AG2413" s="18"/>
      <c r="AH2413" s="17"/>
      <c r="AI2413" s="17"/>
      <c r="AJ2413" s="17"/>
      <c r="AK2413" s="17"/>
      <c r="AL2413" s="17"/>
      <c r="AM2413" s="17"/>
      <c r="AN2413" s="17"/>
      <c r="AO2413" s="17"/>
      <c r="AP2413" s="17"/>
      <c r="AQ2413" s="17"/>
      <c r="AR2413" s="17"/>
      <c r="AS2413" s="17"/>
      <c r="AT2413" s="17"/>
      <c r="AU2413" s="17"/>
    </row>
    <row r="2414" spans="1:47">
      <c r="A2414" s="17"/>
      <c r="B2414" s="17"/>
      <c r="C2414" s="17"/>
      <c r="D2414" s="17"/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17"/>
      <c r="R2414" s="182"/>
      <c r="S2414" s="407"/>
      <c r="T2414" s="407"/>
      <c r="U2414" s="407"/>
      <c r="V2414" s="18"/>
      <c r="W2414" s="260"/>
      <c r="X2414" s="17"/>
      <c r="Y2414" s="17"/>
      <c r="Z2414" s="17"/>
      <c r="AA2414" s="17"/>
      <c r="AB2414" s="182"/>
      <c r="AC2414" s="407"/>
      <c r="AD2414" s="407"/>
      <c r="AE2414" s="407"/>
      <c r="AF2414" s="407"/>
      <c r="AG2414" s="18"/>
      <c r="AH2414" s="17"/>
      <c r="AI2414" s="17"/>
      <c r="AJ2414" s="17"/>
      <c r="AK2414" s="17"/>
      <c r="AL2414" s="17"/>
      <c r="AM2414" s="17"/>
      <c r="AN2414" s="17"/>
      <c r="AO2414" s="17"/>
      <c r="AP2414" s="17"/>
      <c r="AQ2414" s="17"/>
      <c r="AR2414" s="17"/>
      <c r="AS2414" s="17"/>
      <c r="AT2414" s="17"/>
      <c r="AU2414" s="17"/>
    </row>
    <row r="2415" spans="1:47">
      <c r="A2415" s="17"/>
      <c r="B2415" s="17"/>
      <c r="C2415" s="17"/>
      <c r="D2415" s="17"/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17"/>
      <c r="R2415" s="182"/>
      <c r="S2415" s="407"/>
      <c r="T2415" s="407"/>
      <c r="U2415" s="407"/>
      <c r="V2415" s="18"/>
      <c r="W2415" s="260"/>
      <c r="X2415" s="17"/>
      <c r="Y2415" s="17"/>
      <c r="Z2415" s="17"/>
      <c r="AA2415" s="17"/>
      <c r="AB2415" s="182"/>
      <c r="AC2415" s="407"/>
      <c r="AD2415" s="407"/>
      <c r="AE2415" s="407"/>
      <c r="AF2415" s="407"/>
      <c r="AG2415" s="18"/>
      <c r="AH2415" s="17"/>
      <c r="AI2415" s="17"/>
      <c r="AJ2415" s="17"/>
      <c r="AK2415" s="17"/>
      <c r="AL2415" s="17"/>
      <c r="AM2415" s="17"/>
      <c r="AN2415" s="17"/>
      <c r="AO2415" s="17"/>
      <c r="AP2415" s="17"/>
      <c r="AQ2415" s="17"/>
      <c r="AR2415" s="17"/>
      <c r="AS2415" s="17"/>
      <c r="AT2415" s="17"/>
      <c r="AU2415" s="17"/>
    </row>
    <row r="2416" spans="1:47">
      <c r="A2416" s="17"/>
      <c r="B2416" s="17"/>
      <c r="C2416" s="17"/>
      <c r="D2416" s="17"/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7"/>
      <c r="R2416" s="182"/>
      <c r="S2416" s="407"/>
      <c r="T2416" s="407"/>
      <c r="U2416" s="407"/>
      <c r="V2416" s="18"/>
      <c r="W2416" s="260"/>
      <c r="X2416" s="17"/>
      <c r="Y2416" s="17"/>
      <c r="Z2416" s="17"/>
      <c r="AA2416" s="17"/>
      <c r="AB2416" s="182"/>
      <c r="AC2416" s="407"/>
      <c r="AD2416" s="407"/>
      <c r="AE2416" s="407"/>
      <c r="AF2416" s="407"/>
      <c r="AG2416" s="18"/>
      <c r="AH2416" s="17"/>
      <c r="AI2416" s="17"/>
      <c r="AJ2416" s="17"/>
      <c r="AK2416" s="17"/>
      <c r="AL2416" s="17"/>
      <c r="AM2416" s="17"/>
      <c r="AN2416" s="17"/>
      <c r="AO2416" s="17"/>
      <c r="AP2416" s="17"/>
      <c r="AQ2416" s="17"/>
      <c r="AR2416" s="17"/>
      <c r="AS2416" s="17"/>
      <c r="AT2416" s="17"/>
      <c r="AU2416" s="17"/>
    </row>
    <row r="2417" spans="1:47">
      <c r="A2417" s="17"/>
      <c r="B2417" s="17"/>
      <c r="C2417" s="17"/>
      <c r="D2417" s="17"/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17"/>
      <c r="R2417" s="182"/>
      <c r="S2417" s="407"/>
      <c r="T2417" s="407"/>
      <c r="U2417" s="407"/>
      <c r="V2417" s="18"/>
      <c r="W2417" s="260"/>
      <c r="X2417" s="17"/>
      <c r="Y2417" s="17"/>
      <c r="Z2417" s="17"/>
      <c r="AA2417" s="17"/>
      <c r="AB2417" s="182"/>
      <c r="AC2417" s="407"/>
      <c r="AD2417" s="407"/>
      <c r="AE2417" s="407"/>
      <c r="AF2417" s="407"/>
      <c r="AG2417" s="18"/>
      <c r="AH2417" s="17"/>
      <c r="AI2417" s="17"/>
      <c r="AJ2417" s="17"/>
      <c r="AK2417" s="17"/>
      <c r="AL2417" s="17"/>
      <c r="AM2417" s="17"/>
      <c r="AN2417" s="17"/>
      <c r="AO2417" s="17"/>
      <c r="AP2417" s="17"/>
      <c r="AQ2417" s="17"/>
      <c r="AR2417" s="17"/>
      <c r="AS2417" s="17"/>
      <c r="AT2417" s="17"/>
      <c r="AU2417" s="17"/>
    </row>
    <row r="2418" spans="1:47">
      <c r="A2418" s="17"/>
      <c r="B2418" s="17"/>
      <c r="C2418" s="17"/>
      <c r="D2418" s="17"/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17"/>
      <c r="R2418" s="182"/>
      <c r="S2418" s="407"/>
      <c r="T2418" s="407"/>
      <c r="U2418" s="407"/>
      <c r="V2418" s="18"/>
      <c r="W2418" s="260"/>
      <c r="X2418" s="17"/>
      <c r="Y2418" s="17"/>
      <c r="Z2418" s="17"/>
      <c r="AA2418" s="17"/>
      <c r="AB2418" s="182"/>
      <c r="AC2418" s="407"/>
      <c r="AD2418" s="407"/>
      <c r="AE2418" s="407"/>
      <c r="AF2418" s="407"/>
      <c r="AG2418" s="18"/>
      <c r="AH2418" s="17"/>
      <c r="AI2418" s="17"/>
      <c r="AJ2418" s="17"/>
      <c r="AK2418" s="17"/>
      <c r="AL2418" s="17"/>
      <c r="AM2418" s="17"/>
      <c r="AN2418" s="17"/>
      <c r="AO2418" s="17"/>
      <c r="AP2418" s="17"/>
      <c r="AQ2418" s="17"/>
      <c r="AR2418" s="17"/>
      <c r="AS2418" s="17"/>
      <c r="AT2418" s="17"/>
      <c r="AU2418" s="17"/>
    </row>
    <row r="2419" spans="1:47">
      <c r="A2419" s="17"/>
      <c r="B2419" s="17"/>
      <c r="C2419" s="17"/>
      <c r="D2419" s="17"/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7"/>
      <c r="R2419" s="182"/>
      <c r="S2419" s="407"/>
      <c r="T2419" s="407"/>
      <c r="U2419" s="407"/>
      <c r="V2419" s="18"/>
      <c r="W2419" s="260"/>
      <c r="X2419" s="17"/>
      <c r="Y2419" s="17"/>
      <c r="Z2419" s="17"/>
      <c r="AA2419" s="17"/>
      <c r="AB2419" s="182"/>
      <c r="AC2419" s="407"/>
      <c r="AD2419" s="407"/>
      <c r="AE2419" s="407"/>
      <c r="AF2419" s="407"/>
      <c r="AG2419" s="18"/>
      <c r="AH2419" s="17"/>
      <c r="AI2419" s="17"/>
      <c r="AJ2419" s="17"/>
      <c r="AK2419" s="17"/>
      <c r="AL2419" s="17"/>
      <c r="AM2419" s="17"/>
      <c r="AN2419" s="17"/>
      <c r="AO2419" s="17"/>
      <c r="AP2419" s="17"/>
      <c r="AQ2419" s="17"/>
      <c r="AR2419" s="17"/>
      <c r="AS2419" s="17"/>
      <c r="AT2419" s="17"/>
      <c r="AU2419" s="17"/>
    </row>
    <row r="2420" spans="1:47">
      <c r="A2420" s="17"/>
      <c r="B2420" s="17"/>
      <c r="C2420" s="17"/>
      <c r="D2420" s="17"/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17"/>
      <c r="R2420" s="182"/>
      <c r="S2420" s="407"/>
      <c r="T2420" s="407"/>
      <c r="U2420" s="407"/>
      <c r="V2420" s="18"/>
      <c r="W2420" s="260"/>
      <c r="X2420" s="17"/>
      <c r="Y2420" s="17"/>
      <c r="Z2420" s="17"/>
      <c r="AA2420" s="17"/>
      <c r="AB2420" s="182"/>
      <c r="AC2420" s="407"/>
      <c r="AD2420" s="407"/>
      <c r="AE2420" s="407"/>
      <c r="AF2420" s="407"/>
      <c r="AG2420" s="18"/>
      <c r="AH2420" s="17"/>
      <c r="AI2420" s="17"/>
      <c r="AJ2420" s="17"/>
      <c r="AK2420" s="17"/>
      <c r="AL2420" s="17"/>
      <c r="AM2420" s="17"/>
      <c r="AN2420" s="17"/>
      <c r="AO2420" s="17"/>
      <c r="AP2420" s="17"/>
      <c r="AQ2420" s="17"/>
      <c r="AR2420" s="17"/>
      <c r="AS2420" s="17"/>
      <c r="AT2420" s="17"/>
      <c r="AU2420" s="17"/>
    </row>
    <row r="2421" spans="1:47">
      <c r="A2421" s="17"/>
      <c r="B2421" s="17"/>
      <c r="C2421" s="17"/>
      <c r="D2421" s="17"/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17"/>
      <c r="R2421" s="182"/>
      <c r="S2421" s="407"/>
      <c r="T2421" s="407"/>
      <c r="U2421" s="407"/>
      <c r="V2421" s="18"/>
      <c r="W2421" s="260"/>
      <c r="X2421" s="17"/>
      <c r="Y2421" s="17"/>
      <c r="Z2421" s="17"/>
      <c r="AA2421" s="17"/>
      <c r="AB2421" s="182"/>
      <c r="AC2421" s="407"/>
      <c r="AD2421" s="407"/>
      <c r="AE2421" s="407"/>
      <c r="AF2421" s="407"/>
      <c r="AG2421" s="18"/>
      <c r="AH2421" s="17"/>
      <c r="AI2421" s="17"/>
      <c r="AJ2421" s="17"/>
      <c r="AK2421" s="17"/>
      <c r="AL2421" s="17"/>
      <c r="AM2421" s="17"/>
      <c r="AN2421" s="17"/>
      <c r="AO2421" s="17"/>
      <c r="AP2421" s="17"/>
      <c r="AQ2421" s="17"/>
      <c r="AR2421" s="17"/>
      <c r="AS2421" s="17"/>
      <c r="AT2421" s="17"/>
      <c r="AU2421" s="17"/>
    </row>
    <row r="2422" spans="1:47">
      <c r="A2422" s="17"/>
      <c r="B2422" s="17"/>
      <c r="C2422" s="17"/>
      <c r="D2422" s="17"/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17"/>
      <c r="R2422" s="182"/>
      <c r="S2422" s="407"/>
      <c r="T2422" s="407"/>
      <c r="U2422" s="407"/>
      <c r="V2422" s="18"/>
      <c r="W2422" s="260"/>
      <c r="X2422" s="17"/>
      <c r="Y2422" s="17"/>
      <c r="Z2422" s="17"/>
      <c r="AA2422" s="17"/>
      <c r="AB2422" s="182"/>
      <c r="AC2422" s="407"/>
      <c r="AD2422" s="407"/>
      <c r="AE2422" s="407"/>
      <c r="AF2422" s="407"/>
      <c r="AG2422" s="18"/>
      <c r="AH2422" s="17"/>
      <c r="AI2422" s="17"/>
      <c r="AJ2422" s="17"/>
      <c r="AK2422" s="17"/>
      <c r="AL2422" s="17"/>
      <c r="AM2422" s="17"/>
      <c r="AN2422" s="17"/>
      <c r="AO2422" s="17"/>
      <c r="AP2422" s="17"/>
      <c r="AQ2422" s="17"/>
      <c r="AR2422" s="17"/>
      <c r="AS2422" s="17"/>
      <c r="AT2422" s="17"/>
      <c r="AU2422" s="17"/>
    </row>
    <row r="2423" spans="1:47">
      <c r="A2423" s="17"/>
      <c r="B2423" s="17"/>
      <c r="C2423" s="17"/>
      <c r="D2423" s="17"/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17"/>
      <c r="R2423" s="182"/>
      <c r="S2423" s="407"/>
      <c r="T2423" s="407"/>
      <c r="U2423" s="407"/>
      <c r="V2423" s="18"/>
      <c r="W2423" s="260"/>
      <c r="X2423" s="17"/>
      <c r="Y2423" s="17"/>
      <c r="Z2423" s="17"/>
      <c r="AA2423" s="17"/>
      <c r="AB2423" s="182"/>
      <c r="AC2423" s="407"/>
      <c r="AD2423" s="407"/>
      <c r="AE2423" s="407"/>
      <c r="AF2423" s="407"/>
      <c r="AG2423" s="18"/>
      <c r="AH2423" s="17"/>
      <c r="AI2423" s="17"/>
      <c r="AJ2423" s="17"/>
      <c r="AK2423" s="17"/>
      <c r="AL2423" s="17"/>
      <c r="AM2423" s="17"/>
      <c r="AN2423" s="17"/>
      <c r="AO2423" s="17"/>
      <c r="AP2423" s="17"/>
      <c r="AQ2423" s="17"/>
      <c r="AR2423" s="17"/>
      <c r="AS2423" s="17"/>
      <c r="AT2423" s="17"/>
      <c r="AU2423" s="17"/>
    </row>
    <row r="2424" spans="1:47">
      <c r="A2424" s="17"/>
      <c r="B2424" s="17"/>
      <c r="C2424" s="17"/>
      <c r="D2424" s="17"/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17"/>
      <c r="R2424" s="182"/>
      <c r="S2424" s="407"/>
      <c r="T2424" s="407"/>
      <c r="U2424" s="407"/>
      <c r="V2424" s="18"/>
      <c r="W2424" s="260"/>
      <c r="X2424" s="17"/>
      <c r="Y2424" s="17"/>
      <c r="Z2424" s="17"/>
      <c r="AA2424" s="17"/>
      <c r="AB2424" s="182"/>
      <c r="AC2424" s="407"/>
      <c r="AD2424" s="407"/>
      <c r="AE2424" s="407"/>
      <c r="AF2424" s="407"/>
      <c r="AG2424" s="18"/>
      <c r="AH2424" s="17"/>
      <c r="AI2424" s="17"/>
      <c r="AJ2424" s="17"/>
      <c r="AK2424" s="17"/>
      <c r="AL2424" s="17"/>
      <c r="AM2424" s="17"/>
      <c r="AN2424" s="17"/>
      <c r="AO2424" s="17"/>
      <c r="AP2424" s="17"/>
      <c r="AQ2424" s="17"/>
      <c r="AR2424" s="17"/>
      <c r="AS2424" s="17"/>
      <c r="AT2424" s="17"/>
      <c r="AU2424" s="17"/>
    </row>
    <row r="2425" spans="1:47">
      <c r="A2425" s="17"/>
      <c r="B2425" s="17"/>
      <c r="C2425" s="17"/>
      <c r="D2425" s="17"/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17"/>
      <c r="R2425" s="182"/>
      <c r="S2425" s="407"/>
      <c r="T2425" s="407"/>
      <c r="U2425" s="407"/>
      <c r="V2425" s="18"/>
      <c r="W2425" s="260"/>
      <c r="X2425" s="17"/>
      <c r="Y2425" s="17"/>
      <c r="Z2425" s="17"/>
      <c r="AA2425" s="17"/>
      <c r="AB2425" s="182"/>
      <c r="AC2425" s="407"/>
      <c r="AD2425" s="407"/>
      <c r="AE2425" s="407"/>
      <c r="AF2425" s="407"/>
      <c r="AG2425" s="18"/>
      <c r="AH2425" s="17"/>
      <c r="AI2425" s="17"/>
      <c r="AJ2425" s="17"/>
      <c r="AK2425" s="17"/>
      <c r="AL2425" s="17"/>
      <c r="AM2425" s="17"/>
      <c r="AN2425" s="17"/>
      <c r="AO2425" s="17"/>
      <c r="AP2425" s="17"/>
      <c r="AQ2425" s="17"/>
      <c r="AR2425" s="17"/>
      <c r="AS2425" s="17"/>
      <c r="AT2425" s="17"/>
      <c r="AU2425" s="17"/>
    </row>
    <row r="2426" spans="1:47">
      <c r="A2426" s="17"/>
      <c r="B2426" s="17"/>
      <c r="C2426" s="17"/>
      <c r="D2426" s="17"/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17"/>
      <c r="R2426" s="182"/>
      <c r="S2426" s="407"/>
      <c r="T2426" s="407"/>
      <c r="U2426" s="407"/>
      <c r="V2426" s="18"/>
      <c r="W2426" s="260"/>
      <c r="X2426" s="17"/>
      <c r="Y2426" s="17"/>
      <c r="Z2426" s="17"/>
      <c r="AA2426" s="17"/>
      <c r="AB2426" s="182"/>
      <c r="AC2426" s="407"/>
      <c r="AD2426" s="407"/>
      <c r="AE2426" s="407"/>
      <c r="AF2426" s="407"/>
      <c r="AG2426" s="18"/>
      <c r="AH2426" s="17"/>
      <c r="AI2426" s="17"/>
      <c r="AJ2426" s="17"/>
      <c r="AK2426" s="17"/>
      <c r="AL2426" s="17"/>
      <c r="AM2426" s="17"/>
      <c r="AN2426" s="17"/>
      <c r="AO2426" s="17"/>
      <c r="AP2426" s="17"/>
      <c r="AQ2426" s="17"/>
      <c r="AR2426" s="17"/>
      <c r="AS2426" s="17"/>
      <c r="AT2426" s="17"/>
      <c r="AU2426" s="17"/>
    </row>
    <row r="2427" spans="1:47">
      <c r="A2427" s="17"/>
      <c r="B2427" s="17"/>
      <c r="C2427" s="17"/>
      <c r="D2427" s="17"/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7"/>
      <c r="R2427" s="182"/>
      <c r="S2427" s="407"/>
      <c r="T2427" s="407"/>
      <c r="U2427" s="407"/>
      <c r="V2427" s="18"/>
      <c r="W2427" s="260"/>
      <c r="X2427" s="17"/>
      <c r="Y2427" s="17"/>
      <c r="Z2427" s="17"/>
      <c r="AA2427" s="17"/>
      <c r="AB2427" s="182"/>
      <c r="AC2427" s="407"/>
      <c r="AD2427" s="407"/>
      <c r="AE2427" s="407"/>
      <c r="AF2427" s="407"/>
      <c r="AG2427" s="18"/>
      <c r="AH2427" s="17"/>
      <c r="AI2427" s="17"/>
      <c r="AJ2427" s="17"/>
      <c r="AK2427" s="17"/>
      <c r="AL2427" s="17"/>
      <c r="AM2427" s="17"/>
      <c r="AN2427" s="17"/>
      <c r="AO2427" s="17"/>
      <c r="AP2427" s="17"/>
      <c r="AQ2427" s="17"/>
      <c r="AR2427" s="17"/>
      <c r="AS2427" s="17"/>
      <c r="AT2427" s="17"/>
      <c r="AU2427" s="17"/>
    </row>
    <row r="2428" spans="1:47">
      <c r="A2428" s="17"/>
      <c r="B2428" s="17"/>
      <c r="C2428" s="17"/>
      <c r="D2428" s="17"/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17"/>
      <c r="R2428" s="182"/>
      <c r="S2428" s="407"/>
      <c r="T2428" s="407"/>
      <c r="U2428" s="407"/>
      <c r="V2428" s="18"/>
      <c r="W2428" s="260"/>
      <c r="X2428" s="17"/>
      <c r="Y2428" s="17"/>
      <c r="Z2428" s="17"/>
      <c r="AA2428" s="17"/>
      <c r="AB2428" s="182"/>
      <c r="AC2428" s="407"/>
      <c r="AD2428" s="407"/>
      <c r="AE2428" s="407"/>
      <c r="AF2428" s="407"/>
      <c r="AG2428" s="18"/>
      <c r="AH2428" s="17"/>
      <c r="AI2428" s="17"/>
      <c r="AJ2428" s="17"/>
      <c r="AK2428" s="17"/>
      <c r="AL2428" s="17"/>
      <c r="AM2428" s="17"/>
      <c r="AN2428" s="17"/>
      <c r="AO2428" s="17"/>
      <c r="AP2428" s="17"/>
      <c r="AQ2428" s="17"/>
      <c r="AR2428" s="17"/>
      <c r="AS2428" s="17"/>
      <c r="AT2428" s="17"/>
      <c r="AU2428" s="17"/>
    </row>
    <row r="2429" spans="1:47">
      <c r="A2429" s="17"/>
      <c r="B2429" s="17"/>
      <c r="C2429" s="17"/>
      <c r="D2429" s="17"/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17"/>
      <c r="R2429" s="182"/>
      <c r="S2429" s="407"/>
      <c r="T2429" s="407"/>
      <c r="U2429" s="407"/>
      <c r="V2429" s="18"/>
      <c r="W2429" s="260"/>
      <c r="X2429" s="17"/>
      <c r="Y2429" s="17"/>
      <c r="Z2429" s="17"/>
      <c r="AA2429" s="17"/>
      <c r="AB2429" s="182"/>
      <c r="AC2429" s="407"/>
      <c r="AD2429" s="407"/>
      <c r="AE2429" s="407"/>
      <c r="AF2429" s="407"/>
      <c r="AG2429" s="18"/>
      <c r="AH2429" s="17"/>
      <c r="AI2429" s="17"/>
      <c r="AJ2429" s="17"/>
      <c r="AK2429" s="17"/>
      <c r="AL2429" s="17"/>
      <c r="AM2429" s="17"/>
      <c r="AN2429" s="17"/>
      <c r="AO2429" s="17"/>
      <c r="AP2429" s="17"/>
      <c r="AQ2429" s="17"/>
      <c r="AR2429" s="17"/>
      <c r="AS2429" s="17"/>
      <c r="AT2429" s="17"/>
      <c r="AU2429" s="17"/>
    </row>
    <row r="2430" spans="1:47">
      <c r="A2430" s="17"/>
      <c r="B2430" s="17"/>
      <c r="C2430" s="17"/>
      <c r="D2430" s="17"/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7"/>
      <c r="R2430" s="182"/>
      <c r="S2430" s="407"/>
      <c r="T2430" s="407"/>
      <c r="U2430" s="407"/>
      <c r="V2430" s="18"/>
      <c r="W2430" s="260"/>
      <c r="X2430" s="17"/>
      <c r="Y2430" s="17"/>
      <c r="Z2430" s="17"/>
      <c r="AA2430" s="17"/>
      <c r="AB2430" s="182"/>
      <c r="AC2430" s="407"/>
      <c r="AD2430" s="407"/>
      <c r="AE2430" s="407"/>
      <c r="AF2430" s="407"/>
      <c r="AG2430" s="18"/>
      <c r="AH2430" s="17"/>
      <c r="AI2430" s="17"/>
      <c r="AJ2430" s="17"/>
      <c r="AK2430" s="17"/>
      <c r="AL2430" s="17"/>
      <c r="AM2430" s="17"/>
      <c r="AN2430" s="17"/>
      <c r="AO2430" s="17"/>
      <c r="AP2430" s="17"/>
      <c r="AQ2430" s="17"/>
      <c r="AR2430" s="17"/>
      <c r="AS2430" s="17"/>
      <c r="AT2430" s="17"/>
      <c r="AU2430" s="17"/>
    </row>
    <row r="2431" spans="1:47">
      <c r="A2431" s="17"/>
      <c r="B2431" s="17"/>
      <c r="C2431" s="17"/>
      <c r="D2431" s="17"/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7"/>
      <c r="R2431" s="182"/>
      <c r="S2431" s="407"/>
      <c r="T2431" s="407"/>
      <c r="U2431" s="407"/>
      <c r="V2431" s="18"/>
      <c r="W2431" s="260"/>
      <c r="X2431" s="17"/>
      <c r="Y2431" s="17"/>
      <c r="Z2431" s="17"/>
      <c r="AA2431" s="17"/>
      <c r="AB2431" s="182"/>
      <c r="AC2431" s="407"/>
      <c r="AD2431" s="407"/>
      <c r="AE2431" s="407"/>
      <c r="AF2431" s="407"/>
      <c r="AG2431" s="18"/>
      <c r="AH2431" s="17"/>
      <c r="AI2431" s="17"/>
      <c r="AJ2431" s="17"/>
      <c r="AK2431" s="17"/>
      <c r="AL2431" s="17"/>
      <c r="AM2431" s="17"/>
      <c r="AN2431" s="17"/>
      <c r="AO2431" s="17"/>
      <c r="AP2431" s="17"/>
      <c r="AQ2431" s="17"/>
      <c r="AR2431" s="17"/>
      <c r="AS2431" s="17"/>
      <c r="AT2431" s="17"/>
      <c r="AU2431" s="17"/>
    </row>
    <row r="2432" spans="1:47">
      <c r="A2432" s="17"/>
      <c r="B2432" s="17"/>
      <c r="C2432" s="17"/>
      <c r="D2432" s="17"/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17"/>
      <c r="R2432" s="182"/>
      <c r="S2432" s="407"/>
      <c r="T2432" s="407"/>
      <c r="U2432" s="407"/>
      <c r="V2432" s="18"/>
      <c r="W2432" s="260"/>
      <c r="X2432" s="17"/>
      <c r="Y2432" s="17"/>
      <c r="Z2432" s="17"/>
      <c r="AA2432" s="17"/>
      <c r="AB2432" s="182"/>
      <c r="AC2432" s="407"/>
      <c r="AD2432" s="407"/>
      <c r="AE2432" s="407"/>
      <c r="AF2432" s="407"/>
      <c r="AG2432" s="18"/>
      <c r="AH2432" s="17"/>
      <c r="AI2432" s="17"/>
      <c r="AJ2432" s="17"/>
      <c r="AK2432" s="17"/>
      <c r="AL2432" s="17"/>
      <c r="AM2432" s="17"/>
      <c r="AN2432" s="17"/>
      <c r="AO2432" s="17"/>
      <c r="AP2432" s="17"/>
      <c r="AQ2432" s="17"/>
      <c r="AR2432" s="17"/>
      <c r="AS2432" s="17"/>
      <c r="AT2432" s="17"/>
      <c r="AU2432" s="17"/>
    </row>
    <row r="2433" spans="1:47">
      <c r="A2433" s="17"/>
      <c r="B2433" s="17"/>
      <c r="C2433" s="17"/>
      <c r="D2433" s="17"/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7"/>
      <c r="R2433" s="182"/>
      <c r="S2433" s="407"/>
      <c r="T2433" s="407"/>
      <c r="U2433" s="407"/>
      <c r="V2433" s="18"/>
      <c r="W2433" s="260"/>
      <c r="X2433" s="17"/>
      <c r="Y2433" s="17"/>
      <c r="Z2433" s="17"/>
      <c r="AA2433" s="17"/>
      <c r="AB2433" s="182"/>
      <c r="AC2433" s="407"/>
      <c r="AD2433" s="407"/>
      <c r="AE2433" s="407"/>
      <c r="AF2433" s="407"/>
      <c r="AG2433" s="18"/>
      <c r="AH2433" s="17"/>
      <c r="AI2433" s="17"/>
      <c r="AJ2433" s="17"/>
      <c r="AK2433" s="17"/>
      <c r="AL2433" s="17"/>
      <c r="AM2433" s="17"/>
      <c r="AN2433" s="17"/>
      <c r="AO2433" s="17"/>
      <c r="AP2433" s="17"/>
      <c r="AQ2433" s="17"/>
      <c r="AR2433" s="17"/>
      <c r="AS2433" s="17"/>
      <c r="AT2433" s="17"/>
      <c r="AU2433" s="17"/>
    </row>
    <row r="2434" spans="1:47">
      <c r="A2434" s="17"/>
      <c r="B2434" s="17"/>
      <c r="C2434" s="17"/>
      <c r="D2434" s="17"/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17"/>
      <c r="R2434" s="182"/>
      <c r="S2434" s="407"/>
      <c r="T2434" s="407"/>
      <c r="U2434" s="407"/>
      <c r="V2434" s="18"/>
      <c r="W2434" s="260"/>
      <c r="X2434" s="17"/>
      <c r="Y2434" s="17"/>
      <c r="Z2434" s="17"/>
      <c r="AA2434" s="17"/>
      <c r="AB2434" s="182"/>
      <c r="AC2434" s="407"/>
      <c r="AD2434" s="407"/>
      <c r="AE2434" s="407"/>
      <c r="AF2434" s="407"/>
      <c r="AG2434" s="18"/>
      <c r="AH2434" s="17"/>
      <c r="AI2434" s="17"/>
      <c r="AJ2434" s="17"/>
      <c r="AK2434" s="17"/>
      <c r="AL2434" s="17"/>
      <c r="AM2434" s="17"/>
      <c r="AN2434" s="17"/>
      <c r="AO2434" s="17"/>
      <c r="AP2434" s="17"/>
      <c r="AQ2434" s="17"/>
      <c r="AR2434" s="17"/>
      <c r="AS2434" s="17"/>
      <c r="AT2434" s="17"/>
      <c r="AU2434" s="17"/>
    </row>
    <row r="2435" spans="1:47">
      <c r="A2435" s="17"/>
      <c r="B2435" s="17"/>
      <c r="C2435" s="17"/>
      <c r="D2435" s="17"/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7"/>
      <c r="R2435" s="182"/>
      <c r="S2435" s="407"/>
      <c r="T2435" s="407"/>
      <c r="U2435" s="407"/>
      <c r="V2435" s="18"/>
      <c r="W2435" s="260"/>
      <c r="X2435" s="17"/>
      <c r="Y2435" s="17"/>
      <c r="Z2435" s="17"/>
      <c r="AA2435" s="17"/>
      <c r="AB2435" s="182"/>
      <c r="AC2435" s="407"/>
      <c r="AD2435" s="407"/>
      <c r="AE2435" s="407"/>
      <c r="AF2435" s="407"/>
      <c r="AG2435" s="18"/>
      <c r="AH2435" s="17"/>
      <c r="AI2435" s="17"/>
      <c r="AJ2435" s="17"/>
      <c r="AK2435" s="17"/>
      <c r="AL2435" s="17"/>
      <c r="AM2435" s="17"/>
      <c r="AN2435" s="17"/>
      <c r="AO2435" s="17"/>
      <c r="AP2435" s="17"/>
      <c r="AQ2435" s="17"/>
      <c r="AR2435" s="17"/>
      <c r="AS2435" s="17"/>
      <c r="AT2435" s="17"/>
      <c r="AU2435" s="17"/>
    </row>
    <row r="2436" spans="1:47">
      <c r="A2436" s="17"/>
      <c r="B2436" s="17"/>
      <c r="C2436" s="17"/>
      <c r="D2436" s="17"/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17"/>
      <c r="R2436" s="182"/>
      <c r="S2436" s="407"/>
      <c r="T2436" s="407"/>
      <c r="U2436" s="407"/>
      <c r="V2436" s="18"/>
      <c r="W2436" s="260"/>
      <c r="X2436" s="17"/>
      <c r="Y2436" s="17"/>
      <c r="Z2436" s="17"/>
      <c r="AA2436" s="17"/>
      <c r="AB2436" s="182"/>
      <c r="AC2436" s="407"/>
      <c r="AD2436" s="407"/>
      <c r="AE2436" s="407"/>
      <c r="AF2436" s="407"/>
      <c r="AG2436" s="18"/>
      <c r="AH2436" s="17"/>
      <c r="AI2436" s="17"/>
      <c r="AJ2436" s="17"/>
      <c r="AK2436" s="17"/>
      <c r="AL2436" s="17"/>
      <c r="AM2436" s="17"/>
      <c r="AN2436" s="17"/>
      <c r="AO2436" s="17"/>
      <c r="AP2436" s="17"/>
      <c r="AQ2436" s="17"/>
      <c r="AR2436" s="17"/>
      <c r="AS2436" s="17"/>
      <c r="AT2436" s="17"/>
      <c r="AU2436" s="17"/>
    </row>
    <row r="2437" spans="1:47">
      <c r="A2437" s="17"/>
      <c r="B2437" s="17"/>
      <c r="C2437" s="17"/>
      <c r="D2437" s="17"/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17"/>
      <c r="R2437" s="182"/>
      <c r="S2437" s="407"/>
      <c r="T2437" s="407"/>
      <c r="U2437" s="407"/>
      <c r="V2437" s="18"/>
      <c r="W2437" s="260"/>
      <c r="X2437" s="17"/>
      <c r="Y2437" s="17"/>
      <c r="Z2437" s="17"/>
      <c r="AA2437" s="17"/>
      <c r="AB2437" s="182"/>
      <c r="AC2437" s="407"/>
      <c r="AD2437" s="407"/>
      <c r="AE2437" s="407"/>
      <c r="AF2437" s="407"/>
      <c r="AG2437" s="18"/>
      <c r="AH2437" s="17"/>
      <c r="AI2437" s="17"/>
      <c r="AJ2437" s="17"/>
      <c r="AK2437" s="17"/>
      <c r="AL2437" s="17"/>
      <c r="AM2437" s="17"/>
      <c r="AN2437" s="17"/>
      <c r="AO2437" s="17"/>
      <c r="AP2437" s="17"/>
      <c r="AQ2437" s="17"/>
      <c r="AR2437" s="17"/>
      <c r="AS2437" s="17"/>
      <c r="AT2437" s="17"/>
      <c r="AU2437" s="17"/>
    </row>
    <row r="2438" spans="1:47">
      <c r="A2438" s="17"/>
      <c r="B2438" s="17"/>
      <c r="C2438" s="17"/>
      <c r="D2438" s="17"/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17"/>
      <c r="R2438" s="182"/>
      <c r="S2438" s="407"/>
      <c r="T2438" s="407"/>
      <c r="U2438" s="407"/>
      <c r="V2438" s="18"/>
      <c r="W2438" s="260"/>
      <c r="X2438" s="17"/>
      <c r="Y2438" s="17"/>
      <c r="Z2438" s="17"/>
      <c r="AA2438" s="17"/>
      <c r="AB2438" s="182"/>
      <c r="AC2438" s="407"/>
      <c r="AD2438" s="407"/>
      <c r="AE2438" s="407"/>
      <c r="AF2438" s="407"/>
      <c r="AG2438" s="18"/>
      <c r="AH2438" s="17"/>
      <c r="AI2438" s="17"/>
      <c r="AJ2438" s="17"/>
      <c r="AK2438" s="17"/>
      <c r="AL2438" s="17"/>
      <c r="AM2438" s="17"/>
      <c r="AN2438" s="17"/>
      <c r="AO2438" s="17"/>
      <c r="AP2438" s="17"/>
      <c r="AQ2438" s="17"/>
      <c r="AR2438" s="17"/>
      <c r="AS2438" s="17"/>
      <c r="AT2438" s="17"/>
      <c r="AU2438" s="17"/>
    </row>
    <row r="2439" spans="1:47">
      <c r="A2439" s="17"/>
      <c r="B2439" s="17"/>
      <c r="C2439" s="17"/>
      <c r="D2439" s="17"/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7"/>
      <c r="R2439" s="182"/>
      <c r="S2439" s="407"/>
      <c r="T2439" s="407"/>
      <c r="U2439" s="407"/>
      <c r="V2439" s="18"/>
      <c r="W2439" s="260"/>
      <c r="X2439" s="17"/>
      <c r="Y2439" s="17"/>
      <c r="Z2439" s="17"/>
      <c r="AA2439" s="17"/>
      <c r="AB2439" s="182"/>
      <c r="AC2439" s="407"/>
      <c r="AD2439" s="407"/>
      <c r="AE2439" s="407"/>
      <c r="AF2439" s="407"/>
      <c r="AG2439" s="18"/>
      <c r="AH2439" s="17"/>
      <c r="AI2439" s="17"/>
      <c r="AJ2439" s="17"/>
      <c r="AK2439" s="17"/>
      <c r="AL2439" s="17"/>
      <c r="AM2439" s="17"/>
      <c r="AN2439" s="17"/>
      <c r="AO2439" s="17"/>
      <c r="AP2439" s="17"/>
      <c r="AQ2439" s="17"/>
      <c r="AR2439" s="17"/>
      <c r="AS2439" s="17"/>
      <c r="AT2439" s="17"/>
      <c r="AU2439" s="17"/>
    </row>
    <row r="2440" spans="1:47">
      <c r="A2440" s="17"/>
      <c r="B2440" s="17"/>
      <c r="C2440" s="17"/>
      <c r="D2440" s="17"/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7"/>
      <c r="R2440" s="182"/>
      <c r="S2440" s="407"/>
      <c r="T2440" s="407"/>
      <c r="U2440" s="407"/>
      <c r="V2440" s="18"/>
      <c r="W2440" s="260"/>
      <c r="X2440" s="17"/>
      <c r="Y2440" s="17"/>
      <c r="Z2440" s="17"/>
      <c r="AA2440" s="17"/>
      <c r="AB2440" s="182"/>
      <c r="AC2440" s="407"/>
      <c r="AD2440" s="407"/>
      <c r="AE2440" s="407"/>
      <c r="AF2440" s="407"/>
      <c r="AG2440" s="18"/>
      <c r="AH2440" s="17"/>
      <c r="AI2440" s="17"/>
      <c r="AJ2440" s="17"/>
      <c r="AK2440" s="17"/>
      <c r="AL2440" s="17"/>
      <c r="AM2440" s="17"/>
      <c r="AN2440" s="17"/>
      <c r="AO2440" s="17"/>
      <c r="AP2440" s="17"/>
      <c r="AQ2440" s="17"/>
      <c r="AR2440" s="17"/>
      <c r="AS2440" s="17"/>
      <c r="AT2440" s="17"/>
      <c r="AU2440" s="17"/>
    </row>
    <row r="2441" spans="1:47">
      <c r="A2441" s="17"/>
      <c r="B2441" s="17"/>
      <c r="C2441" s="17"/>
      <c r="D2441" s="17"/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17"/>
      <c r="R2441" s="182"/>
      <c r="S2441" s="407"/>
      <c r="T2441" s="407"/>
      <c r="U2441" s="407"/>
      <c r="V2441" s="18"/>
      <c r="W2441" s="260"/>
      <c r="X2441" s="17"/>
      <c r="Y2441" s="17"/>
      <c r="Z2441" s="17"/>
      <c r="AA2441" s="17"/>
      <c r="AB2441" s="182"/>
      <c r="AC2441" s="407"/>
      <c r="AD2441" s="407"/>
      <c r="AE2441" s="407"/>
      <c r="AF2441" s="407"/>
      <c r="AG2441" s="18"/>
      <c r="AH2441" s="17"/>
      <c r="AI2441" s="17"/>
      <c r="AJ2441" s="17"/>
      <c r="AK2441" s="17"/>
      <c r="AL2441" s="17"/>
      <c r="AM2441" s="17"/>
      <c r="AN2441" s="17"/>
      <c r="AO2441" s="17"/>
      <c r="AP2441" s="17"/>
      <c r="AQ2441" s="17"/>
      <c r="AR2441" s="17"/>
      <c r="AS2441" s="17"/>
      <c r="AT2441" s="17"/>
      <c r="AU2441" s="17"/>
    </row>
    <row r="2442" spans="1:47">
      <c r="A2442" s="17"/>
      <c r="B2442" s="17"/>
      <c r="C2442" s="17"/>
      <c r="D2442" s="17"/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17"/>
      <c r="R2442" s="182"/>
      <c r="S2442" s="407"/>
      <c r="T2442" s="407"/>
      <c r="U2442" s="407"/>
      <c r="V2442" s="18"/>
      <c r="W2442" s="260"/>
      <c r="X2442" s="17"/>
      <c r="Y2442" s="17"/>
      <c r="Z2442" s="17"/>
      <c r="AA2442" s="17"/>
      <c r="AB2442" s="182"/>
      <c r="AC2442" s="407"/>
      <c r="AD2442" s="407"/>
      <c r="AE2442" s="407"/>
      <c r="AF2442" s="407"/>
      <c r="AG2442" s="18"/>
      <c r="AH2442" s="17"/>
      <c r="AI2442" s="17"/>
      <c r="AJ2442" s="17"/>
      <c r="AK2442" s="17"/>
      <c r="AL2442" s="17"/>
      <c r="AM2442" s="17"/>
      <c r="AN2442" s="17"/>
      <c r="AO2442" s="17"/>
      <c r="AP2442" s="17"/>
      <c r="AQ2442" s="17"/>
      <c r="AR2442" s="17"/>
      <c r="AS2442" s="17"/>
      <c r="AT2442" s="17"/>
      <c r="AU2442" s="17"/>
    </row>
    <row r="2443" spans="1:47">
      <c r="A2443" s="17"/>
      <c r="B2443" s="17"/>
      <c r="C2443" s="17"/>
      <c r="D2443" s="17"/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7"/>
      <c r="R2443" s="182"/>
      <c r="S2443" s="407"/>
      <c r="T2443" s="407"/>
      <c r="U2443" s="407"/>
      <c r="V2443" s="18"/>
      <c r="W2443" s="260"/>
      <c r="X2443" s="17"/>
      <c r="Y2443" s="17"/>
      <c r="Z2443" s="17"/>
      <c r="AA2443" s="17"/>
      <c r="AB2443" s="182"/>
      <c r="AC2443" s="407"/>
      <c r="AD2443" s="407"/>
      <c r="AE2443" s="407"/>
      <c r="AF2443" s="407"/>
      <c r="AG2443" s="18"/>
      <c r="AH2443" s="17"/>
      <c r="AI2443" s="17"/>
      <c r="AJ2443" s="17"/>
      <c r="AK2443" s="17"/>
      <c r="AL2443" s="17"/>
      <c r="AM2443" s="17"/>
      <c r="AN2443" s="17"/>
      <c r="AO2443" s="17"/>
      <c r="AP2443" s="17"/>
      <c r="AQ2443" s="17"/>
      <c r="AR2443" s="17"/>
      <c r="AS2443" s="17"/>
      <c r="AT2443" s="17"/>
      <c r="AU2443" s="17"/>
    </row>
    <row r="2444" spans="1:47">
      <c r="A2444" s="17"/>
      <c r="B2444" s="17"/>
      <c r="C2444" s="17"/>
      <c r="D2444" s="17"/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17"/>
      <c r="R2444" s="182"/>
      <c r="S2444" s="407"/>
      <c r="T2444" s="407"/>
      <c r="U2444" s="407"/>
      <c r="V2444" s="18"/>
      <c r="W2444" s="260"/>
      <c r="X2444" s="17"/>
      <c r="Y2444" s="17"/>
      <c r="Z2444" s="17"/>
      <c r="AA2444" s="17"/>
      <c r="AB2444" s="182"/>
      <c r="AC2444" s="407"/>
      <c r="AD2444" s="407"/>
      <c r="AE2444" s="407"/>
      <c r="AF2444" s="407"/>
      <c r="AG2444" s="18"/>
      <c r="AH2444" s="17"/>
      <c r="AI2444" s="17"/>
      <c r="AJ2444" s="17"/>
      <c r="AK2444" s="17"/>
      <c r="AL2444" s="17"/>
      <c r="AM2444" s="17"/>
      <c r="AN2444" s="17"/>
      <c r="AO2444" s="17"/>
      <c r="AP2444" s="17"/>
      <c r="AQ2444" s="17"/>
      <c r="AR2444" s="17"/>
      <c r="AS2444" s="17"/>
      <c r="AT2444" s="17"/>
      <c r="AU2444" s="17"/>
    </row>
    <row r="2445" spans="1:47">
      <c r="A2445" s="17"/>
      <c r="B2445" s="17"/>
      <c r="C2445" s="17"/>
      <c r="D2445" s="17"/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17"/>
      <c r="R2445" s="182"/>
      <c r="S2445" s="407"/>
      <c r="T2445" s="407"/>
      <c r="U2445" s="407"/>
      <c r="V2445" s="18"/>
      <c r="W2445" s="260"/>
      <c r="X2445" s="17"/>
      <c r="Y2445" s="17"/>
      <c r="Z2445" s="17"/>
      <c r="AA2445" s="17"/>
      <c r="AB2445" s="182"/>
      <c r="AC2445" s="407"/>
      <c r="AD2445" s="407"/>
      <c r="AE2445" s="407"/>
      <c r="AF2445" s="407"/>
      <c r="AG2445" s="18"/>
      <c r="AH2445" s="17"/>
      <c r="AI2445" s="17"/>
      <c r="AJ2445" s="17"/>
      <c r="AK2445" s="17"/>
      <c r="AL2445" s="17"/>
      <c r="AM2445" s="17"/>
      <c r="AN2445" s="17"/>
      <c r="AO2445" s="17"/>
      <c r="AP2445" s="17"/>
      <c r="AQ2445" s="17"/>
      <c r="AR2445" s="17"/>
      <c r="AS2445" s="17"/>
      <c r="AT2445" s="17"/>
      <c r="AU2445" s="17"/>
    </row>
    <row r="2446" spans="1:47">
      <c r="A2446" s="17"/>
      <c r="B2446" s="17"/>
      <c r="C2446" s="17"/>
      <c r="D2446" s="17"/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17"/>
      <c r="R2446" s="182"/>
      <c r="S2446" s="407"/>
      <c r="T2446" s="407"/>
      <c r="U2446" s="407"/>
      <c r="V2446" s="18"/>
      <c r="W2446" s="260"/>
      <c r="X2446" s="17"/>
      <c r="Y2446" s="17"/>
      <c r="Z2446" s="17"/>
      <c r="AA2446" s="17"/>
      <c r="AB2446" s="182"/>
      <c r="AC2446" s="407"/>
      <c r="AD2446" s="407"/>
      <c r="AE2446" s="407"/>
      <c r="AF2446" s="407"/>
      <c r="AG2446" s="18"/>
      <c r="AH2446" s="17"/>
      <c r="AI2446" s="17"/>
      <c r="AJ2446" s="17"/>
      <c r="AK2446" s="17"/>
      <c r="AL2446" s="17"/>
      <c r="AM2446" s="17"/>
      <c r="AN2446" s="17"/>
      <c r="AO2446" s="17"/>
      <c r="AP2446" s="17"/>
      <c r="AQ2446" s="17"/>
      <c r="AR2446" s="17"/>
      <c r="AS2446" s="17"/>
      <c r="AT2446" s="17"/>
      <c r="AU2446" s="17"/>
    </row>
    <row r="2447" spans="1:47">
      <c r="A2447" s="17"/>
      <c r="B2447" s="17"/>
      <c r="C2447" s="17"/>
      <c r="D2447" s="17"/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17"/>
      <c r="R2447" s="182"/>
      <c r="S2447" s="407"/>
      <c r="T2447" s="407"/>
      <c r="U2447" s="407"/>
      <c r="V2447" s="18"/>
      <c r="W2447" s="260"/>
      <c r="X2447" s="17"/>
      <c r="Y2447" s="17"/>
      <c r="Z2447" s="17"/>
      <c r="AA2447" s="17"/>
      <c r="AB2447" s="182"/>
      <c r="AC2447" s="407"/>
      <c r="AD2447" s="407"/>
      <c r="AE2447" s="407"/>
      <c r="AF2447" s="407"/>
      <c r="AG2447" s="18"/>
      <c r="AH2447" s="17"/>
      <c r="AI2447" s="17"/>
      <c r="AJ2447" s="17"/>
      <c r="AK2447" s="17"/>
      <c r="AL2447" s="17"/>
      <c r="AM2447" s="17"/>
      <c r="AN2447" s="17"/>
      <c r="AO2447" s="17"/>
      <c r="AP2447" s="17"/>
      <c r="AQ2447" s="17"/>
      <c r="AR2447" s="17"/>
      <c r="AS2447" s="17"/>
      <c r="AT2447" s="17"/>
      <c r="AU2447" s="17"/>
    </row>
    <row r="2448" spans="1:47">
      <c r="A2448" s="17"/>
      <c r="B2448" s="17"/>
      <c r="C2448" s="17"/>
      <c r="D2448" s="17"/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17"/>
      <c r="R2448" s="182"/>
      <c r="S2448" s="407"/>
      <c r="T2448" s="407"/>
      <c r="U2448" s="407"/>
      <c r="V2448" s="18"/>
      <c r="W2448" s="260"/>
      <c r="X2448" s="17"/>
      <c r="Y2448" s="17"/>
      <c r="Z2448" s="17"/>
      <c r="AA2448" s="17"/>
      <c r="AB2448" s="182"/>
      <c r="AC2448" s="407"/>
      <c r="AD2448" s="407"/>
      <c r="AE2448" s="407"/>
      <c r="AF2448" s="407"/>
      <c r="AG2448" s="18"/>
      <c r="AH2448" s="17"/>
      <c r="AI2448" s="17"/>
      <c r="AJ2448" s="17"/>
      <c r="AK2448" s="17"/>
      <c r="AL2448" s="17"/>
      <c r="AM2448" s="17"/>
      <c r="AN2448" s="17"/>
      <c r="AO2448" s="17"/>
      <c r="AP2448" s="17"/>
      <c r="AQ2448" s="17"/>
      <c r="AR2448" s="17"/>
      <c r="AS2448" s="17"/>
      <c r="AT2448" s="17"/>
      <c r="AU2448" s="17"/>
    </row>
    <row r="2449" spans="1:47">
      <c r="A2449" s="17"/>
      <c r="B2449" s="17"/>
      <c r="C2449" s="17"/>
      <c r="D2449" s="17"/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17"/>
      <c r="R2449" s="182"/>
      <c r="S2449" s="407"/>
      <c r="T2449" s="407"/>
      <c r="U2449" s="407"/>
      <c r="V2449" s="18"/>
      <c r="W2449" s="260"/>
      <c r="X2449" s="17"/>
      <c r="Y2449" s="17"/>
      <c r="Z2449" s="17"/>
      <c r="AA2449" s="17"/>
      <c r="AB2449" s="182"/>
      <c r="AC2449" s="407"/>
      <c r="AD2449" s="407"/>
      <c r="AE2449" s="407"/>
      <c r="AF2449" s="407"/>
      <c r="AG2449" s="18"/>
      <c r="AH2449" s="17"/>
      <c r="AI2449" s="17"/>
      <c r="AJ2449" s="17"/>
      <c r="AK2449" s="17"/>
      <c r="AL2449" s="17"/>
      <c r="AM2449" s="17"/>
      <c r="AN2449" s="17"/>
      <c r="AO2449" s="17"/>
      <c r="AP2449" s="17"/>
      <c r="AQ2449" s="17"/>
      <c r="AR2449" s="17"/>
      <c r="AS2449" s="17"/>
      <c r="AT2449" s="17"/>
      <c r="AU2449" s="17"/>
    </row>
    <row r="2450" spans="1:47">
      <c r="A2450" s="17"/>
      <c r="B2450" s="17"/>
      <c r="C2450" s="17"/>
      <c r="D2450" s="17"/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17"/>
      <c r="R2450" s="182"/>
      <c r="S2450" s="407"/>
      <c r="T2450" s="407"/>
      <c r="U2450" s="407"/>
      <c r="V2450" s="18"/>
      <c r="W2450" s="260"/>
      <c r="X2450" s="17"/>
      <c r="Y2450" s="17"/>
      <c r="Z2450" s="17"/>
      <c r="AA2450" s="17"/>
      <c r="AB2450" s="182"/>
      <c r="AC2450" s="407"/>
      <c r="AD2450" s="407"/>
      <c r="AE2450" s="407"/>
      <c r="AF2450" s="407"/>
      <c r="AG2450" s="18"/>
      <c r="AH2450" s="17"/>
      <c r="AI2450" s="17"/>
      <c r="AJ2450" s="17"/>
      <c r="AK2450" s="17"/>
      <c r="AL2450" s="17"/>
      <c r="AM2450" s="17"/>
      <c r="AN2450" s="17"/>
      <c r="AO2450" s="17"/>
      <c r="AP2450" s="17"/>
      <c r="AQ2450" s="17"/>
      <c r="AR2450" s="17"/>
      <c r="AS2450" s="17"/>
      <c r="AT2450" s="17"/>
      <c r="AU2450" s="17"/>
    </row>
    <row r="2451" spans="1:47">
      <c r="A2451" s="17"/>
      <c r="B2451" s="17"/>
      <c r="C2451" s="17"/>
      <c r="D2451" s="17"/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7"/>
      <c r="R2451" s="182"/>
      <c r="S2451" s="407"/>
      <c r="T2451" s="407"/>
      <c r="U2451" s="407"/>
      <c r="V2451" s="18"/>
      <c r="W2451" s="260"/>
      <c r="X2451" s="17"/>
      <c r="Y2451" s="17"/>
      <c r="Z2451" s="17"/>
      <c r="AA2451" s="17"/>
      <c r="AB2451" s="182"/>
      <c r="AC2451" s="407"/>
      <c r="AD2451" s="407"/>
      <c r="AE2451" s="407"/>
      <c r="AF2451" s="407"/>
      <c r="AG2451" s="18"/>
      <c r="AH2451" s="17"/>
      <c r="AI2451" s="17"/>
      <c r="AJ2451" s="17"/>
      <c r="AK2451" s="17"/>
      <c r="AL2451" s="17"/>
      <c r="AM2451" s="17"/>
      <c r="AN2451" s="17"/>
      <c r="AO2451" s="17"/>
      <c r="AP2451" s="17"/>
      <c r="AQ2451" s="17"/>
      <c r="AR2451" s="17"/>
      <c r="AS2451" s="17"/>
      <c r="AT2451" s="17"/>
      <c r="AU2451" s="17"/>
    </row>
    <row r="2452" spans="1:47">
      <c r="A2452" s="17"/>
      <c r="B2452" s="17"/>
      <c r="C2452" s="17"/>
      <c r="D2452" s="17"/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17"/>
      <c r="R2452" s="182"/>
      <c r="S2452" s="407"/>
      <c r="T2452" s="407"/>
      <c r="U2452" s="407"/>
      <c r="V2452" s="18"/>
      <c r="W2452" s="260"/>
      <c r="X2452" s="17"/>
      <c r="Y2452" s="17"/>
      <c r="Z2452" s="17"/>
      <c r="AA2452" s="17"/>
      <c r="AB2452" s="182"/>
      <c r="AC2452" s="407"/>
      <c r="AD2452" s="407"/>
      <c r="AE2452" s="407"/>
      <c r="AF2452" s="407"/>
      <c r="AG2452" s="18"/>
      <c r="AH2452" s="17"/>
      <c r="AI2452" s="17"/>
      <c r="AJ2452" s="17"/>
      <c r="AK2452" s="17"/>
      <c r="AL2452" s="17"/>
      <c r="AM2452" s="17"/>
      <c r="AN2452" s="17"/>
      <c r="AO2452" s="17"/>
      <c r="AP2452" s="17"/>
      <c r="AQ2452" s="17"/>
      <c r="AR2452" s="17"/>
      <c r="AS2452" s="17"/>
      <c r="AT2452" s="17"/>
      <c r="AU2452" s="17"/>
    </row>
    <row r="2453" spans="1:47">
      <c r="A2453" s="17"/>
      <c r="B2453" s="17"/>
      <c r="C2453" s="17"/>
      <c r="D2453" s="17"/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17"/>
      <c r="R2453" s="182"/>
      <c r="S2453" s="407"/>
      <c r="T2453" s="407"/>
      <c r="U2453" s="407"/>
      <c r="V2453" s="18"/>
      <c r="W2453" s="260"/>
      <c r="X2453" s="17"/>
      <c r="Y2453" s="17"/>
      <c r="Z2453" s="17"/>
      <c r="AA2453" s="17"/>
      <c r="AB2453" s="182"/>
      <c r="AC2453" s="407"/>
      <c r="AD2453" s="407"/>
      <c r="AE2453" s="407"/>
      <c r="AF2453" s="407"/>
      <c r="AG2453" s="18"/>
      <c r="AH2453" s="17"/>
      <c r="AI2453" s="17"/>
      <c r="AJ2453" s="17"/>
      <c r="AK2453" s="17"/>
      <c r="AL2453" s="17"/>
      <c r="AM2453" s="17"/>
      <c r="AN2453" s="17"/>
      <c r="AO2453" s="17"/>
      <c r="AP2453" s="17"/>
      <c r="AQ2453" s="17"/>
      <c r="AR2453" s="17"/>
      <c r="AS2453" s="17"/>
      <c r="AT2453" s="17"/>
      <c r="AU2453" s="17"/>
    </row>
    <row r="2454" spans="1:47">
      <c r="A2454" s="17"/>
      <c r="B2454" s="17"/>
      <c r="C2454" s="17"/>
      <c r="D2454" s="17"/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17"/>
      <c r="R2454" s="182"/>
      <c r="S2454" s="407"/>
      <c r="T2454" s="407"/>
      <c r="U2454" s="407"/>
      <c r="V2454" s="18"/>
      <c r="W2454" s="260"/>
      <c r="X2454" s="17"/>
      <c r="Y2454" s="17"/>
      <c r="Z2454" s="17"/>
      <c r="AA2454" s="17"/>
      <c r="AB2454" s="182"/>
      <c r="AC2454" s="407"/>
      <c r="AD2454" s="407"/>
      <c r="AE2454" s="407"/>
      <c r="AF2454" s="407"/>
      <c r="AG2454" s="18"/>
      <c r="AH2454" s="17"/>
      <c r="AI2454" s="17"/>
      <c r="AJ2454" s="17"/>
      <c r="AK2454" s="17"/>
      <c r="AL2454" s="17"/>
      <c r="AM2454" s="17"/>
      <c r="AN2454" s="17"/>
      <c r="AO2454" s="17"/>
      <c r="AP2454" s="17"/>
      <c r="AQ2454" s="17"/>
      <c r="AR2454" s="17"/>
      <c r="AS2454" s="17"/>
      <c r="AT2454" s="17"/>
      <c r="AU2454" s="17"/>
    </row>
    <row r="2455" spans="1:47">
      <c r="A2455" s="17"/>
      <c r="B2455" s="17"/>
      <c r="C2455" s="17"/>
      <c r="D2455" s="17"/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17"/>
      <c r="R2455" s="182"/>
      <c r="S2455" s="407"/>
      <c r="T2455" s="407"/>
      <c r="U2455" s="407"/>
      <c r="V2455" s="18"/>
      <c r="W2455" s="260"/>
      <c r="X2455" s="17"/>
      <c r="Y2455" s="17"/>
      <c r="Z2455" s="17"/>
      <c r="AA2455" s="17"/>
      <c r="AB2455" s="182"/>
      <c r="AC2455" s="407"/>
      <c r="AD2455" s="407"/>
      <c r="AE2455" s="407"/>
      <c r="AF2455" s="407"/>
      <c r="AG2455" s="18"/>
      <c r="AH2455" s="17"/>
      <c r="AI2455" s="17"/>
      <c r="AJ2455" s="17"/>
      <c r="AK2455" s="17"/>
      <c r="AL2455" s="17"/>
      <c r="AM2455" s="17"/>
      <c r="AN2455" s="17"/>
      <c r="AO2455" s="17"/>
      <c r="AP2455" s="17"/>
      <c r="AQ2455" s="17"/>
      <c r="AR2455" s="17"/>
      <c r="AS2455" s="17"/>
      <c r="AT2455" s="17"/>
      <c r="AU2455" s="17"/>
    </row>
    <row r="2456" spans="1:47">
      <c r="A2456" s="17"/>
      <c r="B2456" s="17"/>
      <c r="C2456" s="17"/>
      <c r="D2456" s="17"/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7"/>
      <c r="R2456" s="182"/>
      <c r="S2456" s="407"/>
      <c r="T2456" s="407"/>
      <c r="U2456" s="407"/>
      <c r="V2456" s="18"/>
      <c r="W2456" s="260"/>
      <c r="X2456" s="17"/>
      <c r="Y2456" s="17"/>
      <c r="Z2456" s="17"/>
      <c r="AA2456" s="17"/>
      <c r="AB2456" s="182"/>
      <c r="AC2456" s="407"/>
      <c r="AD2456" s="407"/>
      <c r="AE2456" s="407"/>
      <c r="AF2456" s="407"/>
      <c r="AG2456" s="18"/>
      <c r="AH2456" s="17"/>
      <c r="AI2456" s="17"/>
      <c r="AJ2456" s="17"/>
      <c r="AK2456" s="17"/>
      <c r="AL2456" s="17"/>
      <c r="AM2456" s="17"/>
      <c r="AN2456" s="17"/>
      <c r="AO2456" s="17"/>
      <c r="AP2456" s="17"/>
      <c r="AQ2456" s="17"/>
      <c r="AR2456" s="17"/>
      <c r="AS2456" s="17"/>
      <c r="AT2456" s="17"/>
      <c r="AU2456" s="17"/>
    </row>
    <row r="2457" spans="1:47">
      <c r="A2457" s="17"/>
      <c r="B2457" s="17"/>
      <c r="C2457" s="17"/>
      <c r="D2457" s="17"/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17"/>
      <c r="R2457" s="182"/>
      <c r="S2457" s="407"/>
      <c r="T2457" s="407"/>
      <c r="U2457" s="407"/>
      <c r="V2457" s="18"/>
      <c r="W2457" s="260"/>
      <c r="X2457" s="17"/>
      <c r="Y2457" s="17"/>
      <c r="Z2457" s="17"/>
      <c r="AA2457" s="17"/>
      <c r="AB2457" s="182"/>
      <c r="AC2457" s="407"/>
      <c r="AD2457" s="407"/>
      <c r="AE2457" s="407"/>
      <c r="AF2457" s="407"/>
      <c r="AG2457" s="18"/>
      <c r="AH2457" s="17"/>
      <c r="AI2457" s="17"/>
      <c r="AJ2457" s="17"/>
      <c r="AK2457" s="17"/>
      <c r="AL2457" s="17"/>
      <c r="AM2457" s="17"/>
      <c r="AN2457" s="17"/>
      <c r="AO2457" s="17"/>
      <c r="AP2457" s="17"/>
      <c r="AQ2457" s="17"/>
      <c r="AR2457" s="17"/>
      <c r="AS2457" s="17"/>
      <c r="AT2457" s="17"/>
      <c r="AU2457" s="17"/>
    </row>
    <row r="2458" spans="1:47">
      <c r="A2458" s="17"/>
      <c r="B2458" s="17"/>
      <c r="C2458" s="17"/>
      <c r="D2458" s="17"/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7"/>
      <c r="R2458" s="182"/>
      <c r="S2458" s="407"/>
      <c r="T2458" s="407"/>
      <c r="U2458" s="407"/>
      <c r="V2458" s="18"/>
      <c r="W2458" s="260"/>
      <c r="X2458" s="17"/>
      <c r="Y2458" s="17"/>
      <c r="Z2458" s="17"/>
      <c r="AA2458" s="17"/>
      <c r="AB2458" s="182"/>
      <c r="AC2458" s="407"/>
      <c r="AD2458" s="407"/>
      <c r="AE2458" s="407"/>
      <c r="AF2458" s="407"/>
      <c r="AG2458" s="18"/>
      <c r="AH2458" s="17"/>
      <c r="AI2458" s="17"/>
      <c r="AJ2458" s="17"/>
      <c r="AK2458" s="17"/>
      <c r="AL2458" s="17"/>
      <c r="AM2458" s="17"/>
      <c r="AN2458" s="17"/>
      <c r="AO2458" s="17"/>
      <c r="AP2458" s="17"/>
      <c r="AQ2458" s="17"/>
      <c r="AR2458" s="17"/>
      <c r="AS2458" s="17"/>
      <c r="AT2458" s="17"/>
      <c r="AU2458" s="17"/>
    </row>
    <row r="2459" spans="1:47">
      <c r="A2459" s="17"/>
      <c r="B2459" s="17"/>
      <c r="C2459" s="17"/>
      <c r="D2459" s="17"/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7"/>
      <c r="R2459" s="182"/>
      <c r="S2459" s="407"/>
      <c r="T2459" s="407"/>
      <c r="U2459" s="407"/>
      <c r="V2459" s="18"/>
      <c r="W2459" s="260"/>
      <c r="X2459" s="17"/>
      <c r="Y2459" s="17"/>
      <c r="Z2459" s="17"/>
      <c r="AA2459" s="17"/>
      <c r="AB2459" s="182"/>
      <c r="AC2459" s="407"/>
      <c r="AD2459" s="407"/>
      <c r="AE2459" s="407"/>
      <c r="AF2459" s="407"/>
      <c r="AG2459" s="18"/>
      <c r="AH2459" s="17"/>
      <c r="AI2459" s="17"/>
      <c r="AJ2459" s="17"/>
      <c r="AK2459" s="17"/>
      <c r="AL2459" s="17"/>
      <c r="AM2459" s="17"/>
      <c r="AN2459" s="17"/>
      <c r="AO2459" s="17"/>
      <c r="AP2459" s="17"/>
      <c r="AQ2459" s="17"/>
      <c r="AR2459" s="17"/>
      <c r="AS2459" s="17"/>
      <c r="AT2459" s="17"/>
      <c r="AU2459" s="17"/>
    </row>
    <row r="2460" spans="1:47">
      <c r="A2460" s="17"/>
      <c r="B2460" s="17"/>
      <c r="C2460" s="17"/>
      <c r="D2460" s="17"/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17"/>
      <c r="R2460" s="182"/>
      <c r="S2460" s="407"/>
      <c r="T2460" s="407"/>
      <c r="U2460" s="407"/>
      <c r="V2460" s="18"/>
      <c r="W2460" s="260"/>
      <c r="X2460" s="17"/>
      <c r="Y2460" s="17"/>
      <c r="Z2460" s="17"/>
      <c r="AA2460" s="17"/>
      <c r="AB2460" s="182"/>
      <c r="AC2460" s="407"/>
      <c r="AD2460" s="407"/>
      <c r="AE2460" s="407"/>
      <c r="AF2460" s="407"/>
      <c r="AG2460" s="18"/>
      <c r="AH2460" s="17"/>
      <c r="AI2460" s="17"/>
      <c r="AJ2460" s="17"/>
      <c r="AK2460" s="17"/>
      <c r="AL2460" s="17"/>
      <c r="AM2460" s="17"/>
      <c r="AN2460" s="17"/>
      <c r="AO2460" s="17"/>
      <c r="AP2460" s="17"/>
      <c r="AQ2460" s="17"/>
      <c r="AR2460" s="17"/>
      <c r="AS2460" s="17"/>
      <c r="AT2460" s="17"/>
      <c r="AU2460" s="17"/>
    </row>
    <row r="2461" spans="1:47">
      <c r="A2461" s="17"/>
      <c r="B2461" s="17"/>
      <c r="C2461" s="17"/>
      <c r="D2461" s="17"/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17"/>
      <c r="R2461" s="182"/>
      <c r="S2461" s="407"/>
      <c r="T2461" s="407"/>
      <c r="U2461" s="407"/>
      <c r="V2461" s="18"/>
      <c r="W2461" s="260"/>
      <c r="X2461" s="17"/>
      <c r="Y2461" s="17"/>
      <c r="Z2461" s="17"/>
      <c r="AA2461" s="17"/>
      <c r="AB2461" s="182"/>
      <c r="AC2461" s="407"/>
      <c r="AD2461" s="407"/>
      <c r="AE2461" s="407"/>
      <c r="AF2461" s="407"/>
      <c r="AG2461" s="18"/>
      <c r="AH2461" s="17"/>
      <c r="AI2461" s="17"/>
      <c r="AJ2461" s="17"/>
      <c r="AK2461" s="17"/>
      <c r="AL2461" s="17"/>
      <c r="AM2461" s="17"/>
      <c r="AN2461" s="17"/>
      <c r="AO2461" s="17"/>
      <c r="AP2461" s="17"/>
      <c r="AQ2461" s="17"/>
      <c r="AR2461" s="17"/>
      <c r="AS2461" s="17"/>
      <c r="AT2461" s="17"/>
      <c r="AU2461" s="17"/>
    </row>
    <row r="2462" spans="1:47">
      <c r="A2462" s="17"/>
      <c r="B2462" s="17"/>
      <c r="C2462" s="17"/>
      <c r="D2462" s="17"/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17"/>
      <c r="R2462" s="182"/>
      <c r="S2462" s="407"/>
      <c r="T2462" s="407"/>
      <c r="U2462" s="407"/>
      <c r="V2462" s="18"/>
      <c r="W2462" s="260"/>
      <c r="X2462" s="17"/>
      <c r="Y2462" s="17"/>
      <c r="Z2462" s="17"/>
      <c r="AA2462" s="17"/>
      <c r="AB2462" s="182"/>
      <c r="AC2462" s="407"/>
      <c r="AD2462" s="407"/>
      <c r="AE2462" s="407"/>
      <c r="AF2462" s="407"/>
      <c r="AG2462" s="18"/>
      <c r="AH2462" s="17"/>
      <c r="AI2462" s="17"/>
      <c r="AJ2462" s="17"/>
      <c r="AK2462" s="17"/>
      <c r="AL2462" s="17"/>
      <c r="AM2462" s="17"/>
      <c r="AN2462" s="17"/>
      <c r="AO2462" s="17"/>
      <c r="AP2462" s="17"/>
      <c r="AQ2462" s="17"/>
      <c r="AR2462" s="17"/>
      <c r="AS2462" s="17"/>
      <c r="AT2462" s="17"/>
      <c r="AU2462" s="17"/>
    </row>
    <row r="2463" spans="1:47">
      <c r="A2463" s="17"/>
      <c r="B2463" s="17"/>
      <c r="C2463" s="17"/>
      <c r="D2463" s="17"/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17"/>
      <c r="R2463" s="182"/>
      <c r="S2463" s="407"/>
      <c r="T2463" s="407"/>
      <c r="U2463" s="407"/>
      <c r="V2463" s="18"/>
      <c r="W2463" s="260"/>
      <c r="X2463" s="17"/>
      <c r="Y2463" s="17"/>
      <c r="Z2463" s="17"/>
      <c r="AA2463" s="17"/>
      <c r="AB2463" s="182"/>
      <c r="AC2463" s="407"/>
      <c r="AD2463" s="407"/>
      <c r="AE2463" s="407"/>
      <c r="AF2463" s="407"/>
      <c r="AG2463" s="18"/>
      <c r="AH2463" s="17"/>
      <c r="AI2463" s="17"/>
      <c r="AJ2463" s="17"/>
      <c r="AK2463" s="17"/>
      <c r="AL2463" s="17"/>
      <c r="AM2463" s="17"/>
      <c r="AN2463" s="17"/>
      <c r="AO2463" s="17"/>
      <c r="AP2463" s="17"/>
      <c r="AQ2463" s="17"/>
      <c r="AR2463" s="17"/>
      <c r="AS2463" s="17"/>
      <c r="AT2463" s="17"/>
      <c r="AU2463" s="17"/>
    </row>
    <row r="2464" spans="1:47">
      <c r="A2464" s="17"/>
      <c r="B2464" s="17"/>
      <c r="C2464" s="17"/>
      <c r="D2464" s="17"/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17"/>
      <c r="R2464" s="182"/>
      <c r="S2464" s="407"/>
      <c r="T2464" s="407"/>
      <c r="U2464" s="407"/>
      <c r="V2464" s="18"/>
      <c r="W2464" s="260"/>
      <c r="X2464" s="17"/>
      <c r="Y2464" s="17"/>
      <c r="Z2464" s="17"/>
      <c r="AA2464" s="17"/>
      <c r="AB2464" s="182"/>
      <c r="AC2464" s="407"/>
      <c r="AD2464" s="407"/>
      <c r="AE2464" s="407"/>
      <c r="AF2464" s="407"/>
      <c r="AG2464" s="18"/>
      <c r="AH2464" s="17"/>
      <c r="AI2464" s="17"/>
      <c r="AJ2464" s="17"/>
      <c r="AK2464" s="17"/>
      <c r="AL2464" s="17"/>
      <c r="AM2464" s="17"/>
      <c r="AN2464" s="17"/>
      <c r="AO2464" s="17"/>
      <c r="AP2464" s="17"/>
      <c r="AQ2464" s="17"/>
      <c r="AR2464" s="17"/>
      <c r="AS2464" s="17"/>
      <c r="AT2464" s="17"/>
      <c r="AU2464" s="17"/>
    </row>
    <row r="2465" spans="1:47">
      <c r="A2465" s="17"/>
      <c r="B2465" s="17"/>
      <c r="C2465" s="17"/>
      <c r="D2465" s="17"/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17"/>
      <c r="R2465" s="182"/>
      <c r="S2465" s="407"/>
      <c r="T2465" s="407"/>
      <c r="U2465" s="407"/>
      <c r="V2465" s="18"/>
      <c r="W2465" s="260"/>
      <c r="X2465" s="17"/>
      <c r="Y2465" s="17"/>
      <c r="Z2465" s="17"/>
      <c r="AA2465" s="17"/>
      <c r="AB2465" s="182"/>
      <c r="AC2465" s="407"/>
      <c r="AD2465" s="407"/>
      <c r="AE2465" s="407"/>
      <c r="AF2465" s="407"/>
      <c r="AG2465" s="18"/>
      <c r="AH2465" s="17"/>
      <c r="AI2465" s="17"/>
      <c r="AJ2465" s="17"/>
      <c r="AK2465" s="17"/>
      <c r="AL2465" s="17"/>
      <c r="AM2465" s="17"/>
      <c r="AN2465" s="17"/>
      <c r="AO2465" s="17"/>
      <c r="AP2465" s="17"/>
      <c r="AQ2465" s="17"/>
      <c r="AR2465" s="17"/>
      <c r="AS2465" s="17"/>
      <c r="AT2465" s="17"/>
      <c r="AU2465" s="17"/>
    </row>
    <row r="2466" spans="1:47">
      <c r="A2466" s="17"/>
      <c r="B2466" s="17"/>
      <c r="C2466" s="17"/>
      <c r="D2466" s="17"/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17"/>
      <c r="R2466" s="182"/>
      <c r="S2466" s="407"/>
      <c r="T2466" s="407"/>
      <c r="U2466" s="407"/>
      <c r="V2466" s="18"/>
      <c r="W2466" s="260"/>
      <c r="X2466" s="17"/>
      <c r="Y2466" s="17"/>
      <c r="Z2466" s="17"/>
      <c r="AA2466" s="17"/>
      <c r="AB2466" s="182"/>
      <c r="AC2466" s="407"/>
      <c r="AD2466" s="407"/>
      <c r="AE2466" s="407"/>
      <c r="AF2466" s="407"/>
      <c r="AG2466" s="18"/>
      <c r="AH2466" s="17"/>
      <c r="AI2466" s="17"/>
      <c r="AJ2466" s="17"/>
      <c r="AK2466" s="17"/>
      <c r="AL2466" s="17"/>
      <c r="AM2466" s="17"/>
      <c r="AN2466" s="17"/>
      <c r="AO2466" s="17"/>
      <c r="AP2466" s="17"/>
      <c r="AQ2466" s="17"/>
      <c r="AR2466" s="17"/>
      <c r="AS2466" s="17"/>
      <c r="AT2466" s="17"/>
      <c r="AU2466" s="17"/>
    </row>
    <row r="2467" spans="1:47">
      <c r="A2467" s="17"/>
      <c r="B2467" s="17"/>
      <c r="C2467" s="17"/>
      <c r="D2467" s="17"/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7"/>
      <c r="R2467" s="182"/>
      <c r="S2467" s="407"/>
      <c r="T2467" s="407"/>
      <c r="U2467" s="407"/>
      <c r="V2467" s="18"/>
      <c r="W2467" s="260"/>
      <c r="X2467" s="17"/>
      <c r="Y2467" s="17"/>
      <c r="Z2467" s="17"/>
      <c r="AA2467" s="17"/>
      <c r="AB2467" s="182"/>
      <c r="AC2467" s="407"/>
      <c r="AD2467" s="407"/>
      <c r="AE2467" s="407"/>
      <c r="AF2467" s="407"/>
      <c r="AG2467" s="18"/>
      <c r="AH2467" s="17"/>
      <c r="AI2467" s="17"/>
      <c r="AJ2467" s="17"/>
      <c r="AK2467" s="17"/>
      <c r="AL2467" s="17"/>
      <c r="AM2467" s="17"/>
      <c r="AN2467" s="17"/>
      <c r="AO2467" s="17"/>
      <c r="AP2467" s="17"/>
      <c r="AQ2467" s="17"/>
      <c r="AR2467" s="17"/>
      <c r="AS2467" s="17"/>
      <c r="AT2467" s="17"/>
      <c r="AU2467" s="17"/>
    </row>
    <row r="2468" spans="1:47">
      <c r="A2468" s="17"/>
      <c r="B2468" s="17"/>
      <c r="C2468" s="17"/>
      <c r="D2468" s="17"/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17"/>
      <c r="R2468" s="182"/>
      <c r="S2468" s="407"/>
      <c r="T2468" s="407"/>
      <c r="U2468" s="407"/>
      <c r="V2468" s="18"/>
      <c r="W2468" s="260"/>
      <c r="X2468" s="17"/>
      <c r="Y2468" s="17"/>
      <c r="Z2468" s="17"/>
      <c r="AA2468" s="17"/>
      <c r="AB2468" s="182"/>
      <c r="AC2468" s="407"/>
      <c r="AD2468" s="407"/>
      <c r="AE2468" s="407"/>
      <c r="AF2468" s="407"/>
      <c r="AG2468" s="18"/>
      <c r="AH2468" s="17"/>
      <c r="AI2468" s="17"/>
      <c r="AJ2468" s="17"/>
      <c r="AK2468" s="17"/>
      <c r="AL2468" s="17"/>
      <c r="AM2468" s="17"/>
      <c r="AN2468" s="17"/>
      <c r="AO2468" s="17"/>
      <c r="AP2468" s="17"/>
      <c r="AQ2468" s="17"/>
      <c r="AR2468" s="17"/>
      <c r="AS2468" s="17"/>
      <c r="AT2468" s="17"/>
      <c r="AU2468" s="17"/>
    </row>
    <row r="2469" spans="1:47">
      <c r="A2469" s="17"/>
      <c r="B2469" s="17"/>
      <c r="C2469" s="17"/>
      <c r="D2469" s="17"/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17"/>
      <c r="R2469" s="182"/>
      <c r="S2469" s="407"/>
      <c r="T2469" s="407"/>
      <c r="U2469" s="407"/>
      <c r="V2469" s="18"/>
      <c r="W2469" s="260"/>
      <c r="X2469" s="17"/>
      <c r="Y2469" s="17"/>
      <c r="Z2469" s="17"/>
      <c r="AA2469" s="17"/>
      <c r="AB2469" s="182"/>
      <c r="AC2469" s="407"/>
      <c r="AD2469" s="407"/>
      <c r="AE2469" s="407"/>
      <c r="AF2469" s="407"/>
      <c r="AG2469" s="18"/>
      <c r="AH2469" s="17"/>
      <c r="AI2469" s="17"/>
      <c r="AJ2469" s="17"/>
      <c r="AK2469" s="17"/>
      <c r="AL2469" s="17"/>
      <c r="AM2469" s="17"/>
      <c r="AN2469" s="17"/>
      <c r="AO2469" s="17"/>
      <c r="AP2469" s="17"/>
      <c r="AQ2469" s="17"/>
      <c r="AR2469" s="17"/>
      <c r="AS2469" s="17"/>
      <c r="AT2469" s="17"/>
      <c r="AU2469" s="17"/>
    </row>
    <row r="2470" spans="1:47">
      <c r="A2470" s="17"/>
      <c r="B2470" s="17"/>
      <c r="C2470" s="17"/>
      <c r="D2470" s="17"/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17"/>
      <c r="R2470" s="182"/>
      <c r="S2470" s="407"/>
      <c r="T2470" s="407"/>
      <c r="U2470" s="407"/>
      <c r="V2470" s="18"/>
      <c r="W2470" s="260"/>
      <c r="X2470" s="17"/>
      <c r="Y2470" s="17"/>
      <c r="Z2470" s="17"/>
      <c r="AA2470" s="17"/>
      <c r="AB2470" s="182"/>
      <c r="AC2470" s="407"/>
      <c r="AD2470" s="407"/>
      <c r="AE2470" s="407"/>
      <c r="AF2470" s="407"/>
      <c r="AG2470" s="18"/>
      <c r="AH2470" s="17"/>
      <c r="AI2470" s="17"/>
      <c r="AJ2470" s="17"/>
      <c r="AK2470" s="17"/>
      <c r="AL2470" s="17"/>
      <c r="AM2470" s="17"/>
      <c r="AN2470" s="17"/>
      <c r="AO2470" s="17"/>
      <c r="AP2470" s="17"/>
      <c r="AQ2470" s="17"/>
      <c r="AR2470" s="17"/>
      <c r="AS2470" s="17"/>
      <c r="AT2470" s="17"/>
      <c r="AU2470" s="17"/>
    </row>
    <row r="2471" spans="1:47">
      <c r="A2471" s="17"/>
      <c r="B2471" s="17"/>
      <c r="C2471" s="17"/>
      <c r="D2471" s="17"/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7"/>
      <c r="R2471" s="182"/>
      <c r="S2471" s="407"/>
      <c r="T2471" s="407"/>
      <c r="U2471" s="407"/>
      <c r="V2471" s="18"/>
      <c r="W2471" s="260"/>
      <c r="X2471" s="17"/>
      <c r="Y2471" s="17"/>
      <c r="Z2471" s="17"/>
      <c r="AA2471" s="17"/>
      <c r="AB2471" s="182"/>
      <c r="AC2471" s="407"/>
      <c r="AD2471" s="407"/>
      <c r="AE2471" s="407"/>
      <c r="AF2471" s="407"/>
      <c r="AG2471" s="18"/>
      <c r="AH2471" s="17"/>
      <c r="AI2471" s="17"/>
      <c r="AJ2471" s="17"/>
      <c r="AK2471" s="17"/>
      <c r="AL2471" s="17"/>
      <c r="AM2471" s="17"/>
      <c r="AN2471" s="17"/>
      <c r="AO2471" s="17"/>
      <c r="AP2471" s="17"/>
      <c r="AQ2471" s="17"/>
      <c r="AR2471" s="17"/>
      <c r="AS2471" s="17"/>
      <c r="AT2471" s="17"/>
      <c r="AU2471" s="17"/>
    </row>
    <row r="2472" spans="1:47">
      <c r="A2472" s="17"/>
      <c r="B2472" s="17"/>
      <c r="C2472" s="17"/>
      <c r="D2472" s="17"/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17"/>
      <c r="R2472" s="182"/>
      <c r="S2472" s="407"/>
      <c r="T2472" s="407"/>
      <c r="U2472" s="407"/>
      <c r="V2472" s="18"/>
      <c r="W2472" s="260"/>
      <c r="X2472" s="17"/>
      <c r="Y2472" s="17"/>
      <c r="Z2472" s="17"/>
      <c r="AA2472" s="17"/>
      <c r="AB2472" s="182"/>
      <c r="AC2472" s="407"/>
      <c r="AD2472" s="407"/>
      <c r="AE2472" s="407"/>
      <c r="AF2472" s="407"/>
      <c r="AG2472" s="18"/>
      <c r="AH2472" s="17"/>
      <c r="AI2472" s="17"/>
      <c r="AJ2472" s="17"/>
      <c r="AK2472" s="17"/>
      <c r="AL2472" s="17"/>
      <c r="AM2472" s="17"/>
      <c r="AN2472" s="17"/>
      <c r="AO2472" s="17"/>
      <c r="AP2472" s="17"/>
      <c r="AQ2472" s="17"/>
      <c r="AR2472" s="17"/>
      <c r="AS2472" s="17"/>
      <c r="AT2472" s="17"/>
      <c r="AU2472" s="17"/>
    </row>
    <row r="2473" spans="1:47">
      <c r="A2473" s="17"/>
      <c r="B2473" s="17"/>
      <c r="C2473" s="17"/>
      <c r="D2473" s="17"/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7"/>
      <c r="R2473" s="182"/>
      <c r="S2473" s="407"/>
      <c r="T2473" s="407"/>
      <c r="U2473" s="407"/>
      <c r="V2473" s="18"/>
      <c r="W2473" s="260"/>
      <c r="X2473" s="17"/>
      <c r="Y2473" s="17"/>
      <c r="Z2473" s="17"/>
      <c r="AA2473" s="17"/>
      <c r="AB2473" s="182"/>
      <c r="AC2473" s="407"/>
      <c r="AD2473" s="407"/>
      <c r="AE2473" s="407"/>
      <c r="AF2473" s="407"/>
      <c r="AG2473" s="18"/>
      <c r="AH2473" s="17"/>
      <c r="AI2473" s="17"/>
      <c r="AJ2473" s="17"/>
      <c r="AK2473" s="17"/>
      <c r="AL2473" s="17"/>
      <c r="AM2473" s="17"/>
      <c r="AN2473" s="17"/>
      <c r="AO2473" s="17"/>
      <c r="AP2473" s="17"/>
      <c r="AQ2473" s="17"/>
      <c r="AR2473" s="17"/>
      <c r="AS2473" s="17"/>
      <c r="AT2473" s="17"/>
      <c r="AU2473" s="17"/>
    </row>
    <row r="2474" spans="1:47">
      <c r="A2474" s="17"/>
      <c r="B2474" s="17"/>
      <c r="C2474" s="17"/>
      <c r="D2474" s="17"/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17"/>
      <c r="R2474" s="182"/>
      <c r="S2474" s="407"/>
      <c r="T2474" s="407"/>
      <c r="U2474" s="407"/>
      <c r="V2474" s="18"/>
      <c r="W2474" s="260"/>
      <c r="X2474" s="17"/>
      <c r="Y2474" s="17"/>
      <c r="Z2474" s="17"/>
      <c r="AA2474" s="17"/>
      <c r="AB2474" s="182"/>
      <c r="AC2474" s="407"/>
      <c r="AD2474" s="407"/>
      <c r="AE2474" s="407"/>
      <c r="AF2474" s="407"/>
      <c r="AG2474" s="18"/>
      <c r="AH2474" s="17"/>
      <c r="AI2474" s="17"/>
      <c r="AJ2474" s="17"/>
      <c r="AK2474" s="17"/>
      <c r="AL2474" s="17"/>
      <c r="AM2474" s="17"/>
      <c r="AN2474" s="17"/>
      <c r="AO2474" s="17"/>
      <c r="AP2474" s="17"/>
      <c r="AQ2474" s="17"/>
      <c r="AR2474" s="17"/>
      <c r="AS2474" s="17"/>
      <c r="AT2474" s="17"/>
      <c r="AU2474" s="17"/>
    </row>
    <row r="2475" spans="1:47">
      <c r="A2475" s="17"/>
      <c r="B2475" s="17"/>
      <c r="C2475" s="17"/>
      <c r="D2475" s="17"/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7"/>
      <c r="R2475" s="182"/>
      <c r="S2475" s="407"/>
      <c r="T2475" s="407"/>
      <c r="U2475" s="407"/>
      <c r="V2475" s="18"/>
      <c r="W2475" s="260"/>
      <c r="X2475" s="17"/>
      <c r="Y2475" s="17"/>
      <c r="Z2475" s="17"/>
      <c r="AA2475" s="17"/>
      <c r="AB2475" s="182"/>
      <c r="AC2475" s="407"/>
      <c r="AD2475" s="407"/>
      <c r="AE2475" s="407"/>
      <c r="AF2475" s="407"/>
      <c r="AG2475" s="18"/>
      <c r="AH2475" s="17"/>
      <c r="AI2475" s="17"/>
      <c r="AJ2475" s="17"/>
      <c r="AK2475" s="17"/>
      <c r="AL2475" s="17"/>
      <c r="AM2475" s="17"/>
      <c r="AN2475" s="17"/>
      <c r="AO2475" s="17"/>
      <c r="AP2475" s="17"/>
      <c r="AQ2475" s="17"/>
      <c r="AR2475" s="17"/>
      <c r="AS2475" s="17"/>
      <c r="AT2475" s="17"/>
      <c r="AU2475" s="17"/>
    </row>
    <row r="2476" spans="1:47">
      <c r="A2476" s="17"/>
      <c r="B2476" s="17"/>
      <c r="C2476" s="17"/>
      <c r="D2476" s="17"/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17"/>
      <c r="R2476" s="182"/>
      <c r="S2476" s="407"/>
      <c r="T2476" s="407"/>
      <c r="U2476" s="407"/>
      <c r="V2476" s="18"/>
      <c r="W2476" s="260"/>
      <c r="X2476" s="17"/>
      <c r="Y2476" s="17"/>
      <c r="Z2476" s="17"/>
      <c r="AA2476" s="17"/>
      <c r="AB2476" s="182"/>
      <c r="AC2476" s="407"/>
      <c r="AD2476" s="407"/>
      <c r="AE2476" s="407"/>
      <c r="AF2476" s="407"/>
      <c r="AG2476" s="18"/>
      <c r="AH2476" s="17"/>
      <c r="AI2476" s="17"/>
      <c r="AJ2476" s="17"/>
      <c r="AK2476" s="17"/>
      <c r="AL2476" s="17"/>
      <c r="AM2476" s="17"/>
      <c r="AN2476" s="17"/>
      <c r="AO2476" s="17"/>
      <c r="AP2476" s="17"/>
      <c r="AQ2476" s="17"/>
      <c r="AR2476" s="17"/>
      <c r="AS2476" s="17"/>
      <c r="AT2476" s="17"/>
      <c r="AU2476" s="17"/>
    </row>
    <row r="2477" spans="1:47">
      <c r="A2477" s="17"/>
      <c r="B2477" s="17"/>
      <c r="C2477" s="17"/>
      <c r="D2477" s="17"/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17"/>
      <c r="R2477" s="182"/>
      <c r="S2477" s="407"/>
      <c r="T2477" s="407"/>
      <c r="U2477" s="407"/>
      <c r="V2477" s="18"/>
      <c r="W2477" s="260"/>
      <c r="X2477" s="17"/>
      <c r="Y2477" s="17"/>
      <c r="Z2477" s="17"/>
      <c r="AA2477" s="17"/>
      <c r="AB2477" s="182"/>
      <c r="AC2477" s="407"/>
      <c r="AD2477" s="407"/>
      <c r="AE2477" s="407"/>
      <c r="AF2477" s="407"/>
      <c r="AG2477" s="18"/>
      <c r="AH2477" s="17"/>
      <c r="AI2477" s="17"/>
      <c r="AJ2477" s="17"/>
      <c r="AK2477" s="17"/>
      <c r="AL2477" s="17"/>
      <c r="AM2477" s="17"/>
      <c r="AN2477" s="17"/>
      <c r="AO2477" s="17"/>
      <c r="AP2477" s="17"/>
      <c r="AQ2477" s="17"/>
      <c r="AR2477" s="17"/>
      <c r="AS2477" s="17"/>
      <c r="AT2477" s="17"/>
      <c r="AU2477" s="17"/>
    </row>
    <row r="2478" spans="1:47">
      <c r="A2478" s="17"/>
      <c r="B2478" s="17"/>
      <c r="C2478" s="17"/>
      <c r="D2478" s="17"/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17"/>
      <c r="R2478" s="182"/>
      <c r="S2478" s="407"/>
      <c r="T2478" s="407"/>
      <c r="U2478" s="407"/>
      <c r="V2478" s="18"/>
      <c r="W2478" s="260"/>
      <c r="X2478" s="17"/>
      <c r="Y2478" s="17"/>
      <c r="Z2478" s="17"/>
      <c r="AA2478" s="17"/>
      <c r="AB2478" s="182"/>
      <c r="AC2478" s="407"/>
      <c r="AD2478" s="407"/>
      <c r="AE2478" s="407"/>
      <c r="AF2478" s="407"/>
      <c r="AG2478" s="18"/>
      <c r="AH2478" s="17"/>
      <c r="AI2478" s="17"/>
      <c r="AJ2478" s="17"/>
      <c r="AK2478" s="17"/>
      <c r="AL2478" s="17"/>
      <c r="AM2478" s="17"/>
      <c r="AN2478" s="17"/>
      <c r="AO2478" s="17"/>
      <c r="AP2478" s="17"/>
      <c r="AQ2478" s="17"/>
      <c r="AR2478" s="17"/>
      <c r="AS2478" s="17"/>
      <c r="AT2478" s="17"/>
      <c r="AU2478" s="17"/>
    </row>
    <row r="2479" spans="1:47">
      <c r="A2479" s="17"/>
      <c r="B2479" s="17"/>
      <c r="C2479" s="17"/>
      <c r="D2479" s="17"/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17"/>
      <c r="R2479" s="182"/>
      <c r="S2479" s="407"/>
      <c r="T2479" s="407"/>
      <c r="U2479" s="407"/>
      <c r="V2479" s="18"/>
      <c r="W2479" s="260"/>
      <c r="X2479" s="17"/>
      <c r="Y2479" s="17"/>
      <c r="Z2479" s="17"/>
      <c r="AA2479" s="17"/>
      <c r="AB2479" s="182"/>
      <c r="AC2479" s="407"/>
      <c r="AD2479" s="407"/>
      <c r="AE2479" s="407"/>
      <c r="AF2479" s="407"/>
      <c r="AG2479" s="18"/>
      <c r="AH2479" s="17"/>
      <c r="AI2479" s="17"/>
      <c r="AJ2479" s="17"/>
      <c r="AK2479" s="17"/>
      <c r="AL2479" s="17"/>
      <c r="AM2479" s="17"/>
      <c r="AN2479" s="17"/>
      <c r="AO2479" s="17"/>
      <c r="AP2479" s="17"/>
      <c r="AQ2479" s="17"/>
      <c r="AR2479" s="17"/>
      <c r="AS2479" s="17"/>
      <c r="AT2479" s="17"/>
      <c r="AU2479" s="17"/>
    </row>
    <row r="2480" spans="1:47">
      <c r="A2480" s="17"/>
      <c r="B2480" s="17"/>
      <c r="C2480" s="17"/>
      <c r="D2480" s="17"/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17"/>
      <c r="R2480" s="182"/>
      <c r="S2480" s="407"/>
      <c r="T2480" s="407"/>
      <c r="U2480" s="407"/>
      <c r="V2480" s="18"/>
      <c r="W2480" s="260"/>
      <c r="X2480" s="17"/>
      <c r="Y2480" s="17"/>
      <c r="Z2480" s="17"/>
      <c r="AA2480" s="17"/>
      <c r="AB2480" s="182"/>
      <c r="AC2480" s="407"/>
      <c r="AD2480" s="407"/>
      <c r="AE2480" s="407"/>
      <c r="AF2480" s="407"/>
      <c r="AG2480" s="18"/>
      <c r="AH2480" s="17"/>
      <c r="AI2480" s="17"/>
      <c r="AJ2480" s="17"/>
      <c r="AK2480" s="17"/>
      <c r="AL2480" s="17"/>
      <c r="AM2480" s="17"/>
      <c r="AN2480" s="17"/>
      <c r="AO2480" s="17"/>
      <c r="AP2480" s="17"/>
      <c r="AQ2480" s="17"/>
      <c r="AR2480" s="17"/>
      <c r="AS2480" s="17"/>
      <c r="AT2480" s="17"/>
      <c r="AU2480" s="17"/>
    </row>
    <row r="2481" spans="1:47">
      <c r="A2481" s="17"/>
      <c r="B2481" s="17"/>
      <c r="C2481" s="17"/>
      <c r="D2481" s="17"/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7"/>
      <c r="R2481" s="182"/>
      <c r="S2481" s="407"/>
      <c r="T2481" s="407"/>
      <c r="U2481" s="407"/>
      <c r="V2481" s="18"/>
      <c r="W2481" s="260"/>
      <c r="X2481" s="17"/>
      <c r="Y2481" s="17"/>
      <c r="Z2481" s="17"/>
      <c r="AA2481" s="17"/>
      <c r="AB2481" s="182"/>
      <c r="AC2481" s="407"/>
      <c r="AD2481" s="407"/>
      <c r="AE2481" s="407"/>
      <c r="AF2481" s="407"/>
      <c r="AG2481" s="18"/>
      <c r="AH2481" s="17"/>
      <c r="AI2481" s="17"/>
      <c r="AJ2481" s="17"/>
      <c r="AK2481" s="17"/>
      <c r="AL2481" s="17"/>
      <c r="AM2481" s="17"/>
      <c r="AN2481" s="17"/>
      <c r="AO2481" s="17"/>
      <c r="AP2481" s="17"/>
      <c r="AQ2481" s="17"/>
      <c r="AR2481" s="17"/>
      <c r="AS2481" s="17"/>
      <c r="AT2481" s="17"/>
      <c r="AU2481" s="17"/>
    </row>
    <row r="2482" spans="1:47">
      <c r="A2482" s="17"/>
      <c r="B2482" s="17"/>
      <c r="C2482" s="17"/>
      <c r="D2482" s="17"/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17"/>
      <c r="R2482" s="182"/>
      <c r="S2482" s="407"/>
      <c r="T2482" s="407"/>
      <c r="U2482" s="407"/>
      <c r="V2482" s="18"/>
      <c r="W2482" s="260"/>
      <c r="X2482" s="17"/>
      <c r="Y2482" s="17"/>
      <c r="Z2482" s="17"/>
      <c r="AA2482" s="17"/>
      <c r="AB2482" s="182"/>
      <c r="AC2482" s="407"/>
      <c r="AD2482" s="407"/>
      <c r="AE2482" s="407"/>
      <c r="AF2482" s="407"/>
      <c r="AG2482" s="18"/>
      <c r="AH2482" s="17"/>
      <c r="AI2482" s="17"/>
      <c r="AJ2482" s="17"/>
      <c r="AK2482" s="17"/>
      <c r="AL2482" s="17"/>
      <c r="AM2482" s="17"/>
      <c r="AN2482" s="17"/>
      <c r="AO2482" s="17"/>
      <c r="AP2482" s="17"/>
      <c r="AQ2482" s="17"/>
      <c r="AR2482" s="17"/>
      <c r="AS2482" s="17"/>
      <c r="AT2482" s="17"/>
      <c r="AU2482" s="17"/>
    </row>
    <row r="2483" spans="1:47">
      <c r="A2483" s="17"/>
      <c r="B2483" s="17"/>
      <c r="C2483" s="17"/>
      <c r="D2483" s="17"/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7"/>
      <c r="R2483" s="182"/>
      <c r="S2483" s="407"/>
      <c r="T2483" s="407"/>
      <c r="U2483" s="407"/>
      <c r="V2483" s="18"/>
      <c r="W2483" s="260"/>
      <c r="X2483" s="17"/>
      <c r="Y2483" s="17"/>
      <c r="Z2483" s="17"/>
      <c r="AA2483" s="17"/>
      <c r="AB2483" s="182"/>
      <c r="AC2483" s="407"/>
      <c r="AD2483" s="407"/>
      <c r="AE2483" s="407"/>
      <c r="AF2483" s="407"/>
      <c r="AG2483" s="18"/>
      <c r="AH2483" s="17"/>
      <c r="AI2483" s="17"/>
      <c r="AJ2483" s="17"/>
      <c r="AK2483" s="17"/>
      <c r="AL2483" s="17"/>
      <c r="AM2483" s="17"/>
      <c r="AN2483" s="17"/>
      <c r="AO2483" s="17"/>
      <c r="AP2483" s="17"/>
      <c r="AQ2483" s="17"/>
      <c r="AR2483" s="17"/>
      <c r="AS2483" s="17"/>
      <c r="AT2483" s="17"/>
      <c r="AU2483" s="17"/>
    </row>
    <row r="2484" spans="1:47">
      <c r="A2484" s="17"/>
      <c r="B2484" s="17"/>
      <c r="C2484" s="17"/>
      <c r="D2484" s="17"/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17"/>
      <c r="R2484" s="182"/>
      <c r="S2484" s="407"/>
      <c r="T2484" s="407"/>
      <c r="U2484" s="407"/>
      <c r="V2484" s="18"/>
      <c r="W2484" s="260"/>
      <c r="X2484" s="17"/>
      <c r="Y2484" s="17"/>
      <c r="Z2484" s="17"/>
      <c r="AA2484" s="17"/>
      <c r="AB2484" s="182"/>
      <c r="AC2484" s="407"/>
      <c r="AD2484" s="407"/>
      <c r="AE2484" s="407"/>
      <c r="AF2484" s="407"/>
      <c r="AG2484" s="18"/>
      <c r="AH2484" s="17"/>
      <c r="AI2484" s="17"/>
      <c r="AJ2484" s="17"/>
      <c r="AK2484" s="17"/>
      <c r="AL2484" s="17"/>
      <c r="AM2484" s="17"/>
      <c r="AN2484" s="17"/>
      <c r="AO2484" s="17"/>
      <c r="AP2484" s="17"/>
      <c r="AQ2484" s="17"/>
      <c r="AR2484" s="17"/>
      <c r="AS2484" s="17"/>
      <c r="AT2484" s="17"/>
      <c r="AU2484" s="17"/>
    </row>
    <row r="2485" spans="1:47">
      <c r="A2485" s="17"/>
      <c r="B2485" s="17"/>
      <c r="C2485" s="17"/>
      <c r="D2485" s="17"/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7"/>
      <c r="R2485" s="182"/>
      <c r="S2485" s="407"/>
      <c r="T2485" s="407"/>
      <c r="U2485" s="407"/>
      <c r="V2485" s="18"/>
      <c r="W2485" s="260"/>
      <c r="X2485" s="17"/>
      <c r="Y2485" s="17"/>
      <c r="Z2485" s="17"/>
      <c r="AA2485" s="17"/>
      <c r="AB2485" s="182"/>
      <c r="AC2485" s="407"/>
      <c r="AD2485" s="407"/>
      <c r="AE2485" s="407"/>
      <c r="AF2485" s="407"/>
      <c r="AG2485" s="18"/>
      <c r="AH2485" s="17"/>
      <c r="AI2485" s="17"/>
      <c r="AJ2485" s="17"/>
      <c r="AK2485" s="17"/>
      <c r="AL2485" s="17"/>
      <c r="AM2485" s="17"/>
      <c r="AN2485" s="17"/>
      <c r="AO2485" s="17"/>
      <c r="AP2485" s="17"/>
      <c r="AQ2485" s="17"/>
      <c r="AR2485" s="17"/>
      <c r="AS2485" s="17"/>
      <c r="AT2485" s="17"/>
      <c r="AU2485" s="17"/>
    </row>
    <row r="2486" spans="1:47">
      <c r="A2486" s="17"/>
      <c r="B2486" s="17"/>
      <c r="C2486" s="17"/>
      <c r="D2486" s="17"/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17"/>
      <c r="R2486" s="182"/>
      <c r="S2486" s="407"/>
      <c r="T2486" s="407"/>
      <c r="U2486" s="407"/>
      <c r="V2486" s="18"/>
      <c r="W2486" s="260"/>
      <c r="X2486" s="17"/>
      <c r="Y2486" s="17"/>
      <c r="Z2486" s="17"/>
      <c r="AA2486" s="17"/>
      <c r="AB2486" s="182"/>
      <c r="AC2486" s="407"/>
      <c r="AD2486" s="407"/>
      <c r="AE2486" s="407"/>
      <c r="AF2486" s="407"/>
      <c r="AG2486" s="18"/>
      <c r="AH2486" s="17"/>
      <c r="AI2486" s="17"/>
      <c r="AJ2486" s="17"/>
      <c r="AK2486" s="17"/>
      <c r="AL2486" s="17"/>
      <c r="AM2486" s="17"/>
      <c r="AN2486" s="17"/>
      <c r="AO2486" s="17"/>
      <c r="AP2486" s="17"/>
      <c r="AQ2486" s="17"/>
      <c r="AR2486" s="17"/>
      <c r="AS2486" s="17"/>
      <c r="AT2486" s="17"/>
      <c r="AU2486" s="17"/>
    </row>
    <row r="2487" spans="1:47">
      <c r="A2487" s="17"/>
      <c r="B2487" s="17"/>
      <c r="C2487" s="17"/>
      <c r="D2487" s="17"/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7"/>
      <c r="R2487" s="182"/>
      <c r="S2487" s="407"/>
      <c r="T2487" s="407"/>
      <c r="U2487" s="407"/>
      <c r="V2487" s="18"/>
      <c r="W2487" s="260"/>
      <c r="X2487" s="17"/>
      <c r="Y2487" s="17"/>
      <c r="Z2487" s="17"/>
      <c r="AA2487" s="17"/>
      <c r="AB2487" s="182"/>
      <c r="AC2487" s="407"/>
      <c r="AD2487" s="407"/>
      <c r="AE2487" s="407"/>
      <c r="AF2487" s="407"/>
      <c r="AG2487" s="18"/>
      <c r="AH2487" s="17"/>
      <c r="AI2487" s="17"/>
      <c r="AJ2487" s="17"/>
      <c r="AK2487" s="17"/>
      <c r="AL2487" s="17"/>
      <c r="AM2487" s="17"/>
      <c r="AN2487" s="17"/>
      <c r="AO2487" s="17"/>
      <c r="AP2487" s="17"/>
      <c r="AQ2487" s="17"/>
      <c r="AR2487" s="17"/>
      <c r="AS2487" s="17"/>
      <c r="AT2487" s="17"/>
      <c r="AU2487" s="17"/>
    </row>
    <row r="2488" spans="1:47">
      <c r="A2488" s="17"/>
      <c r="B2488" s="17"/>
      <c r="C2488" s="17"/>
      <c r="D2488" s="17"/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17"/>
      <c r="R2488" s="182"/>
      <c r="S2488" s="407"/>
      <c r="T2488" s="407"/>
      <c r="U2488" s="407"/>
      <c r="V2488" s="18"/>
      <c r="W2488" s="260"/>
      <c r="X2488" s="17"/>
      <c r="Y2488" s="17"/>
      <c r="Z2488" s="17"/>
      <c r="AA2488" s="17"/>
      <c r="AB2488" s="182"/>
      <c r="AC2488" s="407"/>
      <c r="AD2488" s="407"/>
      <c r="AE2488" s="407"/>
      <c r="AF2488" s="407"/>
      <c r="AG2488" s="18"/>
      <c r="AH2488" s="17"/>
      <c r="AI2488" s="17"/>
      <c r="AJ2488" s="17"/>
      <c r="AK2488" s="17"/>
      <c r="AL2488" s="17"/>
      <c r="AM2488" s="17"/>
      <c r="AN2488" s="17"/>
      <c r="AO2488" s="17"/>
      <c r="AP2488" s="17"/>
      <c r="AQ2488" s="17"/>
      <c r="AR2488" s="17"/>
      <c r="AS2488" s="17"/>
      <c r="AT2488" s="17"/>
      <c r="AU2488" s="17"/>
    </row>
    <row r="2489" spans="1:47">
      <c r="A2489" s="17"/>
      <c r="B2489" s="17"/>
      <c r="C2489" s="17"/>
      <c r="D2489" s="17"/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7"/>
      <c r="R2489" s="182"/>
      <c r="S2489" s="407"/>
      <c r="T2489" s="407"/>
      <c r="U2489" s="407"/>
      <c r="V2489" s="18"/>
      <c r="W2489" s="260"/>
      <c r="X2489" s="17"/>
      <c r="Y2489" s="17"/>
      <c r="Z2489" s="17"/>
      <c r="AA2489" s="17"/>
      <c r="AB2489" s="182"/>
      <c r="AC2489" s="407"/>
      <c r="AD2489" s="407"/>
      <c r="AE2489" s="407"/>
      <c r="AF2489" s="407"/>
      <c r="AG2489" s="18"/>
      <c r="AH2489" s="17"/>
      <c r="AI2489" s="17"/>
      <c r="AJ2489" s="17"/>
      <c r="AK2489" s="17"/>
      <c r="AL2489" s="17"/>
      <c r="AM2489" s="17"/>
      <c r="AN2489" s="17"/>
      <c r="AO2489" s="17"/>
      <c r="AP2489" s="17"/>
      <c r="AQ2489" s="17"/>
      <c r="AR2489" s="17"/>
      <c r="AS2489" s="17"/>
      <c r="AT2489" s="17"/>
      <c r="AU2489" s="17"/>
    </row>
    <row r="2490" spans="1:47">
      <c r="A2490" s="17"/>
      <c r="B2490" s="17"/>
      <c r="C2490" s="17"/>
      <c r="D2490" s="17"/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7"/>
      <c r="R2490" s="182"/>
      <c r="S2490" s="407"/>
      <c r="T2490" s="407"/>
      <c r="U2490" s="407"/>
      <c r="V2490" s="18"/>
      <c r="W2490" s="260"/>
      <c r="X2490" s="17"/>
      <c r="Y2490" s="17"/>
      <c r="Z2490" s="17"/>
      <c r="AA2490" s="17"/>
      <c r="AB2490" s="182"/>
      <c r="AC2490" s="407"/>
      <c r="AD2490" s="407"/>
      <c r="AE2490" s="407"/>
      <c r="AF2490" s="407"/>
      <c r="AG2490" s="18"/>
      <c r="AH2490" s="17"/>
      <c r="AI2490" s="17"/>
      <c r="AJ2490" s="17"/>
      <c r="AK2490" s="17"/>
      <c r="AL2490" s="17"/>
      <c r="AM2490" s="17"/>
      <c r="AN2490" s="17"/>
      <c r="AO2490" s="17"/>
      <c r="AP2490" s="17"/>
      <c r="AQ2490" s="17"/>
      <c r="AR2490" s="17"/>
      <c r="AS2490" s="17"/>
      <c r="AT2490" s="17"/>
      <c r="AU2490" s="17"/>
    </row>
    <row r="2491" spans="1:47">
      <c r="A2491" s="17"/>
      <c r="B2491" s="17"/>
      <c r="C2491" s="17"/>
      <c r="D2491" s="17"/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82"/>
      <c r="S2491" s="407"/>
      <c r="T2491" s="407"/>
      <c r="U2491" s="407"/>
      <c r="V2491" s="18"/>
      <c r="W2491" s="260"/>
      <c r="X2491" s="17"/>
      <c r="Y2491" s="17"/>
      <c r="Z2491" s="17"/>
      <c r="AA2491" s="17"/>
      <c r="AB2491" s="182"/>
      <c r="AC2491" s="407"/>
      <c r="AD2491" s="407"/>
      <c r="AE2491" s="407"/>
      <c r="AF2491" s="407"/>
      <c r="AG2491" s="18"/>
      <c r="AH2491" s="17"/>
      <c r="AI2491" s="17"/>
      <c r="AJ2491" s="17"/>
      <c r="AK2491" s="17"/>
      <c r="AL2491" s="17"/>
      <c r="AM2491" s="17"/>
      <c r="AN2491" s="17"/>
      <c r="AO2491" s="17"/>
      <c r="AP2491" s="17"/>
      <c r="AQ2491" s="17"/>
      <c r="AR2491" s="17"/>
      <c r="AS2491" s="17"/>
      <c r="AT2491" s="17"/>
      <c r="AU2491" s="17"/>
    </row>
    <row r="2492" spans="1:47">
      <c r="A2492" s="17"/>
      <c r="B2492" s="17"/>
      <c r="C2492" s="17"/>
      <c r="D2492" s="17"/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7"/>
      <c r="R2492" s="182"/>
      <c r="S2492" s="407"/>
      <c r="T2492" s="407"/>
      <c r="U2492" s="407"/>
      <c r="V2492" s="18"/>
      <c r="W2492" s="260"/>
      <c r="X2492" s="17"/>
      <c r="Y2492" s="17"/>
      <c r="Z2492" s="17"/>
      <c r="AA2492" s="17"/>
      <c r="AB2492" s="182"/>
      <c r="AC2492" s="407"/>
      <c r="AD2492" s="407"/>
      <c r="AE2492" s="407"/>
      <c r="AF2492" s="407"/>
      <c r="AG2492" s="18"/>
      <c r="AH2492" s="17"/>
      <c r="AI2492" s="17"/>
      <c r="AJ2492" s="17"/>
      <c r="AK2492" s="17"/>
      <c r="AL2492" s="17"/>
      <c r="AM2492" s="17"/>
      <c r="AN2492" s="17"/>
      <c r="AO2492" s="17"/>
      <c r="AP2492" s="17"/>
      <c r="AQ2492" s="17"/>
      <c r="AR2492" s="17"/>
      <c r="AS2492" s="17"/>
      <c r="AT2492" s="17"/>
      <c r="AU2492" s="17"/>
    </row>
    <row r="2493" spans="1:47">
      <c r="A2493" s="17"/>
      <c r="B2493" s="17"/>
      <c r="C2493" s="17"/>
      <c r="D2493" s="17"/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7"/>
      <c r="R2493" s="182"/>
      <c r="S2493" s="407"/>
      <c r="T2493" s="407"/>
      <c r="U2493" s="407"/>
      <c r="V2493" s="18"/>
      <c r="W2493" s="260"/>
      <c r="X2493" s="17"/>
      <c r="Y2493" s="17"/>
      <c r="Z2493" s="17"/>
      <c r="AA2493" s="17"/>
      <c r="AB2493" s="182"/>
      <c r="AC2493" s="407"/>
      <c r="AD2493" s="407"/>
      <c r="AE2493" s="407"/>
      <c r="AF2493" s="407"/>
      <c r="AG2493" s="18"/>
      <c r="AH2493" s="17"/>
      <c r="AI2493" s="17"/>
      <c r="AJ2493" s="17"/>
      <c r="AK2493" s="17"/>
      <c r="AL2493" s="17"/>
      <c r="AM2493" s="17"/>
      <c r="AN2493" s="17"/>
      <c r="AO2493" s="17"/>
      <c r="AP2493" s="17"/>
      <c r="AQ2493" s="17"/>
      <c r="AR2493" s="17"/>
      <c r="AS2493" s="17"/>
      <c r="AT2493" s="17"/>
      <c r="AU2493" s="17"/>
    </row>
    <row r="2494" spans="1:47">
      <c r="A2494" s="17"/>
      <c r="B2494" s="17"/>
      <c r="C2494" s="17"/>
      <c r="D2494" s="17"/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7"/>
      <c r="R2494" s="182"/>
      <c r="S2494" s="407"/>
      <c r="T2494" s="407"/>
      <c r="U2494" s="407"/>
      <c r="V2494" s="18"/>
      <c r="W2494" s="260"/>
      <c r="X2494" s="17"/>
      <c r="Y2494" s="17"/>
      <c r="Z2494" s="17"/>
      <c r="AA2494" s="17"/>
      <c r="AB2494" s="182"/>
      <c r="AC2494" s="407"/>
      <c r="AD2494" s="407"/>
      <c r="AE2494" s="407"/>
      <c r="AF2494" s="407"/>
      <c r="AG2494" s="18"/>
      <c r="AH2494" s="17"/>
      <c r="AI2494" s="17"/>
      <c r="AJ2494" s="17"/>
      <c r="AK2494" s="17"/>
      <c r="AL2494" s="17"/>
      <c r="AM2494" s="17"/>
      <c r="AN2494" s="17"/>
      <c r="AO2494" s="17"/>
      <c r="AP2494" s="17"/>
      <c r="AQ2494" s="17"/>
      <c r="AR2494" s="17"/>
      <c r="AS2494" s="17"/>
      <c r="AT2494" s="17"/>
      <c r="AU2494" s="17"/>
    </row>
    <row r="2495" spans="1:47">
      <c r="A2495" s="17"/>
      <c r="B2495" s="17"/>
      <c r="C2495" s="17"/>
      <c r="D2495" s="17"/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7"/>
      <c r="R2495" s="182"/>
      <c r="S2495" s="407"/>
      <c r="T2495" s="407"/>
      <c r="U2495" s="407"/>
      <c r="V2495" s="18"/>
      <c r="W2495" s="260"/>
      <c r="X2495" s="17"/>
      <c r="Y2495" s="17"/>
      <c r="Z2495" s="17"/>
      <c r="AA2495" s="17"/>
      <c r="AB2495" s="182"/>
      <c r="AC2495" s="407"/>
      <c r="AD2495" s="407"/>
      <c r="AE2495" s="407"/>
      <c r="AF2495" s="407"/>
      <c r="AG2495" s="18"/>
      <c r="AH2495" s="17"/>
      <c r="AI2495" s="17"/>
      <c r="AJ2495" s="17"/>
      <c r="AK2495" s="17"/>
      <c r="AL2495" s="17"/>
      <c r="AM2495" s="17"/>
      <c r="AN2495" s="17"/>
      <c r="AO2495" s="17"/>
      <c r="AP2495" s="17"/>
      <c r="AQ2495" s="17"/>
      <c r="AR2495" s="17"/>
      <c r="AS2495" s="17"/>
      <c r="AT2495" s="17"/>
      <c r="AU2495" s="17"/>
    </row>
    <row r="2496" spans="1:47">
      <c r="A2496" s="17"/>
      <c r="B2496" s="17"/>
      <c r="C2496" s="17"/>
      <c r="D2496" s="17"/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82"/>
      <c r="S2496" s="407"/>
      <c r="T2496" s="407"/>
      <c r="U2496" s="407"/>
      <c r="V2496" s="18"/>
      <c r="W2496" s="260"/>
      <c r="X2496" s="17"/>
      <c r="Y2496" s="17"/>
      <c r="Z2496" s="17"/>
      <c r="AA2496" s="17"/>
      <c r="AB2496" s="182"/>
      <c r="AC2496" s="407"/>
      <c r="AD2496" s="407"/>
      <c r="AE2496" s="407"/>
      <c r="AF2496" s="407"/>
      <c r="AG2496" s="18"/>
      <c r="AH2496" s="17"/>
      <c r="AI2496" s="17"/>
      <c r="AJ2496" s="17"/>
      <c r="AK2496" s="17"/>
      <c r="AL2496" s="17"/>
      <c r="AM2496" s="17"/>
      <c r="AN2496" s="17"/>
      <c r="AO2496" s="17"/>
      <c r="AP2496" s="17"/>
      <c r="AQ2496" s="17"/>
      <c r="AR2496" s="17"/>
      <c r="AS2496" s="17"/>
      <c r="AT2496" s="17"/>
      <c r="AU2496" s="17"/>
    </row>
    <row r="2497" spans="1:47">
      <c r="A2497" s="17"/>
      <c r="B2497" s="17"/>
      <c r="C2497" s="17"/>
      <c r="D2497" s="17"/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7"/>
      <c r="R2497" s="182"/>
      <c r="S2497" s="407"/>
      <c r="T2497" s="407"/>
      <c r="U2497" s="407"/>
      <c r="V2497" s="18"/>
      <c r="W2497" s="260"/>
      <c r="X2497" s="17"/>
      <c r="Y2497" s="17"/>
      <c r="Z2497" s="17"/>
      <c r="AA2497" s="17"/>
      <c r="AB2497" s="182"/>
      <c r="AC2497" s="407"/>
      <c r="AD2497" s="407"/>
      <c r="AE2497" s="407"/>
      <c r="AF2497" s="407"/>
      <c r="AG2497" s="18"/>
      <c r="AH2497" s="17"/>
      <c r="AI2497" s="17"/>
      <c r="AJ2497" s="17"/>
      <c r="AK2497" s="17"/>
      <c r="AL2497" s="17"/>
      <c r="AM2497" s="17"/>
      <c r="AN2497" s="17"/>
      <c r="AO2497" s="17"/>
      <c r="AP2497" s="17"/>
      <c r="AQ2497" s="17"/>
      <c r="AR2497" s="17"/>
      <c r="AS2497" s="17"/>
      <c r="AT2497" s="17"/>
      <c r="AU2497" s="17"/>
    </row>
    <row r="2498" spans="1:47">
      <c r="A2498" s="17"/>
      <c r="B2498" s="17"/>
      <c r="C2498" s="17"/>
      <c r="D2498" s="17"/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7"/>
      <c r="R2498" s="182"/>
      <c r="S2498" s="407"/>
      <c r="T2498" s="407"/>
      <c r="U2498" s="407"/>
      <c r="V2498" s="18"/>
      <c r="W2498" s="260"/>
      <c r="X2498" s="17"/>
      <c r="Y2498" s="17"/>
      <c r="Z2498" s="17"/>
      <c r="AA2498" s="17"/>
      <c r="AB2498" s="182"/>
      <c r="AC2498" s="407"/>
      <c r="AD2498" s="407"/>
      <c r="AE2498" s="407"/>
      <c r="AF2498" s="407"/>
      <c r="AG2498" s="18"/>
      <c r="AH2498" s="17"/>
      <c r="AI2498" s="17"/>
      <c r="AJ2498" s="17"/>
      <c r="AK2498" s="17"/>
      <c r="AL2498" s="17"/>
      <c r="AM2498" s="17"/>
      <c r="AN2498" s="17"/>
      <c r="AO2498" s="17"/>
      <c r="AP2498" s="17"/>
      <c r="AQ2498" s="17"/>
      <c r="AR2498" s="17"/>
      <c r="AS2498" s="17"/>
      <c r="AT2498" s="17"/>
      <c r="AU2498" s="17"/>
    </row>
    <row r="2499" spans="1:47">
      <c r="A2499" s="17"/>
      <c r="B2499" s="17"/>
      <c r="C2499" s="17"/>
      <c r="D2499" s="17"/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7"/>
      <c r="R2499" s="182"/>
      <c r="S2499" s="407"/>
      <c r="T2499" s="407"/>
      <c r="U2499" s="407"/>
      <c r="V2499" s="18"/>
      <c r="W2499" s="260"/>
      <c r="X2499" s="17"/>
      <c r="Y2499" s="17"/>
      <c r="Z2499" s="17"/>
      <c r="AA2499" s="17"/>
      <c r="AB2499" s="182"/>
      <c r="AC2499" s="407"/>
      <c r="AD2499" s="407"/>
      <c r="AE2499" s="407"/>
      <c r="AF2499" s="407"/>
      <c r="AG2499" s="18"/>
      <c r="AH2499" s="17"/>
      <c r="AI2499" s="17"/>
      <c r="AJ2499" s="17"/>
      <c r="AK2499" s="17"/>
      <c r="AL2499" s="17"/>
      <c r="AM2499" s="17"/>
      <c r="AN2499" s="17"/>
      <c r="AO2499" s="17"/>
      <c r="AP2499" s="17"/>
      <c r="AQ2499" s="17"/>
      <c r="AR2499" s="17"/>
      <c r="AS2499" s="17"/>
      <c r="AT2499" s="17"/>
      <c r="AU2499" s="17"/>
    </row>
    <row r="2500" spans="1:47">
      <c r="A2500" s="17"/>
      <c r="B2500" s="17"/>
      <c r="C2500" s="17"/>
      <c r="D2500" s="17"/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17"/>
      <c r="R2500" s="182"/>
      <c r="S2500" s="407"/>
      <c r="T2500" s="407"/>
      <c r="U2500" s="407"/>
      <c r="V2500" s="18"/>
      <c r="W2500" s="260"/>
      <c r="X2500" s="17"/>
      <c r="Y2500" s="17"/>
      <c r="Z2500" s="17"/>
      <c r="AA2500" s="17"/>
      <c r="AB2500" s="182"/>
      <c r="AC2500" s="407"/>
      <c r="AD2500" s="407"/>
      <c r="AE2500" s="407"/>
      <c r="AF2500" s="407"/>
      <c r="AG2500" s="18"/>
      <c r="AH2500" s="17"/>
      <c r="AI2500" s="17"/>
      <c r="AJ2500" s="17"/>
      <c r="AK2500" s="17"/>
      <c r="AL2500" s="17"/>
      <c r="AM2500" s="17"/>
      <c r="AN2500" s="17"/>
      <c r="AO2500" s="17"/>
      <c r="AP2500" s="17"/>
      <c r="AQ2500" s="17"/>
      <c r="AR2500" s="17"/>
      <c r="AS2500" s="17"/>
      <c r="AT2500" s="17"/>
      <c r="AU2500" s="17"/>
    </row>
    <row r="2501" spans="1:47">
      <c r="A2501" s="17"/>
      <c r="B2501" s="17"/>
      <c r="C2501" s="17"/>
      <c r="D2501" s="17"/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17"/>
      <c r="R2501" s="182"/>
      <c r="S2501" s="407"/>
      <c r="T2501" s="407"/>
      <c r="U2501" s="407"/>
      <c r="V2501" s="18"/>
      <c r="W2501" s="260"/>
      <c r="X2501" s="17"/>
      <c r="Y2501" s="17"/>
      <c r="Z2501" s="17"/>
      <c r="AA2501" s="17"/>
      <c r="AB2501" s="182"/>
      <c r="AC2501" s="407"/>
      <c r="AD2501" s="407"/>
      <c r="AE2501" s="407"/>
      <c r="AF2501" s="407"/>
      <c r="AG2501" s="18"/>
      <c r="AH2501" s="17"/>
      <c r="AI2501" s="17"/>
      <c r="AJ2501" s="17"/>
      <c r="AK2501" s="17"/>
      <c r="AL2501" s="17"/>
      <c r="AM2501" s="17"/>
      <c r="AN2501" s="17"/>
      <c r="AO2501" s="17"/>
      <c r="AP2501" s="17"/>
      <c r="AQ2501" s="17"/>
      <c r="AR2501" s="17"/>
      <c r="AS2501" s="17"/>
      <c r="AT2501" s="17"/>
      <c r="AU2501" s="17"/>
    </row>
    <row r="2502" spans="1:47">
      <c r="A2502" s="17"/>
      <c r="B2502" s="17"/>
      <c r="C2502" s="17"/>
      <c r="D2502" s="17"/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17"/>
      <c r="R2502" s="182"/>
      <c r="S2502" s="407"/>
      <c r="T2502" s="407"/>
      <c r="U2502" s="407"/>
      <c r="V2502" s="18"/>
      <c r="W2502" s="260"/>
      <c r="X2502" s="17"/>
      <c r="Y2502" s="17"/>
      <c r="Z2502" s="17"/>
      <c r="AA2502" s="17"/>
      <c r="AB2502" s="182"/>
      <c r="AC2502" s="407"/>
      <c r="AD2502" s="407"/>
      <c r="AE2502" s="407"/>
      <c r="AF2502" s="407"/>
      <c r="AG2502" s="18"/>
      <c r="AH2502" s="17"/>
      <c r="AI2502" s="17"/>
      <c r="AJ2502" s="17"/>
      <c r="AK2502" s="17"/>
      <c r="AL2502" s="17"/>
      <c r="AM2502" s="17"/>
      <c r="AN2502" s="17"/>
      <c r="AO2502" s="17"/>
      <c r="AP2502" s="17"/>
      <c r="AQ2502" s="17"/>
      <c r="AR2502" s="17"/>
      <c r="AS2502" s="17"/>
      <c r="AT2502" s="17"/>
      <c r="AU2502" s="17"/>
    </row>
    <row r="2503" spans="1:47">
      <c r="A2503" s="17"/>
      <c r="B2503" s="17"/>
      <c r="C2503" s="17"/>
      <c r="D2503" s="17"/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17"/>
      <c r="R2503" s="182"/>
      <c r="S2503" s="407"/>
      <c r="T2503" s="407"/>
      <c r="U2503" s="407"/>
      <c r="V2503" s="18"/>
      <c r="W2503" s="260"/>
      <c r="X2503" s="17"/>
      <c r="Y2503" s="17"/>
      <c r="Z2503" s="17"/>
      <c r="AA2503" s="17"/>
      <c r="AB2503" s="182"/>
      <c r="AC2503" s="407"/>
      <c r="AD2503" s="407"/>
      <c r="AE2503" s="407"/>
      <c r="AF2503" s="407"/>
      <c r="AG2503" s="18"/>
      <c r="AH2503" s="17"/>
      <c r="AI2503" s="17"/>
      <c r="AJ2503" s="17"/>
      <c r="AK2503" s="17"/>
      <c r="AL2503" s="17"/>
      <c r="AM2503" s="17"/>
      <c r="AN2503" s="17"/>
      <c r="AO2503" s="17"/>
      <c r="AP2503" s="17"/>
      <c r="AQ2503" s="17"/>
      <c r="AR2503" s="17"/>
      <c r="AS2503" s="17"/>
      <c r="AT2503" s="17"/>
      <c r="AU2503" s="17"/>
    </row>
    <row r="2504" spans="1:47">
      <c r="A2504" s="17"/>
      <c r="B2504" s="17"/>
      <c r="C2504" s="17"/>
      <c r="D2504" s="17"/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17"/>
      <c r="R2504" s="182"/>
      <c r="S2504" s="407"/>
      <c r="T2504" s="407"/>
      <c r="U2504" s="407"/>
      <c r="V2504" s="18"/>
      <c r="W2504" s="260"/>
      <c r="X2504" s="17"/>
      <c r="Y2504" s="17"/>
      <c r="Z2504" s="17"/>
      <c r="AA2504" s="17"/>
      <c r="AB2504" s="182"/>
      <c r="AC2504" s="407"/>
      <c r="AD2504" s="407"/>
      <c r="AE2504" s="407"/>
      <c r="AF2504" s="407"/>
      <c r="AG2504" s="18"/>
      <c r="AH2504" s="17"/>
      <c r="AI2504" s="17"/>
      <c r="AJ2504" s="17"/>
      <c r="AK2504" s="17"/>
      <c r="AL2504" s="17"/>
      <c r="AM2504" s="17"/>
      <c r="AN2504" s="17"/>
      <c r="AO2504" s="17"/>
      <c r="AP2504" s="17"/>
      <c r="AQ2504" s="17"/>
      <c r="AR2504" s="17"/>
      <c r="AS2504" s="17"/>
      <c r="AT2504" s="17"/>
      <c r="AU2504" s="17"/>
    </row>
    <row r="2505" spans="1:47">
      <c r="A2505" s="17"/>
      <c r="B2505" s="17"/>
      <c r="C2505" s="17"/>
      <c r="D2505" s="17"/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17"/>
      <c r="R2505" s="182"/>
      <c r="S2505" s="407"/>
      <c r="T2505" s="407"/>
      <c r="U2505" s="407"/>
      <c r="V2505" s="18"/>
      <c r="W2505" s="260"/>
      <c r="X2505" s="17"/>
      <c r="Y2505" s="17"/>
      <c r="Z2505" s="17"/>
      <c r="AA2505" s="17"/>
      <c r="AB2505" s="182"/>
      <c r="AC2505" s="407"/>
      <c r="AD2505" s="407"/>
      <c r="AE2505" s="407"/>
      <c r="AF2505" s="407"/>
      <c r="AG2505" s="18"/>
      <c r="AH2505" s="17"/>
      <c r="AI2505" s="17"/>
      <c r="AJ2505" s="17"/>
      <c r="AK2505" s="17"/>
      <c r="AL2505" s="17"/>
      <c r="AM2505" s="17"/>
      <c r="AN2505" s="17"/>
      <c r="AO2505" s="17"/>
      <c r="AP2505" s="17"/>
      <c r="AQ2505" s="17"/>
      <c r="AR2505" s="17"/>
      <c r="AS2505" s="17"/>
      <c r="AT2505" s="17"/>
      <c r="AU2505" s="17"/>
    </row>
    <row r="2506" spans="1:47">
      <c r="A2506" s="17"/>
      <c r="B2506" s="17"/>
      <c r="C2506" s="17"/>
      <c r="D2506" s="17"/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17"/>
      <c r="R2506" s="182"/>
      <c r="S2506" s="407"/>
      <c r="T2506" s="407"/>
      <c r="U2506" s="407"/>
      <c r="V2506" s="18"/>
      <c r="W2506" s="260"/>
      <c r="X2506" s="17"/>
      <c r="Y2506" s="17"/>
      <c r="Z2506" s="17"/>
      <c r="AA2506" s="17"/>
      <c r="AB2506" s="182"/>
      <c r="AC2506" s="407"/>
      <c r="AD2506" s="407"/>
      <c r="AE2506" s="407"/>
      <c r="AF2506" s="407"/>
      <c r="AG2506" s="18"/>
      <c r="AH2506" s="17"/>
      <c r="AI2506" s="17"/>
      <c r="AJ2506" s="17"/>
      <c r="AK2506" s="17"/>
      <c r="AL2506" s="17"/>
      <c r="AM2506" s="17"/>
      <c r="AN2506" s="17"/>
      <c r="AO2506" s="17"/>
      <c r="AP2506" s="17"/>
      <c r="AQ2506" s="17"/>
      <c r="AR2506" s="17"/>
      <c r="AS2506" s="17"/>
      <c r="AT2506" s="17"/>
      <c r="AU2506" s="17"/>
    </row>
    <row r="2507" spans="1:47">
      <c r="A2507" s="17"/>
      <c r="B2507" s="17"/>
      <c r="C2507" s="17"/>
      <c r="D2507" s="17"/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7"/>
      <c r="R2507" s="182"/>
      <c r="S2507" s="407"/>
      <c r="T2507" s="407"/>
      <c r="U2507" s="407"/>
      <c r="V2507" s="18"/>
      <c r="W2507" s="260"/>
      <c r="X2507" s="17"/>
      <c r="Y2507" s="17"/>
      <c r="Z2507" s="17"/>
      <c r="AA2507" s="17"/>
      <c r="AB2507" s="182"/>
      <c r="AC2507" s="407"/>
      <c r="AD2507" s="407"/>
      <c r="AE2507" s="407"/>
      <c r="AF2507" s="407"/>
      <c r="AG2507" s="18"/>
      <c r="AH2507" s="17"/>
      <c r="AI2507" s="17"/>
      <c r="AJ2507" s="17"/>
      <c r="AK2507" s="17"/>
      <c r="AL2507" s="17"/>
      <c r="AM2507" s="17"/>
      <c r="AN2507" s="17"/>
      <c r="AO2507" s="17"/>
      <c r="AP2507" s="17"/>
      <c r="AQ2507" s="17"/>
      <c r="AR2507" s="17"/>
      <c r="AS2507" s="17"/>
      <c r="AT2507" s="17"/>
      <c r="AU2507" s="17"/>
    </row>
    <row r="2508" spans="1:47">
      <c r="A2508" s="17"/>
      <c r="B2508" s="17"/>
      <c r="C2508" s="17"/>
      <c r="D2508" s="17"/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17"/>
      <c r="R2508" s="182"/>
      <c r="S2508" s="407"/>
      <c r="T2508" s="407"/>
      <c r="U2508" s="407"/>
      <c r="V2508" s="18"/>
      <c r="W2508" s="260"/>
      <c r="X2508" s="17"/>
      <c r="Y2508" s="17"/>
      <c r="Z2508" s="17"/>
      <c r="AA2508" s="17"/>
      <c r="AB2508" s="182"/>
      <c r="AC2508" s="407"/>
      <c r="AD2508" s="407"/>
      <c r="AE2508" s="407"/>
      <c r="AF2508" s="407"/>
      <c r="AG2508" s="18"/>
      <c r="AH2508" s="17"/>
      <c r="AI2508" s="17"/>
      <c r="AJ2508" s="17"/>
      <c r="AK2508" s="17"/>
      <c r="AL2508" s="17"/>
      <c r="AM2508" s="17"/>
      <c r="AN2508" s="17"/>
      <c r="AO2508" s="17"/>
      <c r="AP2508" s="17"/>
      <c r="AQ2508" s="17"/>
      <c r="AR2508" s="17"/>
      <c r="AS2508" s="17"/>
      <c r="AT2508" s="17"/>
      <c r="AU2508" s="17"/>
    </row>
    <row r="2509" spans="1:47">
      <c r="A2509" s="17"/>
      <c r="B2509" s="17"/>
      <c r="C2509" s="17"/>
      <c r="D2509" s="17"/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17"/>
      <c r="R2509" s="182"/>
      <c r="S2509" s="407"/>
      <c r="T2509" s="407"/>
      <c r="U2509" s="407"/>
      <c r="V2509" s="18"/>
      <c r="W2509" s="260"/>
      <c r="X2509" s="17"/>
      <c r="Y2509" s="17"/>
      <c r="Z2509" s="17"/>
      <c r="AA2509" s="17"/>
      <c r="AB2509" s="182"/>
      <c r="AC2509" s="407"/>
      <c r="AD2509" s="407"/>
      <c r="AE2509" s="407"/>
      <c r="AF2509" s="407"/>
      <c r="AG2509" s="18"/>
      <c r="AH2509" s="17"/>
      <c r="AI2509" s="17"/>
      <c r="AJ2509" s="17"/>
      <c r="AK2509" s="17"/>
      <c r="AL2509" s="17"/>
      <c r="AM2509" s="17"/>
      <c r="AN2509" s="17"/>
      <c r="AO2509" s="17"/>
      <c r="AP2509" s="17"/>
      <c r="AQ2509" s="17"/>
      <c r="AR2509" s="17"/>
      <c r="AS2509" s="17"/>
      <c r="AT2509" s="17"/>
      <c r="AU2509" s="17"/>
    </row>
    <row r="2510" spans="1:47">
      <c r="A2510" s="17"/>
      <c r="B2510" s="17"/>
      <c r="C2510" s="17"/>
      <c r="D2510" s="17"/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17"/>
      <c r="R2510" s="182"/>
      <c r="S2510" s="407"/>
      <c r="T2510" s="407"/>
      <c r="U2510" s="407"/>
      <c r="V2510" s="18"/>
      <c r="W2510" s="260"/>
      <c r="X2510" s="17"/>
      <c r="Y2510" s="17"/>
      <c r="Z2510" s="17"/>
      <c r="AA2510" s="17"/>
      <c r="AB2510" s="182"/>
      <c r="AC2510" s="407"/>
      <c r="AD2510" s="407"/>
      <c r="AE2510" s="407"/>
      <c r="AF2510" s="407"/>
      <c r="AG2510" s="18"/>
      <c r="AH2510" s="17"/>
      <c r="AI2510" s="17"/>
      <c r="AJ2510" s="17"/>
      <c r="AK2510" s="17"/>
      <c r="AL2510" s="17"/>
      <c r="AM2510" s="17"/>
      <c r="AN2510" s="17"/>
      <c r="AO2510" s="17"/>
      <c r="AP2510" s="17"/>
      <c r="AQ2510" s="17"/>
      <c r="AR2510" s="17"/>
      <c r="AS2510" s="17"/>
      <c r="AT2510" s="17"/>
      <c r="AU2510" s="17"/>
    </row>
    <row r="2511" spans="1:47">
      <c r="A2511" s="17"/>
      <c r="B2511" s="17"/>
      <c r="C2511" s="17"/>
      <c r="D2511" s="17"/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17"/>
      <c r="R2511" s="182"/>
      <c r="S2511" s="407"/>
      <c r="T2511" s="407"/>
      <c r="U2511" s="407"/>
      <c r="V2511" s="18"/>
      <c r="W2511" s="260"/>
      <c r="X2511" s="17"/>
      <c r="Y2511" s="17"/>
      <c r="Z2511" s="17"/>
      <c r="AA2511" s="17"/>
      <c r="AB2511" s="182"/>
      <c r="AC2511" s="407"/>
      <c r="AD2511" s="407"/>
      <c r="AE2511" s="407"/>
      <c r="AF2511" s="407"/>
      <c r="AG2511" s="18"/>
      <c r="AH2511" s="17"/>
      <c r="AI2511" s="17"/>
      <c r="AJ2511" s="17"/>
      <c r="AK2511" s="17"/>
      <c r="AL2511" s="17"/>
      <c r="AM2511" s="17"/>
      <c r="AN2511" s="17"/>
      <c r="AO2511" s="17"/>
      <c r="AP2511" s="17"/>
      <c r="AQ2511" s="17"/>
      <c r="AR2511" s="17"/>
      <c r="AS2511" s="17"/>
      <c r="AT2511" s="17"/>
      <c r="AU2511" s="17"/>
    </row>
    <row r="2512" spans="1:47">
      <c r="A2512" s="17"/>
      <c r="B2512" s="17"/>
      <c r="C2512" s="17"/>
      <c r="D2512" s="17"/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17"/>
      <c r="R2512" s="182"/>
      <c r="S2512" s="407"/>
      <c r="T2512" s="407"/>
      <c r="U2512" s="407"/>
      <c r="V2512" s="18"/>
      <c r="W2512" s="260"/>
      <c r="X2512" s="17"/>
      <c r="Y2512" s="17"/>
      <c r="Z2512" s="17"/>
      <c r="AA2512" s="17"/>
      <c r="AB2512" s="182"/>
      <c r="AC2512" s="407"/>
      <c r="AD2512" s="407"/>
      <c r="AE2512" s="407"/>
      <c r="AF2512" s="407"/>
      <c r="AG2512" s="18"/>
      <c r="AH2512" s="17"/>
      <c r="AI2512" s="17"/>
      <c r="AJ2512" s="17"/>
      <c r="AK2512" s="17"/>
      <c r="AL2512" s="17"/>
      <c r="AM2512" s="17"/>
      <c r="AN2512" s="17"/>
      <c r="AO2512" s="17"/>
      <c r="AP2512" s="17"/>
      <c r="AQ2512" s="17"/>
      <c r="AR2512" s="17"/>
      <c r="AS2512" s="17"/>
      <c r="AT2512" s="17"/>
      <c r="AU2512" s="17"/>
    </row>
    <row r="2513" spans="1:47">
      <c r="A2513" s="17"/>
      <c r="B2513" s="17"/>
      <c r="C2513" s="17"/>
      <c r="D2513" s="17"/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7"/>
      <c r="R2513" s="182"/>
      <c r="S2513" s="407"/>
      <c r="T2513" s="407"/>
      <c r="U2513" s="407"/>
      <c r="V2513" s="18"/>
      <c r="W2513" s="260"/>
      <c r="X2513" s="17"/>
      <c r="Y2513" s="17"/>
      <c r="Z2513" s="17"/>
      <c r="AA2513" s="17"/>
      <c r="AB2513" s="182"/>
      <c r="AC2513" s="407"/>
      <c r="AD2513" s="407"/>
      <c r="AE2513" s="407"/>
      <c r="AF2513" s="407"/>
      <c r="AG2513" s="18"/>
      <c r="AH2513" s="17"/>
      <c r="AI2513" s="17"/>
      <c r="AJ2513" s="17"/>
      <c r="AK2513" s="17"/>
      <c r="AL2513" s="17"/>
      <c r="AM2513" s="17"/>
      <c r="AN2513" s="17"/>
      <c r="AO2513" s="17"/>
      <c r="AP2513" s="17"/>
      <c r="AQ2513" s="17"/>
      <c r="AR2513" s="17"/>
      <c r="AS2513" s="17"/>
      <c r="AT2513" s="17"/>
      <c r="AU2513" s="17"/>
    </row>
    <row r="2514" spans="1:47">
      <c r="A2514" s="17"/>
      <c r="B2514" s="17"/>
      <c r="C2514" s="17"/>
      <c r="D2514" s="17"/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17"/>
      <c r="R2514" s="182"/>
      <c r="S2514" s="407"/>
      <c r="T2514" s="407"/>
      <c r="U2514" s="407"/>
      <c r="V2514" s="18"/>
      <c r="W2514" s="260"/>
      <c r="X2514" s="17"/>
      <c r="Y2514" s="17"/>
      <c r="Z2514" s="17"/>
      <c r="AA2514" s="17"/>
      <c r="AB2514" s="182"/>
      <c r="AC2514" s="407"/>
      <c r="AD2514" s="407"/>
      <c r="AE2514" s="407"/>
      <c r="AF2514" s="407"/>
      <c r="AG2514" s="18"/>
      <c r="AH2514" s="17"/>
      <c r="AI2514" s="17"/>
      <c r="AJ2514" s="17"/>
      <c r="AK2514" s="17"/>
      <c r="AL2514" s="17"/>
      <c r="AM2514" s="17"/>
      <c r="AN2514" s="17"/>
      <c r="AO2514" s="17"/>
      <c r="AP2514" s="17"/>
      <c r="AQ2514" s="17"/>
      <c r="AR2514" s="17"/>
      <c r="AS2514" s="17"/>
      <c r="AT2514" s="17"/>
      <c r="AU2514" s="17"/>
    </row>
    <row r="2515" spans="1:47">
      <c r="A2515" s="17"/>
      <c r="B2515" s="17"/>
      <c r="C2515" s="17"/>
      <c r="D2515" s="17"/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7"/>
      <c r="R2515" s="182"/>
      <c r="S2515" s="407"/>
      <c r="T2515" s="407"/>
      <c r="U2515" s="407"/>
      <c r="V2515" s="18"/>
      <c r="W2515" s="260"/>
      <c r="X2515" s="17"/>
      <c r="Y2515" s="17"/>
      <c r="Z2515" s="17"/>
      <c r="AA2515" s="17"/>
      <c r="AB2515" s="182"/>
      <c r="AC2515" s="407"/>
      <c r="AD2515" s="407"/>
      <c r="AE2515" s="407"/>
      <c r="AF2515" s="407"/>
      <c r="AG2515" s="18"/>
      <c r="AH2515" s="17"/>
      <c r="AI2515" s="17"/>
      <c r="AJ2515" s="17"/>
      <c r="AK2515" s="17"/>
      <c r="AL2515" s="17"/>
      <c r="AM2515" s="17"/>
      <c r="AN2515" s="17"/>
      <c r="AO2515" s="17"/>
      <c r="AP2515" s="17"/>
      <c r="AQ2515" s="17"/>
      <c r="AR2515" s="17"/>
      <c r="AS2515" s="17"/>
      <c r="AT2515" s="17"/>
      <c r="AU2515" s="17"/>
    </row>
    <row r="2516" spans="1:47">
      <c r="A2516" s="17"/>
      <c r="B2516" s="17"/>
      <c r="C2516" s="17"/>
      <c r="D2516" s="17"/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7"/>
      <c r="R2516" s="182"/>
      <c r="S2516" s="407"/>
      <c r="T2516" s="407"/>
      <c r="U2516" s="407"/>
      <c r="V2516" s="18"/>
      <c r="W2516" s="260"/>
      <c r="X2516" s="17"/>
      <c r="Y2516" s="17"/>
      <c r="Z2516" s="17"/>
      <c r="AA2516" s="17"/>
      <c r="AB2516" s="182"/>
      <c r="AC2516" s="407"/>
      <c r="AD2516" s="407"/>
      <c r="AE2516" s="407"/>
      <c r="AF2516" s="407"/>
      <c r="AG2516" s="18"/>
      <c r="AH2516" s="17"/>
      <c r="AI2516" s="17"/>
      <c r="AJ2516" s="17"/>
      <c r="AK2516" s="17"/>
      <c r="AL2516" s="17"/>
      <c r="AM2516" s="17"/>
      <c r="AN2516" s="17"/>
      <c r="AO2516" s="17"/>
      <c r="AP2516" s="17"/>
      <c r="AQ2516" s="17"/>
      <c r="AR2516" s="17"/>
      <c r="AS2516" s="17"/>
      <c r="AT2516" s="17"/>
      <c r="AU2516" s="17"/>
    </row>
    <row r="2517" spans="1:47">
      <c r="A2517" s="17"/>
      <c r="B2517" s="17"/>
      <c r="C2517" s="17"/>
      <c r="D2517" s="17"/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17"/>
      <c r="R2517" s="182"/>
      <c r="S2517" s="407"/>
      <c r="T2517" s="407"/>
      <c r="U2517" s="407"/>
      <c r="V2517" s="18"/>
      <c r="W2517" s="260"/>
      <c r="X2517" s="17"/>
      <c r="Y2517" s="17"/>
      <c r="Z2517" s="17"/>
      <c r="AA2517" s="17"/>
      <c r="AB2517" s="182"/>
      <c r="AC2517" s="407"/>
      <c r="AD2517" s="407"/>
      <c r="AE2517" s="407"/>
      <c r="AF2517" s="407"/>
      <c r="AG2517" s="18"/>
      <c r="AH2517" s="17"/>
      <c r="AI2517" s="17"/>
      <c r="AJ2517" s="17"/>
      <c r="AK2517" s="17"/>
      <c r="AL2517" s="17"/>
      <c r="AM2517" s="17"/>
      <c r="AN2517" s="17"/>
      <c r="AO2517" s="17"/>
      <c r="AP2517" s="17"/>
      <c r="AQ2517" s="17"/>
      <c r="AR2517" s="17"/>
      <c r="AS2517" s="17"/>
      <c r="AT2517" s="17"/>
      <c r="AU2517" s="17"/>
    </row>
    <row r="2518" spans="1:47">
      <c r="A2518" s="17"/>
      <c r="B2518" s="17"/>
      <c r="C2518" s="17"/>
      <c r="D2518" s="17"/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17"/>
      <c r="R2518" s="182"/>
      <c r="S2518" s="407"/>
      <c r="T2518" s="407"/>
      <c r="U2518" s="407"/>
      <c r="V2518" s="18"/>
      <c r="W2518" s="260"/>
      <c r="X2518" s="17"/>
      <c r="Y2518" s="17"/>
      <c r="Z2518" s="17"/>
      <c r="AA2518" s="17"/>
      <c r="AB2518" s="182"/>
      <c r="AC2518" s="407"/>
      <c r="AD2518" s="407"/>
      <c r="AE2518" s="407"/>
      <c r="AF2518" s="407"/>
      <c r="AG2518" s="18"/>
      <c r="AH2518" s="17"/>
      <c r="AI2518" s="17"/>
      <c r="AJ2518" s="17"/>
      <c r="AK2518" s="17"/>
      <c r="AL2518" s="17"/>
      <c r="AM2518" s="17"/>
      <c r="AN2518" s="17"/>
      <c r="AO2518" s="17"/>
      <c r="AP2518" s="17"/>
      <c r="AQ2518" s="17"/>
      <c r="AR2518" s="17"/>
      <c r="AS2518" s="17"/>
      <c r="AT2518" s="17"/>
      <c r="AU2518" s="17"/>
    </row>
    <row r="2519" spans="1:47">
      <c r="A2519" s="17"/>
      <c r="B2519" s="17"/>
      <c r="C2519" s="17"/>
      <c r="D2519" s="17"/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17"/>
      <c r="R2519" s="182"/>
      <c r="S2519" s="407"/>
      <c r="T2519" s="407"/>
      <c r="U2519" s="407"/>
      <c r="V2519" s="18"/>
      <c r="W2519" s="260"/>
      <c r="X2519" s="17"/>
      <c r="Y2519" s="17"/>
      <c r="Z2519" s="17"/>
      <c r="AA2519" s="17"/>
      <c r="AB2519" s="182"/>
      <c r="AC2519" s="407"/>
      <c r="AD2519" s="407"/>
      <c r="AE2519" s="407"/>
      <c r="AF2519" s="407"/>
      <c r="AG2519" s="18"/>
      <c r="AH2519" s="17"/>
      <c r="AI2519" s="17"/>
      <c r="AJ2519" s="17"/>
      <c r="AK2519" s="17"/>
      <c r="AL2519" s="17"/>
      <c r="AM2519" s="17"/>
      <c r="AN2519" s="17"/>
      <c r="AO2519" s="17"/>
      <c r="AP2519" s="17"/>
      <c r="AQ2519" s="17"/>
      <c r="AR2519" s="17"/>
      <c r="AS2519" s="17"/>
      <c r="AT2519" s="17"/>
      <c r="AU2519" s="17"/>
    </row>
    <row r="2520" spans="1:47">
      <c r="A2520" s="17"/>
      <c r="B2520" s="17"/>
      <c r="C2520" s="17"/>
      <c r="D2520" s="17"/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17"/>
      <c r="R2520" s="182"/>
      <c r="S2520" s="407"/>
      <c r="T2520" s="407"/>
      <c r="U2520" s="407"/>
      <c r="V2520" s="18"/>
      <c r="W2520" s="260"/>
      <c r="X2520" s="17"/>
      <c r="Y2520" s="17"/>
      <c r="Z2520" s="17"/>
      <c r="AA2520" s="17"/>
      <c r="AB2520" s="182"/>
      <c r="AC2520" s="407"/>
      <c r="AD2520" s="407"/>
      <c r="AE2520" s="407"/>
      <c r="AF2520" s="407"/>
      <c r="AG2520" s="18"/>
      <c r="AH2520" s="17"/>
      <c r="AI2520" s="17"/>
      <c r="AJ2520" s="17"/>
      <c r="AK2520" s="17"/>
      <c r="AL2520" s="17"/>
      <c r="AM2520" s="17"/>
      <c r="AN2520" s="17"/>
      <c r="AO2520" s="17"/>
      <c r="AP2520" s="17"/>
      <c r="AQ2520" s="17"/>
      <c r="AR2520" s="17"/>
      <c r="AS2520" s="17"/>
      <c r="AT2520" s="17"/>
      <c r="AU2520" s="17"/>
    </row>
    <row r="2521" spans="1:47">
      <c r="A2521" s="17"/>
      <c r="B2521" s="17"/>
      <c r="C2521" s="17"/>
      <c r="D2521" s="17"/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17"/>
      <c r="R2521" s="182"/>
      <c r="S2521" s="407"/>
      <c r="T2521" s="407"/>
      <c r="U2521" s="407"/>
      <c r="V2521" s="18"/>
      <c r="W2521" s="260"/>
      <c r="X2521" s="17"/>
      <c r="Y2521" s="17"/>
      <c r="Z2521" s="17"/>
      <c r="AA2521" s="17"/>
      <c r="AB2521" s="182"/>
      <c r="AC2521" s="407"/>
      <c r="AD2521" s="407"/>
      <c r="AE2521" s="407"/>
      <c r="AF2521" s="407"/>
      <c r="AG2521" s="18"/>
      <c r="AH2521" s="17"/>
      <c r="AI2521" s="17"/>
      <c r="AJ2521" s="17"/>
      <c r="AK2521" s="17"/>
      <c r="AL2521" s="17"/>
      <c r="AM2521" s="17"/>
      <c r="AN2521" s="17"/>
      <c r="AO2521" s="17"/>
      <c r="AP2521" s="17"/>
      <c r="AQ2521" s="17"/>
      <c r="AR2521" s="17"/>
      <c r="AS2521" s="17"/>
      <c r="AT2521" s="17"/>
      <c r="AU2521" s="17"/>
    </row>
    <row r="2522" spans="1:47">
      <c r="A2522" s="17"/>
      <c r="B2522" s="17"/>
      <c r="C2522" s="17"/>
      <c r="D2522" s="17"/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7"/>
      <c r="R2522" s="182"/>
      <c r="S2522" s="407"/>
      <c r="T2522" s="407"/>
      <c r="U2522" s="407"/>
      <c r="V2522" s="18"/>
      <c r="W2522" s="260"/>
      <c r="X2522" s="17"/>
      <c r="Y2522" s="17"/>
      <c r="Z2522" s="17"/>
      <c r="AA2522" s="17"/>
      <c r="AB2522" s="182"/>
      <c r="AC2522" s="407"/>
      <c r="AD2522" s="407"/>
      <c r="AE2522" s="407"/>
      <c r="AF2522" s="407"/>
      <c r="AG2522" s="18"/>
      <c r="AH2522" s="17"/>
      <c r="AI2522" s="17"/>
      <c r="AJ2522" s="17"/>
      <c r="AK2522" s="17"/>
      <c r="AL2522" s="17"/>
      <c r="AM2522" s="17"/>
      <c r="AN2522" s="17"/>
      <c r="AO2522" s="17"/>
      <c r="AP2522" s="17"/>
      <c r="AQ2522" s="17"/>
      <c r="AR2522" s="17"/>
      <c r="AS2522" s="17"/>
      <c r="AT2522" s="17"/>
      <c r="AU2522" s="17"/>
    </row>
    <row r="2523" spans="1:47">
      <c r="A2523" s="17"/>
      <c r="B2523" s="17"/>
      <c r="C2523" s="17"/>
      <c r="D2523" s="17"/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7"/>
      <c r="R2523" s="182"/>
      <c r="S2523" s="407"/>
      <c r="T2523" s="407"/>
      <c r="U2523" s="407"/>
      <c r="V2523" s="18"/>
      <c r="W2523" s="260"/>
      <c r="X2523" s="17"/>
      <c r="Y2523" s="17"/>
      <c r="Z2523" s="17"/>
      <c r="AA2523" s="17"/>
      <c r="AB2523" s="182"/>
      <c r="AC2523" s="407"/>
      <c r="AD2523" s="407"/>
      <c r="AE2523" s="407"/>
      <c r="AF2523" s="407"/>
      <c r="AG2523" s="18"/>
      <c r="AH2523" s="17"/>
      <c r="AI2523" s="17"/>
      <c r="AJ2523" s="17"/>
      <c r="AK2523" s="17"/>
      <c r="AL2523" s="17"/>
      <c r="AM2523" s="17"/>
      <c r="AN2523" s="17"/>
      <c r="AO2523" s="17"/>
      <c r="AP2523" s="17"/>
      <c r="AQ2523" s="17"/>
      <c r="AR2523" s="17"/>
      <c r="AS2523" s="17"/>
      <c r="AT2523" s="17"/>
      <c r="AU2523" s="17"/>
    </row>
    <row r="2524" spans="1:47">
      <c r="A2524" s="17"/>
      <c r="B2524" s="17"/>
      <c r="C2524" s="17"/>
      <c r="D2524" s="17"/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7"/>
      <c r="R2524" s="182"/>
      <c r="S2524" s="407"/>
      <c r="T2524" s="407"/>
      <c r="U2524" s="407"/>
      <c r="V2524" s="18"/>
      <c r="W2524" s="260"/>
      <c r="X2524" s="17"/>
      <c r="Y2524" s="17"/>
      <c r="Z2524" s="17"/>
      <c r="AA2524" s="17"/>
      <c r="AB2524" s="182"/>
      <c r="AC2524" s="407"/>
      <c r="AD2524" s="407"/>
      <c r="AE2524" s="407"/>
      <c r="AF2524" s="407"/>
      <c r="AG2524" s="18"/>
      <c r="AH2524" s="17"/>
      <c r="AI2524" s="17"/>
      <c r="AJ2524" s="17"/>
      <c r="AK2524" s="17"/>
      <c r="AL2524" s="17"/>
      <c r="AM2524" s="17"/>
      <c r="AN2524" s="17"/>
      <c r="AO2524" s="17"/>
      <c r="AP2524" s="17"/>
      <c r="AQ2524" s="17"/>
      <c r="AR2524" s="17"/>
      <c r="AS2524" s="17"/>
      <c r="AT2524" s="17"/>
      <c r="AU2524" s="17"/>
    </row>
    <row r="2525" spans="1:47">
      <c r="A2525" s="17"/>
      <c r="B2525" s="17"/>
      <c r="C2525" s="17"/>
      <c r="D2525" s="17"/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7"/>
      <c r="R2525" s="182"/>
      <c r="S2525" s="407"/>
      <c r="T2525" s="407"/>
      <c r="U2525" s="407"/>
      <c r="V2525" s="18"/>
      <c r="W2525" s="260"/>
      <c r="X2525" s="17"/>
      <c r="Y2525" s="17"/>
      <c r="Z2525" s="17"/>
      <c r="AA2525" s="17"/>
      <c r="AB2525" s="182"/>
      <c r="AC2525" s="407"/>
      <c r="AD2525" s="407"/>
      <c r="AE2525" s="407"/>
      <c r="AF2525" s="407"/>
      <c r="AG2525" s="18"/>
      <c r="AH2525" s="17"/>
      <c r="AI2525" s="17"/>
      <c r="AJ2525" s="17"/>
      <c r="AK2525" s="17"/>
      <c r="AL2525" s="17"/>
      <c r="AM2525" s="17"/>
      <c r="AN2525" s="17"/>
      <c r="AO2525" s="17"/>
      <c r="AP2525" s="17"/>
      <c r="AQ2525" s="17"/>
      <c r="AR2525" s="17"/>
      <c r="AS2525" s="17"/>
      <c r="AT2525" s="17"/>
      <c r="AU2525" s="17"/>
    </row>
    <row r="2526" spans="1:47">
      <c r="A2526" s="17"/>
      <c r="B2526" s="17"/>
      <c r="C2526" s="17"/>
      <c r="D2526" s="17"/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17"/>
      <c r="R2526" s="182"/>
      <c r="S2526" s="407"/>
      <c r="T2526" s="407"/>
      <c r="U2526" s="407"/>
      <c r="V2526" s="18"/>
      <c r="W2526" s="260"/>
      <c r="X2526" s="17"/>
      <c r="Y2526" s="17"/>
      <c r="Z2526" s="17"/>
      <c r="AA2526" s="17"/>
      <c r="AB2526" s="182"/>
      <c r="AC2526" s="407"/>
      <c r="AD2526" s="407"/>
      <c r="AE2526" s="407"/>
      <c r="AF2526" s="407"/>
      <c r="AG2526" s="18"/>
      <c r="AH2526" s="17"/>
      <c r="AI2526" s="17"/>
      <c r="AJ2526" s="17"/>
      <c r="AK2526" s="17"/>
      <c r="AL2526" s="17"/>
      <c r="AM2526" s="17"/>
      <c r="AN2526" s="17"/>
      <c r="AO2526" s="17"/>
      <c r="AP2526" s="17"/>
      <c r="AQ2526" s="17"/>
      <c r="AR2526" s="17"/>
      <c r="AS2526" s="17"/>
      <c r="AT2526" s="17"/>
      <c r="AU2526" s="17"/>
    </row>
    <row r="2527" spans="1:47">
      <c r="A2527" s="17"/>
      <c r="B2527" s="17"/>
      <c r="C2527" s="17"/>
      <c r="D2527" s="17"/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17"/>
      <c r="R2527" s="182"/>
      <c r="S2527" s="407"/>
      <c r="T2527" s="407"/>
      <c r="U2527" s="407"/>
      <c r="V2527" s="18"/>
      <c r="W2527" s="260"/>
      <c r="X2527" s="17"/>
      <c r="Y2527" s="17"/>
      <c r="Z2527" s="17"/>
      <c r="AA2527" s="17"/>
      <c r="AB2527" s="182"/>
      <c r="AC2527" s="407"/>
      <c r="AD2527" s="407"/>
      <c r="AE2527" s="407"/>
      <c r="AF2527" s="407"/>
      <c r="AG2527" s="18"/>
      <c r="AH2527" s="17"/>
      <c r="AI2527" s="17"/>
      <c r="AJ2527" s="17"/>
      <c r="AK2527" s="17"/>
      <c r="AL2527" s="17"/>
      <c r="AM2527" s="17"/>
      <c r="AN2527" s="17"/>
      <c r="AO2527" s="17"/>
      <c r="AP2527" s="17"/>
      <c r="AQ2527" s="17"/>
      <c r="AR2527" s="17"/>
      <c r="AS2527" s="17"/>
      <c r="AT2527" s="17"/>
      <c r="AU2527" s="17"/>
    </row>
    <row r="2528" spans="1:47">
      <c r="A2528" s="17"/>
      <c r="B2528" s="17"/>
      <c r="C2528" s="17"/>
      <c r="D2528" s="17"/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7"/>
      <c r="R2528" s="182"/>
      <c r="S2528" s="407"/>
      <c r="T2528" s="407"/>
      <c r="U2528" s="407"/>
      <c r="V2528" s="18"/>
      <c r="W2528" s="260"/>
      <c r="X2528" s="17"/>
      <c r="Y2528" s="17"/>
      <c r="Z2528" s="17"/>
      <c r="AA2528" s="17"/>
      <c r="AB2528" s="182"/>
      <c r="AC2528" s="407"/>
      <c r="AD2528" s="407"/>
      <c r="AE2528" s="407"/>
      <c r="AF2528" s="407"/>
      <c r="AG2528" s="18"/>
      <c r="AH2528" s="17"/>
      <c r="AI2528" s="17"/>
      <c r="AJ2528" s="17"/>
      <c r="AK2528" s="17"/>
      <c r="AL2528" s="17"/>
      <c r="AM2528" s="17"/>
      <c r="AN2528" s="17"/>
      <c r="AO2528" s="17"/>
      <c r="AP2528" s="17"/>
      <c r="AQ2528" s="17"/>
      <c r="AR2528" s="17"/>
      <c r="AS2528" s="17"/>
      <c r="AT2528" s="17"/>
      <c r="AU2528" s="17"/>
    </row>
    <row r="2529" spans="1:47">
      <c r="A2529" s="17"/>
      <c r="B2529" s="17"/>
      <c r="C2529" s="17"/>
      <c r="D2529" s="17"/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7"/>
      <c r="R2529" s="182"/>
      <c r="S2529" s="407"/>
      <c r="T2529" s="407"/>
      <c r="U2529" s="407"/>
      <c r="V2529" s="18"/>
      <c r="W2529" s="260"/>
      <c r="X2529" s="17"/>
      <c r="Y2529" s="17"/>
      <c r="Z2529" s="17"/>
      <c r="AA2529" s="17"/>
      <c r="AB2529" s="182"/>
      <c r="AC2529" s="407"/>
      <c r="AD2529" s="407"/>
      <c r="AE2529" s="407"/>
      <c r="AF2529" s="407"/>
      <c r="AG2529" s="18"/>
      <c r="AH2529" s="17"/>
      <c r="AI2529" s="17"/>
      <c r="AJ2529" s="17"/>
      <c r="AK2529" s="17"/>
      <c r="AL2529" s="17"/>
      <c r="AM2529" s="17"/>
      <c r="AN2529" s="17"/>
      <c r="AO2529" s="17"/>
      <c r="AP2529" s="17"/>
      <c r="AQ2529" s="17"/>
      <c r="AR2529" s="17"/>
      <c r="AS2529" s="17"/>
      <c r="AT2529" s="17"/>
      <c r="AU2529" s="17"/>
    </row>
    <row r="2530" spans="1:47">
      <c r="A2530" s="17"/>
      <c r="B2530" s="17"/>
      <c r="C2530" s="17"/>
      <c r="D2530" s="17"/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7"/>
      <c r="R2530" s="182"/>
      <c r="S2530" s="407"/>
      <c r="T2530" s="407"/>
      <c r="U2530" s="407"/>
      <c r="V2530" s="18"/>
      <c r="W2530" s="260"/>
      <c r="X2530" s="17"/>
      <c r="Y2530" s="17"/>
      <c r="Z2530" s="17"/>
      <c r="AA2530" s="17"/>
      <c r="AB2530" s="182"/>
      <c r="AC2530" s="407"/>
      <c r="AD2530" s="407"/>
      <c r="AE2530" s="407"/>
      <c r="AF2530" s="407"/>
      <c r="AG2530" s="18"/>
      <c r="AH2530" s="17"/>
      <c r="AI2530" s="17"/>
      <c r="AJ2530" s="17"/>
      <c r="AK2530" s="17"/>
      <c r="AL2530" s="17"/>
      <c r="AM2530" s="17"/>
      <c r="AN2530" s="17"/>
      <c r="AO2530" s="17"/>
      <c r="AP2530" s="17"/>
      <c r="AQ2530" s="17"/>
      <c r="AR2530" s="17"/>
      <c r="AS2530" s="17"/>
      <c r="AT2530" s="17"/>
      <c r="AU2530" s="17"/>
    </row>
    <row r="2531" spans="1:47">
      <c r="A2531" s="17"/>
      <c r="B2531" s="17"/>
      <c r="C2531" s="17"/>
      <c r="D2531" s="17"/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7"/>
      <c r="R2531" s="182"/>
      <c r="S2531" s="407"/>
      <c r="T2531" s="407"/>
      <c r="U2531" s="407"/>
      <c r="V2531" s="18"/>
      <c r="W2531" s="260"/>
      <c r="X2531" s="17"/>
      <c r="Y2531" s="17"/>
      <c r="Z2531" s="17"/>
      <c r="AA2531" s="17"/>
      <c r="AB2531" s="182"/>
      <c r="AC2531" s="407"/>
      <c r="AD2531" s="407"/>
      <c r="AE2531" s="407"/>
      <c r="AF2531" s="407"/>
      <c r="AG2531" s="18"/>
      <c r="AH2531" s="17"/>
      <c r="AI2531" s="17"/>
      <c r="AJ2531" s="17"/>
      <c r="AK2531" s="17"/>
      <c r="AL2531" s="17"/>
      <c r="AM2531" s="17"/>
      <c r="AN2531" s="17"/>
      <c r="AO2531" s="17"/>
      <c r="AP2531" s="17"/>
      <c r="AQ2531" s="17"/>
      <c r="AR2531" s="17"/>
      <c r="AS2531" s="17"/>
      <c r="AT2531" s="17"/>
      <c r="AU2531" s="17"/>
    </row>
    <row r="2532" spans="1:47">
      <c r="A2532" s="17"/>
      <c r="B2532" s="17"/>
      <c r="C2532" s="17"/>
      <c r="D2532" s="17"/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17"/>
      <c r="R2532" s="182"/>
      <c r="S2532" s="407"/>
      <c r="T2532" s="407"/>
      <c r="U2532" s="407"/>
      <c r="V2532" s="18"/>
      <c r="W2532" s="260"/>
      <c r="X2532" s="17"/>
      <c r="Y2532" s="17"/>
      <c r="Z2532" s="17"/>
      <c r="AA2532" s="17"/>
      <c r="AB2532" s="182"/>
      <c r="AC2532" s="407"/>
      <c r="AD2532" s="407"/>
      <c r="AE2532" s="407"/>
      <c r="AF2532" s="407"/>
      <c r="AG2532" s="18"/>
      <c r="AH2532" s="17"/>
      <c r="AI2532" s="17"/>
      <c r="AJ2532" s="17"/>
      <c r="AK2532" s="17"/>
      <c r="AL2532" s="17"/>
      <c r="AM2532" s="17"/>
      <c r="AN2532" s="17"/>
      <c r="AO2532" s="17"/>
      <c r="AP2532" s="17"/>
      <c r="AQ2532" s="17"/>
      <c r="AR2532" s="17"/>
      <c r="AS2532" s="17"/>
      <c r="AT2532" s="17"/>
      <c r="AU2532" s="17"/>
    </row>
    <row r="2533" spans="1:47">
      <c r="A2533" s="17"/>
      <c r="B2533" s="17"/>
      <c r="C2533" s="17"/>
      <c r="D2533" s="17"/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17"/>
      <c r="R2533" s="182"/>
      <c r="S2533" s="407"/>
      <c r="T2533" s="407"/>
      <c r="U2533" s="407"/>
      <c r="V2533" s="18"/>
      <c r="W2533" s="260"/>
      <c r="X2533" s="17"/>
      <c r="Y2533" s="17"/>
      <c r="Z2533" s="17"/>
      <c r="AA2533" s="17"/>
      <c r="AB2533" s="182"/>
      <c r="AC2533" s="407"/>
      <c r="AD2533" s="407"/>
      <c r="AE2533" s="407"/>
      <c r="AF2533" s="407"/>
      <c r="AG2533" s="18"/>
      <c r="AH2533" s="17"/>
      <c r="AI2533" s="17"/>
      <c r="AJ2533" s="17"/>
      <c r="AK2533" s="17"/>
      <c r="AL2533" s="17"/>
      <c r="AM2533" s="17"/>
      <c r="AN2533" s="17"/>
      <c r="AO2533" s="17"/>
      <c r="AP2533" s="17"/>
      <c r="AQ2533" s="17"/>
      <c r="AR2533" s="17"/>
      <c r="AS2533" s="17"/>
      <c r="AT2533" s="17"/>
      <c r="AU2533" s="17"/>
    </row>
    <row r="2534" spans="1:47">
      <c r="A2534" s="17"/>
      <c r="B2534" s="17"/>
      <c r="C2534" s="17"/>
      <c r="D2534" s="17"/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7"/>
      <c r="R2534" s="182"/>
      <c r="S2534" s="407"/>
      <c r="T2534" s="407"/>
      <c r="U2534" s="407"/>
      <c r="V2534" s="18"/>
      <c r="W2534" s="260"/>
      <c r="X2534" s="17"/>
      <c r="Y2534" s="17"/>
      <c r="Z2534" s="17"/>
      <c r="AA2534" s="17"/>
      <c r="AB2534" s="182"/>
      <c r="AC2534" s="407"/>
      <c r="AD2534" s="407"/>
      <c r="AE2534" s="407"/>
      <c r="AF2534" s="407"/>
      <c r="AG2534" s="18"/>
      <c r="AH2534" s="17"/>
      <c r="AI2534" s="17"/>
      <c r="AJ2534" s="17"/>
      <c r="AK2534" s="17"/>
      <c r="AL2534" s="17"/>
      <c r="AM2534" s="17"/>
      <c r="AN2534" s="17"/>
      <c r="AO2534" s="17"/>
      <c r="AP2534" s="17"/>
      <c r="AQ2534" s="17"/>
      <c r="AR2534" s="17"/>
      <c r="AS2534" s="17"/>
      <c r="AT2534" s="17"/>
      <c r="AU2534" s="17"/>
    </row>
    <row r="2535" spans="1:47">
      <c r="A2535" s="17"/>
      <c r="B2535" s="17"/>
      <c r="C2535" s="17"/>
      <c r="D2535" s="17"/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17"/>
      <c r="R2535" s="182"/>
      <c r="S2535" s="407"/>
      <c r="T2535" s="407"/>
      <c r="U2535" s="407"/>
      <c r="V2535" s="18"/>
      <c r="W2535" s="260"/>
      <c r="X2535" s="17"/>
      <c r="Y2535" s="17"/>
      <c r="Z2535" s="17"/>
      <c r="AA2535" s="17"/>
      <c r="AB2535" s="182"/>
      <c r="AC2535" s="407"/>
      <c r="AD2535" s="407"/>
      <c r="AE2535" s="407"/>
      <c r="AF2535" s="407"/>
      <c r="AG2535" s="18"/>
      <c r="AH2535" s="17"/>
      <c r="AI2535" s="17"/>
      <c r="AJ2535" s="17"/>
      <c r="AK2535" s="17"/>
      <c r="AL2535" s="17"/>
      <c r="AM2535" s="17"/>
      <c r="AN2535" s="17"/>
      <c r="AO2535" s="17"/>
      <c r="AP2535" s="17"/>
      <c r="AQ2535" s="17"/>
      <c r="AR2535" s="17"/>
      <c r="AS2535" s="17"/>
      <c r="AT2535" s="17"/>
      <c r="AU2535" s="17"/>
    </row>
    <row r="2536" spans="1:47">
      <c r="A2536" s="17"/>
      <c r="B2536" s="17"/>
      <c r="C2536" s="17"/>
      <c r="D2536" s="17"/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17"/>
      <c r="R2536" s="182"/>
      <c r="S2536" s="407"/>
      <c r="T2536" s="407"/>
      <c r="U2536" s="407"/>
      <c r="V2536" s="18"/>
      <c r="W2536" s="260"/>
      <c r="X2536" s="17"/>
      <c r="Y2536" s="17"/>
      <c r="Z2536" s="17"/>
      <c r="AA2536" s="17"/>
      <c r="AB2536" s="182"/>
      <c r="AC2536" s="407"/>
      <c r="AD2536" s="407"/>
      <c r="AE2536" s="407"/>
      <c r="AF2536" s="407"/>
      <c r="AG2536" s="18"/>
      <c r="AH2536" s="17"/>
      <c r="AI2536" s="17"/>
      <c r="AJ2536" s="17"/>
      <c r="AK2536" s="17"/>
      <c r="AL2536" s="17"/>
      <c r="AM2536" s="17"/>
      <c r="AN2536" s="17"/>
      <c r="AO2536" s="17"/>
      <c r="AP2536" s="17"/>
      <c r="AQ2536" s="17"/>
      <c r="AR2536" s="17"/>
      <c r="AS2536" s="17"/>
      <c r="AT2536" s="17"/>
      <c r="AU2536" s="17"/>
    </row>
    <row r="2537" spans="1:47">
      <c r="A2537" s="17"/>
      <c r="B2537" s="17"/>
      <c r="C2537" s="17"/>
      <c r="D2537" s="17"/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7"/>
      <c r="R2537" s="182"/>
      <c r="S2537" s="407"/>
      <c r="T2537" s="407"/>
      <c r="U2537" s="407"/>
      <c r="V2537" s="18"/>
      <c r="W2537" s="260"/>
      <c r="X2537" s="17"/>
      <c r="Y2537" s="17"/>
      <c r="Z2537" s="17"/>
      <c r="AA2537" s="17"/>
      <c r="AB2537" s="182"/>
      <c r="AC2537" s="407"/>
      <c r="AD2537" s="407"/>
      <c r="AE2537" s="407"/>
      <c r="AF2537" s="407"/>
      <c r="AG2537" s="18"/>
      <c r="AH2537" s="17"/>
      <c r="AI2537" s="17"/>
      <c r="AJ2537" s="17"/>
      <c r="AK2537" s="17"/>
      <c r="AL2537" s="17"/>
      <c r="AM2537" s="17"/>
      <c r="AN2537" s="17"/>
      <c r="AO2537" s="17"/>
      <c r="AP2537" s="17"/>
      <c r="AQ2537" s="17"/>
      <c r="AR2537" s="17"/>
      <c r="AS2537" s="17"/>
      <c r="AT2537" s="17"/>
      <c r="AU2537" s="17"/>
    </row>
    <row r="2538" spans="1:47">
      <c r="A2538" s="17"/>
      <c r="B2538" s="17"/>
      <c r="C2538" s="17"/>
      <c r="D2538" s="17"/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17"/>
      <c r="R2538" s="182"/>
      <c r="S2538" s="407"/>
      <c r="T2538" s="407"/>
      <c r="U2538" s="407"/>
      <c r="V2538" s="18"/>
      <c r="W2538" s="260"/>
      <c r="X2538" s="17"/>
      <c r="Y2538" s="17"/>
      <c r="Z2538" s="17"/>
      <c r="AA2538" s="17"/>
      <c r="AB2538" s="182"/>
      <c r="AC2538" s="407"/>
      <c r="AD2538" s="407"/>
      <c r="AE2538" s="407"/>
      <c r="AF2538" s="407"/>
      <c r="AG2538" s="18"/>
      <c r="AH2538" s="17"/>
      <c r="AI2538" s="17"/>
      <c r="AJ2538" s="17"/>
      <c r="AK2538" s="17"/>
      <c r="AL2538" s="17"/>
      <c r="AM2538" s="17"/>
      <c r="AN2538" s="17"/>
      <c r="AO2538" s="17"/>
      <c r="AP2538" s="17"/>
      <c r="AQ2538" s="17"/>
      <c r="AR2538" s="17"/>
      <c r="AS2538" s="17"/>
      <c r="AT2538" s="17"/>
      <c r="AU2538" s="17"/>
    </row>
    <row r="2539" spans="1:47">
      <c r="A2539" s="17"/>
      <c r="B2539" s="17"/>
      <c r="C2539" s="17"/>
      <c r="D2539" s="17"/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7"/>
      <c r="R2539" s="182"/>
      <c r="S2539" s="407"/>
      <c r="T2539" s="407"/>
      <c r="U2539" s="407"/>
      <c r="V2539" s="18"/>
      <c r="W2539" s="260"/>
      <c r="X2539" s="17"/>
      <c r="Y2539" s="17"/>
      <c r="Z2539" s="17"/>
      <c r="AA2539" s="17"/>
      <c r="AB2539" s="182"/>
      <c r="AC2539" s="407"/>
      <c r="AD2539" s="407"/>
      <c r="AE2539" s="407"/>
      <c r="AF2539" s="407"/>
      <c r="AG2539" s="18"/>
      <c r="AH2539" s="17"/>
      <c r="AI2539" s="17"/>
      <c r="AJ2539" s="17"/>
      <c r="AK2539" s="17"/>
      <c r="AL2539" s="17"/>
      <c r="AM2539" s="17"/>
      <c r="AN2539" s="17"/>
      <c r="AO2539" s="17"/>
      <c r="AP2539" s="17"/>
      <c r="AQ2539" s="17"/>
      <c r="AR2539" s="17"/>
      <c r="AS2539" s="17"/>
      <c r="AT2539" s="17"/>
      <c r="AU2539" s="17"/>
    </row>
    <row r="2540" spans="1:47">
      <c r="A2540" s="17"/>
      <c r="B2540" s="17"/>
      <c r="C2540" s="17"/>
      <c r="D2540" s="17"/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7"/>
      <c r="R2540" s="182"/>
      <c r="S2540" s="407"/>
      <c r="T2540" s="407"/>
      <c r="U2540" s="407"/>
      <c r="V2540" s="18"/>
      <c r="W2540" s="260"/>
      <c r="X2540" s="17"/>
      <c r="Y2540" s="17"/>
      <c r="Z2540" s="17"/>
      <c r="AA2540" s="17"/>
      <c r="AB2540" s="182"/>
      <c r="AC2540" s="407"/>
      <c r="AD2540" s="407"/>
      <c r="AE2540" s="407"/>
      <c r="AF2540" s="407"/>
      <c r="AG2540" s="18"/>
      <c r="AH2540" s="17"/>
      <c r="AI2540" s="17"/>
      <c r="AJ2540" s="17"/>
      <c r="AK2540" s="17"/>
      <c r="AL2540" s="17"/>
      <c r="AM2540" s="17"/>
      <c r="AN2540" s="17"/>
      <c r="AO2540" s="17"/>
      <c r="AP2540" s="17"/>
      <c r="AQ2540" s="17"/>
      <c r="AR2540" s="17"/>
      <c r="AS2540" s="17"/>
      <c r="AT2540" s="17"/>
      <c r="AU2540" s="17"/>
    </row>
    <row r="2541" spans="1:47">
      <c r="A2541" s="17"/>
      <c r="B2541" s="17"/>
      <c r="C2541" s="17"/>
      <c r="D2541" s="17"/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17"/>
      <c r="R2541" s="182"/>
      <c r="S2541" s="407"/>
      <c r="T2541" s="407"/>
      <c r="U2541" s="407"/>
      <c r="V2541" s="18"/>
      <c r="W2541" s="260"/>
      <c r="X2541" s="17"/>
      <c r="Y2541" s="17"/>
      <c r="Z2541" s="17"/>
      <c r="AA2541" s="17"/>
      <c r="AB2541" s="182"/>
      <c r="AC2541" s="407"/>
      <c r="AD2541" s="407"/>
      <c r="AE2541" s="407"/>
      <c r="AF2541" s="407"/>
      <c r="AG2541" s="18"/>
      <c r="AH2541" s="17"/>
      <c r="AI2541" s="17"/>
      <c r="AJ2541" s="17"/>
      <c r="AK2541" s="17"/>
      <c r="AL2541" s="17"/>
      <c r="AM2541" s="17"/>
      <c r="AN2541" s="17"/>
      <c r="AO2541" s="17"/>
      <c r="AP2541" s="17"/>
      <c r="AQ2541" s="17"/>
      <c r="AR2541" s="17"/>
      <c r="AS2541" s="17"/>
      <c r="AT2541" s="17"/>
      <c r="AU2541" s="17"/>
    </row>
    <row r="2542" spans="1:47">
      <c r="A2542" s="17"/>
      <c r="B2542" s="17"/>
      <c r="C2542" s="17"/>
      <c r="D2542" s="17"/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17"/>
      <c r="R2542" s="182"/>
      <c r="S2542" s="407"/>
      <c r="T2542" s="407"/>
      <c r="U2542" s="407"/>
      <c r="V2542" s="18"/>
      <c r="W2542" s="260"/>
      <c r="X2542" s="17"/>
      <c r="Y2542" s="17"/>
      <c r="Z2542" s="17"/>
      <c r="AA2542" s="17"/>
      <c r="AB2542" s="182"/>
      <c r="AC2542" s="407"/>
      <c r="AD2542" s="407"/>
      <c r="AE2542" s="407"/>
      <c r="AF2542" s="407"/>
      <c r="AG2542" s="18"/>
      <c r="AH2542" s="17"/>
      <c r="AI2542" s="17"/>
      <c r="AJ2542" s="17"/>
      <c r="AK2542" s="17"/>
      <c r="AL2542" s="17"/>
      <c r="AM2542" s="17"/>
      <c r="AN2542" s="17"/>
      <c r="AO2542" s="17"/>
      <c r="AP2542" s="17"/>
      <c r="AQ2542" s="17"/>
      <c r="AR2542" s="17"/>
      <c r="AS2542" s="17"/>
      <c r="AT2542" s="17"/>
      <c r="AU2542" s="17"/>
    </row>
    <row r="2543" spans="1:47">
      <c r="A2543" s="17"/>
      <c r="B2543" s="17"/>
      <c r="C2543" s="17"/>
      <c r="D2543" s="17"/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7"/>
      <c r="R2543" s="182"/>
      <c r="S2543" s="407"/>
      <c r="T2543" s="407"/>
      <c r="U2543" s="407"/>
      <c r="V2543" s="18"/>
      <c r="W2543" s="260"/>
      <c r="X2543" s="17"/>
      <c r="Y2543" s="17"/>
      <c r="Z2543" s="17"/>
      <c r="AA2543" s="17"/>
      <c r="AB2543" s="182"/>
      <c r="AC2543" s="407"/>
      <c r="AD2543" s="407"/>
      <c r="AE2543" s="407"/>
      <c r="AF2543" s="407"/>
      <c r="AG2543" s="18"/>
      <c r="AH2543" s="17"/>
      <c r="AI2543" s="17"/>
      <c r="AJ2543" s="17"/>
      <c r="AK2543" s="17"/>
      <c r="AL2543" s="17"/>
      <c r="AM2543" s="17"/>
      <c r="AN2543" s="17"/>
      <c r="AO2543" s="17"/>
      <c r="AP2543" s="17"/>
      <c r="AQ2543" s="17"/>
      <c r="AR2543" s="17"/>
      <c r="AS2543" s="17"/>
      <c r="AT2543" s="17"/>
      <c r="AU2543" s="17"/>
    </row>
    <row r="2544" spans="1:47">
      <c r="A2544" s="17"/>
      <c r="B2544" s="17"/>
      <c r="C2544" s="17"/>
      <c r="D2544" s="17"/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7"/>
      <c r="R2544" s="182"/>
      <c r="S2544" s="407"/>
      <c r="T2544" s="407"/>
      <c r="U2544" s="407"/>
      <c r="V2544" s="18"/>
      <c r="W2544" s="260"/>
      <c r="X2544" s="17"/>
      <c r="Y2544" s="17"/>
      <c r="Z2544" s="17"/>
      <c r="AA2544" s="17"/>
      <c r="AB2544" s="182"/>
      <c r="AC2544" s="407"/>
      <c r="AD2544" s="407"/>
      <c r="AE2544" s="407"/>
      <c r="AF2544" s="407"/>
      <c r="AG2544" s="18"/>
      <c r="AH2544" s="17"/>
      <c r="AI2544" s="17"/>
      <c r="AJ2544" s="17"/>
      <c r="AK2544" s="17"/>
      <c r="AL2544" s="17"/>
      <c r="AM2544" s="17"/>
      <c r="AN2544" s="17"/>
      <c r="AO2544" s="17"/>
      <c r="AP2544" s="17"/>
      <c r="AQ2544" s="17"/>
      <c r="AR2544" s="17"/>
      <c r="AS2544" s="17"/>
      <c r="AT2544" s="17"/>
      <c r="AU2544" s="17"/>
    </row>
    <row r="2545" spans="1:47">
      <c r="A2545" s="17"/>
      <c r="B2545" s="17"/>
      <c r="C2545" s="17"/>
      <c r="D2545" s="17"/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17"/>
      <c r="R2545" s="182"/>
      <c r="S2545" s="407"/>
      <c r="T2545" s="407"/>
      <c r="U2545" s="407"/>
      <c r="V2545" s="18"/>
      <c r="W2545" s="260"/>
      <c r="X2545" s="17"/>
      <c r="Y2545" s="17"/>
      <c r="Z2545" s="17"/>
      <c r="AA2545" s="17"/>
      <c r="AB2545" s="182"/>
      <c r="AC2545" s="407"/>
      <c r="AD2545" s="407"/>
      <c r="AE2545" s="407"/>
      <c r="AF2545" s="407"/>
      <c r="AG2545" s="18"/>
      <c r="AH2545" s="17"/>
      <c r="AI2545" s="17"/>
      <c r="AJ2545" s="17"/>
      <c r="AK2545" s="17"/>
      <c r="AL2545" s="17"/>
      <c r="AM2545" s="17"/>
      <c r="AN2545" s="17"/>
      <c r="AO2545" s="17"/>
      <c r="AP2545" s="17"/>
      <c r="AQ2545" s="17"/>
      <c r="AR2545" s="17"/>
      <c r="AS2545" s="17"/>
      <c r="AT2545" s="17"/>
      <c r="AU2545" s="17"/>
    </row>
    <row r="2546" spans="1:47">
      <c r="A2546" s="17"/>
      <c r="B2546" s="17"/>
      <c r="C2546" s="17"/>
      <c r="D2546" s="17"/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7"/>
      <c r="R2546" s="182"/>
      <c r="S2546" s="407"/>
      <c r="T2546" s="407"/>
      <c r="U2546" s="407"/>
      <c r="V2546" s="18"/>
      <c r="W2546" s="260"/>
      <c r="X2546" s="17"/>
      <c r="Y2546" s="17"/>
      <c r="Z2546" s="17"/>
      <c r="AA2546" s="17"/>
      <c r="AB2546" s="182"/>
      <c r="AC2546" s="407"/>
      <c r="AD2546" s="407"/>
      <c r="AE2546" s="407"/>
      <c r="AF2546" s="407"/>
      <c r="AG2546" s="18"/>
      <c r="AH2546" s="17"/>
      <c r="AI2546" s="17"/>
      <c r="AJ2546" s="17"/>
      <c r="AK2546" s="17"/>
      <c r="AL2546" s="17"/>
      <c r="AM2546" s="17"/>
      <c r="AN2546" s="17"/>
      <c r="AO2546" s="17"/>
      <c r="AP2546" s="17"/>
      <c r="AQ2546" s="17"/>
      <c r="AR2546" s="17"/>
      <c r="AS2546" s="17"/>
      <c r="AT2546" s="17"/>
      <c r="AU2546" s="17"/>
    </row>
    <row r="2547" spans="1:47">
      <c r="A2547" s="17"/>
      <c r="B2547" s="17"/>
      <c r="C2547" s="17"/>
      <c r="D2547" s="17"/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7"/>
      <c r="R2547" s="182"/>
      <c r="S2547" s="407"/>
      <c r="T2547" s="407"/>
      <c r="U2547" s="407"/>
      <c r="V2547" s="18"/>
      <c r="W2547" s="260"/>
      <c r="X2547" s="17"/>
      <c r="Y2547" s="17"/>
      <c r="Z2547" s="17"/>
      <c r="AA2547" s="17"/>
      <c r="AB2547" s="182"/>
      <c r="AC2547" s="407"/>
      <c r="AD2547" s="407"/>
      <c r="AE2547" s="407"/>
      <c r="AF2547" s="407"/>
      <c r="AG2547" s="18"/>
      <c r="AH2547" s="17"/>
      <c r="AI2547" s="17"/>
      <c r="AJ2547" s="17"/>
      <c r="AK2547" s="17"/>
      <c r="AL2547" s="17"/>
      <c r="AM2547" s="17"/>
      <c r="AN2547" s="17"/>
      <c r="AO2547" s="17"/>
      <c r="AP2547" s="17"/>
      <c r="AQ2547" s="17"/>
      <c r="AR2547" s="17"/>
      <c r="AS2547" s="17"/>
      <c r="AT2547" s="17"/>
      <c r="AU2547" s="17"/>
    </row>
    <row r="2548" spans="1:47">
      <c r="A2548" s="17"/>
      <c r="B2548" s="17"/>
      <c r="C2548" s="17"/>
      <c r="D2548" s="17"/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17"/>
      <c r="R2548" s="182"/>
      <c r="S2548" s="407"/>
      <c r="T2548" s="407"/>
      <c r="U2548" s="407"/>
      <c r="V2548" s="18"/>
      <c r="W2548" s="260"/>
      <c r="X2548" s="17"/>
      <c r="Y2548" s="17"/>
      <c r="Z2548" s="17"/>
      <c r="AA2548" s="17"/>
      <c r="AB2548" s="182"/>
      <c r="AC2548" s="407"/>
      <c r="AD2548" s="407"/>
      <c r="AE2548" s="407"/>
      <c r="AF2548" s="407"/>
      <c r="AG2548" s="18"/>
      <c r="AH2548" s="17"/>
      <c r="AI2548" s="17"/>
      <c r="AJ2548" s="17"/>
      <c r="AK2548" s="17"/>
      <c r="AL2548" s="17"/>
      <c r="AM2548" s="17"/>
      <c r="AN2548" s="17"/>
      <c r="AO2548" s="17"/>
      <c r="AP2548" s="17"/>
      <c r="AQ2548" s="17"/>
      <c r="AR2548" s="17"/>
      <c r="AS2548" s="17"/>
      <c r="AT2548" s="17"/>
      <c r="AU2548" s="17"/>
    </row>
    <row r="2549" spans="1:47">
      <c r="A2549" s="17"/>
      <c r="B2549" s="17"/>
      <c r="C2549" s="17"/>
      <c r="D2549" s="17"/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17"/>
      <c r="R2549" s="182"/>
      <c r="S2549" s="407"/>
      <c r="T2549" s="407"/>
      <c r="U2549" s="407"/>
      <c r="V2549" s="18"/>
      <c r="W2549" s="260"/>
      <c r="X2549" s="17"/>
      <c r="Y2549" s="17"/>
      <c r="Z2549" s="17"/>
      <c r="AA2549" s="17"/>
      <c r="AB2549" s="182"/>
      <c r="AC2549" s="407"/>
      <c r="AD2549" s="407"/>
      <c r="AE2549" s="407"/>
      <c r="AF2549" s="407"/>
      <c r="AG2549" s="18"/>
      <c r="AH2549" s="17"/>
      <c r="AI2549" s="17"/>
      <c r="AJ2549" s="17"/>
      <c r="AK2549" s="17"/>
      <c r="AL2549" s="17"/>
      <c r="AM2549" s="17"/>
      <c r="AN2549" s="17"/>
      <c r="AO2549" s="17"/>
      <c r="AP2549" s="17"/>
      <c r="AQ2549" s="17"/>
      <c r="AR2549" s="17"/>
      <c r="AS2549" s="17"/>
      <c r="AT2549" s="17"/>
      <c r="AU2549" s="17"/>
    </row>
    <row r="2550" spans="1:47">
      <c r="A2550" s="17"/>
      <c r="B2550" s="17"/>
      <c r="C2550" s="17"/>
      <c r="D2550" s="17"/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17"/>
      <c r="R2550" s="182"/>
      <c r="S2550" s="407"/>
      <c r="T2550" s="407"/>
      <c r="U2550" s="407"/>
      <c r="V2550" s="18"/>
      <c r="W2550" s="260"/>
      <c r="X2550" s="17"/>
      <c r="Y2550" s="17"/>
      <c r="Z2550" s="17"/>
      <c r="AA2550" s="17"/>
      <c r="AB2550" s="182"/>
      <c r="AC2550" s="407"/>
      <c r="AD2550" s="407"/>
      <c r="AE2550" s="407"/>
      <c r="AF2550" s="407"/>
      <c r="AG2550" s="18"/>
      <c r="AH2550" s="17"/>
      <c r="AI2550" s="17"/>
      <c r="AJ2550" s="17"/>
      <c r="AK2550" s="17"/>
      <c r="AL2550" s="17"/>
      <c r="AM2550" s="17"/>
      <c r="AN2550" s="17"/>
      <c r="AO2550" s="17"/>
      <c r="AP2550" s="17"/>
      <c r="AQ2550" s="17"/>
      <c r="AR2550" s="17"/>
      <c r="AS2550" s="17"/>
      <c r="AT2550" s="17"/>
      <c r="AU2550" s="17"/>
    </row>
    <row r="2551" spans="1:47">
      <c r="A2551" s="17"/>
      <c r="B2551" s="17"/>
      <c r="C2551" s="17"/>
      <c r="D2551" s="17"/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17"/>
      <c r="R2551" s="182"/>
      <c r="S2551" s="407"/>
      <c r="T2551" s="407"/>
      <c r="U2551" s="407"/>
      <c r="V2551" s="18"/>
      <c r="W2551" s="260"/>
      <c r="X2551" s="17"/>
      <c r="Y2551" s="17"/>
      <c r="Z2551" s="17"/>
      <c r="AA2551" s="17"/>
      <c r="AB2551" s="182"/>
      <c r="AC2551" s="407"/>
      <c r="AD2551" s="407"/>
      <c r="AE2551" s="407"/>
      <c r="AF2551" s="407"/>
      <c r="AG2551" s="18"/>
      <c r="AH2551" s="17"/>
      <c r="AI2551" s="17"/>
      <c r="AJ2551" s="17"/>
      <c r="AK2551" s="17"/>
      <c r="AL2551" s="17"/>
      <c r="AM2551" s="17"/>
      <c r="AN2551" s="17"/>
      <c r="AO2551" s="17"/>
      <c r="AP2551" s="17"/>
      <c r="AQ2551" s="17"/>
      <c r="AR2551" s="17"/>
      <c r="AS2551" s="17"/>
      <c r="AT2551" s="17"/>
      <c r="AU2551" s="17"/>
    </row>
    <row r="2552" spans="1:47">
      <c r="A2552" s="17"/>
      <c r="B2552" s="17"/>
      <c r="C2552" s="17"/>
      <c r="D2552" s="17"/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17"/>
      <c r="R2552" s="182"/>
      <c r="S2552" s="407"/>
      <c r="T2552" s="407"/>
      <c r="U2552" s="407"/>
      <c r="V2552" s="18"/>
      <c r="W2552" s="260"/>
      <c r="X2552" s="17"/>
      <c r="Y2552" s="17"/>
      <c r="Z2552" s="17"/>
      <c r="AA2552" s="17"/>
      <c r="AB2552" s="182"/>
      <c r="AC2552" s="407"/>
      <c r="AD2552" s="407"/>
      <c r="AE2552" s="407"/>
      <c r="AF2552" s="407"/>
      <c r="AG2552" s="18"/>
      <c r="AH2552" s="17"/>
      <c r="AI2552" s="17"/>
      <c r="AJ2552" s="17"/>
      <c r="AK2552" s="17"/>
      <c r="AL2552" s="17"/>
      <c r="AM2552" s="17"/>
      <c r="AN2552" s="17"/>
      <c r="AO2552" s="17"/>
      <c r="AP2552" s="17"/>
      <c r="AQ2552" s="17"/>
      <c r="AR2552" s="17"/>
      <c r="AS2552" s="17"/>
      <c r="AT2552" s="17"/>
      <c r="AU2552" s="17"/>
    </row>
    <row r="2553" spans="1:47">
      <c r="A2553" s="17"/>
      <c r="B2553" s="17"/>
      <c r="C2553" s="17"/>
      <c r="D2553" s="17"/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7"/>
      <c r="R2553" s="182"/>
      <c r="S2553" s="407"/>
      <c r="T2553" s="407"/>
      <c r="U2553" s="407"/>
      <c r="V2553" s="18"/>
      <c r="W2553" s="260"/>
      <c r="X2553" s="17"/>
      <c r="Y2553" s="17"/>
      <c r="Z2553" s="17"/>
      <c r="AA2553" s="17"/>
      <c r="AB2553" s="182"/>
      <c r="AC2553" s="407"/>
      <c r="AD2553" s="407"/>
      <c r="AE2553" s="407"/>
      <c r="AF2553" s="407"/>
      <c r="AG2553" s="18"/>
      <c r="AH2553" s="17"/>
      <c r="AI2553" s="17"/>
      <c r="AJ2553" s="17"/>
      <c r="AK2553" s="17"/>
      <c r="AL2553" s="17"/>
      <c r="AM2553" s="17"/>
      <c r="AN2553" s="17"/>
      <c r="AO2553" s="17"/>
      <c r="AP2553" s="17"/>
      <c r="AQ2553" s="17"/>
      <c r="AR2553" s="17"/>
      <c r="AS2553" s="17"/>
      <c r="AT2553" s="17"/>
      <c r="AU2553" s="17"/>
    </row>
    <row r="2554" spans="1:47">
      <c r="A2554" s="17"/>
      <c r="B2554" s="17"/>
      <c r="C2554" s="17"/>
      <c r="D2554" s="17"/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17"/>
      <c r="R2554" s="182"/>
      <c r="S2554" s="407"/>
      <c r="T2554" s="407"/>
      <c r="U2554" s="407"/>
      <c r="V2554" s="18"/>
      <c r="W2554" s="260"/>
      <c r="X2554" s="17"/>
      <c r="Y2554" s="17"/>
      <c r="Z2554" s="17"/>
      <c r="AA2554" s="17"/>
      <c r="AB2554" s="182"/>
      <c r="AC2554" s="407"/>
      <c r="AD2554" s="407"/>
      <c r="AE2554" s="407"/>
      <c r="AF2554" s="407"/>
      <c r="AG2554" s="18"/>
      <c r="AH2554" s="17"/>
      <c r="AI2554" s="17"/>
      <c r="AJ2554" s="17"/>
      <c r="AK2554" s="17"/>
      <c r="AL2554" s="17"/>
      <c r="AM2554" s="17"/>
      <c r="AN2554" s="17"/>
      <c r="AO2554" s="17"/>
      <c r="AP2554" s="17"/>
      <c r="AQ2554" s="17"/>
      <c r="AR2554" s="17"/>
      <c r="AS2554" s="17"/>
      <c r="AT2554" s="17"/>
      <c r="AU2554" s="17"/>
    </row>
    <row r="2555" spans="1:47">
      <c r="A2555" s="17"/>
      <c r="B2555" s="17"/>
      <c r="C2555" s="17"/>
      <c r="D2555" s="17"/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7"/>
      <c r="R2555" s="182"/>
      <c r="S2555" s="407"/>
      <c r="T2555" s="407"/>
      <c r="U2555" s="407"/>
      <c r="V2555" s="18"/>
      <c r="W2555" s="260"/>
      <c r="X2555" s="17"/>
      <c r="Y2555" s="17"/>
      <c r="Z2555" s="17"/>
      <c r="AA2555" s="17"/>
      <c r="AB2555" s="182"/>
      <c r="AC2555" s="407"/>
      <c r="AD2555" s="407"/>
      <c r="AE2555" s="407"/>
      <c r="AF2555" s="407"/>
      <c r="AG2555" s="18"/>
      <c r="AH2555" s="17"/>
      <c r="AI2555" s="17"/>
      <c r="AJ2555" s="17"/>
      <c r="AK2555" s="17"/>
      <c r="AL2555" s="17"/>
      <c r="AM2555" s="17"/>
      <c r="AN2555" s="17"/>
      <c r="AO2555" s="17"/>
      <c r="AP2555" s="17"/>
      <c r="AQ2555" s="17"/>
      <c r="AR2555" s="17"/>
      <c r="AS2555" s="17"/>
      <c r="AT2555" s="17"/>
      <c r="AU2555" s="17"/>
    </row>
    <row r="2556" spans="1:47">
      <c r="A2556" s="17"/>
      <c r="B2556" s="17"/>
      <c r="C2556" s="17"/>
      <c r="D2556" s="17"/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17"/>
      <c r="R2556" s="182"/>
      <c r="S2556" s="407"/>
      <c r="T2556" s="407"/>
      <c r="U2556" s="407"/>
      <c r="V2556" s="18"/>
      <c r="W2556" s="260"/>
      <c r="X2556" s="17"/>
      <c r="Y2556" s="17"/>
      <c r="Z2556" s="17"/>
      <c r="AA2556" s="17"/>
      <c r="AB2556" s="182"/>
      <c r="AC2556" s="407"/>
      <c r="AD2556" s="407"/>
      <c r="AE2556" s="407"/>
      <c r="AF2556" s="407"/>
      <c r="AG2556" s="18"/>
      <c r="AH2556" s="17"/>
      <c r="AI2556" s="17"/>
      <c r="AJ2556" s="17"/>
      <c r="AK2556" s="17"/>
      <c r="AL2556" s="17"/>
      <c r="AM2556" s="17"/>
      <c r="AN2556" s="17"/>
      <c r="AO2556" s="17"/>
      <c r="AP2556" s="17"/>
      <c r="AQ2556" s="17"/>
      <c r="AR2556" s="17"/>
      <c r="AS2556" s="17"/>
      <c r="AT2556" s="17"/>
      <c r="AU2556" s="17"/>
    </row>
    <row r="2557" spans="1:47">
      <c r="A2557" s="17"/>
      <c r="B2557" s="17"/>
      <c r="C2557" s="17"/>
      <c r="D2557" s="17"/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17"/>
      <c r="R2557" s="182"/>
      <c r="S2557" s="407"/>
      <c r="T2557" s="407"/>
      <c r="U2557" s="407"/>
      <c r="V2557" s="18"/>
      <c r="W2557" s="260"/>
      <c r="X2557" s="17"/>
      <c r="Y2557" s="17"/>
      <c r="Z2557" s="17"/>
      <c r="AA2557" s="17"/>
      <c r="AB2557" s="182"/>
      <c r="AC2557" s="407"/>
      <c r="AD2557" s="407"/>
      <c r="AE2557" s="407"/>
      <c r="AF2557" s="407"/>
      <c r="AG2557" s="18"/>
      <c r="AH2557" s="17"/>
      <c r="AI2557" s="17"/>
      <c r="AJ2557" s="17"/>
      <c r="AK2557" s="17"/>
      <c r="AL2557" s="17"/>
      <c r="AM2557" s="17"/>
      <c r="AN2557" s="17"/>
      <c r="AO2557" s="17"/>
      <c r="AP2557" s="17"/>
      <c r="AQ2557" s="17"/>
      <c r="AR2557" s="17"/>
      <c r="AS2557" s="17"/>
      <c r="AT2557" s="17"/>
      <c r="AU2557" s="17"/>
    </row>
    <row r="2558" spans="1:47">
      <c r="A2558" s="17"/>
      <c r="B2558" s="17"/>
      <c r="C2558" s="17"/>
      <c r="D2558" s="17"/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17"/>
      <c r="R2558" s="182"/>
      <c r="S2558" s="407"/>
      <c r="T2558" s="407"/>
      <c r="U2558" s="407"/>
      <c r="V2558" s="18"/>
      <c r="W2558" s="260"/>
      <c r="X2558" s="17"/>
      <c r="Y2558" s="17"/>
      <c r="Z2558" s="17"/>
      <c r="AA2558" s="17"/>
      <c r="AB2558" s="182"/>
      <c r="AC2558" s="407"/>
      <c r="AD2558" s="407"/>
      <c r="AE2558" s="407"/>
      <c r="AF2558" s="407"/>
      <c r="AG2558" s="18"/>
      <c r="AH2558" s="17"/>
      <c r="AI2558" s="17"/>
      <c r="AJ2558" s="17"/>
      <c r="AK2558" s="17"/>
      <c r="AL2558" s="17"/>
      <c r="AM2558" s="17"/>
      <c r="AN2558" s="17"/>
      <c r="AO2558" s="17"/>
      <c r="AP2558" s="17"/>
      <c r="AQ2558" s="17"/>
      <c r="AR2558" s="17"/>
      <c r="AS2558" s="17"/>
      <c r="AT2558" s="17"/>
      <c r="AU2558" s="17"/>
    </row>
    <row r="2559" spans="1:47">
      <c r="A2559" s="17"/>
      <c r="B2559" s="17"/>
      <c r="C2559" s="17"/>
      <c r="D2559" s="17"/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7"/>
      <c r="R2559" s="182"/>
      <c r="S2559" s="407"/>
      <c r="T2559" s="407"/>
      <c r="U2559" s="407"/>
      <c r="V2559" s="18"/>
      <c r="W2559" s="260"/>
      <c r="X2559" s="17"/>
      <c r="Y2559" s="17"/>
      <c r="Z2559" s="17"/>
      <c r="AA2559" s="17"/>
      <c r="AB2559" s="182"/>
      <c r="AC2559" s="407"/>
      <c r="AD2559" s="407"/>
      <c r="AE2559" s="407"/>
      <c r="AF2559" s="407"/>
      <c r="AG2559" s="18"/>
      <c r="AH2559" s="17"/>
      <c r="AI2559" s="17"/>
      <c r="AJ2559" s="17"/>
      <c r="AK2559" s="17"/>
      <c r="AL2559" s="17"/>
      <c r="AM2559" s="17"/>
      <c r="AN2559" s="17"/>
      <c r="AO2559" s="17"/>
      <c r="AP2559" s="17"/>
      <c r="AQ2559" s="17"/>
      <c r="AR2559" s="17"/>
      <c r="AS2559" s="17"/>
      <c r="AT2559" s="17"/>
      <c r="AU2559" s="17"/>
    </row>
    <row r="2560" spans="1:47">
      <c r="A2560" s="17"/>
      <c r="B2560" s="17"/>
      <c r="C2560" s="17"/>
      <c r="D2560" s="17"/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7"/>
      <c r="R2560" s="182"/>
      <c r="S2560" s="407"/>
      <c r="T2560" s="407"/>
      <c r="U2560" s="407"/>
      <c r="V2560" s="18"/>
      <c r="W2560" s="260"/>
      <c r="X2560" s="17"/>
      <c r="Y2560" s="17"/>
      <c r="Z2560" s="17"/>
      <c r="AA2560" s="17"/>
      <c r="AB2560" s="182"/>
      <c r="AC2560" s="407"/>
      <c r="AD2560" s="407"/>
      <c r="AE2560" s="407"/>
      <c r="AF2560" s="407"/>
      <c r="AG2560" s="18"/>
      <c r="AH2560" s="17"/>
      <c r="AI2560" s="17"/>
      <c r="AJ2560" s="17"/>
      <c r="AK2560" s="17"/>
      <c r="AL2560" s="17"/>
      <c r="AM2560" s="17"/>
      <c r="AN2560" s="17"/>
      <c r="AO2560" s="17"/>
      <c r="AP2560" s="17"/>
      <c r="AQ2560" s="17"/>
      <c r="AR2560" s="17"/>
      <c r="AS2560" s="17"/>
      <c r="AT2560" s="17"/>
      <c r="AU2560" s="17"/>
    </row>
    <row r="2561" spans="1:47">
      <c r="A2561" s="17"/>
      <c r="B2561" s="17"/>
      <c r="C2561" s="17"/>
      <c r="D2561" s="17"/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7"/>
      <c r="R2561" s="182"/>
      <c r="S2561" s="407"/>
      <c r="T2561" s="407"/>
      <c r="U2561" s="407"/>
      <c r="V2561" s="18"/>
      <c r="W2561" s="260"/>
      <c r="X2561" s="17"/>
      <c r="Y2561" s="17"/>
      <c r="Z2561" s="17"/>
      <c r="AA2561" s="17"/>
      <c r="AB2561" s="182"/>
      <c r="AC2561" s="407"/>
      <c r="AD2561" s="407"/>
      <c r="AE2561" s="407"/>
      <c r="AF2561" s="407"/>
      <c r="AG2561" s="18"/>
      <c r="AH2561" s="17"/>
      <c r="AI2561" s="17"/>
      <c r="AJ2561" s="17"/>
      <c r="AK2561" s="17"/>
      <c r="AL2561" s="17"/>
      <c r="AM2561" s="17"/>
      <c r="AN2561" s="17"/>
      <c r="AO2561" s="17"/>
      <c r="AP2561" s="17"/>
      <c r="AQ2561" s="17"/>
      <c r="AR2561" s="17"/>
      <c r="AS2561" s="17"/>
      <c r="AT2561" s="17"/>
      <c r="AU2561" s="17"/>
    </row>
    <row r="2562" spans="1:47">
      <c r="A2562" s="17"/>
      <c r="B2562" s="17"/>
      <c r="C2562" s="17"/>
      <c r="D2562" s="17"/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7"/>
      <c r="R2562" s="182"/>
      <c r="S2562" s="407"/>
      <c r="T2562" s="407"/>
      <c r="U2562" s="407"/>
      <c r="V2562" s="18"/>
      <c r="W2562" s="260"/>
      <c r="X2562" s="17"/>
      <c r="Y2562" s="17"/>
      <c r="Z2562" s="17"/>
      <c r="AA2562" s="17"/>
      <c r="AB2562" s="182"/>
      <c r="AC2562" s="407"/>
      <c r="AD2562" s="407"/>
      <c r="AE2562" s="407"/>
      <c r="AF2562" s="407"/>
      <c r="AG2562" s="18"/>
      <c r="AH2562" s="17"/>
      <c r="AI2562" s="17"/>
      <c r="AJ2562" s="17"/>
      <c r="AK2562" s="17"/>
      <c r="AL2562" s="17"/>
      <c r="AM2562" s="17"/>
      <c r="AN2562" s="17"/>
      <c r="AO2562" s="17"/>
      <c r="AP2562" s="17"/>
      <c r="AQ2562" s="17"/>
      <c r="AR2562" s="17"/>
      <c r="AS2562" s="17"/>
      <c r="AT2562" s="17"/>
      <c r="AU2562" s="17"/>
    </row>
    <row r="2563" spans="1:47">
      <c r="A2563" s="17"/>
      <c r="B2563" s="17"/>
      <c r="C2563" s="17"/>
      <c r="D2563" s="17"/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7"/>
      <c r="R2563" s="182"/>
      <c r="S2563" s="407"/>
      <c r="T2563" s="407"/>
      <c r="U2563" s="407"/>
      <c r="V2563" s="18"/>
      <c r="W2563" s="260"/>
      <c r="X2563" s="17"/>
      <c r="Y2563" s="17"/>
      <c r="Z2563" s="17"/>
      <c r="AA2563" s="17"/>
      <c r="AB2563" s="182"/>
      <c r="AC2563" s="407"/>
      <c r="AD2563" s="407"/>
      <c r="AE2563" s="407"/>
      <c r="AF2563" s="407"/>
      <c r="AG2563" s="18"/>
      <c r="AH2563" s="17"/>
      <c r="AI2563" s="17"/>
      <c r="AJ2563" s="17"/>
      <c r="AK2563" s="17"/>
      <c r="AL2563" s="17"/>
      <c r="AM2563" s="17"/>
      <c r="AN2563" s="17"/>
      <c r="AO2563" s="17"/>
      <c r="AP2563" s="17"/>
      <c r="AQ2563" s="17"/>
      <c r="AR2563" s="17"/>
      <c r="AS2563" s="17"/>
      <c r="AT2563" s="17"/>
      <c r="AU2563" s="17"/>
    </row>
    <row r="2564" spans="1:47">
      <c r="A2564" s="17"/>
      <c r="B2564" s="17"/>
      <c r="C2564" s="17"/>
      <c r="D2564" s="17"/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7"/>
      <c r="R2564" s="182"/>
      <c r="S2564" s="407"/>
      <c r="T2564" s="407"/>
      <c r="U2564" s="407"/>
      <c r="V2564" s="18"/>
      <c r="W2564" s="260"/>
      <c r="X2564" s="17"/>
      <c r="Y2564" s="17"/>
      <c r="Z2564" s="17"/>
      <c r="AA2564" s="17"/>
      <c r="AB2564" s="182"/>
      <c r="AC2564" s="407"/>
      <c r="AD2564" s="407"/>
      <c r="AE2564" s="407"/>
      <c r="AF2564" s="407"/>
      <c r="AG2564" s="18"/>
      <c r="AH2564" s="17"/>
      <c r="AI2564" s="17"/>
      <c r="AJ2564" s="17"/>
      <c r="AK2564" s="17"/>
      <c r="AL2564" s="17"/>
      <c r="AM2564" s="17"/>
      <c r="AN2564" s="17"/>
      <c r="AO2564" s="17"/>
      <c r="AP2564" s="17"/>
      <c r="AQ2564" s="17"/>
      <c r="AR2564" s="17"/>
      <c r="AS2564" s="17"/>
      <c r="AT2564" s="17"/>
      <c r="AU2564" s="17"/>
    </row>
    <row r="2565" spans="1:47">
      <c r="A2565" s="17"/>
      <c r="B2565" s="17"/>
      <c r="C2565" s="17"/>
      <c r="D2565" s="17"/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7"/>
      <c r="R2565" s="182"/>
      <c r="S2565" s="407"/>
      <c r="T2565" s="407"/>
      <c r="U2565" s="407"/>
      <c r="V2565" s="18"/>
      <c r="W2565" s="260"/>
      <c r="X2565" s="17"/>
      <c r="Y2565" s="17"/>
      <c r="Z2565" s="17"/>
      <c r="AA2565" s="17"/>
      <c r="AB2565" s="182"/>
      <c r="AC2565" s="407"/>
      <c r="AD2565" s="407"/>
      <c r="AE2565" s="407"/>
      <c r="AF2565" s="407"/>
      <c r="AG2565" s="18"/>
      <c r="AH2565" s="17"/>
      <c r="AI2565" s="17"/>
      <c r="AJ2565" s="17"/>
      <c r="AK2565" s="17"/>
      <c r="AL2565" s="17"/>
      <c r="AM2565" s="17"/>
      <c r="AN2565" s="17"/>
      <c r="AO2565" s="17"/>
      <c r="AP2565" s="17"/>
      <c r="AQ2565" s="17"/>
      <c r="AR2565" s="17"/>
      <c r="AS2565" s="17"/>
      <c r="AT2565" s="17"/>
      <c r="AU2565" s="17"/>
    </row>
    <row r="2566" spans="1:47">
      <c r="A2566" s="17"/>
      <c r="B2566" s="17"/>
      <c r="C2566" s="17"/>
      <c r="D2566" s="17"/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7"/>
      <c r="R2566" s="182"/>
      <c r="S2566" s="407"/>
      <c r="T2566" s="407"/>
      <c r="U2566" s="407"/>
      <c r="V2566" s="18"/>
      <c r="W2566" s="260"/>
      <c r="X2566" s="17"/>
      <c r="Y2566" s="17"/>
      <c r="Z2566" s="17"/>
      <c r="AA2566" s="17"/>
      <c r="AB2566" s="182"/>
      <c r="AC2566" s="407"/>
      <c r="AD2566" s="407"/>
      <c r="AE2566" s="407"/>
      <c r="AF2566" s="407"/>
      <c r="AG2566" s="18"/>
      <c r="AH2566" s="17"/>
      <c r="AI2566" s="17"/>
      <c r="AJ2566" s="17"/>
      <c r="AK2566" s="17"/>
      <c r="AL2566" s="17"/>
      <c r="AM2566" s="17"/>
      <c r="AN2566" s="17"/>
      <c r="AO2566" s="17"/>
      <c r="AP2566" s="17"/>
      <c r="AQ2566" s="17"/>
      <c r="AR2566" s="17"/>
      <c r="AS2566" s="17"/>
      <c r="AT2566" s="17"/>
      <c r="AU2566" s="17"/>
    </row>
    <row r="2567" spans="1:47">
      <c r="A2567" s="17"/>
      <c r="B2567" s="17"/>
      <c r="C2567" s="17"/>
      <c r="D2567" s="17"/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7"/>
      <c r="R2567" s="182"/>
      <c r="S2567" s="407"/>
      <c r="T2567" s="407"/>
      <c r="U2567" s="407"/>
      <c r="V2567" s="18"/>
      <c r="W2567" s="260"/>
      <c r="X2567" s="17"/>
      <c r="Y2567" s="17"/>
      <c r="Z2567" s="17"/>
      <c r="AA2567" s="17"/>
      <c r="AB2567" s="182"/>
      <c r="AC2567" s="407"/>
      <c r="AD2567" s="407"/>
      <c r="AE2567" s="407"/>
      <c r="AF2567" s="407"/>
      <c r="AG2567" s="18"/>
      <c r="AH2567" s="17"/>
      <c r="AI2567" s="17"/>
      <c r="AJ2567" s="17"/>
      <c r="AK2567" s="17"/>
      <c r="AL2567" s="17"/>
      <c r="AM2567" s="17"/>
      <c r="AN2567" s="17"/>
      <c r="AO2567" s="17"/>
      <c r="AP2567" s="17"/>
      <c r="AQ2567" s="17"/>
      <c r="AR2567" s="17"/>
      <c r="AS2567" s="17"/>
      <c r="AT2567" s="17"/>
      <c r="AU2567" s="17"/>
    </row>
    <row r="2568" spans="1:47">
      <c r="A2568" s="17"/>
      <c r="B2568" s="17"/>
      <c r="C2568" s="17"/>
      <c r="D2568" s="17"/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7"/>
      <c r="R2568" s="182"/>
      <c r="S2568" s="407"/>
      <c r="T2568" s="407"/>
      <c r="U2568" s="407"/>
      <c r="V2568" s="18"/>
      <c r="W2568" s="260"/>
      <c r="X2568" s="17"/>
      <c r="Y2568" s="17"/>
      <c r="Z2568" s="17"/>
      <c r="AA2568" s="17"/>
      <c r="AB2568" s="182"/>
      <c r="AC2568" s="407"/>
      <c r="AD2568" s="407"/>
      <c r="AE2568" s="407"/>
      <c r="AF2568" s="407"/>
      <c r="AG2568" s="18"/>
      <c r="AH2568" s="17"/>
      <c r="AI2568" s="17"/>
      <c r="AJ2568" s="17"/>
      <c r="AK2568" s="17"/>
      <c r="AL2568" s="17"/>
      <c r="AM2568" s="17"/>
      <c r="AN2568" s="17"/>
      <c r="AO2568" s="17"/>
      <c r="AP2568" s="17"/>
      <c r="AQ2568" s="17"/>
      <c r="AR2568" s="17"/>
      <c r="AS2568" s="17"/>
      <c r="AT2568" s="17"/>
      <c r="AU2568" s="17"/>
    </row>
    <row r="2569" spans="1:47">
      <c r="A2569" s="17"/>
      <c r="B2569" s="17"/>
      <c r="C2569" s="17"/>
      <c r="D2569" s="17"/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7"/>
      <c r="R2569" s="182"/>
      <c r="S2569" s="407"/>
      <c r="T2569" s="407"/>
      <c r="U2569" s="407"/>
      <c r="V2569" s="18"/>
      <c r="W2569" s="260"/>
      <c r="X2569" s="17"/>
      <c r="Y2569" s="17"/>
      <c r="Z2569" s="17"/>
      <c r="AA2569" s="17"/>
      <c r="AB2569" s="182"/>
      <c r="AC2569" s="407"/>
      <c r="AD2569" s="407"/>
      <c r="AE2569" s="407"/>
      <c r="AF2569" s="407"/>
      <c r="AG2569" s="18"/>
      <c r="AH2569" s="17"/>
      <c r="AI2569" s="17"/>
      <c r="AJ2569" s="17"/>
      <c r="AK2569" s="17"/>
      <c r="AL2569" s="17"/>
      <c r="AM2569" s="17"/>
      <c r="AN2569" s="17"/>
      <c r="AO2569" s="17"/>
      <c r="AP2569" s="17"/>
      <c r="AQ2569" s="17"/>
      <c r="AR2569" s="17"/>
      <c r="AS2569" s="17"/>
      <c r="AT2569" s="17"/>
      <c r="AU2569" s="17"/>
    </row>
    <row r="2570" spans="1:47">
      <c r="A2570" s="17"/>
      <c r="B2570" s="17"/>
      <c r="C2570" s="17"/>
      <c r="D2570" s="17"/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7"/>
      <c r="R2570" s="182"/>
      <c r="S2570" s="407"/>
      <c r="T2570" s="407"/>
      <c r="U2570" s="407"/>
      <c r="V2570" s="18"/>
      <c r="W2570" s="260"/>
      <c r="X2570" s="17"/>
      <c r="Y2570" s="17"/>
      <c r="Z2570" s="17"/>
      <c r="AA2570" s="17"/>
      <c r="AB2570" s="182"/>
      <c r="AC2570" s="407"/>
      <c r="AD2570" s="407"/>
      <c r="AE2570" s="407"/>
      <c r="AF2570" s="407"/>
      <c r="AG2570" s="18"/>
      <c r="AH2570" s="17"/>
      <c r="AI2570" s="17"/>
      <c r="AJ2570" s="17"/>
      <c r="AK2570" s="17"/>
      <c r="AL2570" s="17"/>
      <c r="AM2570" s="17"/>
      <c r="AN2570" s="17"/>
      <c r="AO2570" s="17"/>
      <c r="AP2570" s="17"/>
      <c r="AQ2570" s="17"/>
      <c r="AR2570" s="17"/>
      <c r="AS2570" s="17"/>
      <c r="AT2570" s="17"/>
      <c r="AU2570" s="17"/>
    </row>
    <row r="2571" spans="1:47">
      <c r="A2571" s="17"/>
      <c r="B2571" s="17"/>
      <c r="C2571" s="17"/>
      <c r="D2571" s="17"/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7"/>
      <c r="R2571" s="182"/>
      <c r="S2571" s="407"/>
      <c r="T2571" s="407"/>
      <c r="U2571" s="407"/>
      <c r="V2571" s="18"/>
      <c r="W2571" s="260"/>
      <c r="X2571" s="17"/>
      <c r="Y2571" s="17"/>
      <c r="Z2571" s="17"/>
      <c r="AA2571" s="17"/>
      <c r="AB2571" s="182"/>
      <c r="AC2571" s="407"/>
      <c r="AD2571" s="407"/>
      <c r="AE2571" s="407"/>
      <c r="AF2571" s="407"/>
      <c r="AG2571" s="18"/>
      <c r="AH2571" s="17"/>
      <c r="AI2571" s="17"/>
      <c r="AJ2571" s="17"/>
      <c r="AK2571" s="17"/>
      <c r="AL2571" s="17"/>
      <c r="AM2571" s="17"/>
      <c r="AN2571" s="17"/>
      <c r="AO2571" s="17"/>
      <c r="AP2571" s="17"/>
      <c r="AQ2571" s="17"/>
      <c r="AR2571" s="17"/>
      <c r="AS2571" s="17"/>
      <c r="AT2571" s="17"/>
      <c r="AU2571" s="17"/>
    </row>
    <row r="2572" spans="1:47">
      <c r="A2572" s="17"/>
      <c r="B2572" s="17"/>
      <c r="C2572" s="17"/>
      <c r="D2572" s="17"/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7"/>
      <c r="R2572" s="182"/>
      <c r="S2572" s="407"/>
      <c r="T2572" s="407"/>
      <c r="U2572" s="407"/>
      <c r="V2572" s="18"/>
      <c r="W2572" s="260"/>
      <c r="X2572" s="17"/>
      <c r="Y2572" s="17"/>
      <c r="Z2572" s="17"/>
      <c r="AA2572" s="17"/>
      <c r="AB2572" s="182"/>
      <c r="AC2572" s="407"/>
      <c r="AD2572" s="407"/>
      <c r="AE2572" s="407"/>
      <c r="AF2572" s="407"/>
      <c r="AG2572" s="18"/>
      <c r="AH2572" s="17"/>
      <c r="AI2572" s="17"/>
      <c r="AJ2572" s="17"/>
      <c r="AK2572" s="17"/>
      <c r="AL2572" s="17"/>
      <c r="AM2572" s="17"/>
      <c r="AN2572" s="17"/>
      <c r="AO2572" s="17"/>
      <c r="AP2572" s="17"/>
      <c r="AQ2572" s="17"/>
      <c r="AR2572" s="17"/>
      <c r="AS2572" s="17"/>
      <c r="AT2572" s="17"/>
      <c r="AU2572" s="17"/>
    </row>
    <row r="2573" spans="1:47">
      <c r="A2573" s="17"/>
      <c r="B2573" s="17"/>
      <c r="C2573" s="17"/>
      <c r="D2573" s="17"/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7"/>
      <c r="R2573" s="182"/>
      <c r="S2573" s="407"/>
      <c r="T2573" s="407"/>
      <c r="U2573" s="407"/>
      <c r="V2573" s="18"/>
      <c r="W2573" s="260"/>
      <c r="X2573" s="17"/>
      <c r="Y2573" s="17"/>
      <c r="Z2573" s="17"/>
      <c r="AA2573" s="17"/>
      <c r="AB2573" s="182"/>
      <c r="AC2573" s="407"/>
      <c r="AD2573" s="407"/>
      <c r="AE2573" s="407"/>
      <c r="AF2573" s="407"/>
      <c r="AG2573" s="18"/>
      <c r="AH2573" s="17"/>
      <c r="AI2573" s="17"/>
      <c r="AJ2573" s="17"/>
      <c r="AK2573" s="17"/>
      <c r="AL2573" s="17"/>
      <c r="AM2573" s="17"/>
      <c r="AN2573" s="17"/>
      <c r="AO2573" s="17"/>
      <c r="AP2573" s="17"/>
      <c r="AQ2573" s="17"/>
      <c r="AR2573" s="17"/>
      <c r="AS2573" s="17"/>
      <c r="AT2573" s="17"/>
      <c r="AU2573" s="17"/>
    </row>
    <row r="2574" spans="1:47">
      <c r="A2574" s="17"/>
      <c r="B2574" s="17"/>
      <c r="C2574" s="17"/>
      <c r="D2574" s="17"/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7"/>
      <c r="R2574" s="182"/>
      <c r="S2574" s="407"/>
      <c r="T2574" s="407"/>
      <c r="U2574" s="407"/>
      <c r="V2574" s="18"/>
      <c r="W2574" s="260"/>
      <c r="X2574" s="17"/>
      <c r="Y2574" s="17"/>
      <c r="Z2574" s="17"/>
      <c r="AA2574" s="17"/>
      <c r="AB2574" s="182"/>
      <c r="AC2574" s="407"/>
      <c r="AD2574" s="407"/>
      <c r="AE2574" s="407"/>
      <c r="AF2574" s="407"/>
      <c r="AG2574" s="18"/>
      <c r="AH2574" s="17"/>
      <c r="AI2574" s="17"/>
      <c r="AJ2574" s="17"/>
      <c r="AK2574" s="17"/>
      <c r="AL2574" s="17"/>
      <c r="AM2574" s="17"/>
      <c r="AN2574" s="17"/>
      <c r="AO2574" s="17"/>
      <c r="AP2574" s="17"/>
      <c r="AQ2574" s="17"/>
      <c r="AR2574" s="17"/>
      <c r="AS2574" s="17"/>
      <c r="AT2574" s="17"/>
      <c r="AU2574" s="17"/>
    </row>
    <row r="2575" spans="1:47">
      <c r="A2575" s="17"/>
      <c r="B2575" s="17"/>
      <c r="C2575" s="17"/>
      <c r="D2575" s="17"/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7"/>
      <c r="R2575" s="182"/>
      <c r="S2575" s="407"/>
      <c r="T2575" s="407"/>
      <c r="U2575" s="407"/>
      <c r="V2575" s="18"/>
      <c r="W2575" s="260"/>
      <c r="X2575" s="17"/>
      <c r="Y2575" s="17"/>
      <c r="Z2575" s="17"/>
      <c r="AA2575" s="17"/>
      <c r="AB2575" s="182"/>
      <c r="AC2575" s="407"/>
      <c r="AD2575" s="407"/>
      <c r="AE2575" s="407"/>
      <c r="AF2575" s="407"/>
      <c r="AG2575" s="18"/>
      <c r="AH2575" s="17"/>
      <c r="AI2575" s="17"/>
      <c r="AJ2575" s="17"/>
      <c r="AK2575" s="17"/>
      <c r="AL2575" s="17"/>
      <c r="AM2575" s="17"/>
      <c r="AN2575" s="17"/>
      <c r="AO2575" s="17"/>
      <c r="AP2575" s="17"/>
      <c r="AQ2575" s="17"/>
      <c r="AR2575" s="17"/>
      <c r="AS2575" s="17"/>
      <c r="AT2575" s="17"/>
      <c r="AU2575" s="17"/>
    </row>
    <row r="2576" spans="1:47">
      <c r="A2576" s="17"/>
      <c r="B2576" s="17"/>
      <c r="C2576" s="17"/>
      <c r="D2576" s="17"/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7"/>
      <c r="R2576" s="182"/>
      <c r="S2576" s="407"/>
      <c r="T2576" s="407"/>
      <c r="U2576" s="407"/>
      <c r="V2576" s="18"/>
      <c r="W2576" s="260"/>
      <c r="X2576" s="17"/>
      <c r="Y2576" s="17"/>
      <c r="Z2576" s="17"/>
      <c r="AA2576" s="17"/>
      <c r="AB2576" s="182"/>
      <c r="AC2576" s="407"/>
      <c r="AD2576" s="407"/>
      <c r="AE2576" s="407"/>
      <c r="AF2576" s="407"/>
      <c r="AG2576" s="18"/>
      <c r="AH2576" s="17"/>
      <c r="AI2576" s="17"/>
      <c r="AJ2576" s="17"/>
      <c r="AK2576" s="17"/>
      <c r="AL2576" s="17"/>
      <c r="AM2576" s="17"/>
      <c r="AN2576" s="17"/>
      <c r="AO2576" s="17"/>
      <c r="AP2576" s="17"/>
      <c r="AQ2576" s="17"/>
      <c r="AR2576" s="17"/>
      <c r="AS2576" s="17"/>
      <c r="AT2576" s="17"/>
      <c r="AU2576" s="17"/>
    </row>
    <row r="2577" spans="1:47">
      <c r="A2577" s="17"/>
      <c r="B2577" s="17"/>
      <c r="C2577" s="17"/>
      <c r="D2577" s="17"/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17"/>
      <c r="R2577" s="182"/>
      <c r="S2577" s="407"/>
      <c r="T2577" s="407"/>
      <c r="U2577" s="407"/>
      <c r="V2577" s="18"/>
      <c r="W2577" s="260"/>
      <c r="X2577" s="17"/>
      <c r="Y2577" s="17"/>
      <c r="Z2577" s="17"/>
      <c r="AA2577" s="17"/>
      <c r="AB2577" s="182"/>
      <c r="AC2577" s="407"/>
      <c r="AD2577" s="407"/>
      <c r="AE2577" s="407"/>
      <c r="AF2577" s="407"/>
      <c r="AG2577" s="18"/>
      <c r="AH2577" s="17"/>
      <c r="AI2577" s="17"/>
      <c r="AJ2577" s="17"/>
      <c r="AK2577" s="17"/>
      <c r="AL2577" s="17"/>
      <c r="AM2577" s="17"/>
      <c r="AN2577" s="17"/>
      <c r="AO2577" s="17"/>
      <c r="AP2577" s="17"/>
      <c r="AQ2577" s="17"/>
      <c r="AR2577" s="17"/>
      <c r="AS2577" s="17"/>
      <c r="AT2577" s="17"/>
      <c r="AU2577" s="17"/>
    </row>
    <row r="2578" spans="1:47">
      <c r="A2578" s="17"/>
      <c r="B2578" s="17"/>
      <c r="C2578" s="17"/>
      <c r="D2578" s="17"/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7"/>
      <c r="R2578" s="182"/>
      <c r="S2578" s="407"/>
      <c r="T2578" s="407"/>
      <c r="U2578" s="407"/>
      <c r="V2578" s="18"/>
      <c r="W2578" s="260"/>
      <c r="X2578" s="17"/>
      <c r="Y2578" s="17"/>
      <c r="Z2578" s="17"/>
      <c r="AA2578" s="17"/>
      <c r="AB2578" s="182"/>
      <c r="AC2578" s="407"/>
      <c r="AD2578" s="407"/>
      <c r="AE2578" s="407"/>
      <c r="AF2578" s="407"/>
      <c r="AG2578" s="18"/>
      <c r="AH2578" s="17"/>
      <c r="AI2578" s="17"/>
      <c r="AJ2578" s="17"/>
      <c r="AK2578" s="17"/>
      <c r="AL2578" s="17"/>
      <c r="AM2578" s="17"/>
      <c r="AN2578" s="17"/>
      <c r="AO2578" s="17"/>
      <c r="AP2578" s="17"/>
      <c r="AQ2578" s="17"/>
      <c r="AR2578" s="17"/>
      <c r="AS2578" s="17"/>
      <c r="AT2578" s="17"/>
      <c r="AU2578" s="17"/>
    </row>
    <row r="2579" spans="1:47">
      <c r="A2579" s="17"/>
      <c r="B2579" s="17"/>
      <c r="C2579" s="17"/>
      <c r="D2579" s="17"/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7"/>
      <c r="R2579" s="182"/>
      <c r="S2579" s="407"/>
      <c r="T2579" s="407"/>
      <c r="U2579" s="407"/>
      <c r="V2579" s="18"/>
      <c r="W2579" s="260"/>
      <c r="X2579" s="17"/>
      <c r="Y2579" s="17"/>
      <c r="Z2579" s="17"/>
      <c r="AA2579" s="17"/>
      <c r="AB2579" s="182"/>
      <c r="AC2579" s="407"/>
      <c r="AD2579" s="407"/>
      <c r="AE2579" s="407"/>
      <c r="AF2579" s="407"/>
      <c r="AG2579" s="18"/>
      <c r="AH2579" s="17"/>
      <c r="AI2579" s="17"/>
      <c r="AJ2579" s="17"/>
      <c r="AK2579" s="17"/>
      <c r="AL2579" s="17"/>
      <c r="AM2579" s="17"/>
      <c r="AN2579" s="17"/>
      <c r="AO2579" s="17"/>
      <c r="AP2579" s="17"/>
      <c r="AQ2579" s="17"/>
      <c r="AR2579" s="17"/>
      <c r="AS2579" s="17"/>
      <c r="AT2579" s="17"/>
      <c r="AU2579" s="17"/>
    </row>
    <row r="2580" spans="1:47">
      <c r="A2580" s="17"/>
      <c r="B2580" s="17"/>
      <c r="C2580" s="17"/>
      <c r="D2580" s="17"/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17"/>
      <c r="R2580" s="182"/>
      <c r="S2580" s="407"/>
      <c r="T2580" s="407"/>
      <c r="U2580" s="407"/>
      <c r="V2580" s="18"/>
      <c r="W2580" s="260"/>
      <c r="X2580" s="17"/>
      <c r="Y2580" s="17"/>
      <c r="Z2580" s="17"/>
      <c r="AA2580" s="17"/>
      <c r="AB2580" s="182"/>
      <c r="AC2580" s="407"/>
      <c r="AD2580" s="407"/>
      <c r="AE2580" s="407"/>
      <c r="AF2580" s="407"/>
      <c r="AG2580" s="18"/>
      <c r="AH2580" s="17"/>
      <c r="AI2580" s="17"/>
      <c r="AJ2580" s="17"/>
      <c r="AK2580" s="17"/>
      <c r="AL2580" s="17"/>
      <c r="AM2580" s="17"/>
      <c r="AN2580" s="17"/>
      <c r="AO2580" s="17"/>
      <c r="AP2580" s="17"/>
      <c r="AQ2580" s="17"/>
      <c r="AR2580" s="17"/>
      <c r="AS2580" s="17"/>
      <c r="AT2580" s="17"/>
      <c r="AU2580" s="17"/>
    </row>
    <row r="2581" spans="1:47">
      <c r="A2581" s="17"/>
      <c r="B2581" s="17"/>
      <c r="C2581" s="17"/>
      <c r="D2581" s="17"/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7"/>
      <c r="R2581" s="182"/>
      <c r="S2581" s="407"/>
      <c r="T2581" s="407"/>
      <c r="U2581" s="407"/>
      <c r="V2581" s="18"/>
      <c r="W2581" s="260"/>
      <c r="X2581" s="17"/>
      <c r="Y2581" s="17"/>
      <c r="Z2581" s="17"/>
      <c r="AA2581" s="17"/>
      <c r="AB2581" s="182"/>
      <c r="AC2581" s="407"/>
      <c r="AD2581" s="407"/>
      <c r="AE2581" s="407"/>
      <c r="AF2581" s="407"/>
      <c r="AG2581" s="18"/>
      <c r="AH2581" s="17"/>
      <c r="AI2581" s="17"/>
      <c r="AJ2581" s="17"/>
      <c r="AK2581" s="17"/>
      <c r="AL2581" s="17"/>
      <c r="AM2581" s="17"/>
      <c r="AN2581" s="17"/>
      <c r="AO2581" s="17"/>
      <c r="AP2581" s="17"/>
      <c r="AQ2581" s="17"/>
      <c r="AR2581" s="17"/>
      <c r="AS2581" s="17"/>
      <c r="AT2581" s="17"/>
      <c r="AU2581" s="17"/>
    </row>
    <row r="2582" spans="1:47">
      <c r="A2582" s="17"/>
      <c r="B2582" s="17"/>
      <c r="C2582" s="17"/>
      <c r="D2582" s="17"/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17"/>
      <c r="R2582" s="182"/>
      <c r="S2582" s="407"/>
      <c r="T2582" s="407"/>
      <c r="U2582" s="407"/>
      <c r="V2582" s="18"/>
      <c r="W2582" s="260"/>
      <c r="X2582" s="17"/>
      <c r="Y2582" s="17"/>
      <c r="Z2582" s="17"/>
      <c r="AA2582" s="17"/>
      <c r="AB2582" s="182"/>
      <c r="AC2582" s="407"/>
      <c r="AD2582" s="407"/>
      <c r="AE2582" s="407"/>
      <c r="AF2582" s="407"/>
      <c r="AG2582" s="18"/>
      <c r="AH2582" s="17"/>
      <c r="AI2582" s="17"/>
      <c r="AJ2582" s="17"/>
      <c r="AK2582" s="17"/>
      <c r="AL2582" s="17"/>
      <c r="AM2582" s="17"/>
      <c r="AN2582" s="17"/>
      <c r="AO2582" s="17"/>
      <c r="AP2582" s="17"/>
      <c r="AQ2582" s="17"/>
      <c r="AR2582" s="17"/>
      <c r="AS2582" s="17"/>
      <c r="AT2582" s="17"/>
      <c r="AU2582" s="17"/>
    </row>
    <row r="2583" spans="1:47">
      <c r="A2583" s="17"/>
      <c r="B2583" s="17"/>
      <c r="C2583" s="17"/>
      <c r="D2583" s="17"/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17"/>
      <c r="R2583" s="182"/>
      <c r="S2583" s="407"/>
      <c r="T2583" s="407"/>
      <c r="U2583" s="407"/>
      <c r="V2583" s="18"/>
      <c r="W2583" s="260"/>
      <c r="X2583" s="17"/>
      <c r="Y2583" s="17"/>
      <c r="Z2583" s="17"/>
      <c r="AA2583" s="17"/>
      <c r="AB2583" s="182"/>
      <c r="AC2583" s="407"/>
      <c r="AD2583" s="407"/>
      <c r="AE2583" s="407"/>
      <c r="AF2583" s="407"/>
      <c r="AG2583" s="18"/>
      <c r="AH2583" s="17"/>
      <c r="AI2583" s="17"/>
      <c r="AJ2583" s="17"/>
      <c r="AK2583" s="17"/>
      <c r="AL2583" s="17"/>
      <c r="AM2583" s="17"/>
      <c r="AN2583" s="17"/>
      <c r="AO2583" s="17"/>
      <c r="AP2583" s="17"/>
      <c r="AQ2583" s="17"/>
      <c r="AR2583" s="17"/>
      <c r="AS2583" s="17"/>
      <c r="AT2583" s="17"/>
      <c r="AU2583" s="17"/>
    </row>
    <row r="2584" spans="1:47">
      <c r="A2584" s="17"/>
      <c r="B2584" s="17"/>
      <c r="C2584" s="17"/>
      <c r="D2584" s="17"/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7"/>
      <c r="R2584" s="182"/>
      <c r="S2584" s="407"/>
      <c r="T2584" s="407"/>
      <c r="U2584" s="407"/>
      <c r="V2584" s="18"/>
      <c r="W2584" s="260"/>
      <c r="X2584" s="17"/>
      <c r="Y2584" s="17"/>
      <c r="Z2584" s="17"/>
      <c r="AA2584" s="17"/>
      <c r="AB2584" s="182"/>
      <c r="AC2584" s="407"/>
      <c r="AD2584" s="407"/>
      <c r="AE2584" s="407"/>
      <c r="AF2584" s="407"/>
      <c r="AG2584" s="18"/>
      <c r="AH2584" s="17"/>
      <c r="AI2584" s="17"/>
      <c r="AJ2584" s="17"/>
      <c r="AK2584" s="17"/>
      <c r="AL2584" s="17"/>
      <c r="AM2584" s="17"/>
      <c r="AN2584" s="17"/>
      <c r="AO2584" s="17"/>
      <c r="AP2584" s="17"/>
      <c r="AQ2584" s="17"/>
      <c r="AR2584" s="17"/>
      <c r="AS2584" s="17"/>
      <c r="AT2584" s="17"/>
      <c r="AU2584" s="17"/>
    </row>
    <row r="2585" spans="1:47">
      <c r="A2585" s="17"/>
      <c r="B2585" s="17"/>
      <c r="C2585" s="17"/>
      <c r="D2585" s="17"/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7"/>
      <c r="R2585" s="182"/>
      <c r="S2585" s="407"/>
      <c r="T2585" s="407"/>
      <c r="U2585" s="407"/>
      <c r="V2585" s="18"/>
      <c r="W2585" s="260"/>
      <c r="X2585" s="17"/>
      <c r="Y2585" s="17"/>
      <c r="Z2585" s="17"/>
      <c r="AA2585" s="17"/>
      <c r="AB2585" s="182"/>
      <c r="AC2585" s="407"/>
      <c r="AD2585" s="407"/>
      <c r="AE2585" s="407"/>
      <c r="AF2585" s="407"/>
      <c r="AG2585" s="18"/>
      <c r="AH2585" s="17"/>
      <c r="AI2585" s="17"/>
      <c r="AJ2585" s="17"/>
      <c r="AK2585" s="17"/>
      <c r="AL2585" s="17"/>
      <c r="AM2585" s="17"/>
      <c r="AN2585" s="17"/>
      <c r="AO2585" s="17"/>
      <c r="AP2585" s="17"/>
      <c r="AQ2585" s="17"/>
      <c r="AR2585" s="17"/>
      <c r="AS2585" s="17"/>
      <c r="AT2585" s="17"/>
      <c r="AU2585" s="17"/>
    </row>
    <row r="2586" spans="1:47">
      <c r="A2586" s="17"/>
      <c r="B2586" s="17"/>
      <c r="C2586" s="17"/>
      <c r="D2586" s="17"/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7"/>
      <c r="R2586" s="182"/>
      <c r="S2586" s="407"/>
      <c r="T2586" s="407"/>
      <c r="U2586" s="407"/>
      <c r="V2586" s="18"/>
      <c r="W2586" s="260"/>
      <c r="X2586" s="17"/>
      <c r="Y2586" s="17"/>
      <c r="Z2586" s="17"/>
      <c r="AA2586" s="17"/>
      <c r="AB2586" s="182"/>
      <c r="AC2586" s="407"/>
      <c r="AD2586" s="407"/>
      <c r="AE2586" s="407"/>
      <c r="AF2586" s="407"/>
      <c r="AG2586" s="18"/>
      <c r="AH2586" s="17"/>
      <c r="AI2586" s="17"/>
      <c r="AJ2586" s="17"/>
      <c r="AK2586" s="17"/>
      <c r="AL2586" s="17"/>
      <c r="AM2586" s="17"/>
      <c r="AN2586" s="17"/>
      <c r="AO2586" s="17"/>
      <c r="AP2586" s="17"/>
      <c r="AQ2586" s="17"/>
      <c r="AR2586" s="17"/>
      <c r="AS2586" s="17"/>
      <c r="AT2586" s="17"/>
      <c r="AU2586" s="17"/>
    </row>
    <row r="2587" spans="1:47">
      <c r="A2587" s="17"/>
      <c r="B2587" s="17"/>
      <c r="C2587" s="17"/>
      <c r="D2587" s="17"/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7"/>
      <c r="R2587" s="182"/>
      <c r="S2587" s="407"/>
      <c r="T2587" s="407"/>
      <c r="U2587" s="407"/>
      <c r="V2587" s="18"/>
      <c r="W2587" s="260"/>
      <c r="X2587" s="17"/>
      <c r="Y2587" s="17"/>
      <c r="Z2587" s="17"/>
      <c r="AA2587" s="17"/>
      <c r="AB2587" s="182"/>
      <c r="AC2587" s="407"/>
      <c r="AD2587" s="407"/>
      <c r="AE2587" s="407"/>
      <c r="AF2587" s="407"/>
      <c r="AG2587" s="18"/>
      <c r="AH2587" s="17"/>
      <c r="AI2587" s="17"/>
      <c r="AJ2587" s="17"/>
      <c r="AK2587" s="17"/>
      <c r="AL2587" s="17"/>
      <c r="AM2587" s="17"/>
      <c r="AN2587" s="17"/>
      <c r="AO2587" s="17"/>
      <c r="AP2587" s="17"/>
      <c r="AQ2587" s="17"/>
      <c r="AR2587" s="17"/>
      <c r="AS2587" s="17"/>
      <c r="AT2587" s="17"/>
      <c r="AU2587" s="17"/>
    </row>
    <row r="2588" spans="1:47">
      <c r="A2588" s="17"/>
      <c r="B2588" s="17"/>
      <c r="C2588" s="17"/>
      <c r="D2588" s="17"/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7"/>
      <c r="R2588" s="182"/>
      <c r="S2588" s="407"/>
      <c r="T2588" s="407"/>
      <c r="U2588" s="407"/>
      <c r="V2588" s="18"/>
      <c r="W2588" s="260"/>
      <c r="X2588" s="17"/>
      <c r="Y2588" s="17"/>
      <c r="Z2588" s="17"/>
      <c r="AA2588" s="17"/>
      <c r="AB2588" s="182"/>
      <c r="AC2588" s="407"/>
      <c r="AD2588" s="407"/>
      <c r="AE2588" s="407"/>
      <c r="AF2588" s="407"/>
      <c r="AG2588" s="18"/>
      <c r="AH2588" s="17"/>
      <c r="AI2588" s="17"/>
      <c r="AJ2588" s="17"/>
      <c r="AK2588" s="17"/>
      <c r="AL2588" s="17"/>
      <c r="AM2588" s="17"/>
      <c r="AN2588" s="17"/>
      <c r="AO2588" s="17"/>
      <c r="AP2588" s="17"/>
      <c r="AQ2588" s="17"/>
      <c r="AR2588" s="17"/>
      <c r="AS2588" s="17"/>
      <c r="AT2588" s="17"/>
      <c r="AU2588" s="17"/>
    </row>
    <row r="2589" spans="1:47">
      <c r="A2589" s="17"/>
      <c r="B2589" s="17"/>
      <c r="C2589" s="17"/>
      <c r="D2589" s="17"/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17"/>
      <c r="R2589" s="182"/>
      <c r="S2589" s="407"/>
      <c r="T2589" s="407"/>
      <c r="U2589" s="407"/>
      <c r="V2589" s="18"/>
      <c r="W2589" s="260"/>
      <c r="X2589" s="17"/>
      <c r="Y2589" s="17"/>
      <c r="Z2589" s="17"/>
      <c r="AA2589" s="17"/>
      <c r="AB2589" s="182"/>
      <c r="AC2589" s="407"/>
      <c r="AD2589" s="407"/>
      <c r="AE2589" s="407"/>
      <c r="AF2589" s="407"/>
      <c r="AG2589" s="18"/>
      <c r="AH2589" s="17"/>
      <c r="AI2589" s="17"/>
      <c r="AJ2589" s="17"/>
      <c r="AK2589" s="17"/>
      <c r="AL2589" s="17"/>
      <c r="AM2589" s="17"/>
      <c r="AN2589" s="17"/>
      <c r="AO2589" s="17"/>
      <c r="AP2589" s="17"/>
      <c r="AQ2589" s="17"/>
      <c r="AR2589" s="17"/>
      <c r="AS2589" s="17"/>
      <c r="AT2589" s="17"/>
      <c r="AU2589" s="17"/>
    </row>
    <row r="2590" spans="1:47">
      <c r="A2590" s="17"/>
      <c r="B2590" s="17"/>
      <c r="C2590" s="17"/>
      <c r="D2590" s="17"/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7"/>
      <c r="R2590" s="182"/>
      <c r="S2590" s="407"/>
      <c r="T2590" s="407"/>
      <c r="U2590" s="407"/>
      <c r="V2590" s="18"/>
      <c r="W2590" s="260"/>
      <c r="X2590" s="17"/>
      <c r="Y2590" s="17"/>
      <c r="Z2590" s="17"/>
      <c r="AA2590" s="17"/>
      <c r="AB2590" s="182"/>
      <c r="AC2590" s="407"/>
      <c r="AD2590" s="407"/>
      <c r="AE2590" s="407"/>
      <c r="AF2590" s="407"/>
      <c r="AG2590" s="18"/>
      <c r="AH2590" s="17"/>
      <c r="AI2590" s="17"/>
      <c r="AJ2590" s="17"/>
      <c r="AK2590" s="17"/>
      <c r="AL2590" s="17"/>
      <c r="AM2590" s="17"/>
      <c r="AN2590" s="17"/>
      <c r="AO2590" s="17"/>
      <c r="AP2590" s="17"/>
      <c r="AQ2590" s="17"/>
      <c r="AR2590" s="17"/>
      <c r="AS2590" s="17"/>
      <c r="AT2590" s="17"/>
      <c r="AU2590" s="17"/>
    </row>
    <row r="2591" spans="1:47">
      <c r="A2591" s="17"/>
      <c r="B2591" s="17"/>
      <c r="C2591" s="17"/>
      <c r="D2591" s="17"/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7"/>
      <c r="R2591" s="182"/>
      <c r="S2591" s="407"/>
      <c r="T2591" s="407"/>
      <c r="U2591" s="407"/>
      <c r="V2591" s="18"/>
      <c r="W2591" s="260"/>
      <c r="X2591" s="17"/>
      <c r="Y2591" s="17"/>
      <c r="Z2591" s="17"/>
      <c r="AA2591" s="17"/>
      <c r="AB2591" s="182"/>
      <c r="AC2591" s="407"/>
      <c r="AD2591" s="407"/>
      <c r="AE2591" s="407"/>
      <c r="AF2591" s="407"/>
      <c r="AG2591" s="18"/>
      <c r="AH2591" s="17"/>
      <c r="AI2591" s="17"/>
      <c r="AJ2591" s="17"/>
      <c r="AK2591" s="17"/>
      <c r="AL2591" s="17"/>
      <c r="AM2591" s="17"/>
      <c r="AN2591" s="17"/>
      <c r="AO2591" s="17"/>
      <c r="AP2591" s="17"/>
      <c r="AQ2591" s="17"/>
      <c r="AR2591" s="17"/>
      <c r="AS2591" s="17"/>
      <c r="AT2591" s="17"/>
      <c r="AU2591" s="17"/>
    </row>
  </sheetData>
  <mergeCells count="33">
    <mergeCell ref="D1586:F1586"/>
    <mergeCell ref="D1578:F1578"/>
    <mergeCell ref="D1580:F1580"/>
    <mergeCell ref="D1582:F1582"/>
    <mergeCell ref="D1584:F1584"/>
    <mergeCell ref="B7:B8"/>
    <mergeCell ref="C7:C8"/>
    <mergeCell ref="A10:C10"/>
    <mergeCell ref="A1346:C1346"/>
    <mergeCell ref="A1369:C1369"/>
    <mergeCell ref="A7:A8"/>
    <mergeCell ref="R7:R8"/>
    <mergeCell ref="P7:P8"/>
    <mergeCell ref="O7:O8"/>
    <mergeCell ref="M7:M8"/>
    <mergeCell ref="G1580:M1580"/>
    <mergeCell ref="L7:L8"/>
    <mergeCell ref="I7:I8"/>
    <mergeCell ref="J7:J8"/>
    <mergeCell ref="N7:N8"/>
    <mergeCell ref="Q7:Q8"/>
    <mergeCell ref="K7:K8"/>
    <mergeCell ref="D7:D8"/>
    <mergeCell ref="E7:E8"/>
    <mergeCell ref="F7:F8"/>
    <mergeCell ref="G7:G8"/>
    <mergeCell ref="H7:H8"/>
    <mergeCell ref="X7:X8"/>
    <mergeCell ref="W7:W8"/>
    <mergeCell ref="V7:V8"/>
    <mergeCell ref="T7:T8"/>
    <mergeCell ref="S7:S8"/>
    <mergeCell ref="U7:U8"/>
  </mergeCells>
  <dataValidations disablePrompts="1" count="1">
    <dataValidation allowBlank="1" showInputMessage="1" showErrorMessage="1" errorTitle="Заявка" error="Ошибка!!!" promptTitle="Заявка" prompt="  Будьте внимательным!_x000a_Прозьба, не спешите.!" sqref="E1346"/>
  </dataValidations>
  <pageMargins left="3.937007874015748E-2" right="3.937007874015748E-2" top="0.15748031496062992" bottom="0.15748031496062992" header="0.31496062992125984" footer="0.31496062992125984"/>
  <pageSetup paperSize="9" scale="10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План</vt:lpstr>
      <vt:lpstr>Лист1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Данияр</dc:creator>
  <cp:lastModifiedBy>MTK-05</cp:lastModifiedBy>
  <cp:lastPrinted>2016-08-10T10:01:18Z</cp:lastPrinted>
  <dcterms:created xsi:type="dcterms:W3CDTF">2014-05-29T04:07:22Z</dcterms:created>
  <dcterms:modified xsi:type="dcterms:W3CDTF">2016-08-23T09:14:28Z</dcterms:modified>
</cp:coreProperties>
</file>